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Sheet1!$A$4:$X$65</definedName>
    <definedName name="_xlnm.Print_Titles" localSheetId="0">Sheet1!$3:$4</definedName>
  </definedNames>
  <calcPr calcId="144525"/>
</workbook>
</file>

<file path=xl/sharedStrings.xml><?xml version="1.0" encoding="utf-8"?>
<sst xmlns="http://schemas.openxmlformats.org/spreadsheetml/2006/main" count="998" uniqueCount="411">
  <si>
    <t>禄劝县2026年衔接资金项目库中期调整项目明细表</t>
  </si>
  <si>
    <t xml:space="preserve">                                                                                                                                                                                          单位：万元、人、年</t>
  </si>
  <si>
    <t>序号</t>
  </si>
  <si>
    <t>主项目名称</t>
  </si>
  <si>
    <t>项目地点</t>
  </si>
  <si>
    <t>项目类型</t>
  </si>
  <si>
    <t>二级项目类型</t>
  </si>
  <si>
    <t>项目子类型</t>
  </si>
  <si>
    <t>子项目名称</t>
  </si>
  <si>
    <t>项目投资概算</t>
  </si>
  <si>
    <t>其中</t>
  </si>
  <si>
    <t>项目建设内容摘要</t>
  </si>
  <si>
    <t>项目绩效目标</t>
  </si>
  <si>
    <t>联农带农机制</t>
  </si>
  <si>
    <t>预计受益人数</t>
  </si>
  <si>
    <t>是否到户项目</t>
  </si>
  <si>
    <t>是否易地搬迁后扶项目</t>
  </si>
  <si>
    <t>是否劳动密集型产业</t>
  </si>
  <si>
    <t>项目负责人</t>
  </si>
  <si>
    <t>联系电话</t>
  </si>
  <si>
    <t>项目主管部门</t>
  </si>
  <si>
    <t>是否纳入年度实施计划</t>
  </si>
  <si>
    <t>备注</t>
  </si>
  <si>
    <t>县（市）区</t>
  </si>
  <si>
    <t>乡镇</t>
  </si>
  <si>
    <t>村</t>
  </si>
  <si>
    <t>整合财政资金</t>
  </si>
  <si>
    <t>社会自筹资金</t>
  </si>
  <si>
    <t>合计</t>
  </si>
  <si>
    <t>新型农村集体经济发展项目</t>
  </si>
  <si>
    <t>禄劝县</t>
  </si>
  <si>
    <t>屏山街道</t>
  </si>
  <si>
    <t>六江社区</t>
  </si>
  <si>
    <t>产业发展</t>
  </si>
  <si>
    <t>屏山街道六江社区等9个村（社区）海子福农文旅生态园建设项目</t>
  </si>
  <si>
    <t>新建占地面积600㎡、总建筑面积900㎡的1.5层钢结构花卉研学基地用房（不含装修）；新建两栋单栋占地300㎡、总建筑面积600㎡的钢结构综合服务用房主体（不含装修）；建设农耕文化趣味体验园，包含22个单栋约38㎡的装配式特色民宿小屋；建设150㎡稻田书院（不含装修）。</t>
  </si>
  <si>
    <t>项目建成后，可稳定提供就业岗位30个，将优先使用9个村（社区）的剩余劳动力，预计每年可增加务工收入108余万元。季节性用工300人次，预计增收3万元。</t>
  </si>
  <si>
    <t>带动绿槐村委会周边约100户种植草莓、樱桃等，发展采摘体验经济，并吸引周边其他项目点人流消费，对绿槐村附近农户及沿线村民发展民宿、餐饮、娱乐行业也有带动作用。与县城周边其他旅游点形成优势互补，提高全县旅游资源水平。四是可以提升村内基础设施建设和美村庄建设等。</t>
  </si>
  <si>
    <t>否</t>
  </si>
  <si>
    <t>朱鹏</t>
  </si>
  <si>
    <t>县委组织部</t>
  </si>
  <si>
    <t>是</t>
  </si>
  <si>
    <t>九龙镇</t>
  </si>
  <si>
    <t>树渣村</t>
  </si>
  <si>
    <t>九龙镇树渣村等4个村新型村设施农业建设项目</t>
  </si>
  <si>
    <t>建设360个水肥一体化钢结构大棚及配套设施。完成120亩大棚钢架搭建，同步铺设167692㎡大棚透明膜；完成93亩大棚场地土地平整；修建8400㎡土夹石路面，路面厚度15cm、含石率不低于50%；新建棚内排水沟渠10000米、棚外排洪沟1400米。</t>
  </si>
  <si>
    <t>一是可带动周边农户30余人稳定就业，每人每月增收2500元，每年获得90万元稳定的收入。将优先使用4个村的剩余劳动力，每年带动300余人季节性务工不少于20天，预计每年可增加群众季节性收入60余万元。</t>
  </si>
  <si>
    <t>可带动周边农户自发建大棚种植同类作物，运营公司收购产品，实现自主“造血”。</t>
  </si>
  <si>
    <t>村集体经济薄弱村产业发展项目</t>
  </si>
  <si>
    <t>9个村</t>
  </si>
  <si>
    <t>加工流通项目</t>
  </si>
  <si>
    <t>加工业</t>
  </si>
  <si>
    <t>九龙镇9个村集体经济薄弱村产业发展项目</t>
  </si>
  <si>
    <t>扶持壮大村集体经济，每个村投入资金100万元，共计900万元，购买产业园区绿色食品加工厂房，实现9个村集体经济薄弱村每年稳定增收，预计每年为9个村村集体经济增收36万元。</t>
  </si>
  <si>
    <t>通过九龙镇9个村集体经济薄弱村共同实施产业发展项目，为9个村村稳定增收，壮大村集体经济。</t>
  </si>
  <si>
    <t>与县国投公司签订协议，委托购买、运营产业园区绿色食品加工厂房，资产确权移交给9个村集体经济薄弱村，每年按照投入资金3%-5%为村集体经济增收，收益用于乡村振兴、常态化帮扶等乡村公益事业</t>
  </si>
  <si>
    <t>刘瀚</t>
  </si>
  <si>
    <t>则黑乡</t>
  </si>
  <si>
    <t>则黑乡9个村集体经济薄弱村产业发展项目</t>
  </si>
  <si>
    <t>针对9个村集体经济薄弱的村委会，计划投入资金900万元，用于扶持壮大村集体经济，拟计划购买产业园区绿色食品加工厂房，之后通过租赁方式，与经营主体签订运营合同，预计每年为9个村村集体经济增收36万元，可实现9个村稳定增收。</t>
  </si>
  <si>
    <t>通过9个村集体经济薄弱村共同实施产业发展项目，每年获取稳定收益，为9个村村稳定增收，壮大村集体经济。</t>
  </si>
  <si>
    <t>购买产业园区绿色食品加工厂房后，资产确权移交给9个村集体经济薄弱村，每年按照投入资金3%-5%为村集体经济增收，收益用于人居环境治理、乡村振兴、社会治理等方面。</t>
  </si>
  <si>
    <t>朱恩思</t>
  </si>
  <si>
    <t>中屏镇</t>
  </si>
  <si>
    <t>8个村</t>
  </si>
  <si>
    <t>中屏镇8个村集体经济薄弱村产业发展项目</t>
  </si>
  <si>
    <t>针对8个村集体经济薄弱的村委会（安福、大海资、植桂、拖井、康井、昔南、德茂井、书多），每个村100万，计划共投入资金800万元，用于扶持壮大村集体经济，拟计划购买产业园区绿色食品加工厂房，之后通过租赁方式，与经营主体签订运营合同，预计每年为8个村村集体经济增收32万元，可实现8个村稳定增收。</t>
  </si>
  <si>
    <t>通过8个村集体经济薄弱村共同实施产业发展项目，每年获取稳定收益，为8个村村稳定增收，壮大村集体经济。</t>
  </si>
  <si>
    <t>购买产业园区绿色食品加工厂房后，资产确权移交给8个村集体经济薄弱村，每年按照投入资金4%为村集体经济增收，收益用于人居环境治理、乡村振兴、社会治理等方面。</t>
  </si>
  <si>
    <t>李国敏</t>
  </si>
  <si>
    <t>乌蒙乡</t>
  </si>
  <si>
    <t>乌蒙乡8个村集体经济薄弱村产业发展项目</t>
  </si>
  <si>
    <t>针对8个村集体经济薄弱的村委会，计划投入资金800万元，用于扶持壮大村集体经济，拟计划购买产业园区绿色食品加工厂房，之后通过租赁方式，与经营主体签订运营合同，预计每年为8个村村集体经济增收32万元，可实现8个村稳定增收。</t>
  </si>
  <si>
    <t>完成乌蒙乡8个村委会村集体经济薄弱村产业发展项目800万购买厂房</t>
  </si>
  <si>
    <t>覆盖乌蒙乡8个村委会，壮大村集体经济，受益全乡8个村委会7851人。</t>
  </si>
  <si>
    <t>朱学金</t>
  </si>
  <si>
    <t>汤郎乡</t>
  </si>
  <si>
    <t>6个村</t>
  </si>
  <si>
    <t>汤郎乡6个村集体经济薄弱村产业发展项目</t>
  </si>
  <si>
    <t>将产业发展资金600万元在禄劝县产业园区购买厂房，每年通过分红的方式将收益兑现到典文、羊槽、代家、吴家、细柞、封过6个村。 预计每年为6个村村集体经济增收24万元，可实现6个村稳定增收。</t>
  </si>
  <si>
    <t>通过购买厂房，大力改善村集体经济薄弱现状，显著提升村集体经济收入，夯实乡村振兴产业基础。                                                                                                                         （一）产出数量目标：项目建成后，预计年收益率达项目总投资的4%。                                           （二）社会效益目标：项目建成后，项目收益到村用于村内发展建设，预计带动务工20人。</t>
  </si>
  <si>
    <t xml:space="preserve">本项目高度重视联农带农机制建设，坚持以带动农户增收为核心，通过入股县购买厂房，每年分红到村，提升村集体经济收入，分红用于村内发展建设，形成“集体有收益，乡村共发展”的良好氛围。
</t>
  </si>
  <si>
    <t>吴胜超</t>
  </si>
  <si>
    <t>撒营盘镇</t>
  </si>
  <si>
    <t>5个村</t>
  </si>
  <si>
    <t>撒营盘镇5个村集体经济薄弱村产业发展项目</t>
  </si>
  <si>
    <t>针对5个村集体经济薄弱的村委会，计划投入资金500万元，用于扶持壮大村集体经济，拟计划购买产业园区绿色食品加工厂房，之后通过租赁方式，与经营主体签订运营合同，预计每年为5个村村集体经济增收20万元，可实现5个村稳定增收。</t>
  </si>
  <si>
    <t>增加5个村委会村集体经济收效，每年产生收益20万元，每个村4万元。</t>
  </si>
  <si>
    <t>项目建成后能为撒营盘镇镇关联的村提供稳定就业岗位，项目资产收益用于公益事业建设，贫困家庭、助学、困难老党员奖补和公益岗位工资等。</t>
  </si>
  <si>
    <t>张津源</t>
  </si>
  <si>
    <t>乌东德镇</t>
  </si>
  <si>
    <t>达作卧村、中村村、汤德村、阿巧村、新村</t>
  </si>
  <si>
    <t>乌东德镇5个村集体经济薄弱村产业发展项目</t>
  </si>
  <si>
    <t>用于购买产业园区绿色食品加工厂房，产生的租金用于壮大达作卧村、中村村、汤德村、阿巧村、新村村5个村集体经济。预计每年为5个村村集体经济增收20万元，可实现5个村稳定增收。</t>
  </si>
  <si>
    <t>购买产业园区绿色食品加工厂房1处，增加达作卧村、中村村、汤德村、阿巧村、新村村5个受益村集体的村集体经济。</t>
  </si>
  <si>
    <t>提高村集体经济收益、提升基层党组织战斗堡垒作用，促进村级公益事业发展的，带动收益农户增收。</t>
  </si>
  <si>
    <t>张鹏</t>
  </si>
  <si>
    <t>村集体经济薄弱村中药材产业高质量发展项目</t>
  </si>
  <si>
    <t>翠华镇</t>
  </si>
  <si>
    <t>翠华镇8个村集体经济薄弱村中药材产业高质量发展项目</t>
  </si>
  <si>
    <t>购买新建于崇德产业园区内占地10.7639亩总建筑面积约9700平方米的厂房，承租给中药材加工企业，每年产生的租金用于壮大翠华的8个村集体经济。</t>
  </si>
  <si>
    <t>本项目整合多个集体经济薄弱村共800万元扶持资金，联合购置工业园区厂房出租给中药材加工企业，打造联村抱团增收项目。核心目标是盘活集体发展资金，通过稳定租金实现集体资产保值增值，持续增加8个薄弱村经营性收入，有效化解村级集体经济薄弱难题。依托中药材加工业态完善区域产业布局，建立规范资产运营管护制度，降低单村产业投资风险，形成可持续增收长效模式，夯实乡村振兴经济基础，提升各村自主发展能力，推动跨镇协同、均衡发展。</t>
  </si>
  <si>
    <t>项目构建企村联动、收益共享的联农带农机制。 1、租金收益用于村内公益事业、困难群众帮扶和特色产业投入，普惠全体村民。 2、入驻中药材加工企业优先吸纳联村村民务工，提供就近就业岗位，增加农户务工收入。 3、依托企业加工需求推行中药材订单种植，稳定农户种植销路与销售收益。 4、定期公示收益分配、用工带动、产业帮扶相关情况，保障村民监督权利，实现村集体稳定增收、农户多元获利、特色产业持续发展的共赢格局。</t>
  </si>
  <si>
    <t>张熹</t>
  </si>
  <si>
    <t>马鹿塘乡</t>
  </si>
  <si>
    <t>7个村</t>
  </si>
  <si>
    <t>马鹿塘乡7个村集体经济薄弱村中药材产业高质量发展项目</t>
  </si>
  <si>
    <t>购买新建于崇德产业园区内占地10.7639亩总建筑面积约9700平方米的厂房，承租给中药材加工企业，每年产生的租金用于壮大马鹿塘乡的7个村集体经济。</t>
  </si>
  <si>
    <t>本项目整合多个集体经济薄弱村共700万元扶持资金，联合购置工业园区厂房出租给中药材加工企业，打造联村抱团增收项目。核心目标是盘活集体发展资金，通过稳定租金实现集体资产保值增值，持续增加7个薄弱村经营性收入，有效化解村级集体经济薄弱难题。依托中药材加工业态完善区域产业布局，建立规范资产运营管护制度，降低单村产业投资风险，形成可持续增收长效模式，夯实乡村振兴经济基础，提升各村自主发展能力，推动跨镇协同、均衡发展。</t>
  </si>
  <si>
    <t>徐文鉴</t>
  </si>
  <si>
    <t>品牌打造和科技创新</t>
  </si>
  <si>
    <t>中药材产业高质量发展科技创新资金</t>
  </si>
  <si>
    <t>（一）育苗机械改造
1.自动化纸筒填充机引进与改进， 2.纸筒播种机自主研发。 （二）育苗基质筛选，1.基质配方优化试验， 2.基质消毒与重复利用技术。 （三）种子丸粒化技术研究
1.丸粒化包衣配方开发， 2.丸粒化效果评价。                       （四）播种盘（纸册）研发1.蜂窝纸筒纸册结构设计，                     2.纸册与机械的适配性验证。</t>
  </si>
  <si>
    <t>1.优化基质压实装置，确保填充紧实度均匀（容重控制在0.4–0.6 g/cm³），避免纸筒变形。增加自动补料装置，通过料位传感器控制基质供给，减少人工干预。
技术指标：填充效率≥2000筒/小时，填充合格率≥98%。                         2.通过频率与振幅调节，使丸粒化种子单粒分离并落入吸种孔。技术指标：播种精度≥95%（单粒率），漏播率≤2%，重播率≤3%。3.安装雾化无死角喷雾系统：在苗床上方布置高压雾化喷头（雾滴直径≤50μm），覆盖整个苗床区域，通过定时器与湿度传感器联动控制，实现均匀补水，避免基质板结。</t>
  </si>
  <si>
    <t>一、核心机制：构建“龙头企业+育苗基地+合作社+农户”的产业共同体。“统一技术、统一管理、统一生产、统一销售”（简称“四统一”）的集群式发展模式。        二、多元化增收路径。1.劳务联结——家门口就业。2.股份联结——共享资产收益。3.土地租金收益。4.订单联结——稳定购销关系。5.服务联结——降低生产风险。    三、促进小农户融入现代农业体系。</t>
  </si>
  <si>
    <t>许福安</t>
  </si>
  <si>
    <t>县农业农村局</t>
  </si>
  <si>
    <t>中药材产业高质量发展品牌打造资金</t>
  </si>
  <si>
    <t>1、品牌认证：名特优新、绿色云品、特质农产品认证；2、品牌宣传：中药材产品展示展销、媒体宣传</t>
  </si>
  <si>
    <t>通过名特优新、绿色云品、特质农产品的品牌认证和中药材产品展示展销、媒体宣传的品牌宣传，提高我县中药材产品知名度和市场竞争力，促进中药材产品销售</t>
  </si>
  <si>
    <t>通过项目实施带动中药材销售</t>
  </si>
  <si>
    <t>禄劝县以工代赈农业产业发展灌溉沟渠修复项目</t>
  </si>
  <si>
    <t>普福村委会</t>
  </si>
  <si>
    <t>生产项目</t>
  </si>
  <si>
    <t>种植业基地</t>
  </si>
  <si>
    <t>禄劝县马鹿塘乡2026年以工代赈农业产业发展灌溉沟渠修复项目</t>
  </si>
  <si>
    <t>修复重建普福大沟，全长3615.39m。</t>
  </si>
  <si>
    <t>通过组织以工代赈建设，组织项目村群众参与建设，获取劳务报酬，增加经济收入，达到赈济的目的。修缮沟渠 3.615 公里，解决群众农业灌溉条件，完善项目区产业基础设施，促进农业产业增收。</t>
  </si>
  <si>
    <t>组织项目村群众参与建设，获取劳务报酬，增加经济收入，达到赈济的目的。</t>
  </si>
  <si>
    <t>黄荣武</t>
  </si>
  <si>
    <t>县发改局</t>
  </si>
  <si>
    <t>卡机村</t>
  </si>
  <si>
    <t>禄劝县乌蒙乡2026年以工代赈农业产业发展灌溉管网及配套设施建设项目</t>
  </si>
  <si>
    <t>农村交通基础设施:1.新建机耕路3000m;2.产业道路修复1000m;3.新建浆砌石挡墙140m³。农村水利基础设施:1.新建100m³水池6座;2.灌溉管网(DN100镀锌钢管)6000米。</t>
  </si>
  <si>
    <t>推动乌蒙乡卡机村农业农村生产生活条件和发展环境明显改善,农村劳动力就地就近就业增收渠道充分拓展,项目建设带动卡机村重点群体务工133人。</t>
  </si>
  <si>
    <t>覆盖受益卡机村及邻村村民，受益715户3051人。提高村内基础设施，道路工程解决耕地的生产运输需求，提高农业和械化水平，降低产业运输成本，提高土地利用率，完善项目区水利灌溉设施，提升农业种植产量，增加项目区居民收入。带动卡机村重点群体务工133人。</t>
  </si>
  <si>
    <t>民族团结进步示范产业发展项目</t>
  </si>
  <si>
    <t>雪山乡</t>
  </si>
  <si>
    <t>石城村</t>
  </si>
  <si>
    <t>民族团结进步示范项目（产业发展项目）</t>
  </si>
  <si>
    <t>示范村</t>
  </si>
  <si>
    <t>禄劝县雪山乡石城村委会民族团结进步示范村项目（养殖项目)</t>
  </si>
  <si>
    <t>项目建设总体方案
立足雪山乡农村素有养羊的传统生产习惯，充分发挥现行推广羊改工作效应，通过以“合作社+基地+农户”的方式，使黑山羊商品生产上规模、成批量，树立黑山羊品牌，建设繁殖、育肥、营销体系。
1、建设规模
育肥黑山羊200头饲养100天出栏200头，年可出栏800--1000头，可产生有机肥300吨。
2、需建设内容
（1）配套建设羊舍670平方米，资金67万；
（2）饲料加工厂150平方米，资金15万；
（3）防疫50平方米、人畜，饮用池10立方米等设施50平方米，资金18万；
累计投入资金100万元。</t>
  </si>
  <si>
    <t>一、经济效益分析
本项目设计能力年出栏育肥黑出羊800-1000头，基础设施按30年折旧，残值率5%，仪器设备按30年折旧、残值率5%，农产品现阶段按零税收计算,每头育肥羊每公斤可高于市场2.5元/公斤供应，每头羊可收入100元，年收入可达20万元。石城村委会可增加村集体经济5万元左右。
二、 社会效益分析
1、进一步铸牢中华民族共同体意识
本项目实施后，可带动当地各族群众稳定增收，保障农民的经济利益，从而促进项目农户发展养殖的积极性，推进雪山乡绿色产业食品加工精深加工工业的发展，优化农业结构，促进当地农业结构的调整和升级。
2、辐射带动
项目在“合作社+基地+农户”模式的基础上，实现合作社、基地、农户三方的利益联结。合作社和项目农户鉴定种养殖协议，发展“订单农业”。基地由合作社统一规划、统一实施，统一技术管理方式，建设标准养殖示范场。基础设施建设费用由合作社承担，并负责生产技术服务工作，以此实现合作社与农户双赢目标，保护项目农户利益不受损害。直接带动当地农民增收，农民稳定增收，促进当地农村经济的稳定发展。
三、 生态效益分析
由于项目区内实施了封山退耕、林下种草、秸秆利用，划区轮牧等措施，从而解决了草场超载的问题，彻底解决了羊群对林草的啃食破坏，有效地促进了植被迅速恢复，加快了生态环境建设的步伐，改善了水土流失和生态整理。减少无机肥料的使用，改良土壤结构，培肥地力。总之，通过这一项目的实施将会使项目区的生态环境大为改善，生态效益明显。</t>
  </si>
  <si>
    <t>项目建成后，将项目移交给村委会管理使用，通过“合作社+基地+农户”模式的基础上，实现合作社、基地、农户三方的利益联结。合作社和项目农户鉴定种养殖协议，发展“订单农业”。基地由合作社统一规划、统一实施，统一技术管理方式，建设标准养殖示范场。，带动当地农民增收，农民稳定增收，促进当地农村经济的稳定发展。村委会可以通过收取水费，壮大村集体收益。</t>
  </si>
  <si>
    <t>普志</t>
  </si>
  <si>
    <t>县民宗局</t>
  </si>
  <si>
    <t>团街镇</t>
  </si>
  <si>
    <t>运昌村委会大村一组、大河边一组</t>
  </si>
  <si>
    <t>禄劝县团街镇运昌村委会民族团结进步示范村项目（大棚建设）</t>
  </si>
  <si>
    <t>拟投入衔接资金100万，建设以下内容：
1.拟投入资金15.5万元，用于平整土地、开沟、便道修筑（5000元/亩）；
2.拟投入资金84.5万元，用于大棚主体设施搭建（41.3元/㎡*20460㎡=844998元）</t>
  </si>
  <si>
    <t>该项目建成后，在运昌村委会辖区内“铸牢中华民族共同体意识”，扩大民族团结进步示范村的覆盖范围，同时增加村集体经济收入，壮大村集体经济，促进农村和谐、社会经济健康发展。达到“赋予所有改革发展以‘三个意义’”的绩效目标 。
（一）经济效益。项目建成后，通过资产租赁，直接带动200户以上农民增收（其中脱贫户占比不低于40%），为村集体经济年增收5万元以上。
（二）社会效益。一是促进乡村就业与增收，可吸纳留守妇女、中老年劳动力等群体就业，减少农村人口外流。二是拟通过大棚项目建设，发展蓝莓等高收益作物，相比传统粮食种植收益提高3-5倍，为企业提供便利，并增强企业信心。 
（三）生态效益。一是属绿色种植项目，大棚环境封闭，更适合以虫治虫、微生物菌剂等绿色防控手段。二是有利于生态保护与维护生物多样性，项目建成发展产业可减少对山林、湿地的侵占。</t>
  </si>
  <si>
    <t>项目建成后，通过资产租赁，直接带动200户以上农民增收（其中脱贫户占比不低于40%），为村集体经济年增收5万元以上。</t>
  </si>
  <si>
    <t>丁春红</t>
  </si>
  <si>
    <t>茂山镇</t>
  </si>
  <si>
    <t>定村委会石庄村</t>
  </si>
  <si>
    <t>示范村、铸牢中华民族共同体意识项目</t>
  </si>
  <si>
    <t>禄劝县茂山镇永定村委会石庄民族团结示范村建设项目（大棚建设）</t>
  </si>
  <si>
    <t>项目总投资120万元，其中衔接资金120万（“十百千万”项目资金100万元，“铸牢中华民族共同体意识”项目20万元）。在茂山镇永定村委会建设产业发展项目。项目遵循“以产业带动基础、以基础服务产业”理念，分基础设施和产业发展两部分。
1.产业配套设施投资60万元，建设机耕道路、排水沟、供电系统及安防监控，改善交通、排水和治理水平。
2.产业发展投资60万元，建设蔬菜大棚，铺设灌溉主管和农田供水系统，提升农业生产和抗旱能力。项目促进资源高效配置，推动农业现代化和乡村振兴。</t>
  </si>
  <si>
    <t>经济效益：实施茂山镇永定村委会石庄民族团结示范村建设项目，将有效解决石庄82户387人就近务工困难的问题，切实提升村民收入水平。项目建设期间，可带动16名农户参与施工，人均增收约2000元，直接增加劳务收入3.2万元。项目建成后，通过引入企业或种植大户承包经营的模式，预计可实现村集体年均增收5万元以上，形成稳定的集体经济收入来源。项目的实施不仅创造了短期就业机会，更通过产业带动建立了长效增收机制，实现了"建设期有收益、运营期有分红"的双重效益，为巩固拓展脱贫攻坚成果、推进乡村振兴提供了有力支撑。                                                                                                     社会效益：项目的实施不仅创造了短期就业机会，更通过产业带动建立了长效增收机制，实现了"建设期有收益、运营期有分红"的双重效益，为巩固拓展脱贫攻坚成果、推进乡村振兴提供了有力支撑。</t>
  </si>
  <si>
    <t>经济效益：实施茂山镇永定村委会石庄民族团结示范村建设项目，将有效解决石庄82户387人就近务工困难的问题，切实提升村民收入水平。项目建设期间，可带动16名农户参与施工，人均增收约2000元，直接增加劳务收入3.2万元。项目建成后，通过引入企业或种植大户承包经营的模式，预计可实现村集体年均增收5万元以上，形成稳定的集体经济收入来源。项目的实施不仅创造了短期就业机会，更通过产业带动建立了长效增收机制，实现了"建设期有收益、运营期有分红"的双重效益，为巩固脱贫攻坚成果、推进乡村振兴提供了有力支撑。                                                                                                     社会效益：项目的实施不仅创造了短期就业机会，更通过产业带动建立了长效增收机制，实现了"建设期有收益、运营期有分红"的双重效益，促进了社会经济发展，形成了各民族共同团结奋斗、共同繁荣发展，让各民族共建、共推、共享现代化，进一步铸牢中华民族共同体意识。</t>
  </si>
  <si>
    <t xml:space="preserve">张涛
</t>
  </si>
  <si>
    <t>甲甸村村委会</t>
  </si>
  <si>
    <t>禄劝县茂山镇甲甸村委会民族团结进步示范村项目（特色农产品种植建设）</t>
  </si>
  <si>
    <t>项目总投资84万元，项目遵循“以产业带动基础、以基础服务产业”理念，分基础设施和产业发展两部分。具体实施内容如下：
1.大棚建设：计划建设约37亩大棚。
2.灌溉系统：安装灌溉主管及供水设备，确保大棚的水源供给和使用效率。
3.交通道路建设：改善大棚区的内部道路和外部交通连接。</t>
  </si>
  <si>
    <t>该项目的实施，将有效解决土瓜地、挂菜地、油麦地片区57户262人就近务工困难的问题，切实提升村民收入水平。项目建设期间，可带动10名农户参与施工，人均增收约2000元，直接增加劳务收入2万元。项目建成后，通过引入企业或种植大户承包经营的模式，预计可实现村集体年均增收6万元以上，形成稳定的集体经济收入来源。项目的实施不仅创造了短期就业机会，更通过产业带动建立了长效增收机制，实现了"建设期有收益、运营期有分红"的双重效益，为巩固拓展脱贫攻坚成果、推进乡村振兴提供了有力支撑。</t>
  </si>
  <si>
    <t>有效解决土瓜地、挂菜地、油麦地片区57户262人就近务工困难的问题，切实提升村民收入水平。项目建设期间，可带动10名农户参与施工，人均增收约2000元，直接增加劳务收入2万元。项目建成后，通过引入企业或种植大户承包经营的模式，预计可实现村集体年均增收6万元以上，形成稳定的集体经济收入来源。项目的实施不仅创造了短期就业机会，更通过产业带动建立了长效增收机制，实现了"建设期有收益、运营期有分红"的双重效益，为巩固拓展脱贫攻坚成果、推进乡村振兴提供了有力支撑。</t>
  </si>
  <si>
    <t>皎平渡镇</t>
  </si>
  <si>
    <t>示范镇</t>
  </si>
  <si>
    <t>禄劝县皎平渡镇民族团结进步示范县项目（农文旅融合发展建设项目）</t>
  </si>
  <si>
    <t>投资500万元，以铸牢中华民族共同体意识为主线，依托皎平渡镇红色文化和多民族文化资源，大力实施有机农业、红色旅游，推动民族团结与乡村振兴深度融合。
1.投资350万元，在半角村委会建设面积约110亩的蔬菜种植大棚，采取“企业+合作社+村委会+村民”的方式，与芸岭鲜生合作种植有机蔬菜，预计带动50余名农户实现就近就业，并实现每年6%的村集体经济收益。
2.投资40万元，以 “巧渡金沙红色驿站” 为平台，提升改造综合厂房一个，与芸岭鲜生农业发展有限公司、红湶水厂等企业进行合作，打造集红色文创产品展销、红色农特产品展销于一体的综合性农特产品营销中心。预计带动40余名农户实现就近就业，并实现村集体经济增收。
3.投资30万元，扶持彝族刺绣、苗族银饰等民族手工艺产业发展，建设电商销售平台，开展“民族手工进景区、非遗进景区”活动，让民族文化和红色文化深度融合。
4.投资80万元，对皎平渡村、杉乐村等民族聚居村红色文化村的基础设施进行完善，提升改造道路等基础设施。推广皎平渡镇“工分制”经验，激励村民参与公共事务，化解民族间矛盾纠纷，提升群众获得感、幸福感。</t>
  </si>
  <si>
    <t>通过实施“十百千万”项目，旨在铸牢中华民族共同体意识，推动民族团结与乡村振兴的深度融合。同时，赋予所有改革发展以深远的“三个意义”，即促进地方经济发展、增强民族文化自信、提升社会和谐稳定。                                                                                                                                                                                         （一）经济效益：项目将充分发挥皎平渡镇红色文化和多民族文化资源的独特优势，通过有机农业、红色旅游、民族文化等多元化发展路径，带动农户就近就业，增加村集体经济收益，提升村民生活水平。                                                                                                                                                                                                       （二）社会效益：通过完善基础设施、打造民族文化广场、推广“工分制”经验等措施，进一步激发村民参与公共事务的积极性，化解民族间矛盾纠纷，共同构建和谐美好的社会环境。</t>
  </si>
  <si>
    <t xml:space="preserve">项目将充分发挥皎平渡镇红色文化和多民族文化资源的独特优势，通过有机农业、红色旅游、民族文化等多元化发展路径，带动农户就近就业，增加村集体经济收益，提升村民生活水平。   </t>
  </si>
  <si>
    <t xml:space="preserve">刘天才
</t>
  </si>
  <si>
    <t>崇德街道、九龙镇、中屏镇</t>
  </si>
  <si>
    <t>九华村委会、安东康村委会、崇德社区、</t>
  </si>
  <si>
    <t>示范县</t>
  </si>
  <si>
    <t>禄劝县民族团结进步示范县项目</t>
  </si>
  <si>
    <t>1.九龙镇九华村薄荷种植基地建设产业发展项目（民族团结进步示范县）。投资190万元，在九华村建设薄荷生产基地65亩，建设蔬菜温室大棚，配套架设喷灌系统、水肥一体化设施、搭载高压供电系统。
2.中屏镇安东康村特色花卉种植产业发展项目（民族团结进步示范县）。投资100万元，在中屏镇安东康用于发展特色花卉种植，建设大棚并完善产业项目周边配套设施。新建花卉大棚15亩，预计投资85万元；建设机耕路800米，预计投资8万元；引水及安装灌溉设施，预计投资7万元。
3.崇德街道崇德社区崇德三组有机蔬菜种植配套大棚建设产业发展项目（民族团结进步示范县）：投资100万元，建设崇德街道崇德社区崇德三组民族团结进步示范村项目，崇德社区位于禄劝县高速路出口处，目前有闲置土地50余亩，目前该土地水电路通，为了有效盘活闲置土地和周边已经建设好的冷链储存、分捡中心，更加有效的盘活村集体资产，发挥经济效益最大化，解决失地农民的就近就地务工，增加村民收益，壮大村集体经济。建设有机蔬菜基地一个： 新建机耕路两条，预计投资10万元；建设阳光大棚20亩，预计投资80万元；水肥化灌溉系统一套，预计投资10万元。</t>
  </si>
  <si>
    <t xml:space="preserve">
（一）经济效益。1.带动群众增收，增加村集体经济。2.带动群众就业，促进就业增收。
（二）社会效益。1.改善交通设施和村内环境，提升群众出行便利和人居环境。2.进一步铸牢中华民族共同体意识”，扩大民族团结进步示范的覆盖范围，同时增加村集体经济收入，壮大村集体经济，促进农村和谐、社会经济健康发展。达到“赋予所有改革发展以‘三个意义’”的绩效目标 。
</t>
  </si>
  <si>
    <t>1.产业项目带动群众增收，增加村集体经济。2.项目的建成带动群众就业，促进就业增收。</t>
  </si>
  <si>
    <t>周朝丽</t>
  </si>
  <si>
    <t>崇德街道</t>
  </si>
  <si>
    <t>崇德社区</t>
  </si>
  <si>
    <t>互嵌式示范社区</t>
  </si>
  <si>
    <t>禄劝县崇德街道崇德互嵌式示范社区项目（大棚建设）</t>
  </si>
  <si>
    <t>投资20万元，建设崇德街道崇德互嵌式示范社区项目（大棚建设），主要是进行大棚建设，建设内容为：在高速路旁集体土地上新建7亩左右种植大棚。建成大棚后出租给企业或合作社用于发展产业，带动群众完工，从而增加村集体经济和群众收入。</t>
  </si>
  <si>
    <r>
      <rPr>
        <sz val="9"/>
        <color theme="1"/>
        <rFont val="宋体"/>
        <charset val="134"/>
      </rPr>
      <t>经济效益：带动村集体经济收入和群众增收。                                                                                                                                                                                     社会效益：1.促进社区和谐、社会经济健康发展，进一步铸牢中华民族共同体意识。                                                                                               2.彰显中华民族共同体意识</t>
    </r>
    <r>
      <rPr>
        <sz val="9"/>
        <color theme="1"/>
        <rFont val="Times New Roman"/>
        <charset val="134"/>
      </rPr>
      <t>‌</t>
    </r>
    <r>
      <rPr>
        <sz val="9"/>
        <color theme="1"/>
        <rFont val="宋体"/>
        <charset val="134"/>
      </rPr>
      <t>、</t>
    </r>
    <r>
      <rPr>
        <sz val="9"/>
        <color theme="1"/>
        <rFont val="Times New Roman"/>
        <charset val="134"/>
      </rPr>
      <t>‌</t>
    </r>
    <r>
      <rPr>
        <sz val="9"/>
        <color theme="1"/>
        <rFont val="宋体"/>
        <charset val="134"/>
      </rPr>
      <t>维护统一反对分裂</t>
    </r>
    <r>
      <rPr>
        <sz val="9"/>
        <color theme="1"/>
        <rFont val="Times New Roman"/>
        <charset val="134"/>
      </rPr>
      <t>‌</t>
    </r>
    <r>
      <rPr>
        <sz val="9"/>
        <color theme="1"/>
        <rFont val="宋体"/>
        <charset val="134"/>
      </rPr>
      <t>、</t>
    </r>
    <r>
      <rPr>
        <sz val="9"/>
        <color theme="1"/>
        <rFont val="Times New Roman"/>
        <charset val="134"/>
      </rPr>
      <t>‌</t>
    </r>
    <r>
      <rPr>
        <sz val="9"/>
        <color theme="1"/>
        <rFont val="宋体"/>
        <charset val="134"/>
      </rPr>
      <t>改善民生凝聚人心</t>
    </r>
    <r>
      <rPr>
        <sz val="9"/>
        <color theme="1"/>
        <rFont val="Times New Roman"/>
        <charset val="134"/>
      </rPr>
      <t>‌</t>
    </r>
    <r>
      <rPr>
        <sz val="9"/>
        <color theme="1"/>
        <rFont val="宋体"/>
        <charset val="134"/>
      </rPr>
      <t xml:space="preserve">。
</t>
    </r>
  </si>
  <si>
    <t>王海斌</t>
  </si>
  <si>
    <t>翠华村</t>
  </si>
  <si>
    <t>民族手工业融合创新发展</t>
  </si>
  <si>
    <t>禄劝县翠华镇苗族刺绣手工艺发展项目（民族手工业融合创新发展）</t>
  </si>
  <si>
    <t>投入资金20万元，用于发展翠华镇苗族刺绣手工艺，传统手艺人制作苗族刺绣衣服、长裙等制品，面向市场销售。
1.需要对该房屋及院内地面约150平方米进行修整，预算10万元；
2.苗族蜡染、民族服饰手工创作与展示空间改造建设综合功能空间：蜡染创作区、民族服饰制作与展示区，预算投资5万元；
3.手工创作专业设备购置：苗族蜡染设备、民族服饰制作设备、文化展示设备：布匹、纺线等若干，预算投资5万元。</t>
  </si>
  <si>
    <t xml:space="preserve">社会效益：赋予所有改革发展以深远的“三个意义”，在民族团结和谐、民生持续改善、发展动力增强、民族教育促进、民族文化繁荣、民族地区治理等方面作出创新和示范，进一步铸牢中华民族共同体意识。                                                                                         </t>
  </si>
  <si>
    <t>薛鑫</t>
  </si>
  <si>
    <t>民权村</t>
  </si>
  <si>
    <t>禄劝县九龙镇三江口红糖厂基础设施改造提升项目（民族手工业融合创新发展）</t>
  </si>
  <si>
    <t>投入资金20万，建设以下项目：
1.投入帮扶资金20万，用于2025年新建的九龙镇三江口红糖厂周边配套基础设施的提升改造。</t>
  </si>
  <si>
    <t>刘鎏</t>
  </si>
  <si>
    <t>农业产业灌溉及配套设施建设项目</t>
  </si>
  <si>
    <t>荨麻箐</t>
  </si>
  <si>
    <t>配套设施项目</t>
  </si>
  <si>
    <t>小型农田水利设施建设</t>
  </si>
  <si>
    <t>荨麻箐村大松树提水灌溉项目</t>
  </si>
  <si>
    <t>在荨麻箐中村小河建设电力泵站1座（泵房1座、水泵2套一备一用），变压器10千伏1台，取水前池（坝塘）1座、提水管网DN113无缝钢管2333米，灌溉管网，考虑为自流管2条PE90(1.6MP)塑管3363米，其中（1#支管1689米、2#支管1674米）。高位水池500m³1座，100m³蓄水池4座（每条支管分布布设2座100m³蓄水池及闸阀室），水源点至高位水池自然高差387.06米；设计扬程≥483.83米。</t>
  </si>
  <si>
    <t>从中村小河，提水对2000余亩土地进行灌溉，引进中药材种植公司，流转土地开展中药材（当归、草乌、附子、木香等）种植。带动村集体及农户开展种植，预计每年村集体收益50万元，带动农户种植增收约500万元，预计每年提供就业岗位6000人次，可带动务工增收48万元。</t>
  </si>
  <si>
    <t>涉及150户，520人，引进公司流转农户土地，提高耕地产出效益，带动农户就近务工增收，引导农户开展中药材种植，提高村集体收入及农户收入。</t>
  </si>
  <si>
    <t>李世勇</t>
  </si>
  <si>
    <t>北屏</t>
  </si>
  <si>
    <t>中草药种植配套设施</t>
  </si>
  <si>
    <t>中屏镇北屏村中草药种植基地配套设施建设项目和安东康村分拣车间附属设施建设项目</t>
  </si>
  <si>
    <t>1.在多古村小组中药材种植基地三支锅修建500立方米水池2个，取水方式：用电取水，从安福村委会本木康村小组（木黑多）取水至北屏安福交叉三支锅梁子，水管铺设2.5公里用于发展中草药种植，带动农户增收，2.硬化北屏村委会多古至羊槽箐道路1.2公里，宽3米，完善中草药种植配套设施；计划实施安东康村分拣车间附属设施建设项目，清除建筑周边土方约2100m³，新建钢筋混凝土挡土墙451㎡。一层室外场地沿边坡角设置排、散水沟，完善建筑防护措施、围护墙体、出入口通道等设施。</t>
  </si>
  <si>
    <t>项目建成后将覆盖近2000亩中药材基地供水、运输，有效促进中屏镇中药材产业发展，惠及周边群众412户1500余人，每天提供40个稳定就业岗位，每年带动群众务工增收115万元、带动群众土地流转增收40万元。进一步完善安东康村分拣车间冷藏库基础设施，充分发挥项目效益，每年带动村集体经济增收20余万元，带动周边群众务工就业增收。</t>
  </si>
  <si>
    <t>项目建成后惠及周边群众412户1500余人，每天提供40个稳定就业岗位，每年带动群众务工增收115万元、带动群众土地流转增收40万元。</t>
  </si>
  <si>
    <t>杨茂海</t>
  </si>
  <si>
    <t>撒冲</t>
  </si>
  <si>
    <t>乡村建设</t>
  </si>
  <si>
    <t>农村基础设施</t>
  </si>
  <si>
    <t>农村供水保障</t>
  </si>
  <si>
    <t>撒冲十组(新队)饮水工  乡</t>
  </si>
  <si>
    <t>安装DN40钢管8公里，DN20入户管7公里，100m3蕾水池1座，水表200只，水龙头70只:DN20闸阀70只</t>
  </si>
  <si>
    <t>改善该村260人季节性缺水的饮水安全问题。</t>
  </si>
  <si>
    <t>改善该村260人饮水安全问题。</t>
  </si>
  <si>
    <t>张津元</t>
  </si>
  <si>
    <t>马鹿塘500</t>
  </si>
  <si>
    <t>禄劝县马鹿塘乡人畜饮水巩固提升工程</t>
  </si>
  <si>
    <t>工程新建一座日处理规模为1500m³的一体化智能水厂，集成先进水处理工艺与自动化监控系统，实现水质在线监测、运行远程调控和智慧化运维，确保供水安全可靠、稳定达标。此外，新建50m³与100m³高位水池各一座，用于调节供水峰谷、保障末端压力稳定及应对突发工况，全面提升农村供水系统的韧性、可靠性与可持续性。</t>
  </si>
  <si>
    <t>改善马鹿塘村、石门坎村、普德村、撒马基村、通龙村、麻科作等6个村12000人季节缺水的饮水安全问题</t>
  </si>
  <si>
    <t>黄忠英</t>
  </si>
  <si>
    <t>县水务局</t>
  </si>
  <si>
    <t>九龙镇红糖厂生产设备及基础设施改造提升项目</t>
  </si>
  <si>
    <t>为2025年新建的红糖厂配备烘干、冷藏等生产设备，改造提升红糖厂周边配套基础设施。</t>
  </si>
  <si>
    <t>通过为九龙镇三江口红糖厂配齐生产设备和对周边配套基础设施进行提升改造，完善红糖厂功能配套，提高红糖厂生产能力，改善服务周边甘蔗种植户运输甘蔗和产品运输条件，助力红糖厂发展。</t>
  </si>
  <si>
    <t>项目建成后，将彻底解决红糖加工烘干、冷藏保鲜短板，大幅提升红糖生产效率和成品品质，有效降低产品霉变、损耗率，延长产品保质期，提升产品市场竞争力和附加值。标准化的生产加工模式可实现红糖全年常态化生产，打破季节、天气限制，大幅提升厂区产能。同时，壮大村级集体经济，增加村集体经营性收入，为村级公益事业、民生改善提供资金支撑，持续激活乡村产业经济活力。</t>
  </si>
  <si>
    <t>龙镇九萃农业产业基地附属工程建设项目</t>
  </si>
  <si>
    <t>九萃农业产业基地修建机耕路，道路土方开挖17950立方米、道路土方土方回填12880立方米、路基整形辗压19050平方米、砂石路面铺筑19050平方米、排水边沟土方开挖15000立方米等基础设施建设</t>
  </si>
  <si>
    <t>通过项目实施，可以大幅减少企业运输成本，减少薄荷的损耗，从而增加薄荷的价值。有效改善树渣村周边交通环境，常态化承载各类农副产品外销运输，农业生产农资进村配送，各类农业机械下地作业往返通行，全天候承担民生通勤与农业生产双重核心保障职能，为农户农业生产和到薄荷基地务工提供便利，推动当地农业产业的发展，增加农民收入</t>
  </si>
  <si>
    <t>项目建成后预计带动薄荷产业就近务工120-150余人，带动产业发展500余户。同时改变产业结构，加快了农业产业化和乡村振兴建设的步伐；促进村域经济的进一步发展，使生产资料和农副产品购销更加快捷</t>
  </si>
  <si>
    <t>哈依村</t>
  </si>
  <si>
    <t>雪山乡中草药种植基地基础设施补短板项目</t>
  </si>
  <si>
    <t>（一）扩宽黄草坪种植示范基地公路：1、扩宽进基地公路3,8公里、宽4.5米（原来宽3米）；2、铺设土夹石2565立方米；3、新建挡墙120立方米；4、购安涵管：直径1.2米涵管40米，直径1米涵管30米。
（二）架设引水管道：购安直径 160 塑管2.1 公里，购安直径 110 塑管为 8公里，镀锌钢管 600m。</t>
  </si>
  <si>
    <t>通过项目建设，可以解决黄草坪中草药种植基地交通问题，大力壮大哈依村委会中药材种植面积，形成连点带面的中草药发展蓝图。提升改造后，预计中草药种植年销售收入200万元，村集体年均增收3万元以上。同时，可为1000余人在黄草坪片区放牧、种植提供安全出行保障，也为黄草坪下一步旅游开发奠定基础。</t>
  </si>
  <si>
    <t>带动哈衣村委会监测户及建档立卡户200余人增收。预计每年村集体经济收入增收超过3万元。保障辖区1000余人出行安全。</t>
  </si>
  <si>
    <t>吴明强</t>
  </si>
  <si>
    <t>雪山乡人民政府</t>
  </si>
  <si>
    <t>纳岔村委会</t>
  </si>
  <si>
    <t>翠华镇纳岔村委会蔬菜基地灌溉设施建设项目</t>
  </si>
  <si>
    <t>该项目位于纳岔村委会汤郎箐三组，总投资50万元，计划铺设热镀锌钢管输水主管 600米，新建100立方米钢筋混凝土蓄水池1座，预计耗时60天。</t>
  </si>
  <si>
    <t>通过新建蓄水池、输水管网、首部泵房、滴灌系统及配套供电设施，建成高效节水灌溉系统，实现蔬菜基地稳定供水、节水增效、稳产增收。彻底解决当前基地灌溉水源不足、供水不均、人工浇灌效率低、水资源浪费严重等突出问题，提升蔬菜规模化、标准化种植水平，保障蔬菜生长各生育期需水需求，降低种植成本，带动村集体经济提质增效和农户增收致富，为乡村振兴注入产业支撑。</t>
  </si>
  <si>
    <t>实施灌溉水利建设，能够有效改善村民生产生活条件，极大提升农户种植养殖便利。灌溉水利建设的改善，还让农户的种植成本降低，农产品外种植积极性提高，为农业生产和家庭增收提供助力。</t>
  </si>
  <si>
    <t>休闲农业、乡村旅游与农文体旅产业融合项目</t>
  </si>
  <si>
    <t>休闲农业与乡村旅游</t>
  </si>
  <si>
    <t>三江口产业公路项目</t>
  </si>
  <si>
    <t>九龙镇德善村普渡河江边电站至民权村河底小组产业发展道路开挖项目，全长8.452公里（2024年和2025年已投入资金600万元，完成道路开挖5公里），今年投入300万元实施后全面完成通车。项目建成后，改善翠华镇、中屏镇、九龙镇、乌蒙乡等周边农户的生产生活条件，九龙镇直接受益农户2541户9048人，其中受益脱贫对象监测户587户1943人。道路开挖完工后，由县交运局实施路面硬化，预计投入资金760.68万元。</t>
  </si>
  <si>
    <t>通过项目的实施，彻底打通普渡河铁索桥至雪山乡尼格大桥沿河路网，实现“乡镇相通、路路相连”的目标。为践行习近平生态文明思想，安全、快速扑灭普渡河峡谷森林火灾提供坚实交通保障，同时可促进九龙、翠华、中屏、则黑、乌蒙等乡镇20余个村委会的基础设施联通、经济贸易畅通、人文交流融通，对于推动红军长征铁索桥战斗遗址、木克红军壁画、三江口温泉开发、九龙红军烈士陵园等红色旅游项目综合保护开发具有重要作用，能有力促进轿子山旅游环线联通和普渡河沿河片区经济社会发展。</t>
  </si>
  <si>
    <t>项目建成后九龙镇直接受益农户2541户9048人，其中受益脱贫对象监测户587户1943人，带动就业1000余人，带动产业发展2000余户，年人均纯收入增收1500余元。同时改变产业结构，加快了农业产业化和乡村振兴建设的步伐；促进了村域经济的进一步发展，使生产资料和农副产品购销更加快捷，促进了农村经济的发展；拓宽了市场信息的传播渠道，使广大村民能够及时地掌握各类经济信息，有针对性地开展生产经营活动；有力地促进了村集体产业发展，促进村集体经济稳步增长。</t>
  </si>
  <si>
    <t>转龙镇</t>
  </si>
  <si>
    <t>转龙村</t>
  </si>
  <si>
    <t>转龙镇转龙缩泉人居环境改造提升项目（续建）</t>
  </si>
  <si>
    <t xml:space="preserve">1.助农小屋：5.6.7#钢结构，建筑面积136.74㎡，屋面采用压制青瓦；2.氧化塘清淤及外运：氧化塘治理面积4780㎡，清淤总量11795m³，驳岸挡墙：650m³.             3.雨污水管安装：1300m, 钢筋混凝土雨污水井24座 </t>
  </si>
  <si>
    <t>通过项目建设实施，将具有特色的小商品集中到助农小屋中集中售卖，改变了以往乱摆乱放的现象，同时也提高了集体经济收入，从根源上治理了沉寂已久的脏乱差现象，将氧化塘内重金属超标淤泥及垃圾清理，大大改善居民生活条件，雨污水的分流及消防水贯通，为消防工作减轻压力，污水接入市政污水管，改善居住条件</t>
  </si>
  <si>
    <t>通过项目建设，提升村容村貌，提高群众幸福感，为乡村旅居打下坚实基础。</t>
  </si>
  <si>
    <t>余天文</t>
  </si>
  <si>
    <t>旧县社区</t>
  </si>
  <si>
    <t>文化产业</t>
  </si>
  <si>
    <t>马鹿塘乡撒马基村等5个村“一县一业”特色农产品展销中心建设项目</t>
  </si>
  <si>
    <t>新建篮球场约792.5㎡、配套用房约492.3㎡、看台约757㎡。</t>
  </si>
  <si>
    <t>项目建成后运营方扫安比例支付村集体租金收益，支24万元。优先安排脱贫户、1监测户负责场内摊位，在活动其期间，可销售禄劝野生菌、中药材、坚果、撒坝火腿、特色力水果等各类本地特色农副产品，预计年均销售增加200万元以上。</t>
  </si>
  <si>
    <t>将提供固定就业岗位20~30个，灵活就业岗位100余个，优先聘用脱贫户、监测户，预十年支付工资约100万元。同时将带动周边餐饮、民宿、商店等，间接创造就业岗位500个。</t>
  </si>
  <si>
    <t>转龙镇转农业产业发展灌溉和群众饮水及人居环境提升工程</t>
  </si>
  <si>
    <t>转龙村委会</t>
  </si>
  <si>
    <t>转龙镇转龙村、腊务卡村、月牙村、桂泉村4个村委会农业产业发展灌溉和群众饮水工程</t>
  </si>
  <si>
    <t>1.新建引水工程1件、从河沟取水至水厂，架设供水管道，水龙头、水表等设施，解决8000人，2000多亩土地，季节性缺水的农业产业发展灌溉及饮水安全保障问题；</t>
  </si>
  <si>
    <t>解决转龙村委会、月牙村委会等村民8000人季节性缺水的农业产业发展灌溉及饮水安全保障问题。</t>
  </si>
  <si>
    <t>保障农业产业发展灌溉及饮水安全，降低水源性疾病风险，提升生活质量。</t>
  </si>
  <si>
    <t>转龙镇以代块村委会人居环境提升改造</t>
  </si>
  <si>
    <t>主要围绕农村人居环境整治提升、公共服务基础设施建设等，通过道路建设、排水设施建设，完善农村农村人居环境及公共基础设施。</t>
  </si>
  <si>
    <t>提升农村人居环境及公共基础设施。</t>
  </si>
  <si>
    <t>雪山乡石城村委会下石城小组渔旅融合乡村振兴示范村项目</t>
  </si>
  <si>
    <t>石城村委会</t>
  </si>
  <si>
    <t>（一）渔旅融合产业发展及配套设施建设项目：1、新建鱼池3个，总计874平方米；2、购安DN40钢管鱼池供水管道1500米；3、种植经济林果4000株；4、厂区道路硬化150米，均宽5米，合计750平方米；
（二）渔旅融合村容村貌提升改造项目：1、道路硬化2700.31平方米；2、购安安全防护栏116米；3、临危建筑整治及提升:临时畜牧圈拆除450平方米，对村内无人居住和使用的危房4处及建筑物6个点进行整治和清理；4、新建垃圾分类亭10个；5、新建钢筋混凝土挡墙55.2立方米，长46米，高1.2米；6、拦水坝新建生产生活小桥1座，跨径8一10米，宽度2米；7、新建桥梁涵洞工程1处，宽5米，跨径10米;8.新建旅游公厕1个；
（三）渔旅融合村庄河道治理：1、安装沿河道两侧挡墙顶安全防护栏771.5米；2、河道左侧拦水坝至村内原混凝土路面段钢筋混凝土挡墙978.76立方米，长435米，均高3米；3、墙背回填765立方米天然砂砾；4、场地平整268平方米；5、购安安全防护栏102米；6、村外沟渠治理328.35米；
（四）综合服务中心项目:新建综合服务中心1个。</t>
  </si>
  <si>
    <t>以渔旅融合发展为核心，通过实施产业配套建设、村容村貌提升、河道治理及遗址服务中心打造四大工程，构建“产业兴旺、生态宜居、乡风文明、治理有效、生活富裕”的乡村发展新格局。同时，以项目建设为纽带，健全联农带农利益联结机制，带动农户参与产业发展、基础设施建设及旅游服务等环节，拓宽农民就业与增收渠道，提升村民生活水平，推动村庄实现全面振兴。</t>
  </si>
  <si>
    <t>项目实施过程中，涉及的鱼池修建、管道铺设、道路硬化、挡墙砌筑、建筑整治、绿化种植等施工环节，优先吸纳当地有劳动能力的农户参与。同时，鼓励当地农户以家庭为单位参与旅居、餐饮等旅游配套服务，对打造旅居示范户的农户给予政策指导、技能培训和资金倾斜，支持农户将自有房屋改造为特色民宿、农家乐，融入渔旅产业发展链条。</t>
  </si>
  <si>
    <t>禄劝县撒坝猪保种育种及育肥实验基地建设</t>
  </si>
  <si>
    <t>运昌</t>
  </si>
  <si>
    <t>养殖业基地</t>
  </si>
  <si>
    <t>企业自筹资金1000万元，争取财政资金300万元。项目建设计划面积11.31亩，以国家级育种场标准建设禄劝撒坝猪保种及育种实验基地核心育种场，计划建设：核心圈舍工程4010平方米；设施设备方面建设自动供料系统、环境控制系统、母猪自动化分娩床系统、怀孕母猪限位系统等，实现撒坝猪育种的科技化、智能化、自动化。</t>
  </si>
  <si>
    <t>一是项目建设完成进行资产确权在指定的县内2个集体经济薄弱村，资产确权期时间为20年，每5年轮换一次集体经济薄弱村（含重新确权及享受收益分配）。基地在生产运营过程中要招录不少于3名禄劝籍人员到公司务工；二是采取定单回购方式，每年带动不少30户（含周边农户和合作社）发展撒坝猪产业，每年饲养销售撒坝猪1200头，实现销售收入302万元；三是确权的村集体每年收到村集体收益资金20万元，每5年轮换，可增加两个村集体经济收入200万元，结合村情产业，建设集体公益事业，可减轻县级财政负担，在公益事业的带动下发展村集体经济，可带动支持村发展特色产业，可解决村部份剩余劳动力就业。四是在公司的带动培训下，公司每年向确权村培训专业技术人才100人，20年给经济薄弱村培训2000人。</t>
  </si>
  <si>
    <t>一是在生产运营过程中要招录不少于3名禄劝籍人员到公司务工；二是采取定单回购方式，每年带动不少30户（含周边农户和合作社）发展撒坝猪产业，每年饲养销售撒坝猪1200头，实现销售收入302万元；三是确权的村集体每年收到村集体收益资金20万元，每5年轮换，可增加两个村集体经济收入200万元，结合村情产业，建设集体公益事业，可减轻县级财政负担，在公益事业的带动下发展村集体经济，可带动支持村发展特色产业，可解决村部份剩余劳动力就业，为乡村振兴脱贫固效打下良好基石。四是在公司的带动培训下，公司每年向确权村培训专业技术人才100人，20年给经济薄弱村培训2000人。</t>
  </si>
  <si>
    <t>赵辉宏</t>
  </si>
  <si>
    <t>小额信贷贴息和风险补偿金</t>
  </si>
  <si>
    <t>全县</t>
  </si>
  <si>
    <t>17个乡镇</t>
  </si>
  <si>
    <t>金融保险配套项目</t>
  </si>
  <si>
    <t>小额信贷贴息</t>
  </si>
  <si>
    <t>新增发放小额信贷1.8亿元，补贴8000户脱贫户、监测户贷款贴息。</t>
  </si>
  <si>
    <t>新增获贷农户3500户，贷款时长1-3年，通过产业发展户均增收1500元以上。</t>
  </si>
  <si>
    <t>通过产业发展户均增收150上。</t>
  </si>
  <si>
    <t>施昆富</t>
  </si>
  <si>
    <t>“雨露计划”职业教育补助</t>
  </si>
  <si>
    <t>三保障</t>
  </si>
  <si>
    <t>教育</t>
  </si>
  <si>
    <t>享受“雨露计划”职业教育补助</t>
  </si>
  <si>
    <t>按照职业教育雨露计划补助标准，补助脱贫户、监测户职业教育在读子女4000人次。</t>
  </si>
  <si>
    <t>每生每年补助资金3000元以上。</t>
  </si>
  <si>
    <t>三保障项目</t>
  </si>
  <si>
    <t>武佳志</t>
  </si>
  <si>
    <t>县人社局就业保障</t>
  </si>
  <si>
    <t>就业项目</t>
  </si>
  <si>
    <t>:1.万名重点技能人才继续培养计划：结合全县农旅、文旅、康旅、体旅、林旅“五旅”融合发展模式探索，结合县人力资源和财力条件，充分发掘和培育一批符合我县全域旅游文化发展规划战略需要的行业领军型、工匠型技能人才队伍；2.开发使用1200人乡村公益性岗位；3.2025年脱贫人口（含监测户）跨省、州市务工一次性交通补贴；4.2025年脱贫人口（含监测户）跨省、州市务工一次性交通补贴；</t>
  </si>
  <si>
    <t>1.万名重点技能人才继续培养计划培养800人；2.实现1200人就地就近就业增收；3.2026年预计为2169名务工补助；</t>
  </si>
  <si>
    <t>技能人才培养;实现1200人就地就近就业增收;2025年预计为1970名跨省务工满3个月的脱贫人口（含监测户），按照每人每年1000元的标注，兑付跨省务工一次性交通补贴。2025年预计为2169名跨州市务工满3个月的脱贫人口（含监测户），按照每人每年500元的标注，兑付跨州市务工一次性交通补贴;025年完成农村脱贫劳动力（含监测对象）2500人次。</t>
  </si>
  <si>
    <t>仁钦· 多吉次仁</t>
  </si>
  <si>
    <t>县人社局</t>
  </si>
  <si>
    <t>民族团结进步示范乡村建设项目</t>
  </si>
  <si>
    <t>九龙镇、汤郎乡、翠华镇</t>
  </si>
  <si>
    <t>、新华村委会、三哨村委会、普模村委会</t>
  </si>
  <si>
    <t>民族团结进步示范项目（基础设施项目）</t>
  </si>
  <si>
    <t xml:space="preserve">
1.翠华镇新华村委会基础设施建设项目（民族团结进步示范县）：投资30万元。在翠华镇新华村委会实施基础设施项目，建设内容：新华村委会后山村内道路硬化3000平方米。
2.九龙镇三哨村委会下大箐村小组进村道路硬化（民族团结进步示范县）：投资50万元。在九龙乡三哨村委会下大箐小组实施基础设施项目，建设内容：三哨村委会下大箐实施内道路硬化1800米。
3. 汤郎乡普模村基础设施建设项目（民族团结进步示范县）：投资30万元，在汤郎乡普模村委会大田组实施村内路面硬化650米。    </t>
  </si>
  <si>
    <t>民族团结进步示范项目（基础设施建设）</t>
  </si>
  <si>
    <t>禄劝县屏山街道六江互嵌式示范社区项目（道路硬化）</t>
  </si>
  <si>
    <t>投资20万元，建设禄劝县屏山街道六江互嵌式示范社区项目（道路硬化），主要是在六江社区建设500米的村内道路硬化，确保道路符合农村村内通行标准，路面平整、耐用，能有效抵御日常磨损与雨雪天气影响，彻底解决村内土路泥泞问题。</t>
  </si>
  <si>
    <r>
      <rPr>
        <sz val="9"/>
        <color theme="1"/>
        <rFont val="宋体"/>
        <charset val="134"/>
      </rPr>
      <t xml:space="preserve"> 社会效益：1.促进社区和谐、社会经济健康发展，进一步铸牢中华民族共同体意识。                                                                                                        2.彰显中华民族共同体意识</t>
    </r>
    <r>
      <rPr>
        <sz val="9"/>
        <color theme="1"/>
        <rFont val="Times New Roman"/>
        <charset val="134"/>
      </rPr>
      <t>‌</t>
    </r>
    <r>
      <rPr>
        <sz val="9"/>
        <color theme="1"/>
        <rFont val="宋体"/>
        <charset val="134"/>
      </rPr>
      <t>、</t>
    </r>
    <r>
      <rPr>
        <sz val="9"/>
        <color theme="1"/>
        <rFont val="Times New Roman"/>
        <charset val="134"/>
      </rPr>
      <t>‌</t>
    </r>
    <r>
      <rPr>
        <sz val="9"/>
        <color theme="1"/>
        <rFont val="宋体"/>
        <charset val="134"/>
      </rPr>
      <t>维护统一反对分裂</t>
    </r>
    <r>
      <rPr>
        <sz val="9"/>
        <color theme="1"/>
        <rFont val="Times New Roman"/>
        <charset val="134"/>
      </rPr>
      <t>‌</t>
    </r>
    <r>
      <rPr>
        <sz val="9"/>
        <color theme="1"/>
        <rFont val="宋体"/>
        <charset val="134"/>
      </rPr>
      <t>、</t>
    </r>
    <r>
      <rPr>
        <sz val="9"/>
        <color theme="1"/>
        <rFont val="Times New Roman"/>
        <charset val="134"/>
      </rPr>
      <t>‌</t>
    </r>
    <r>
      <rPr>
        <sz val="9"/>
        <color theme="1"/>
        <rFont val="宋体"/>
        <charset val="134"/>
      </rPr>
      <t>改善民生凝聚人心</t>
    </r>
    <r>
      <rPr>
        <sz val="9"/>
        <color theme="1"/>
        <rFont val="Times New Roman"/>
        <charset val="134"/>
      </rPr>
      <t>‌</t>
    </r>
    <r>
      <rPr>
        <sz val="9"/>
        <color theme="1"/>
        <rFont val="宋体"/>
        <charset val="134"/>
      </rPr>
      <t xml:space="preserve">。
</t>
    </r>
  </si>
  <si>
    <t>改善出行道路，提升人居环境。</t>
  </si>
  <si>
    <t>邓鹉</t>
  </si>
  <si>
    <t>以代块村委会</t>
  </si>
  <si>
    <t>旅游促交往交流交融项目</t>
  </si>
  <si>
    <t>转龙镇以代块村委会恩泽河连心桥项目建设</t>
  </si>
  <si>
    <t>项目投资15万元，在转龙镇以代块村委会恩泽河村小组连接村委会清水河上架设一座连心桥，新建一座长约10米、宽约2米、厚0.2米的连心桥，采用20圆钢筋混凝土浇筑，钢筋12根采用雕刻石材支砌，打造小面积亲水平台，打通旅游专线到恩泽河村小组到村委会便捷步道，便于游客、群众交往、交流交融。</t>
  </si>
  <si>
    <t>社会效益:新建的桥距离轿子山旅游专线近,能打通恩泽河村小组到村委会便捷步道，便于游客游览和群众出行,促进游客与群众的交往交流交融。</t>
  </si>
  <si>
    <t>项目建成后，改善群众和游客的出行，有效促进旅游收入，促进游客与群众的交往交流交融。</t>
  </si>
  <si>
    <t xml:space="preserve">张永奇
</t>
  </si>
  <si>
    <t>乐业村村委会</t>
  </si>
  <si>
    <t>禄劝县团街镇乐业村委会民族团结进步示范村项目（道路硬化项目)</t>
  </si>
  <si>
    <t>团街镇乐业村委会何家、李家村小组共有农户88户，其中32户为少数民族，民族底蕴浓厚，传统习俗源远流长，计划实施道路硬化项目，从伍拿台至李家和何家村口，长度1800米，厚度20厘米，宽4米，计划投入100万元。</t>
  </si>
  <si>
    <t>赋予所有改革发展以深远的“三个意义”，增强民族文化自信、提升社会和谐稳定，改善群众出行和人居环境。1.产出指标：（1）硬化道路长度1800米、宽4米；配套排水设施。2.满意度指标：辖区群众满意度≥90%。</t>
  </si>
  <si>
    <t>杨位顺</t>
  </si>
  <si>
    <t>禄劝县示范村人居环境提升、村内道路硬化及水毁道路应急抢险修复项目</t>
  </si>
  <si>
    <t>17个乡镇（街道）</t>
  </si>
  <si>
    <t>相关</t>
  </si>
  <si>
    <t>公共基础设施完善</t>
  </si>
  <si>
    <t>对2025年水毁道路应急抢险修复，破损路面修复15000平方米、新建挡墙1120立方米，涵管安装200米等基础设施建设。</t>
  </si>
  <si>
    <t>改善农村交通状况，方便村民出行。提升乡村整体风貌，为农产品运输和经济发展创造条件。促进乡村振兴，提高村民生活质量。</t>
  </si>
  <si>
    <t>黄忠海</t>
  </si>
  <si>
    <t>崇德街道、撒营盘镇</t>
  </si>
  <si>
    <t>角家营社区、招桂村</t>
  </si>
  <si>
    <t>千万工程示范村建设</t>
  </si>
  <si>
    <t>打造角家营社区、招桂村省级“乡村振兴”示范村,主要围绕农村人居环境整治提升、公共服务基础设施建设等，通过道路建设、排水设施建设、公共照明、水系整治、道路整治、公共服务设施整治、消防建设设施等建设，完善农村农村人居环境及公共基础设施。</t>
  </si>
  <si>
    <t>张孝伟</t>
  </si>
  <si>
    <t>治安</t>
  </si>
  <si>
    <t>农村道路建设</t>
  </si>
  <si>
    <t>团街镇治安村委会铁以村村内道路硬化</t>
  </si>
  <si>
    <t>村内道路硬化，共5334.5平方米、村内道路修复3000平方米。</t>
  </si>
  <si>
    <t>解决铁以村48户170余人的出行问题</t>
  </si>
  <si>
    <t>项目实施完成，可以解决铁以村48户农户道路出行问题，有效降低道路安全事故</t>
  </si>
  <si>
    <t>李利友</t>
  </si>
  <si>
    <t>新村村委会、达坐卧村委会</t>
  </si>
  <si>
    <t>乌东德镇新村村委会小坝塘小组和达作卧村委会青草坪小组道路硬化项目</t>
  </si>
  <si>
    <t>新村小坝塘道路硬化约800米、卧村青草坪至达作卧组道路1100米.</t>
  </si>
  <si>
    <t>通过项目建设，提升村容村貌，提高群众幸福感，为产业发展打下坚实基础。</t>
  </si>
  <si>
    <t>永翠村</t>
  </si>
  <si>
    <t>永翠村委会至木克村小组道路硬化</t>
  </si>
  <si>
    <t>永翠村委会至木克村小组道路硬化长712米，宽3.5米，2500平方米；硬化错车道2个；道路边沟清淤硬化长120米，宽40厘米；道路涵管铺设长18米，内径40厘米。</t>
  </si>
  <si>
    <t>永翠村委会至木克村小组道路硬化项目的实施，便利沿线耕地农作物运输销售，项目实施后，有效带动片区产业发展，盘活沿线土地资源，解决群众出行难问题，惠及群众700余人。</t>
  </si>
  <si>
    <t>项目实施过程中，有效带动当地村民务工增加收入；建成投运后，可显著改善沿线村民生产生活通行条件，打通农作物外销、农业物资运输瓶颈，充分释放沿线土地资源价值，持续带动片区特色产业提质发展，从根本上化解群众出行及货运难题。</t>
  </si>
  <si>
    <t>张建文</t>
  </si>
  <si>
    <t>翠华镇人居环境提升项目</t>
  </si>
  <si>
    <t>位于翠华镇纳岔村委会上汤郎箐汤三村小组村内，具体范围北至汤三村小组村口与乡道连接处，南至村小组最南端居民点，东至村内东侧山体边缘，西至村西侧灌溉渠，覆盖整个汤三村小组所有常住人口居住区域及公共活动区域。</t>
  </si>
  <si>
    <t>完成 2370m 进村道路3670m 村内支路的硬化建设，实现村内主干道与支路全面硬化，道路覆盖率达到100%，项目竣工后，不仅实现村民出行便捷、安全，还需完善排水、会车、安全警示等附属设施，确保道路排水通畅、会车安全，无积水、无安全隐患。</t>
  </si>
  <si>
    <t>实施村内道路硬化，能够有效改善村民出行条件，极大提升出行的安全性与便捷性。道路条件的改善，还让农资运输更加高效，农产品外销更加顺畅，有效降低运输损耗，为农业生产和家庭增收提供助力。</t>
  </si>
  <si>
    <t>拖井村</t>
  </si>
  <si>
    <t>中屏镇拖井村委会三井村小组村内道路硬化项目</t>
  </si>
  <si>
    <t>村内道路硬化C25混泥土路面4000米，均宽3.5米，厚20厘米，共计2800立方米。</t>
  </si>
  <si>
    <t>项目建设后，将方便中屏镇拖井村委会三井小组村群众日常出行，提升生产生活和产业发展条件，改善村容村貌，提升人居环境，促进乡村振兴，项目建成后惠及农户43户168人。</t>
  </si>
  <si>
    <t>方便中屏镇拖井村委会三井小组村群众日常出行，提升生产生活和产业发展条件，改善村容村貌，提升人居环境，促进乡村振兴，项目建成后惠及农户43户168人。</t>
  </si>
  <si>
    <t>李德富</t>
  </si>
  <si>
    <t>大海资村</t>
  </si>
  <si>
    <t>大海资村委会陈家村小组村内道路硬化续建项目</t>
  </si>
  <si>
    <t>陈家村小组村内道路滑坡治理，排水混凝土C25挡墙(200厚）8m³、边坡下角采用重力式挡墙520m³、机械人工土方开挖及外运470m³、边坡水泥毯防雨水冲刷覆盖1550m³等。</t>
  </si>
  <si>
    <t>惠及1个村小组81人出行及住房安全问题</t>
  </si>
  <si>
    <t>李忠程</t>
  </si>
  <si>
    <t>者广村、头哨村</t>
  </si>
  <si>
    <t>翠华镇普渡河农村生活污水治理设施应急修缮工程</t>
  </si>
  <si>
    <t>对头哨村委会普渡河桥村污水处理设施和管网进行修缮提升，主要包括：1座污水处理站点修缮，新建污水收集支管70米左右，拆除和新建污水收集主管350米左右，新建2座污水收集池，1个三级化粪池，及翠华小河部分河道清淤2500米。</t>
  </si>
  <si>
    <t>对头哨村委会普渡河桥村污水处理设施和管网进行修缮提升，主要包括修缮1座污水处理站点，修缮污水主管350米及翠华小河部分河道清淤，确保河道周边农村污水无外流外淌，污水治理率达90%以上。</t>
  </si>
  <si>
    <t>改善人居环境，提升村容村貌，增强群众生活幸福感</t>
  </si>
  <si>
    <t>王双惠</t>
  </si>
  <si>
    <t>市生态环境局禄劝分局</t>
  </si>
  <si>
    <t>升发村</t>
  </si>
  <si>
    <t>升发村委会四组道路硬化</t>
  </si>
  <si>
    <t>升发四组村内道路硬化，全长1887.5米，面积5315.5平方米，厚 0.2米，宽2.5--3米，涵洞盖板5.4平方米.</t>
  </si>
  <si>
    <t>项目建成后，有效解决升发四组组43户，172人出行难问题及提升人居环境</t>
  </si>
  <si>
    <t>方便群众出行，提升人居环境。</t>
  </si>
  <si>
    <t>德嘎村</t>
  </si>
  <si>
    <t>德嘎村委会上二道路硬化</t>
  </si>
  <si>
    <t>德嘎上二组组村内道路硬化，全长1468米，面积4017平方米，厚 0.2米，宽2.5--3米。</t>
  </si>
  <si>
    <t>项目建成后，有效解决德嘎二组35户，137人出行难问题及提升人居环境</t>
  </si>
  <si>
    <t>三哨村</t>
  </si>
  <si>
    <t>三哨村委会龙咱村小组道路硬化</t>
  </si>
  <si>
    <t>为三哨村委会龙咱村小组村内道路进行硬化，长度1000米，平均宽度3米。</t>
  </si>
  <si>
    <t>通过项目的实施，可改善龙咱村的基础设施建设，改善村容村貌，优化人居环境，极大改善出行条件。</t>
  </si>
  <si>
    <t>改善村民人居环境和生产生活条件，方便群众出行，降低运输成本</t>
  </si>
  <si>
    <t>普模村</t>
  </si>
  <si>
    <t>普模村委会黄家组村内道路硬化</t>
  </si>
  <si>
    <t>普模村委会黄家组村内道路硬化1550米</t>
  </si>
  <si>
    <t>通过村内道路硬化，改善村容村貌，显著提升村民出行条件，降低生产生活成本，项目建设过程中，预计带动本地务工10人。</t>
  </si>
  <si>
    <t>1.基础设施建设项目改善群众出行条件，降低生活生产成本。2.项目建设过程中需要本地劳动力，促进就业增收。</t>
  </si>
  <si>
    <t>项目管理费</t>
  </si>
  <si>
    <t>主要用于项目前期规划设计、评审评估、招标监理、检查验收、绩效评价以及资金监管等与项目管理相关的委托第三方的费用。</t>
  </si>
  <si>
    <t>加强项目资金管理，充分发挥项目资金使用效益。</t>
  </si>
  <si>
    <t>加强项目资金管理，充分发挥项目资金使用效益</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</si>
</sst>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5">
    <font>
      <sz val="11"/>
      <color theme="1"/>
      <name val="宋体"/>
      <charset val="134"/>
      <scheme val="minor"/>
    </font>
    <font>
      <b/>
      <sz val="20"/>
      <color theme="1"/>
      <name val="宋体"/>
      <charset val="134"/>
      <scheme val="minor"/>
    </font>
    <font>
      <sz val="9"/>
      <color theme="1"/>
      <name val="宋体"/>
      <charset val="134"/>
      <scheme val="minor"/>
    </font>
    <font>
      <b/>
      <sz val="9"/>
      <color theme="1"/>
      <name val="宋体"/>
      <charset val="134"/>
      <scheme val="minor"/>
    </font>
    <font>
      <sz val="9"/>
      <color theme="1"/>
      <name val="宋体"/>
      <charset val="134"/>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9"/>
      <color theme="1"/>
      <name val="Times New Roman"/>
      <charset val="134"/>
    </font>
  </fonts>
  <fills count="33">
    <fill>
      <patternFill patternType="none"/>
    </fill>
    <fill>
      <patternFill patternType="gray125"/>
    </fill>
    <fill>
      <patternFill patternType="solid">
        <fgColor theme="7"/>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6"/>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7" borderId="0" applyNumberFormat="0" applyBorder="0" applyAlignment="0" applyProtection="0">
      <alignment vertical="center"/>
    </xf>
    <xf numFmtId="0" fontId="8" fillId="12" borderId="0" applyNumberFormat="0" applyBorder="0" applyAlignment="0" applyProtection="0">
      <alignment vertical="center"/>
    </xf>
    <xf numFmtId="43" fontId="0" fillId="0" borderId="0" applyFont="0" applyFill="0" applyBorder="0" applyAlignment="0" applyProtection="0">
      <alignment vertical="center"/>
    </xf>
    <xf numFmtId="0" fontId="5" fillId="1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8" borderId="12" applyNumberFormat="0" applyFont="0" applyAlignment="0" applyProtection="0">
      <alignment vertical="center"/>
    </xf>
    <xf numFmtId="0" fontId="5" fillId="20" borderId="0" applyNumberFormat="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10" applyNumberFormat="0" applyFill="0" applyAlignment="0" applyProtection="0">
      <alignment vertical="center"/>
    </xf>
    <xf numFmtId="0" fontId="13" fillId="0" borderId="10" applyNumberFormat="0" applyFill="0" applyAlignment="0" applyProtection="0">
      <alignment vertical="center"/>
    </xf>
    <xf numFmtId="0" fontId="5" fillId="22" borderId="0" applyNumberFormat="0" applyBorder="0" applyAlignment="0" applyProtection="0">
      <alignment vertical="center"/>
    </xf>
    <xf numFmtId="0" fontId="11" fillId="0" borderId="11" applyNumberFormat="0" applyFill="0" applyAlignment="0" applyProtection="0">
      <alignment vertical="center"/>
    </xf>
    <xf numFmtId="0" fontId="5" fillId="24" borderId="0" applyNumberFormat="0" applyBorder="0" applyAlignment="0" applyProtection="0">
      <alignment vertical="center"/>
    </xf>
    <xf numFmtId="0" fontId="9" fillId="15" borderId="9" applyNumberFormat="0" applyAlignment="0" applyProtection="0">
      <alignment vertical="center"/>
    </xf>
    <xf numFmtId="0" fontId="10" fillId="15" borderId="8" applyNumberFormat="0" applyAlignment="0" applyProtection="0">
      <alignment vertical="center"/>
    </xf>
    <xf numFmtId="0" fontId="21" fillId="26" borderId="14" applyNumberFormat="0" applyAlignment="0" applyProtection="0">
      <alignment vertical="center"/>
    </xf>
    <xf numFmtId="0" fontId="6" fillId="23" borderId="0" applyNumberFormat="0" applyBorder="0" applyAlignment="0" applyProtection="0">
      <alignment vertical="center"/>
    </xf>
    <xf numFmtId="0" fontId="5" fillId="28" borderId="0" applyNumberFormat="0" applyBorder="0" applyAlignment="0" applyProtection="0">
      <alignment vertical="center"/>
    </xf>
    <xf numFmtId="0" fontId="22" fillId="0" borderId="15" applyNumberFormat="0" applyFill="0" applyAlignment="0" applyProtection="0">
      <alignment vertical="center"/>
    </xf>
    <xf numFmtId="0" fontId="16" fillId="0" borderId="13" applyNumberFormat="0" applyFill="0" applyAlignment="0" applyProtection="0">
      <alignment vertical="center"/>
    </xf>
    <xf numFmtId="0" fontId="23" fillId="30" borderId="0" applyNumberFormat="0" applyBorder="0" applyAlignment="0" applyProtection="0">
      <alignment vertical="center"/>
    </xf>
    <xf numFmtId="0" fontId="15" fillId="21" borderId="0" applyNumberFormat="0" applyBorder="0" applyAlignment="0" applyProtection="0">
      <alignment vertical="center"/>
    </xf>
    <xf numFmtId="0" fontId="6" fillId="14" borderId="0" applyNumberFormat="0" applyBorder="0" applyAlignment="0" applyProtection="0">
      <alignment vertical="center"/>
    </xf>
    <xf numFmtId="0" fontId="5" fillId="25" borderId="0" applyNumberFormat="0" applyBorder="0" applyAlignment="0" applyProtection="0">
      <alignment vertical="center"/>
    </xf>
    <xf numFmtId="0" fontId="6" fillId="29" borderId="0" applyNumberFormat="0" applyBorder="0" applyAlignment="0" applyProtection="0">
      <alignment vertical="center"/>
    </xf>
    <xf numFmtId="0" fontId="6" fillId="17" borderId="0" applyNumberFormat="0" applyBorder="0" applyAlignment="0" applyProtection="0">
      <alignment vertical="center"/>
    </xf>
    <xf numFmtId="0" fontId="6" fillId="11" borderId="0" applyNumberFormat="0" applyBorder="0" applyAlignment="0" applyProtection="0">
      <alignment vertical="center"/>
    </xf>
    <xf numFmtId="0" fontId="6" fillId="3" borderId="0" applyNumberFormat="0" applyBorder="0" applyAlignment="0" applyProtection="0">
      <alignment vertical="center"/>
    </xf>
    <xf numFmtId="0" fontId="5" fillId="13" borderId="0" applyNumberFormat="0" applyBorder="0" applyAlignment="0" applyProtection="0">
      <alignment vertical="center"/>
    </xf>
    <xf numFmtId="0" fontId="5" fillId="2" borderId="0" applyNumberFormat="0" applyBorder="0" applyAlignment="0" applyProtection="0">
      <alignment vertical="center"/>
    </xf>
    <xf numFmtId="0" fontId="6" fillId="19" borderId="0" applyNumberFormat="0" applyBorder="0" applyAlignment="0" applyProtection="0">
      <alignment vertical="center"/>
    </xf>
    <xf numFmtId="0" fontId="6" fillId="10" borderId="0" applyNumberFormat="0" applyBorder="0" applyAlignment="0" applyProtection="0">
      <alignment vertical="center"/>
    </xf>
    <xf numFmtId="0" fontId="5" fillId="6" borderId="0" applyNumberFormat="0" applyBorder="0" applyAlignment="0" applyProtection="0">
      <alignment vertical="center"/>
    </xf>
    <xf numFmtId="0" fontId="6" fillId="31" borderId="0" applyNumberFormat="0" applyBorder="0" applyAlignment="0" applyProtection="0">
      <alignment vertical="center"/>
    </xf>
    <xf numFmtId="0" fontId="5" fillId="32" borderId="0" applyNumberFormat="0" applyBorder="0" applyAlignment="0" applyProtection="0">
      <alignment vertical="center"/>
    </xf>
    <xf numFmtId="0" fontId="5" fillId="9" borderId="0" applyNumberFormat="0" applyBorder="0" applyAlignment="0" applyProtection="0">
      <alignment vertical="center"/>
    </xf>
    <xf numFmtId="0" fontId="6" fillId="27" borderId="0" applyNumberFormat="0" applyBorder="0" applyAlignment="0" applyProtection="0">
      <alignment vertical="center"/>
    </xf>
    <xf numFmtId="0" fontId="5" fillId="8" borderId="0" applyNumberFormat="0" applyBorder="0" applyAlignment="0" applyProtection="0">
      <alignment vertical="center"/>
    </xf>
  </cellStyleXfs>
  <cellXfs count="25">
    <xf numFmtId="0" fontId="0" fillId="0" borderId="0" xfId="0">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0" xfId="0" applyBorder="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1" fillId="0" borderId="0" xfId="0" applyFont="1" applyAlignment="1">
      <alignment horizontal="left" vertical="center" wrapText="1"/>
    </xf>
    <xf numFmtId="0" fontId="2"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4" fillId="0" borderId="6" xfId="0" applyFont="1" applyBorder="1" applyAlignment="1">
      <alignment horizontal="left" vertical="center" wrapText="1"/>
    </xf>
    <xf numFmtId="0" fontId="2"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65"/>
  <sheetViews>
    <sheetView tabSelected="1" topLeftCell="A23" workbookViewId="0">
      <selection activeCell="H23" sqref="H23"/>
    </sheetView>
  </sheetViews>
  <sheetFormatPr defaultColWidth="9" defaultRowHeight="13.5"/>
  <cols>
    <col min="1" max="1" width="3.875" style="2" customWidth="1"/>
    <col min="2" max="2" width="8.875" style="2" customWidth="1"/>
    <col min="3" max="3" width="8.75" style="2" customWidth="1"/>
    <col min="4" max="6" width="8.125" style="2" customWidth="1"/>
    <col min="7" max="7" width="10.375" style="2" customWidth="1"/>
    <col min="8" max="8" width="8.75" style="2" customWidth="1"/>
    <col min="9" max="9" width="8.875" style="2" customWidth="1"/>
    <col min="10" max="10" width="8.25" style="2" customWidth="1"/>
    <col min="11" max="11" width="7.125" style="2" customWidth="1"/>
    <col min="12" max="12" width="7.375" style="2" customWidth="1"/>
    <col min="13" max="13" width="28.625" style="3" customWidth="1"/>
    <col min="14" max="14" width="30.75" style="3" customWidth="1"/>
    <col min="15" max="15" width="24.875" style="3" customWidth="1"/>
    <col min="16" max="16" width="8.625" style="2" customWidth="1"/>
    <col min="17" max="17" width="5.875" style="2" customWidth="1"/>
    <col min="18" max="18" width="6.125" style="2" customWidth="1"/>
    <col min="19" max="19" width="5.875" style="2" customWidth="1"/>
    <col min="20" max="20" width="8.625" style="2" customWidth="1"/>
    <col min="21" max="22" width="10.375" style="2" customWidth="1"/>
    <col min="23" max="23" width="5" style="2" customWidth="1"/>
    <col min="24" max="24" width="3.875" style="2" customWidth="1"/>
    <col min="25" max="16384" width="9" style="4"/>
  </cols>
  <sheetData>
    <row r="1" s="1" customFormat="1" ht="25.5" spans="1:24">
      <c r="A1" s="5" t="s">
        <v>0</v>
      </c>
      <c r="B1" s="5"/>
      <c r="C1" s="5"/>
      <c r="D1" s="5"/>
      <c r="E1" s="5"/>
      <c r="F1" s="5"/>
      <c r="G1" s="5"/>
      <c r="H1" s="5"/>
      <c r="I1" s="5"/>
      <c r="J1" s="5"/>
      <c r="K1" s="5"/>
      <c r="L1" s="5"/>
      <c r="M1" s="18"/>
      <c r="N1" s="18"/>
      <c r="O1" s="18"/>
      <c r="P1" s="5"/>
      <c r="Q1" s="5"/>
      <c r="R1" s="5"/>
      <c r="S1" s="5"/>
      <c r="T1" s="5"/>
      <c r="U1" s="5"/>
      <c r="V1" s="5"/>
      <c r="W1" s="5"/>
      <c r="X1" s="5"/>
    </row>
    <row r="2" s="1" customFormat="1" spans="1:24">
      <c r="A2" s="6" t="s">
        <v>1</v>
      </c>
      <c r="B2" s="7"/>
      <c r="C2" s="7"/>
      <c r="D2" s="7"/>
      <c r="E2" s="7"/>
      <c r="F2" s="7"/>
      <c r="G2" s="7"/>
      <c r="H2" s="7"/>
      <c r="I2" s="7"/>
      <c r="J2" s="7"/>
      <c r="K2" s="7"/>
      <c r="L2" s="7"/>
      <c r="M2" s="19"/>
      <c r="N2" s="19"/>
      <c r="O2" s="19"/>
      <c r="P2" s="7"/>
      <c r="Q2" s="7"/>
      <c r="R2" s="7"/>
      <c r="S2" s="7"/>
      <c r="T2" s="7"/>
      <c r="U2" s="7"/>
      <c r="V2" s="7"/>
      <c r="W2" s="7"/>
      <c r="X2" s="24"/>
    </row>
    <row r="3" s="2" customFormat="1" spans="1:24">
      <c r="A3" s="8" t="s">
        <v>2</v>
      </c>
      <c r="B3" s="8" t="s">
        <v>3</v>
      </c>
      <c r="C3" s="9" t="s">
        <v>4</v>
      </c>
      <c r="D3" s="10"/>
      <c r="E3" s="11"/>
      <c r="F3" s="8" t="s">
        <v>5</v>
      </c>
      <c r="G3" s="8" t="s">
        <v>6</v>
      </c>
      <c r="H3" s="8" t="s">
        <v>7</v>
      </c>
      <c r="I3" s="8" t="s">
        <v>8</v>
      </c>
      <c r="J3" s="8" t="s">
        <v>9</v>
      </c>
      <c r="K3" s="9" t="s">
        <v>10</v>
      </c>
      <c r="L3" s="11"/>
      <c r="M3" s="20" t="s">
        <v>11</v>
      </c>
      <c r="N3" s="20" t="s">
        <v>12</v>
      </c>
      <c r="O3" s="20" t="s">
        <v>13</v>
      </c>
      <c r="P3" s="8" t="s">
        <v>14</v>
      </c>
      <c r="Q3" s="8" t="s">
        <v>15</v>
      </c>
      <c r="R3" s="8" t="s">
        <v>16</v>
      </c>
      <c r="S3" s="8" t="s">
        <v>17</v>
      </c>
      <c r="T3" s="8" t="s">
        <v>18</v>
      </c>
      <c r="U3" s="8" t="s">
        <v>19</v>
      </c>
      <c r="V3" s="8" t="s">
        <v>20</v>
      </c>
      <c r="W3" s="8" t="s">
        <v>21</v>
      </c>
      <c r="X3" s="8" t="s">
        <v>22</v>
      </c>
    </row>
    <row r="4" s="2" customFormat="1" ht="34" customHeight="1" spans="1:24">
      <c r="A4" s="12"/>
      <c r="B4" s="12"/>
      <c r="C4" s="13" t="s">
        <v>23</v>
      </c>
      <c r="D4" s="13" t="s">
        <v>24</v>
      </c>
      <c r="E4" s="13" t="s">
        <v>25</v>
      </c>
      <c r="F4" s="12"/>
      <c r="G4" s="12"/>
      <c r="H4" s="12"/>
      <c r="I4" s="12"/>
      <c r="J4" s="12"/>
      <c r="K4" s="13" t="s">
        <v>26</v>
      </c>
      <c r="L4" s="13" t="s">
        <v>27</v>
      </c>
      <c r="M4" s="21"/>
      <c r="N4" s="21"/>
      <c r="O4" s="21"/>
      <c r="P4" s="12"/>
      <c r="Q4" s="12"/>
      <c r="R4" s="12"/>
      <c r="S4" s="12"/>
      <c r="T4" s="12"/>
      <c r="U4" s="12"/>
      <c r="V4" s="12"/>
      <c r="W4" s="12"/>
      <c r="X4" s="12"/>
    </row>
    <row r="5" s="1" customFormat="1" spans="1:24">
      <c r="A5" s="13" t="s">
        <v>28</v>
      </c>
      <c r="B5" s="13"/>
      <c r="C5" s="13"/>
      <c r="D5" s="13"/>
      <c r="E5" s="13"/>
      <c r="F5" s="13"/>
      <c r="G5" s="13"/>
      <c r="H5" s="13"/>
      <c r="I5" s="13"/>
      <c r="J5" s="13">
        <f>SUM(J6:J65)</f>
        <v>18331</v>
      </c>
      <c r="K5" s="13">
        <f t="shared" ref="K5:P5" si="0">SUM(K6:K65)</f>
        <v>18293</v>
      </c>
      <c r="L5" s="13">
        <f t="shared" si="0"/>
        <v>38</v>
      </c>
      <c r="M5" s="22"/>
      <c r="N5" s="22"/>
      <c r="O5" s="22"/>
      <c r="P5" s="13">
        <f t="shared" si="0"/>
        <v>267711</v>
      </c>
      <c r="Q5" s="13"/>
      <c r="R5" s="13"/>
      <c r="S5" s="13"/>
      <c r="T5" s="13"/>
      <c r="U5" s="13"/>
      <c r="V5" s="13"/>
      <c r="W5" s="13"/>
      <c r="X5" s="13"/>
    </row>
    <row r="6" s="1" customFormat="1" ht="105" customHeight="1" spans="1:24">
      <c r="A6" s="14">
        <v>1</v>
      </c>
      <c r="B6" s="15" t="s">
        <v>29</v>
      </c>
      <c r="C6" s="14" t="s">
        <v>30</v>
      </c>
      <c r="D6" s="14" t="s">
        <v>31</v>
      </c>
      <c r="E6" s="14" t="s">
        <v>32</v>
      </c>
      <c r="F6" s="14" t="s">
        <v>33</v>
      </c>
      <c r="G6" s="14" t="s">
        <v>29</v>
      </c>
      <c r="H6" s="14" t="s">
        <v>29</v>
      </c>
      <c r="I6" s="14" t="s">
        <v>34</v>
      </c>
      <c r="J6" s="14">
        <f>K6+L6</f>
        <v>630</v>
      </c>
      <c r="K6" s="14">
        <v>630</v>
      </c>
      <c r="L6" s="14"/>
      <c r="M6" s="23" t="s">
        <v>35</v>
      </c>
      <c r="N6" s="23" t="s">
        <v>36</v>
      </c>
      <c r="O6" s="23" t="s">
        <v>37</v>
      </c>
      <c r="P6" s="14">
        <v>50281</v>
      </c>
      <c r="Q6" s="14" t="s">
        <v>38</v>
      </c>
      <c r="R6" s="14" t="s">
        <v>38</v>
      </c>
      <c r="S6" s="14" t="s">
        <v>38</v>
      </c>
      <c r="T6" s="14" t="s">
        <v>39</v>
      </c>
      <c r="U6" s="14">
        <v>68999680</v>
      </c>
      <c r="V6" s="14" t="s">
        <v>40</v>
      </c>
      <c r="W6" s="14" t="s">
        <v>41</v>
      </c>
      <c r="X6" s="14"/>
    </row>
    <row r="7" s="1" customFormat="1" ht="81" customHeight="1" spans="1:24">
      <c r="A7" s="14">
        <v>2</v>
      </c>
      <c r="B7" s="16"/>
      <c r="C7" s="14" t="s">
        <v>30</v>
      </c>
      <c r="D7" s="14" t="s">
        <v>42</v>
      </c>
      <c r="E7" s="14" t="s">
        <v>43</v>
      </c>
      <c r="F7" s="14" t="s">
        <v>33</v>
      </c>
      <c r="G7" s="14" t="s">
        <v>29</v>
      </c>
      <c r="H7" s="14" t="s">
        <v>29</v>
      </c>
      <c r="I7" s="14" t="s">
        <v>44</v>
      </c>
      <c r="J7" s="14">
        <f t="shared" ref="J7:J38" si="1">K7+L7</f>
        <v>280</v>
      </c>
      <c r="K7" s="14">
        <v>280</v>
      </c>
      <c r="L7" s="14"/>
      <c r="M7" s="23" t="s">
        <v>45</v>
      </c>
      <c r="N7" s="23" t="s">
        <v>46</v>
      </c>
      <c r="O7" s="23" t="s">
        <v>47</v>
      </c>
      <c r="P7" s="14">
        <v>10105</v>
      </c>
      <c r="Q7" s="14" t="s">
        <v>38</v>
      </c>
      <c r="R7" s="14" t="s">
        <v>38</v>
      </c>
      <c r="S7" s="14" t="s">
        <v>38</v>
      </c>
      <c r="T7" s="14" t="s">
        <v>39</v>
      </c>
      <c r="U7" s="14">
        <v>68999680</v>
      </c>
      <c r="V7" s="14" t="s">
        <v>40</v>
      </c>
      <c r="W7" s="14" t="s">
        <v>41</v>
      </c>
      <c r="X7" s="14"/>
    </row>
    <row r="8" s="1" customFormat="1" ht="80" customHeight="1" spans="1:24">
      <c r="A8" s="14">
        <v>3</v>
      </c>
      <c r="B8" s="15" t="s">
        <v>48</v>
      </c>
      <c r="C8" s="14" t="s">
        <v>30</v>
      </c>
      <c r="D8" s="14" t="s">
        <v>42</v>
      </c>
      <c r="E8" s="14" t="s">
        <v>49</v>
      </c>
      <c r="F8" s="14" t="s">
        <v>33</v>
      </c>
      <c r="G8" s="14" t="s">
        <v>50</v>
      </c>
      <c r="H8" s="14" t="s">
        <v>51</v>
      </c>
      <c r="I8" s="14" t="s">
        <v>52</v>
      </c>
      <c r="J8" s="14">
        <f t="shared" si="1"/>
        <v>900</v>
      </c>
      <c r="K8" s="14">
        <v>900</v>
      </c>
      <c r="L8" s="14"/>
      <c r="M8" s="23" t="s">
        <v>53</v>
      </c>
      <c r="N8" s="23" t="s">
        <v>54</v>
      </c>
      <c r="O8" s="23" t="s">
        <v>55</v>
      </c>
      <c r="P8" s="14">
        <v>18676</v>
      </c>
      <c r="Q8" s="14" t="s">
        <v>38</v>
      </c>
      <c r="R8" s="14" t="s">
        <v>38</v>
      </c>
      <c r="S8" s="14" t="s">
        <v>38</v>
      </c>
      <c r="T8" s="14" t="s">
        <v>56</v>
      </c>
      <c r="U8" s="14">
        <v>68948066</v>
      </c>
      <c r="V8" s="14" t="s">
        <v>42</v>
      </c>
      <c r="W8" s="14" t="s">
        <v>41</v>
      </c>
      <c r="X8" s="14"/>
    </row>
    <row r="9" s="1" customFormat="1" ht="84" customHeight="1" spans="1:24">
      <c r="A9" s="14">
        <v>4</v>
      </c>
      <c r="B9" s="17"/>
      <c r="C9" s="14" t="s">
        <v>30</v>
      </c>
      <c r="D9" s="14" t="s">
        <v>57</v>
      </c>
      <c r="E9" s="14" t="s">
        <v>49</v>
      </c>
      <c r="F9" s="14" t="s">
        <v>33</v>
      </c>
      <c r="G9" s="14" t="s">
        <v>50</v>
      </c>
      <c r="H9" s="14" t="s">
        <v>51</v>
      </c>
      <c r="I9" s="14" t="s">
        <v>58</v>
      </c>
      <c r="J9" s="14">
        <f t="shared" si="1"/>
        <v>900</v>
      </c>
      <c r="K9" s="14">
        <v>900</v>
      </c>
      <c r="L9" s="14"/>
      <c r="M9" s="23" t="s">
        <v>59</v>
      </c>
      <c r="N9" s="23" t="s">
        <v>60</v>
      </c>
      <c r="O9" s="23" t="s">
        <v>61</v>
      </c>
      <c r="P9" s="14">
        <v>7200</v>
      </c>
      <c r="Q9" s="14" t="s">
        <v>38</v>
      </c>
      <c r="R9" s="14" t="s">
        <v>38</v>
      </c>
      <c r="S9" s="14" t="s">
        <v>38</v>
      </c>
      <c r="T9" s="14" t="s">
        <v>62</v>
      </c>
      <c r="U9" s="14">
        <v>68968018</v>
      </c>
      <c r="V9" s="14" t="s">
        <v>57</v>
      </c>
      <c r="W9" s="14" t="s">
        <v>41</v>
      </c>
      <c r="X9" s="14"/>
    </row>
    <row r="10" s="1" customFormat="1" ht="108" customHeight="1" spans="1:24">
      <c r="A10" s="14">
        <v>5</v>
      </c>
      <c r="B10" s="17"/>
      <c r="C10" s="14" t="s">
        <v>30</v>
      </c>
      <c r="D10" s="14" t="s">
        <v>63</v>
      </c>
      <c r="E10" s="14" t="s">
        <v>64</v>
      </c>
      <c r="F10" s="14" t="s">
        <v>33</v>
      </c>
      <c r="G10" s="14" t="s">
        <v>50</v>
      </c>
      <c r="H10" s="14" t="s">
        <v>51</v>
      </c>
      <c r="I10" s="14" t="s">
        <v>65</v>
      </c>
      <c r="J10" s="14">
        <f t="shared" si="1"/>
        <v>800</v>
      </c>
      <c r="K10" s="14">
        <v>800</v>
      </c>
      <c r="L10" s="14"/>
      <c r="M10" s="23" t="s">
        <v>66</v>
      </c>
      <c r="N10" s="23" t="s">
        <v>67</v>
      </c>
      <c r="O10" s="23" t="s">
        <v>68</v>
      </c>
      <c r="P10" s="14">
        <v>11000</v>
      </c>
      <c r="Q10" s="14" t="s">
        <v>38</v>
      </c>
      <c r="R10" s="14" t="s">
        <v>38</v>
      </c>
      <c r="S10" s="14" t="s">
        <v>38</v>
      </c>
      <c r="T10" s="14" t="s">
        <v>69</v>
      </c>
      <c r="U10" s="14">
        <v>68908060</v>
      </c>
      <c r="V10" s="14" t="s">
        <v>63</v>
      </c>
      <c r="W10" s="14" t="s">
        <v>41</v>
      </c>
      <c r="X10" s="14"/>
    </row>
    <row r="11" s="1" customFormat="1" ht="84" customHeight="1" spans="1:24">
      <c r="A11" s="14">
        <v>6</v>
      </c>
      <c r="B11" s="17"/>
      <c r="C11" s="14" t="s">
        <v>30</v>
      </c>
      <c r="D11" s="14" t="s">
        <v>70</v>
      </c>
      <c r="E11" s="14" t="s">
        <v>64</v>
      </c>
      <c r="F11" s="14" t="s">
        <v>33</v>
      </c>
      <c r="G11" s="14" t="s">
        <v>50</v>
      </c>
      <c r="H11" s="14" t="s">
        <v>51</v>
      </c>
      <c r="I11" s="14" t="s">
        <v>71</v>
      </c>
      <c r="J11" s="14">
        <f t="shared" si="1"/>
        <v>800</v>
      </c>
      <c r="K11" s="14">
        <v>800</v>
      </c>
      <c r="L11" s="14"/>
      <c r="M11" s="23" t="s">
        <v>72</v>
      </c>
      <c r="N11" s="23" t="s">
        <v>73</v>
      </c>
      <c r="O11" s="23" t="s">
        <v>74</v>
      </c>
      <c r="P11" s="14">
        <v>7815</v>
      </c>
      <c r="Q11" s="14" t="s">
        <v>38</v>
      </c>
      <c r="R11" s="14" t="s">
        <v>38</v>
      </c>
      <c r="S11" s="14" t="s">
        <v>38</v>
      </c>
      <c r="T11" s="14" t="s">
        <v>75</v>
      </c>
      <c r="U11" s="14">
        <v>62727028</v>
      </c>
      <c r="V11" s="14" t="s">
        <v>70</v>
      </c>
      <c r="W11" s="14" t="s">
        <v>41</v>
      </c>
      <c r="X11" s="14"/>
    </row>
    <row r="12" s="1" customFormat="1" ht="102" customHeight="1" spans="1:24">
      <c r="A12" s="14">
        <v>7</v>
      </c>
      <c r="B12" s="17"/>
      <c r="C12" s="14" t="s">
        <v>30</v>
      </c>
      <c r="D12" s="14" t="s">
        <v>76</v>
      </c>
      <c r="E12" s="14" t="s">
        <v>77</v>
      </c>
      <c r="F12" s="14" t="s">
        <v>33</v>
      </c>
      <c r="G12" s="14" t="s">
        <v>50</v>
      </c>
      <c r="H12" s="14" t="s">
        <v>51</v>
      </c>
      <c r="I12" s="14" t="s">
        <v>78</v>
      </c>
      <c r="J12" s="14">
        <f t="shared" si="1"/>
        <v>600</v>
      </c>
      <c r="K12" s="14">
        <v>600</v>
      </c>
      <c r="L12" s="14"/>
      <c r="M12" s="23" t="s">
        <v>79</v>
      </c>
      <c r="N12" s="23" t="s">
        <v>80</v>
      </c>
      <c r="O12" s="23" t="s">
        <v>81</v>
      </c>
      <c r="P12" s="14">
        <v>2300</v>
      </c>
      <c r="Q12" s="14" t="s">
        <v>38</v>
      </c>
      <c r="R12" s="14" t="s">
        <v>38</v>
      </c>
      <c r="S12" s="14" t="s">
        <v>38</v>
      </c>
      <c r="T12" s="14" t="s">
        <v>82</v>
      </c>
      <c r="U12" s="14">
        <v>68967178</v>
      </c>
      <c r="V12" s="14" t="s">
        <v>76</v>
      </c>
      <c r="W12" s="14" t="s">
        <v>41</v>
      </c>
      <c r="X12" s="14"/>
    </row>
    <row r="13" s="1" customFormat="1" ht="93" customHeight="1" spans="1:24">
      <c r="A13" s="14">
        <v>8</v>
      </c>
      <c r="B13" s="17"/>
      <c r="C13" s="14" t="s">
        <v>30</v>
      </c>
      <c r="D13" s="14" t="s">
        <v>83</v>
      </c>
      <c r="E13" s="14" t="s">
        <v>84</v>
      </c>
      <c r="F13" s="14" t="s">
        <v>33</v>
      </c>
      <c r="G13" s="14" t="s">
        <v>50</v>
      </c>
      <c r="H13" s="14" t="s">
        <v>51</v>
      </c>
      <c r="I13" s="14" t="s">
        <v>85</v>
      </c>
      <c r="J13" s="14">
        <f t="shared" si="1"/>
        <v>500</v>
      </c>
      <c r="K13" s="14">
        <v>500</v>
      </c>
      <c r="L13" s="14"/>
      <c r="M13" s="23" t="s">
        <v>86</v>
      </c>
      <c r="N13" s="23" t="s">
        <v>87</v>
      </c>
      <c r="O13" s="23" t="s">
        <v>88</v>
      </c>
      <c r="P13" s="14">
        <v>10606</v>
      </c>
      <c r="Q13" s="14" t="s">
        <v>38</v>
      </c>
      <c r="R13" s="14" t="s">
        <v>38</v>
      </c>
      <c r="S13" s="14" t="s">
        <v>41</v>
      </c>
      <c r="T13" s="14" t="s">
        <v>89</v>
      </c>
      <c r="U13" s="14">
        <v>68961954</v>
      </c>
      <c r="V13" s="14" t="s">
        <v>83</v>
      </c>
      <c r="W13" s="14" t="s">
        <v>41</v>
      </c>
      <c r="X13" s="14"/>
    </row>
    <row r="14" s="1" customFormat="1" ht="68" customHeight="1" spans="1:24">
      <c r="A14" s="14">
        <v>9</v>
      </c>
      <c r="B14" s="16"/>
      <c r="C14" s="14" t="s">
        <v>30</v>
      </c>
      <c r="D14" s="14" t="s">
        <v>90</v>
      </c>
      <c r="E14" s="14" t="s">
        <v>91</v>
      </c>
      <c r="F14" s="14" t="s">
        <v>33</v>
      </c>
      <c r="G14" s="14" t="s">
        <v>50</v>
      </c>
      <c r="H14" s="14" t="s">
        <v>51</v>
      </c>
      <c r="I14" s="14" t="s">
        <v>92</v>
      </c>
      <c r="J14" s="14">
        <f t="shared" si="1"/>
        <v>500</v>
      </c>
      <c r="K14" s="14">
        <v>500</v>
      </c>
      <c r="L14" s="14"/>
      <c r="M14" s="23" t="s">
        <v>93</v>
      </c>
      <c r="N14" s="23" t="s">
        <v>94</v>
      </c>
      <c r="O14" s="23" t="s">
        <v>95</v>
      </c>
      <c r="P14" s="14">
        <v>1560</v>
      </c>
      <c r="Q14" s="14" t="s">
        <v>38</v>
      </c>
      <c r="R14" s="14" t="s">
        <v>38</v>
      </c>
      <c r="S14" s="14" t="s">
        <v>38</v>
      </c>
      <c r="T14" s="14" t="s">
        <v>96</v>
      </c>
      <c r="U14" s="14">
        <v>68960125</v>
      </c>
      <c r="V14" s="14" t="s">
        <v>90</v>
      </c>
      <c r="W14" s="14" t="s">
        <v>41</v>
      </c>
      <c r="X14" s="14"/>
    </row>
    <row r="15" s="1" customFormat="1" ht="166" customHeight="1" spans="1:24">
      <c r="A15" s="14">
        <v>10</v>
      </c>
      <c r="B15" s="15" t="s">
        <v>97</v>
      </c>
      <c r="C15" s="14" t="s">
        <v>30</v>
      </c>
      <c r="D15" s="14" t="s">
        <v>98</v>
      </c>
      <c r="E15" s="14" t="s">
        <v>64</v>
      </c>
      <c r="F15" s="14" t="s">
        <v>33</v>
      </c>
      <c r="G15" s="14" t="s">
        <v>50</v>
      </c>
      <c r="H15" s="14" t="s">
        <v>51</v>
      </c>
      <c r="I15" s="14" t="s">
        <v>99</v>
      </c>
      <c r="J15" s="14">
        <f t="shared" si="1"/>
        <v>800</v>
      </c>
      <c r="K15" s="14">
        <v>800</v>
      </c>
      <c r="L15" s="14"/>
      <c r="M15" s="23" t="s">
        <v>100</v>
      </c>
      <c r="N15" s="23" t="s">
        <v>101</v>
      </c>
      <c r="O15" s="23" t="s">
        <v>102</v>
      </c>
      <c r="P15" s="14">
        <v>22143</v>
      </c>
      <c r="Q15" s="14" t="s">
        <v>38</v>
      </c>
      <c r="R15" s="14" t="s">
        <v>38</v>
      </c>
      <c r="S15" s="14" t="s">
        <v>38</v>
      </c>
      <c r="T15" s="14" t="s">
        <v>103</v>
      </c>
      <c r="U15" s="14">
        <v>68998169</v>
      </c>
      <c r="V15" s="14" t="s">
        <v>98</v>
      </c>
      <c r="W15" s="14" t="s">
        <v>41</v>
      </c>
      <c r="X15" s="14"/>
    </row>
    <row r="16" s="1" customFormat="1" ht="159" customHeight="1" spans="1:24">
      <c r="A16" s="14">
        <v>11</v>
      </c>
      <c r="B16" s="17"/>
      <c r="C16" s="14" t="s">
        <v>30</v>
      </c>
      <c r="D16" s="14" t="s">
        <v>104</v>
      </c>
      <c r="E16" s="14" t="s">
        <v>105</v>
      </c>
      <c r="F16" s="14" t="s">
        <v>33</v>
      </c>
      <c r="G16" s="14" t="s">
        <v>50</v>
      </c>
      <c r="H16" s="14" t="s">
        <v>51</v>
      </c>
      <c r="I16" s="14" t="s">
        <v>106</v>
      </c>
      <c r="J16" s="14">
        <f t="shared" si="1"/>
        <v>700</v>
      </c>
      <c r="K16" s="14">
        <v>700</v>
      </c>
      <c r="L16" s="14"/>
      <c r="M16" s="23" t="s">
        <v>107</v>
      </c>
      <c r="N16" s="23" t="s">
        <v>108</v>
      </c>
      <c r="O16" s="23" t="s">
        <v>102</v>
      </c>
      <c r="P16" s="14">
        <v>14526</v>
      </c>
      <c r="Q16" s="14" t="s">
        <v>38</v>
      </c>
      <c r="R16" s="14" t="s">
        <v>38</v>
      </c>
      <c r="S16" s="14" t="s">
        <v>38</v>
      </c>
      <c r="T16" s="14" t="s">
        <v>109</v>
      </c>
      <c r="U16" s="14">
        <v>68969098</v>
      </c>
      <c r="V16" s="14" t="s">
        <v>104</v>
      </c>
      <c r="W16" s="14" t="s">
        <v>41</v>
      </c>
      <c r="X16" s="14"/>
    </row>
    <row r="17" s="1" customFormat="1" ht="164" customHeight="1" spans="1:24">
      <c r="A17" s="14">
        <v>12</v>
      </c>
      <c r="B17" s="17"/>
      <c r="C17" s="14" t="s">
        <v>30</v>
      </c>
      <c r="D17" s="14"/>
      <c r="E17" s="14"/>
      <c r="F17" s="14" t="s">
        <v>33</v>
      </c>
      <c r="G17" s="14" t="s">
        <v>50</v>
      </c>
      <c r="H17" s="14" t="s">
        <v>110</v>
      </c>
      <c r="I17" s="14" t="s">
        <v>111</v>
      </c>
      <c r="J17" s="14">
        <f t="shared" si="1"/>
        <v>50</v>
      </c>
      <c r="K17" s="14">
        <v>50</v>
      </c>
      <c r="L17" s="14"/>
      <c r="M17" s="23" t="s">
        <v>112</v>
      </c>
      <c r="N17" s="23" t="s">
        <v>113</v>
      </c>
      <c r="O17" s="23" t="s">
        <v>114</v>
      </c>
      <c r="P17" s="14">
        <v>116</v>
      </c>
      <c r="Q17" s="14" t="s">
        <v>38</v>
      </c>
      <c r="R17" s="14" t="s">
        <v>38</v>
      </c>
      <c r="S17" s="14" t="s">
        <v>41</v>
      </c>
      <c r="T17" s="14" t="s">
        <v>115</v>
      </c>
      <c r="U17" s="14">
        <v>68912931</v>
      </c>
      <c r="V17" s="14" t="s">
        <v>116</v>
      </c>
      <c r="W17" s="14" t="s">
        <v>41</v>
      </c>
      <c r="X17" s="14"/>
    </row>
    <row r="18" s="1" customFormat="1" ht="66" customHeight="1" spans="1:24">
      <c r="A18" s="14">
        <v>13</v>
      </c>
      <c r="B18" s="16"/>
      <c r="C18" s="14" t="s">
        <v>30</v>
      </c>
      <c r="D18" s="14"/>
      <c r="E18" s="14"/>
      <c r="F18" s="14" t="s">
        <v>33</v>
      </c>
      <c r="G18" s="14" t="s">
        <v>50</v>
      </c>
      <c r="H18" s="14" t="s">
        <v>110</v>
      </c>
      <c r="I18" s="14" t="s">
        <v>117</v>
      </c>
      <c r="J18" s="14">
        <f t="shared" si="1"/>
        <v>50</v>
      </c>
      <c r="K18" s="14">
        <v>50</v>
      </c>
      <c r="L18" s="14"/>
      <c r="M18" s="23" t="s">
        <v>118</v>
      </c>
      <c r="N18" s="23" t="s">
        <v>119</v>
      </c>
      <c r="O18" s="23" t="s">
        <v>120</v>
      </c>
      <c r="P18" s="14">
        <v>7500</v>
      </c>
      <c r="Q18" s="14" t="s">
        <v>38</v>
      </c>
      <c r="R18" s="14" t="s">
        <v>38</v>
      </c>
      <c r="S18" s="14" t="s">
        <v>41</v>
      </c>
      <c r="T18" s="14" t="s">
        <v>115</v>
      </c>
      <c r="U18" s="14">
        <v>68912931</v>
      </c>
      <c r="V18" s="14" t="s">
        <v>116</v>
      </c>
      <c r="W18" s="14" t="s">
        <v>41</v>
      </c>
      <c r="X18" s="14"/>
    </row>
    <row r="19" s="1" customFormat="1" ht="78" customHeight="1" spans="1:24">
      <c r="A19" s="14">
        <v>14</v>
      </c>
      <c r="B19" s="15" t="s">
        <v>121</v>
      </c>
      <c r="C19" s="14" t="s">
        <v>30</v>
      </c>
      <c r="D19" s="14" t="s">
        <v>104</v>
      </c>
      <c r="E19" s="14" t="s">
        <v>122</v>
      </c>
      <c r="F19" s="14" t="s">
        <v>33</v>
      </c>
      <c r="G19" s="14" t="s">
        <v>123</v>
      </c>
      <c r="H19" s="14" t="s">
        <v>124</v>
      </c>
      <c r="I19" s="14" t="s">
        <v>125</v>
      </c>
      <c r="J19" s="14">
        <f t="shared" si="1"/>
        <v>396</v>
      </c>
      <c r="K19" s="14">
        <v>377</v>
      </c>
      <c r="L19" s="14">
        <v>19</v>
      </c>
      <c r="M19" s="23" t="s">
        <v>126</v>
      </c>
      <c r="N19" s="23" t="s">
        <v>127</v>
      </c>
      <c r="O19" s="23" t="s">
        <v>128</v>
      </c>
      <c r="P19" s="14">
        <v>2757</v>
      </c>
      <c r="Q19" s="14" t="s">
        <v>38</v>
      </c>
      <c r="R19" s="14" t="s">
        <v>38</v>
      </c>
      <c r="S19" s="14" t="s">
        <v>41</v>
      </c>
      <c r="T19" s="14" t="s">
        <v>129</v>
      </c>
      <c r="U19" s="14">
        <v>68912931</v>
      </c>
      <c r="V19" s="14" t="s">
        <v>130</v>
      </c>
      <c r="W19" s="14" t="s">
        <v>41</v>
      </c>
      <c r="X19" s="14"/>
    </row>
    <row r="20" s="1" customFormat="1" ht="112" customHeight="1" spans="1:24">
      <c r="A20" s="14">
        <v>15</v>
      </c>
      <c r="B20" s="16"/>
      <c r="C20" s="14" t="s">
        <v>30</v>
      </c>
      <c r="D20" s="14" t="s">
        <v>70</v>
      </c>
      <c r="E20" s="14" t="s">
        <v>131</v>
      </c>
      <c r="F20" s="14" t="s">
        <v>33</v>
      </c>
      <c r="G20" s="14" t="s">
        <v>123</v>
      </c>
      <c r="H20" s="14" t="s">
        <v>124</v>
      </c>
      <c r="I20" s="14" t="s">
        <v>132</v>
      </c>
      <c r="J20" s="14">
        <f t="shared" si="1"/>
        <v>387</v>
      </c>
      <c r="K20" s="14">
        <v>368</v>
      </c>
      <c r="L20" s="14">
        <v>19</v>
      </c>
      <c r="M20" s="23" t="s">
        <v>133</v>
      </c>
      <c r="N20" s="23" t="s">
        <v>134</v>
      </c>
      <c r="O20" s="23" t="s">
        <v>135</v>
      </c>
      <c r="P20" s="14">
        <v>3051</v>
      </c>
      <c r="Q20" s="14" t="s">
        <v>38</v>
      </c>
      <c r="R20" s="14" t="s">
        <v>38</v>
      </c>
      <c r="S20" s="14" t="s">
        <v>41</v>
      </c>
      <c r="T20" s="14" t="s">
        <v>129</v>
      </c>
      <c r="U20" s="14">
        <v>68912931</v>
      </c>
      <c r="V20" s="14" t="s">
        <v>130</v>
      </c>
      <c r="W20" s="14" t="s">
        <v>41</v>
      </c>
      <c r="X20" s="14"/>
    </row>
    <row r="21" s="1" customFormat="1" ht="408" customHeight="1" spans="1:24">
      <c r="A21" s="14">
        <v>16</v>
      </c>
      <c r="B21" s="15" t="s">
        <v>136</v>
      </c>
      <c r="C21" s="14" t="s">
        <v>30</v>
      </c>
      <c r="D21" s="14" t="s">
        <v>137</v>
      </c>
      <c r="E21" s="14" t="s">
        <v>138</v>
      </c>
      <c r="F21" s="14" t="s">
        <v>33</v>
      </c>
      <c r="G21" s="14" t="s">
        <v>139</v>
      </c>
      <c r="H21" s="14" t="s">
        <v>140</v>
      </c>
      <c r="I21" s="14" t="s">
        <v>141</v>
      </c>
      <c r="J21" s="14">
        <f t="shared" si="1"/>
        <v>100</v>
      </c>
      <c r="K21" s="14">
        <v>100</v>
      </c>
      <c r="L21" s="14"/>
      <c r="M21" s="23" t="s">
        <v>142</v>
      </c>
      <c r="N21" s="23" t="s">
        <v>143</v>
      </c>
      <c r="O21" s="23" t="s">
        <v>144</v>
      </c>
      <c r="P21" s="14">
        <v>100</v>
      </c>
      <c r="Q21" s="14" t="s">
        <v>38</v>
      </c>
      <c r="R21" s="14" t="s">
        <v>38</v>
      </c>
      <c r="S21" s="14" t="s">
        <v>38</v>
      </c>
      <c r="T21" s="14" t="s">
        <v>145</v>
      </c>
      <c r="U21" s="14">
        <v>62726075</v>
      </c>
      <c r="V21" s="14" t="s">
        <v>146</v>
      </c>
      <c r="W21" s="14" t="s">
        <v>41</v>
      </c>
      <c r="X21" s="14"/>
    </row>
    <row r="22" s="1" customFormat="1" ht="253" customHeight="1" spans="1:24">
      <c r="A22" s="14">
        <v>17</v>
      </c>
      <c r="B22" s="17"/>
      <c r="C22" s="14" t="s">
        <v>30</v>
      </c>
      <c r="D22" s="14" t="s">
        <v>147</v>
      </c>
      <c r="E22" s="14" t="s">
        <v>148</v>
      </c>
      <c r="F22" s="14" t="s">
        <v>33</v>
      </c>
      <c r="G22" s="14" t="s">
        <v>139</v>
      </c>
      <c r="H22" s="14" t="s">
        <v>140</v>
      </c>
      <c r="I22" s="14" t="s">
        <v>149</v>
      </c>
      <c r="J22" s="14">
        <f t="shared" si="1"/>
        <v>100</v>
      </c>
      <c r="K22" s="14">
        <v>100</v>
      </c>
      <c r="L22" s="14"/>
      <c r="M22" s="23" t="s">
        <v>150</v>
      </c>
      <c r="N22" s="23" t="s">
        <v>151</v>
      </c>
      <c r="O22" s="23" t="s">
        <v>152</v>
      </c>
      <c r="P22" s="14">
        <v>180</v>
      </c>
      <c r="Q22" s="14" t="s">
        <v>38</v>
      </c>
      <c r="R22" s="14" t="s">
        <v>38</v>
      </c>
      <c r="S22" s="14" t="s">
        <v>38</v>
      </c>
      <c r="T22" s="14" t="s">
        <v>153</v>
      </c>
      <c r="U22" s="14">
        <v>68901087</v>
      </c>
      <c r="V22" s="14" t="s">
        <v>146</v>
      </c>
      <c r="W22" s="14" t="s">
        <v>41</v>
      </c>
      <c r="X22" s="14"/>
    </row>
    <row r="23" s="1" customFormat="1" ht="285" customHeight="1" spans="1:24">
      <c r="A23" s="14">
        <v>18</v>
      </c>
      <c r="B23" s="17"/>
      <c r="C23" s="14" t="s">
        <v>30</v>
      </c>
      <c r="D23" s="14" t="s">
        <v>154</v>
      </c>
      <c r="E23" s="14" t="s">
        <v>155</v>
      </c>
      <c r="F23" s="14" t="s">
        <v>33</v>
      </c>
      <c r="G23" s="14" t="s">
        <v>139</v>
      </c>
      <c r="H23" s="14" t="s">
        <v>156</v>
      </c>
      <c r="I23" s="14" t="s">
        <v>157</v>
      </c>
      <c r="J23" s="14">
        <f t="shared" si="1"/>
        <v>120</v>
      </c>
      <c r="K23" s="14">
        <v>120</v>
      </c>
      <c r="L23" s="14"/>
      <c r="M23" s="23" t="s">
        <v>158</v>
      </c>
      <c r="N23" s="23" t="s">
        <v>159</v>
      </c>
      <c r="O23" s="23" t="s">
        <v>160</v>
      </c>
      <c r="P23" s="14">
        <v>387</v>
      </c>
      <c r="Q23" s="14" t="s">
        <v>38</v>
      </c>
      <c r="R23" s="14" t="s">
        <v>38</v>
      </c>
      <c r="S23" s="14" t="s">
        <v>38</v>
      </c>
      <c r="T23" s="14" t="s">
        <v>161</v>
      </c>
      <c r="U23" s="14">
        <v>68995168</v>
      </c>
      <c r="V23" s="14" t="s">
        <v>146</v>
      </c>
      <c r="W23" s="14" t="s">
        <v>41</v>
      </c>
      <c r="X23" s="14"/>
    </row>
    <row r="24" s="1" customFormat="1" ht="178" customHeight="1" spans="1:24">
      <c r="A24" s="14">
        <v>19</v>
      </c>
      <c r="B24" s="17"/>
      <c r="C24" s="14" t="s">
        <v>30</v>
      </c>
      <c r="D24" s="14" t="s">
        <v>154</v>
      </c>
      <c r="E24" s="14" t="s">
        <v>162</v>
      </c>
      <c r="F24" s="14" t="s">
        <v>33</v>
      </c>
      <c r="G24" s="14" t="s">
        <v>139</v>
      </c>
      <c r="H24" s="14" t="s">
        <v>140</v>
      </c>
      <c r="I24" s="14" t="s">
        <v>163</v>
      </c>
      <c r="J24" s="14">
        <f t="shared" si="1"/>
        <v>84</v>
      </c>
      <c r="K24" s="14">
        <v>84</v>
      </c>
      <c r="L24" s="14"/>
      <c r="M24" s="23" t="s">
        <v>164</v>
      </c>
      <c r="N24" s="23" t="s">
        <v>165</v>
      </c>
      <c r="O24" s="23" t="s">
        <v>166</v>
      </c>
      <c r="P24" s="14">
        <v>262</v>
      </c>
      <c r="Q24" s="14" t="s">
        <v>38</v>
      </c>
      <c r="R24" s="14" t="s">
        <v>38</v>
      </c>
      <c r="S24" s="14" t="s">
        <v>38</v>
      </c>
      <c r="T24" s="14" t="s">
        <v>161</v>
      </c>
      <c r="U24" s="14">
        <v>68995168</v>
      </c>
      <c r="V24" s="14" t="s">
        <v>146</v>
      </c>
      <c r="W24" s="14" t="s">
        <v>41</v>
      </c>
      <c r="X24" s="14"/>
    </row>
    <row r="25" s="1" customFormat="1" ht="331" customHeight="1" spans="1:24">
      <c r="A25" s="14">
        <v>20</v>
      </c>
      <c r="B25" s="17"/>
      <c r="C25" s="14" t="s">
        <v>30</v>
      </c>
      <c r="D25" s="14" t="s">
        <v>167</v>
      </c>
      <c r="E25" s="14"/>
      <c r="F25" s="14" t="s">
        <v>33</v>
      </c>
      <c r="G25" s="14" t="s">
        <v>139</v>
      </c>
      <c r="H25" s="14" t="s">
        <v>168</v>
      </c>
      <c r="I25" s="14" t="s">
        <v>169</v>
      </c>
      <c r="J25" s="14">
        <f t="shared" si="1"/>
        <v>500</v>
      </c>
      <c r="K25" s="14">
        <v>500</v>
      </c>
      <c r="L25" s="14"/>
      <c r="M25" s="23" t="s">
        <v>170</v>
      </c>
      <c r="N25" s="23" t="s">
        <v>171</v>
      </c>
      <c r="O25" s="23" t="s">
        <v>172</v>
      </c>
      <c r="P25" s="14">
        <v>1500</v>
      </c>
      <c r="Q25" s="14" t="s">
        <v>38</v>
      </c>
      <c r="R25" s="14" t="s">
        <v>38</v>
      </c>
      <c r="S25" s="14" t="s">
        <v>38</v>
      </c>
      <c r="T25" s="14" t="s">
        <v>173</v>
      </c>
      <c r="U25" s="14">
        <v>68966048</v>
      </c>
      <c r="V25" s="14" t="s">
        <v>146</v>
      </c>
      <c r="W25" s="14" t="s">
        <v>41</v>
      </c>
      <c r="X25" s="14"/>
    </row>
    <row r="26" s="1" customFormat="1" ht="327" customHeight="1" spans="1:24">
      <c r="A26" s="14">
        <v>21</v>
      </c>
      <c r="B26" s="17"/>
      <c r="C26" s="14" t="s">
        <v>30</v>
      </c>
      <c r="D26" s="14" t="s">
        <v>174</v>
      </c>
      <c r="E26" s="14" t="s">
        <v>175</v>
      </c>
      <c r="F26" s="14" t="s">
        <v>33</v>
      </c>
      <c r="G26" s="14" t="s">
        <v>139</v>
      </c>
      <c r="H26" s="14" t="s">
        <v>176</v>
      </c>
      <c r="I26" s="14" t="s">
        <v>177</v>
      </c>
      <c r="J26" s="14">
        <f t="shared" si="1"/>
        <v>390</v>
      </c>
      <c r="K26" s="14">
        <v>390</v>
      </c>
      <c r="L26" s="14"/>
      <c r="M26" s="23" t="s">
        <v>178</v>
      </c>
      <c r="N26" s="23" t="s">
        <v>179</v>
      </c>
      <c r="O26" s="23" t="s">
        <v>180</v>
      </c>
      <c r="P26" s="14">
        <v>3000</v>
      </c>
      <c r="Q26" s="14" t="s">
        <v>38</v>
      </c>
      <c r="R26" s="14" t="s">
        <v>38</v>
      </c>
      <c r="S26" s="14" t="s">
        <v>38</v>
      </c>
      <c r="T26" s="14" t="s">
        <v>181</v>
      </c>
      <c r="U26" s="14">
        <v>68999169</v>
      </c>
      <c r="V26" s="14" t="s">
        <v>146</v>
      </c>
      <c r="W26" s="14" t="s">
        <v>41</v>
      </c>
      <c r="X26" s="14"/>
    </row>
    <row r="27" s="1" customFormat="1" ht="87" customHeight="1" spans="1:24">
      <c r="A27" s="14">
        <v>22</v>
      </c>
      <c r="B27" s="17"/>
      <c r="C27" s="14" t="s">
        <v>30</v>
      </c>
      <c r="D27" s="14" t="s">
        <v>182</v>
      </c>
      <c r="E27" s="14" t="s">
        <v>183</v>
      </c>
      <c r="F27" s="14" t="s">
        <v>33</v>
      </c>
      <c r="G27" s="14" t="s">
        <v>139</v>
      </c>
      <c r="H27" s="14" t="s">
        <v>184</v>
      </c>
      <c r="I27" s="14" t="s">
        <v>185</v>
      </c>
      <c r="J27" s="14">
        <f t="shared" si="1"/>
        <v>20</v>
      </c>
      <c r="K27" s="14">
        <v>20</v>
      </c>
      <c r="L27" s="14"/>
      <c r="M27" s="23" t="s">
        <v>186</v>
      </c>
      <c r="N27" s="23" t="s">
        <v>187</v>
      </c>
      <c r="O27" s="23" t="s">
        <v>180</v>
      </c>
      <c r="P27" s="14">
        <v>300</v>
      </c>
      <c r="Q27" s="14" t="s">
        <v>38</v>
      </c>
      <c r="R27" s="14" t="s">
        <v>38</v>
      </c>
      <c r="S27" s="14" t="s">
        <v>38</v>
      </c>
      <c r="T27" s="14" t="s">
        <v>188</v>
      </c>
      <c r="U27" s="14">
        <v>68961068</v>
      </c>
      <c r="V27" s="14" t="s">
        <v>146</v>
      </c>
      <c r="W27" s="14" t="s">
        <v>41</v>
      </c>
      <c r="X27" s="14"/>
    </row>
    <row r="28" s="1" customFormat="1" ht="146" customHeight="1" spans="1:24">
      <c r="A28" s="14">
        <v>23</v>
      </c>
      <c r="B28" s="17"/>
      <c r="C28" s="14" t="s">
        <v>30</v>
      </c>
      <c r="D28" s="14" t="s">
        <v>98</v>
      </c>
      <c r="E28" s="14" t="s">
        <v>189</v>
      </c>
      <c r="F28" s="14" t="s">
        <v>33</v>
      </c>
      <c r="G28" s="14" t="s">
        <v>139</v>
      </c>
      <c r="H28" s="14" t="s">
        <v>190</v>
      </c>
      <c r="I28" s="14" t="s">
        <v>191</v>
      </c>
      <c r="J28" s="14">
        <f t="shared" si="1"/>
        <v>20</v>
      </c>
      <c r="K28" s="14">
        <v>20</v>
      </c>
      <c r="L28" s="14"/>
      <c r="M28" s="23" t="s">
        <v>192</v>
      </c>
      <c r="N28" s="23" t="s">
        <v>193</v>
      </c>
      <c r="O28" s="23" t="s">
        <v>180</v>
      </c>
      <c r="P28" s="14">
        <v>200</v>
      </c>
      <c r="Q28" s="14" t="s">
        <v>38</v>
      </c>
      <c r="R28" s="14" t="s">
        <v>38</v>
      </c>
      <c r="S28" s="14" t="s">
        <v>38</v>
      </c>
      <c r="T28" s="14" t="s">
        <v>194</v>
      </c>
      <c r="U28" s="14">
        <v>68998169</v>
      </c>
      <c r="V28" s="14" t="s">
        <v>146</v>
      </c>
      <c r="W28" s="14" t="s">
        <v>41</v>
      </c>
      <c r="X28" s="14"/>
    </row>
    <row r="29" s="1" customFormat="1" ht="102" customHeight="1" spans="1:24">
      <c r="A29" s="14">
        <v>24</v>
      </c>
      <c r="B29" s="16"/>
      <c r="C29" s="14" t="s">
        <v>30</v>
      </c>
      <c r="D29" s="14" t="s">
        <v>42</v>
      </c>
      <c r="E29" s="14" t="s">
        <v>195</v>
      </c>
      <c r="F29" s="14" t="s">
        <v>33</v>
      </c>
      <c r="G29" s="14" t="s">
        <v>139</v>
      </c>
      <c r="H29" s="14" t="s">
        <v>190</v>
      </c>
      <c r="I29" s="14" t="s">
        <v>196</v>
      </c>
      <c r="J29" s="14">
        <f t="shared" si="1"/>
        <v>20</v>
      </c>
      <c r="K29" s="14">
        <v>20</v>
      </c>
      <c r="L29" s="14"/>
      <c r="M29" s="23" t="s">
        <v>197</v>
      </c>
      <c r="N29" s="23" t="s">
        <v>193</v>
      </c>
      <c r="O29" s="23" t="s">
        <v>180</v>
      </c>
      <c r="P29" s="14">
        <v>200</v>
      </c>
      <c r="Q29" s="14" t="s">
        <v>38</v>
      </c>
      <c r="R29" s="14" t="s">
        <v>38</v>
      </c>
      <c r="S29" s="14" t="s">
        <v>38</v>
      </c>
      <c r="T29" s="14" t="s">
        <v>198</v>
      </c>
      <c r="U29" s="14">
        <v>68948066</v>
      </c>
      <c r="V29" s="14" t="s">
        <v>146</v>
      </c>
      <c r="W29" s="14" t="s">
        <v>41</v>
      </c>
      <c r="X29" s="14"/>
    </row>
    <row r="30" s="1" customFormat="1" ht="130" customHeight="1" spans="1:24">
      <c r="A30" s="14">
        <v>25</v>
      </c>
      <c r="B30" s="15" t="s">
        <v>199</v>
      </c>
      <c r="C30" s="14" t="s">
        <v>30</v>
      </c>
      <c r="D30" s="14" t="s">
        <v>57</v>
      </c>
      <c r="E30" s="14" t="s">
        <v>200</v>
      </c>
      <c r="F30" s="14" t="s">
        <v>33</v>
      </c>
      <c r="G30" s="14" t="s">
        <v>201</v>
      </c>
      <c r="H30" s="14" t="s">
        <v>202</v>
      </c>
      <c r="I30" s="14" t="s">
        <v>203</v>
      </c>
      <c r="J30" s="14">
        <f t="shared" si="1"/>
        <v>200</v>
      </c>
      <c r="K30" s="14">
        <v>200</v>
      </c>
      <c r="L30" s="14"/>
      <c r="M30" s="23" t="s">
        <v>204</v>
      </c>
      <c r="N30" s="23" t="s">
        <v>205</v>
      </c>
      <c r="O30" s="23" t="s">
        <v>206</v>
      </c>
      <c r="P30" s="14">
        <v>520</v>
      </c>
      <c r="Q30" s="14" t="s">
        <v>38</v>
      </c>
      <c r="R30" s="14" t="s">
        <v>38</v>
      </c>
      <c r="S30" s="14" t="s">
        <v>38</v>
      </c>
      <c r="T30" s="14" t="s">
        <v>207</v>
      </c>
      <c r="U30" s="14">
        <v>68968018</v>
      </c>
      <c r="V30" s="14" t="s">
        <v>57</v>
      </c>
      <c r="W30" s="14" t="s">
        <v>41</v>
      </c>
      <c r="X30" s="14"/>
    </row>
    <row r="31" s="1" customFormat="1" ht="162" customHeight="1" spans="1:24">
      <c r="A31" s="14">
        <v>26</v>
      </c>
      <c r="B31" s="17"/>
      <c r="C31" s="14" t="s">
        <v>30</v>
      </c>
      <c r="D31" s="14" t="s">
        <v>63</v>
      </c>
      <c r="E31" s="14" t="s">
        <v>208</v>
      </c>
      <c r="F31" s="14" t="s">
        <v>33</v>
      </c>
      <c r="G31" s="14" t="s">
        <v>123</v>
      </c>
      <c r="H31" s="14" t="s">
        <v>209</v>
      </c>
      <c r="I31" s="14" t="s">
        <v>210</v>
      </c>
      <c r="J31" s="14">
        <f t="shared" si="1"/>
        <v>172</v>
      </c>
      <c r="K31" s="14">
        <v>172</v>
      </c>
      <c r="L31" s="14"/>
      <c r="M31" s="23" t="s">
        <v>211</v>
      </c>
      <c r="N31" s="23" t="s">
        <v>212</v>
      </c>
      <c r="O31" s="23" t="s">
        <v>213</v>
      </c>
      <c r="P31" s="14">
        <v>230</v>
      </c>
      <c r="Q31" s="14" t="s">
        <v>38</v>
      </c>
      <c r="R31" s="14" t="s">
        <v>38</v>
      </c>
      <c r="S31" s="14" t="s">
        <v>38</v>
      </c>
      <c r="T31" s="14" t="s">
        <v>214</v>
      </c>
      <c r="U31" s="14">
        <v>68908060</v>
      </c>
      <c r="V31" s="14" t="s">
        <v>63</v>
      </c>
      <c r="W31" s="14" t="s">
        <v>41</v>
      </c>
      <c r="X31" s="14"/>
    </row>
    <row r="32" s="1" customFormat="1" ht="52" customHeight="1" spans="1:24">
      <c r="A32" s="14">
        <v>27</v>
      </c>
      <c r="B32" s="17"/>
      <c r="C32" s="14" t="s">
        <v>30</v>
      </c>
      <c r="D32" s="14" t="s">
        <v>83</v>
      </c>
      <c r="E32" s="14" t="s">
        <v>215</v>
      </c>
      <c r="F32" s="14" t="s">
        <v>216</v>
      </c>
      <c r="G32" s="14" t="s">
        <v>217</v>
      </c>
      <c r="H32" s="14" t="s">
        <v>218</v>
      </c>
      <c r="I32" s="14" t="s">
        <v>219</v>
      </c>
      <c r="J32" s="14">
        <f t="shared" si="1"/>
        <v>32</v>
      </c>
      <c r="K32" s="14">
        <v>32</v>
      </c>
      <c r="L32" s="14"/>
      <c r="M32" s="23" t="s">
        <v>220</v>
      </c>
      <c r="N32" s="23" t="s">
        <v>221</v>
      </c>
      <c r="O32" s="23" t="s">
        <v>222</v>
      </c>
      <c r="P32" s="14">
        <v>260</v>
      </c>
      <c r="Q32" s="14" t="s">
        <v>41</v>
      </c>
      <c r="R32" s="14" t="s">
        <v>38</v>
      </c>
      <c r="S32" s="14" t="s">
        <v>41</v>
      </c>
      <c r="T32" s="14" t="s">
        <v>223</v>
      </c>
      <c r="U32" s="14">
        <v>68961954</v>
      </c>
      <c r="V32" s="14" t="s">
        <v>83</v>
      </c>
      <c r="W32" s="14" t="s">
        <v>41</v>
      </c>
      <c r="X32" s="14"/>
    </row>
    <row r="33" s="1" customFormat="1" ht="116" customHeight="1" spans="1:24">
      <c r="A33" s="14">
        <v>28</v>
      </c>
      <c r="B33" s="17"/>
      <c r="C33" s="14" t="s">
        <v>30</v>
      </c>
      <c r="D33" s="14" t="s">
        <v>104</v>
      </c>
      <c r="E33" s="14" t="s">
        <v>224</v>
      </c>
      <c r="F33" s="14" t="s">
        <v>216</v>
      </c>
      <c r="G33" s="14" t="s">
        <v>217</v>
      </c>
      <c r="H33" s="14" t="s">
        <v>218</v>
      </c>
      <c r="I33" s="14" t="s">
        <v>225</v>
      </c>
      <c r="J33" s="14">
        <f t="shared" si="1"/>
        <v>500</v>
      </c>
      <c r="K33" s="14">
        <v>500</v>
      </c>
      <c r="L33" s="14"/>
      <c r="M33" s="23" t="s">
        <v>226</v>
      </c>
      <c r="N33" s="23" t="s">
        <v>227</v>
      </c>
      <c r="O33" s="23" t="s">
        <v>227</v>
      </c>
      <c r="P33" s="14">
        <v>12000</v>
      </c>
      <c r="Q33" s="14" t="s">
        <v>41</v>
      </c>
      <c r="R33" s="14" t="s">
        <v>38</v>
      </c>
      <c r="S33" s="14" t="s">
        <v>41</v>
      </c>
      <c r="T33" s="14" t="s">
        <v>228</v>
      </c>
      <c r="U33" s="14">
        <v>68912931</v>
      </c>
      <c r="V33" s="14" t="s">
        <v>229</v>
      </c>
      <c r="W33" s="14" t="s">
        <v>41</v>
      </c>
      <c r="X33" s="14"/>
    </row>
    <row r="34" s="1" customFormat="1" ht="144" customHeight="1" spans="1:24">
      <c r="A34" s="14">
        <v>29</v>
      </c>
      <c r="B34" s="17"/>
      <c r="C34" s="14" t="s">
        <v>30</v>
      </c>
      <c r="D34" s="14" t="s">
        <v>42</v>
      </c>
      <c r="E34" s="14" t="s">
        <v>195</v>
      </c>
      <c r="F34" s="14" t="s">
        <v>33</v>
      </c>
      <c r="G34" s="14" t="s">
        <v>50</v>
      </c>
      <c r="H34" s="14" t="s">
        <v>51</v>
      </c>
      <c r="I34" s="14" t="s">
        <v>230</v>
      </c>
      <c r="J34" s="14">
        <f t="shared" si="1"/>
        <v>100</v>
      </c>
      <c r="K34" s="14">
        <v>100</v>
      </c>
      <c r="L34" s="14"/>
      <c r="M34" s="23" t="s">
        <v>231</v>
      </c>
      <c r="N34" s="23" t="s">
        <v>232</v>
      </c>
      <c r="O34" s="23" t="s">
        <v>233</v>
      </c>
      <c r="P34" s="14">
        <v>689</v>
      </c>
      <c r="Q34" s="14" t="s">
        <v>38</v>
      </c>
      <c r="R34" s="14" t="s">
        <v>38</v>
      </c>
      <c r="S34" s="14" t="s">
        <v>38</v>
      </c>
      <c r="T34" s="14" t="s">
        <v>56</v>
      </c>
      <c r="U34" s="14">
        <v>68948066</v>
      </c>
      <c r="V34" s="14" t="s">
        <v>42</v>
      </c>
      <c r="W34" s="14" t="s">
        <v>41</v>
      </c>
      <c r="X34" s="14"/>
    </row>
    <row r="35" s="1" customFormat="1" ht="108" customHeight="1" spans="1:24">
      <c r="A35" s="14">
        <v>30</v>
      </c>
      <c r="B35" s="17"/>
      <c r="C35" s="14" t="s">
        <v>30</v>
      </c>
      <c r="D35" s="14" t="s">
        <v>42</v>
      </c>
      <c r="E35" s="14"/>
      <c r="F35" s="14" t="s">
        <v>33</v>
      </c>
      <c r="G35" s="14" t="s">
        <v>123</v>
      </c>
      <c r="H35" s="14" t="s">
        <v>124</v>
      </c>
      <c r="I35" s="14" t="s">
        <v>234</v>
      </c>
      <c r="J35" s="14">
        <f t="shared" si="1"/>
        <v>70</v>
      </c>
      <c r="K35" s="14">
        <v>70</v>
      </c>
      <c r="L35" s="14"/>
      <c r="M35" s="23" t="s">
        <v>235</v>
      </c>
      <c r="N35" s="23" t="s">
        <v>236</v>
      </c>
      <c r="O35" s="23" t="s">
        <v>237</v>
      </c>
      <c r="P35" s="14">
        <v>622</v>
      </c>
      <c r="Q35" s="14" t="s">
        <v>38</v>
      </c>
      <c r="R35" s="14" t="s">
        <v>38</v>
      </c>
      <c r="S35" s="14" t="s">
        <v>38</v>
      </c>
      <c r="T35" s="14" t="s">
        <v>56</v>
      </c>
      <c r="U35" s="14">
        <v>68948066</v>
      </c>
      <c r="V35" s="14" t="s">
        <v>42</v>
      </c>
      <c r="W35" s="14" t="s">
        <v>41</v>
      </c>
      <c r="X35" s="14"/>
    </row>
    <row r="36" s="1" customFormat="1" ht="111" customHeight="1" spans="1:24">
      <c r="A36" s="14">
        <v>31</v>
      </c>
      <c r="B36" s="17"/>
      <c r="C36" s="14" t="s">
        <v>30</v>
      </c>
      <c r="D36" s="14" t="s">
        <v>137</v>
      </c>
      <c r="E36" s="14" t="s">
        <v>238</v>
      </c>
      <c r="F36" s="14" t="s">
        <v>33</v>
      </c>
      <c r="G36" s="14" t="s">
        <v>123</v>
      </c>
      <c r="H36" s="14" t="s">
        <v>124</v>
      </c>
      <c r="I36" s="14" t="s">
        <v>239</v>
      </c>
      <c r="J36" s="14">
        <f t="shared" si="1"/>
        <v>150</v>
      </c>
      <c r="K36" s="14">
        <v>150</v>
      </c>
      <c r="L36" s="14"/>
      <c r="M36" s="23" t="s">
        <v>240</v>
      </c>
      <c r="N36" s="23" t="s">
        <v>241</v>
      </c>
      <c r="O36" s="23" t="s">
        <v>242</v>
      </c>
      <c r="P36" s="14">
        <v>1000</v>
      </c>
      <c r="Q36" s="14" t="s">
        <v>38</v>
      </c>
      <c r="R36" s="14" t="s">
        <v>38</v>
      </c>
      <c r="S36" s="14" t="s">
        <v>41</v>
      </c>
      <c r="T36" s="14" t="s">
        <v>243</v>
      </c>
      <c r="U36" s="14">
        <v>62726075</v>
      </c>
      <c r="V36" s="14" t="s">
        <v>244</v>
      </c>
      <c r="W36" s="14" t="s">
        <v>41</v>
      </c>
      <c r="X36" s="14"/>
    </row>
    <row r="37" s="1" customFormat="1" ht="120" customHeight="1" spans="1:24">
      <c r="A37" s="14">
        <v>32</v>
      </c>
      <c r="B37" s="16"/>
      <c r="C37" s="14" t="s">
        <v>30</v>
      </c>
      <c r="D37" s="14" t="s">
        <v>98</v>
      </c>
      <c r="E37" s="14" t="s">
        <v>245</v>
      </c>
      <c r="F37" s="14" t="s">
        <v>33</v>
      </c>
      <c r="G37" s="14" t="s">
        <v>123</v>
      </c>
      <c r="H37" s="14" t="s">
        <v>124</v>
      </c>
      <c r="I37" s="14" t="s">
        <v>246</v>
      </c>
      <c r="J37" s="14">
        <f t="shared" si="1"/>
        <v>50</v>
      </c>
      <c r="K37" s="14">
        <v>50</v>
      </c>
      <c r="L37" s="14"/>
      <c r="M37" s="23" t="s">
        <v>247</v>
      </c>
      <c r="N37" s="23" t="s">
        <v>248</v>
      </c>
      <c r="O37" s="23" t="s">
        <v>249</v>
      </c>
      <c r="P37" s="14">
        <v>209</v>
      </c>
      <c r="Q37" s="14" t="s">
        <v>38</v>
      </c>
      <c r="R37" s="14" t="s">
        <v>38</v>
      </c>
      <c r="S37" s="14" t="s">
        <v>38</v>
      </c>
      <c r="T37" s="14" t="s">
        <v>103</v>
      </c>
      <c r="U37" s="14">
        <v>68998169</v>
      </c>
      <c r="V37" s="14" t="s">
        <v>98</v>
      </c>
      <c r="W37" s="14" t="s">
        <v>41</v>
      </c>
      <c r="X37" s="14"/>
    </row>
    <row r="38" s="1" customFormat="1" ht="174" customHeight="1" spans="1:24">
      <c r="A38" s="14">
        <v>33</v>
      </c>
      <c r="B38" s="15" t="s">
        <v>250</v>
      </c>
      <c r="C38" s="14" t="s">
        <v>30</v>
      </c>
      <c r="D38" s="14" t="s">
        <v>42</v>
      </c>
      <c r="E38" s="14" t="s">
        <v>195</v>
      </c>
      <c r="F38" s="14" t="s">
        <v>33</v>
      </c>
      <c r="G38" s="14" t="s">
        <v>123</v>
      </c>
      <c r="H38" s="14" t="s">
        <v>251</v>
      </c>
      <c r="I38" s="14" t="s">
        <v>252</v>
      </c>
      <c r="J38" s="14">
        <f t="shared" si="1"/>
        <v>300</v>
      </c>
      <c r="K38" s="14">
        <v>300</v>
      </c>
      <c r="L38" s="14"/>
      <c r="M38" s="23" t="s">
        <v>253</v>
      </c>
      <c r="N38" s="23" t="s">
        <v>254</v>
      </c>
      <c r="O38" s="23" t="s">
        <v>255</v>
      </c>
      <c r="P38" s="14">
        <v>9048</v>
      </c>
      <c r="Q38" s="14" t="s">
        <v>38</v>
      </c>
      <c r="R38" s="14" t="s">
        <v>38</v>
      </c>
      <c r="S38" s="14" t="s">
        <v>38</v>
      </c>
      <c r="T38" s="14" t="s">
        <v>56</v>
      </c>
      <c r="U38" s="14">
        <v>68948066</v>
      </c>
      <c r="V38" s="14" t="s">
        <v>42</v>
      </c>
      <c r="W38" s="14" t="s">
        <v>41</v>
      </c>
      <c r="X38" s="14"/>
    </row>
    <row r="39" s="1" customFormat="1" ht="106" customHeight="1" spans="1:24">
      <c r="A39" s="14">
        <v>34</v>
      </c>
      <c r="B39" s="17"/>
      <c r="C39" s="14" t="s">
        <v>30</v>
      </c>
      <c r="D39" s="14" t="s">
        <v>256</v>
      </c>
      <c r="E39" s="14" t="s">
        <v>257</v>
      </c>
      <c r="F39" s="14" t="s">
        <v>33</v>
      </c>
      <c r="G39" s="14" t="s">
        <v>123</v>
      </c>
      <c r="H39" s="14" t="s">
        <v>251</v>
      </c>
      <c r="I39" s="14" t="s">
        <v>258</v>
      </c>
      <c r="J39" s="14">
        <f t="shared" ref="J39:J65" si="2">K39+L39</f>
        <v>150</v>
      </c>
      <c r="K39" s="14">
        <v>150</v>
      </c>
      <c r="L39" s="14"/>
      <c r="M39" s="23" t="s">
        <v>259</v>
      </c>
      <c r="N39" s="23" t="s">
        <v>260</v>
      </c>
      <c r="O39" s="23" t="s">
        <v>261</v>
      </c>
      <c r="P39" s="14">
        <v>16798</v>
      </c>
      <c r="Q39" s="14" t="s">
        <v>38</v>
      </c>
      <c r="R39" s="14" t="s">
        <v>38</v>
      </c>
      <c r="S39" s="14" t="s">
        <v>38</v>
      </c>
      <c r="T39" s="14" t="s">
        <v>262</v>
      </c>
      <c r="U39" s="14">
        <v>62725066</v>
      </c>
      <c r="V39" s="14" t="s">
        <v>256</v>
      </c>
      <c r="W39" s="14" t="s">
        <v>41</v>
      </c>
      <c r="X39" s="14"/>
    </row>
    <row r="40" s="1" customFormat="1" ht="226" customHeight="1" spans="1:24">
      <c r="A40" s="14">
        <v>35</v>
      </c>
      <c r="B40" s="16"/>
      <c r="C40" s="14" t="s">
        <v>30</v>
      </c>
      <c r="D40" s="14" t="s">
        <v>31</v>
      </c>
      <c r="E40" s="14" t="s">
        <v>263</v>
      </c>
      <c r="F40" s="14" t="s">
        <v>33</v>
      </c>
      <c r="G40" s="14" t="s">
        <v>264</v>
      </c>
      <c r="H40" s="14" t="s">
        <v>251</v>
      </c>
      <c r="I40" s="14" t="s">
        <v>265</v>
      </c>
      <c r="J40" s="14">
        <f t="shared" si="2"/>
        <v>450</v>
      </c>
      <c r="K40" s="14">
        <v>450</v>
      </c>
      <c r="L40" s="14">
        <v>0</v>
      </c>
      <c r="M40" s="23" t="s">
        <v>266</v>
      </c>
      <c r="N40" s="23" t="s">
        <v>267</v>
      </c>
      <c r="O40" s="23" t="s">
        <v>268</v>
      </c>
      <c r="P40" s="14">
        <v>1500</v>
      </c>
      <c r="Q40" s="14" t="s">
        <v>38</v>
      </c>
      <c r="R40" s="14" t="s">
        <v>38</v>
      </c>
      <c r="S40" s="14" t="s">
        <v>38</v>
      </c>
      <c r="T40" s="14" t="s">
        <v>39</v>
      </c>
      <c r="U40" s="14">
        <v>68999680</v>
      </c>
      <c r="V40" s="14" t="s">
        <v>40</v>
      </c>
      <c r="W40" s="14" t="s">
        <v>41</v>
      </c>
      <c r="X40" s="14"/>
    </row>
    <row r="41" s="1" customFormat="1" ht="104" customHeight="1" spans="1:24">
      <c r="A41" s="14">
        <v>36</v>
      </c>
      <c r="B41" s="15" t="s">
        <v>269</v>
      </c>
      <c r="C41" s="14" t="s">
        <v>30</v>
      </c>
      <c r="D41" s="14" t="s">
        <v>256</v>
      </c>
      <c r="E41" s="14" t="s">
        <v>270</v>
      </c>
      <c r="F41" s="14" t="s">
        <v>33</v>
      </c>
      <c r="G41" s="14" t="s">
        <v>123</v>
      </c>
      <c r="H41" s="14" t="s">
        <v>124</v>
      </c>
      <c r="I41" s="14" t="s">
        <v>271</v>
      </c>
      <c r="J41" s="14">
        <f t="shared" si="2"/>
        <v>1200</v>
      </c>
      <c r="K41" s="14">
        <v>1200</v>
      </c>
      <c r="L41" s="14"/>
      <c r="M41" s="23" t="s">
        <v>272</v>
      </c>
      <c r="N41" s="23" t="s">
        <v>273</v>
      </c>
      <c r="O41" s="23" t="s">
        <v>274</v>
      </c>
      <c r="P41" s="14">
        <v>8000</v>
      </c>
      <c r="Q41" s="14" t="s">
        <v>38</v>
      </c>
      <c r="R41" s="14" t="s">
        <v>38</v>
      </c>
      <c r="S41" s="14" t="s">
        <v>38</v>
      </c>
      <c r="T41" s="14" t="s">
        <v>262</v>
      </c>
      <c r="U41" s="14">
        <v>62725066</v>
      </c>
      <c r="V41" s="14" t="s">
        <v>256</v>
      </c>
      <c r="W41" s="14" t="s">
        <v>41</v>
      </c>
      <c r="X41" s="14"/>
    </row>
    <row r="42" s="1" customFormat="1" ht="69" customHeight="1" spans="1:24">
      <c r="A42" s="14">
        <v>37</v>
      </c>
      <c r="B42" s="16"/>
      <c r="C42" s="14" t="s">
        <v>30</v>
      </c>
      <c r="D42" s="14" t="s">
        <v>256</v>
      </c>
      <c r="E42" s="14" t="s">
        <v>270</v>
      </c>
      <c r="F42" s="14" t="s">
        <v>33</v>
      </c>
      <c r="G42" s="14" t="s">
        <v>123</v>
      </c>
      <c r="H42" s="14" t="s">
        <v>124</v>
      </c>
      <c r="I42" s="14" t="s">
        <v>275</v>
      </c>
      <c r="J42" s="14">
        <f t="shared" si="2"/>
        <v>103</v>
      </c>
      <c r="K42" s="14">
        <v>103</v>
      </c>
      <c r="L42" s="14"/>
      <c r="M42" s="23" t="s">
        <v>276</v>
      </c>
      <c r="N42" s="23" t="s">
        <v>277</v>
      </c>
      <c r="O42" s="23" t="s">
        <v>261</v>
      </c>
      <c r="P42" s="14">
        <v>240</v>
      </c>
      <c r="Q42" s="14" t="s">
        <v>38</v>
      </c>
      <c r="R42" s="14" t="s">
        <v>38</v>
      </c>
      <c r="S42" s="14" t="s">
        <v>38</v>
      </c>
      <c r="T42" s="14" t="s">
        <v>262</v>
      </c>
      <c r="U42" s="14">
        <v>62725066</v>
      </c>
      <c r="V42" s="14" t="s">
        <v>256</v>
      </c>
      <c r="W42" s="14" t="s">
        <v>41</v>
      </c>
      <c r="X42" s="14"/>
    </row>
    <row r="43" s="1" customFormat="1" ht="304" customHeight="1" spans="1:24">
      <c r="A43" s="14">
        <v>38</v>
      </c>
      <c r="B43" s="14" t="s">
        <v>278</v>
      </c>
      <c r="C43" s="14" t="s">
        <v>30</v>
      </c>
      <c r="D43" s="14" t="s">
        <v>137</v>
      </c>
      <c r="E43" s="14" t="s">
        <v>279</v>
      </c>
      <c r="F43" s="14" t="s">
        <v>33</v>
      </c>
      <c r="G43" s="14" t="s">
        <v>123</v>
      </c>
      <c r="H43" s="14" t="s">
        <v>124</v>
      </c>
      <c r="I43" s="14" t="s">
        <v>278</v>
      </c>
      <c r="J43" s="14">
        <f t="shared" si="2"/>
        <v>537</v>
      </c>
      <c r="K43" s="14">
        <v>537</v>
      </c>
      <c r="L43" s="14"/>
      <c r="M43" s="23" t="s">
        <v>280</v>
      </c>
      <c r="N43" s="23" t="s">
        <v>281</v>
      </c>
      <c r="O43" s="23" t="s">
        <v>282</v>
      </c>
      <c r="P43" s="14">
        <v>987</v>
      </c>
      <c r="Q43" s="14" t="s">
        <v>38</v>
      </c>
      <c r="R43" s="14" t="s">
        <v>38</v>
      </c>
      <c r="S43" s="14" t="s">
        <v>41</v>
      </c>
      <c r="T43" s="14" t="s">
        <v>243</v>
      </c>
      <c r="U43" s="14">
        <v>62726075</v>
      </c>
      <c r="V43" s="14" t="s">
        <v>244</v>
      </c>
      <c r="W43" s="14" t="s">
        <v>41</v>
      </c>
      <c r="X43" s="14"/>
    </row>
    <row r="44" s="1" customFormat="1" ht="209" customHeight="1" spans="1:24">
      <c r="A44" s="14">
        <v>39</v>
      </c>
      <c r="B44" s="14" t="s">
        <v>283</v>
      </c>
      <c r="C44" s="14" t="s">
        <v>30</v>
      </c>
      <c r="D44" s="14" t="s">
        <v>147</v>
      </c>
      <c r="E44" s="14" t="s">
        <v>284</v>
      </c>
      <c r="F44" s="14" t="s">
        <v>33</v>
      </c>
      <c r="G44" s="14" t="s">
        <v>123</v>
      </c>
      <c r="H44" s="14" t="s">
        <v>285</v>
      </c>
      <c r="I44" s="14" t="s">
        <v>283</v>
      </c>
      <c r="J44" s="14">
        <f t="shared" si="2"/>
        <v>80</v>
      </c>
      <c r="K44" s="14">
        <v>80</v>
      </c>
      <c r="L44" s="14"/>
      <c r="M44" s="23" t="s">
        <v>286</v>
      </c>
      <c r="N44" s="23" t="s">
        <v>287</v>
      </c>
      <c r="O44" s="23" t="s">
        <v>288</v>
      </c>
      <c r="P44" s="14">
        <v>7000</v>
      </c>
      <c r="Q44" s="14" t="s">
        <v>38</v>
      </c>
      <c r="R44" s="14" t="s">
        <v>38</v>
      </c>
      <c r="S44" s="14" t="s">
        <v>38</v>
      </c>
      <c r="T44" s="14" t="s">
        <v>289</v>
      </c>
      <c r="U44" s="14">
        <v>68916782</v>
      </c>
      <c r="V44" s="14" t="s">
        <v>116</v>
      </c>
      <c r="W44" s="14" t="s">
        <v>41</v>
      </c>
      <c r="X44" s="14"/>
    </row>
    <row r="45" s="1" customFormat="1" ht="43" customHeight="1" spans="1:24">
      <c r="A45" s="14">
        <v>40</v>
      </c>
      <c r="B45" s="14" t="s">
        <v>290</v>
      </c>
      <c r="C45" s="14" t="s">
        <v>30</v>
      </c>
      <c r="D45" s="14" t="s">
        <v>291</v>
      </c>
      <c r="E45" s="14" t="s">
        <v>292</v>
      </c>
      <c r="F45" s="14" t="s">
        <v>33</v>
      </c>
      <c r="G45" s="14" t="s">
        <v>293</v>
      </c>
      <c r="H45" s="14" t="s">
        <v>294</v>
      </c>
      <c r="I45" s="14" t="s">
        <v>290</v>
      </c>
      <c r="J45" s="14">
        <f t="shared" si="2"/>
        <v>1000</v>
      </c>
      <c r="K45" s="14">
        <v>1000</v>
      </c>
      <c r="L45" s="14"/>
      <c r="M45" s="23" t="s">
        <v>295</v>
      </c>
      <c r="N45" s="23" t="s">
        <v>296</v>
      </c>
      <c r="O45" s="23" t="s">
        <v>297</v>
      </c>
      <c r="P45" s="14">
        <v>8000</v>
      </c>
      <c r="Q45" s="14" t="s">
        <v>41</v>
      </c>
      <c r="R45" s="14" t="s">
        <v>38</v>
      </c>
      <c r="S45" s="14" t="s">
        <v>38</v>
      </c>
      <c r="T45" s="14" t="s">
        <v>298</v>
      </c>
      <c r="U45" s="14">
        <v>68916782</v>
      </c>
      <c r="V45" s="14" t="s">
        <v>116</v>
      </c>
      <c r="W45" s="14" t="s">
        <v>41</v>
      </c>
      <c r="X45" s="14"/>
    </row>
    <row r="46" s="1" customFormat="1" ht="43" customHeight="1" spans="1:24">
      <c r="A46" s="14">
        <v>41</v>
      </c>
      <c r="B46" s="14" t="s">
        <v>299</v>
      </c>
      <c r="C46" s="14" t="s">
        <v>30</v>
      </c>
      <c r="D46" s="14" t="s">
        <v>291</v>
      </c>
      <c r="E46" s="14" t="s">
        <v>292</v>
      </c>
      <c r="F46" s="14" t="s">
        <v>300</v>
      </c>
      <c r="G46" s="14" t="s">
        <v>301</v>
      </c>
      <c r="H46" s="14" t="s">
        <v>302</v>
      </c>
      <c r="I46" s="14" t="s">
        <v>299</v>
      </c>
      <c r="J46" s="14">
        <f t="shared" si="2"/>
        <v>700</v>
      </c>
      <c r="K46" s="14">
        <v>700</v>
      </c>
      <c r="L46" s="14"/>
      <c r="M46" s="23" t="s">
        <v>303</v>
      </c>
      <c r="N46" s="23" t="s">
        <v>304</v>
      </c>
      <c r="O46" s="23" t="s">
        <v>305</v>
      </c>
      <c r="P46" s="14">
        <v>4000</v>
      </c>
      <c r="Q46" s="14" t="s">
        <v>41</v>
      </c>
      <c r="R46" s="14" t="s">
        <v>38</v>
      </c>
      <c r="S46" s="14" t="s">
        <v>38</v>
      </c>
      <c r="T46" s="14" t="s">
        <v>306</v>
      </c>
      <c r="U46" s="14">
        <v>68916782</v>
      </c>
      <c r="V46" s="14" t="s">
        <v>116</v>
      </c>
      <c r="W46" s="14" t="s">
        <v>41</v>
      </c>
      <c r="X46" s="14"/>
    </row>
    <row r="47" s="1" customFormat="1" ht="138" customHeight="1" spans="1:24">
      <c r="A47" s="14">
        <v>42</v>
      </c>
      <c r="B47" s="14" t="s">
        <v>307</v>
      </c>
      <c r="C47" s="14" t="s">
        <v>30</v>
      </c>
      <c r="D47" s="14" t="s">
        <v>291</v>
      </c>
      <c r="E47" s="14" t="s">
        <v>292</v>
      </c>
      <c r="F47" s="14" t="s">
        <v>308</v>
      </c>
      <c r="G47" s="14" t="s">
        <v>308</v>
      </c>
      <c r="H47" s="14" t="s">
        <v>308</v>
      </c>
      <c r="I47" s="14" t="s">
        <v>307</v>
      </c>
      <c r="J47" s="14">
        <f t="shared" si="2"/>
        <v>1362</v>
      </c>
      <c r="K47" s="14">
        <v>1362</v>
      </c>
      <c r="L47" s="14"/>
      <c r="M47" s="23" t="s">
        <v>309</v>
      </c>
      <c r="N47" s="23" t="s">
        <v>310</v>
      </c>
      <c r="O47" s="23" t="s">
        <v>311</v>
      </c>
      <c r="P47" s="14">
        <v>6919</v>
      </c>
      <c r="Q47" s="14" t="s">
        <v>41</v>
      </c>
      <c r="R47" s="14" t="s">
        <v>38</v>
      </c>
      <c r="S47" s="14" t="s">
        <v>38</v>
      </c>
      <c r="T47" s="14" t="s">
        <v>312</v>
      </c>
      <c r="U47" s="14">
        <v>68915766</v>
      </c>
      <c r="V47" s="14" t="s">
        <v>313</v>
      </c>
      <c r="W47" s="14" t="s">
        <v>41</v>
      </c>
      <c r="X47" s="14"/>
    </row>
    <row r="48" s="1" customFormat="1" ht="184" customHeight="1" spans="1:24">
      <c r="A48" s="14">
        <v>43</v>
      </c>
      <c r="B48" s="15" t="s">
        <v>314</v>
      </c>
      <c r="C48" s="14" t="s">
        <v>30</v>
      </c>
      <c r="D48" s="14" t="s">
        <v>315</v>
      </c>
      <c r="E48" s="14" t="s">
        <v>316</v>
      </c>
      <c r="F48" s="14" t="s">
        <v>216</v>
      </c>
      <c r="G48" s="14" t="s">
        <v>317</v>
      </c>
      <c r="H48" s="14" t="s">
        <v>176</v>
      </c>
      <c r="I48" s="14" t="s">
        <v>177</v>
      </c>
      <c r="J48" s="14">
        <f t="shared" si="2"/>
        <v>110</v>
      </c>
      <c r="K48" s="14">
        <v>110</v>
      </c>
      <c r="L48" s="14"/>
      <c r="M48" s="23" t="s">
        <v>318</v>
      </c>
      <c r="N48" s="23" t="s">
        <v>179</v>
      </c>
      <c r="O48" s="23" t="s">
        <v>180</v>
      </c>
      <c r="P48" s="14">
        <v>3000</v>
      </c>
      <c r="Q48" s="14" t="s">
        <v>38</v>
      </c>
      <c r="R48" s="14" t="s">
        <v>38</v>
      </c>
      <c r="S48" s="14" t="s">
        <v>38</v>
      </c>
      <c r="T48" s="14" t="s">
        <v>181</v>
      </c>
      <c r="U48" s="14">
        <v>68999169</v>
      </c>
      <c r="V48" s="14" t="s">
        <v>146</v>
      </c>
      <c r="W48" s="14" t="s">
        <v>41</v>
      </c>
      <c r="X48" s="14"/>
    </row>
    <row r="49" s="1" customFormat="1" ht="87" customHeight="1" spans="1:24">
      <c r="A49" s="14">
        <v>44</v>
      </c>
      <c r="B49" s="17"/>
      <c r="C49" s="14" t="s">
        <v>30</v>
      </c>
      <c r="D49" s="14" t="s">
        <v>31</v>
      </c>
      <c r="E49" s="14" t="s">
        <v>32</v>
      </c>
      <c r="F49" s="14" t="s">
        <v>216</v>
      </c>
      <c r="G49" s="14" t="s">
        <v>319</v>
      </c>
      <c r="H49" s="14" t="s">
        <v>184</v>
      </c>
      <c r="I49" s="14" t="s">
        <v>320</v>
      </c>
      <c r="J49" s="14">
        <f t="shared" si="2"/>
        <v>20</v>
      </c>
      <c r="K49" s="14">
        <v>20</v>
      </c>
      <c r="L49" s="14"/>
      <c r="M49" s="23" t="s">
        <v>321</v>
      </c>
      <c r="N49" s="23" t="s">
        <v>322</v>
      </c>
      <c r="O49" s="23" t="s">
        <v>323</v>
      </c>
      <c r="P49" s="14">
        <v>873</v>
      </c>
      <c r="Q49" s="14" t="s">
        <v>38</v>
      </c>
      <c r="R49" s="14" t="s">
        <v>38</v>
      </c>
      <c r="S49" s="14" t="s">
        <v>38</v>
      </c>
      <c r="T49" s="14" t="s">
        <v>324</v>
      </c>
      <c r="U49" s="14">
        <v>68912371</v>
      </c>
      <c r="V49" s="14" t="s">
        <v>146</v>
      </c>
      <c r="W49" s="14" t="s">
        <v>41</v>
      </c>
      <c r="X49" s="14"/>
    </row>
    <row r="50" s="1" customFormat="1" ht="105" customHeight="1" spans="1:24">
      <c r="A50" s="14">
        <v>45</v>
      </c>
      <c r="B50" s="17"/>
      <c r="C50" s="14" t="s">
        <v>30</v>
      </c>
      <c r="D50" s="14" t="s">
        <v>256</v>
      </c>
      <c r="E50" s="14" t="s">
        <v>325</v>
      </c>
      <c r="F50" s="14" t="s">
        <v>216</v>
      </c>
      <c r="G50" s="14" t="s">
        <v>319</v>
      </c>
      <c r="H50" s="14" t="s">
        <v>326</v>
      </c>
      <c r="I50" s="14" t="s">
        <v>327</v>
      </c>
      <c r="J50" s="14">
        <f t="shared" si="2"/>
        <v>15</v>
      </c>
      <c r="K50" s="14">
        <v>15</v>
      </c>
      <c r="L50" s="14"/>
      <c r="M50" s="23" t="s">
        <v>328</v>
      </c>
      <c r="N50" s="23" t="s">
        <v>329</v>
      </c>
      <c r="O50" s="23" t="s">
        <v>330</v>
      </c>
      <c r="P50" s="14">
        <v>1500</v>
      </c>
      <c r="Q50" s="14" t="s">
        <v>38</v>
      </c>
      <c r="R50" s="14" t="s">
        <v>38</v>
      </c>
      <c r="S50" s="14" t="s">
        <v>38</v>
      </c>
      <c r="T50" s="14" t="s">
        <v>331</v>
      </c>
      <c r="U50" s="14">
        <v>68967178</v>
      </c>
      <c r="V50" s="14" t="s">
        <v>146</v>
      </c>
      <c r="W50" s="14" t="s">
        <v>41</v>
      </c>
      <c r="X50" s="14"/>
    </row>
    <row r="51" s="1" customFormat="1" ht="90" customHeight="1" spans="1:24">
      <c r="A51" s="14">
        <v>46</v>
      </c>
      <c r="B51" s="16"/>
      <c r="C51" s="14" t="s">
        <v>30</v>
      </c>
      <c r="D51" s="14" t="s">
        <v>147</v>
      </c>
      <c r="E51" s="14" t="s">
        <v>332</v>
      </c>
      <c r="F51" s="14" t="s">
        <v>216</v>
      </c>
      <c r="G51" s="14" t="s">
        <v>319</v>
      </c>
      <c r="H51" s="14" t="s">
        <v>140</v>
      </c>
      <c r="I51" s="14" t="s">
        <v>333</v>
      </c>
      <c r="J51" s="14">
        <f t="shared" si="2"/>
        <v>100</v>
      </c>
      <c r="K51" s="14">
        <v>100</v>
      </c>
      <c r="L51" s="14"/>
      <c r="M51" s="23" t="s">
        <v>334</v>
      </c>
      <c r="N51" s="23" t="s">
        <v>193</v>
      </c>
      <c r="O51" s="23" t="s">
        <v>335</v>
      </c>
      <c r="P51" s="14">
        <v>100</v>
      </c>
      <c r="Q51" s="14" t="s">
        <v>38</v>
      </c>
      <c r="R51" s="14" t="s">
        <v>38</v>
      </c>
      <c r="S51" s="14" t="s">
        <v>38</v>
      </c>
      <c r="T51" s="14" t="s">
        <v>336</v>
      </c>
      <c r="U51" s="14">
        <v>68901087</v>
      </c>
      <c r="V51" s="14" t="s">
        <v>146</v>
      </c>
      <c r="W51" s="14" t="s">
        <v>41</v>
      </c>
      <c r="X51" s="14"/>
    </row>
    <row r="52" s="1" customFormat="1" ht="86" customHeight="1" spans="1:24">
      <c r="A52" s="14">
        <v>47</v>
      </c>
      <c r="B52" s="15" t="s">
        <v>337</v>
      </c>
      <c r="C52" s="14" t="s">
        <v>30</v>
      </c>
      <c r="D52" s="14" t="s">
        <v>338</v>
      </c>
      <c r="E52" s="14" t="s">
        <v>339</v>
      </c>
      <c r="F52" s="14" t="s">
        <v>216</v>
      </c>
      <c r="G52" s="14" t="s">
        <v>217</v>
      </c>
      <c r="H52" s="14" t="s">
        <v>340</v>
      </c>
      <c r="I52" s="14" t="s">
        <v>337</v>
      </c>
      <c r="J52" s="14">
        <f t="shared" si="2"/>
        <v>120</v>
      </c>
      <c r="K52" s="14">
        <v>120</v>
      </c>
      <c r="L52" s="14"/>
      <c r="M52" s="23" t="s">
        <v>341</v>
      </c>
      <c r="N52" s="23" t="s">
        <v>342</v>
      </c>
      <c r="O52" s="23" t="s">
        <v>261</v>
      </c>
      <c r="P52" s="14">
        <v>1300</v>
      </c>
      <c r="Q52" s="14" t="s">
        <v>38</v>
      </c>
      <c r="R52" s="14" t="s">
        <v>38</v>
      </c>
      <c r="S52" s="14" t="s">
        <v>38</v>
      </c>
      <c r="T52" s="14" t="s">
        <v>343</v>
      </c>
      <c r="U52" s="14">
        <v>68916782</v>
      </c>
      <c r="V52" s="14" t="s">
        <v>116</v>
      </c>
      <c r="W52" s="14" t="s">
        <v>41</v>
      </c>
      <c r="X52" s="14"/>
    </row>
    <row r="53" s="1" customFormat="1" ht="94" customHeight="1" spans="1:24">
      <c r="A53" s="14">
        <v>48</v>
      </c>
      <c r="B53" s="17"/>
      <c r="C53" s="14" t="s">
        <v>30</v>
      </c>
      <c r="D53" s="14" t="s">
        <v>344</v>
      </c>
      <c r="E53" s="14" t="s">
        <v>345</v>
      </c>
      <c r="F53" s="14" t="s">
        <v>216</v>
      </c>
      <c r="G53" s="14" t="s">
        <v>217</v>
      </c>
      <c r="H53" s="14" t="s">
        <v>340</v>
      </c>
      <c r="I53" s="14" t="s">
        <v>346</v>
      </c>
      <c r="J53" s="14">
        <f t="shared" si="2"/>
        <v>150</v>
      </c>
      <c r="K53" s="14">
        <v>150</v>
      </c>
      <c r="L53" s="14"/>
      <c r="M53" s="23" t="s">
        <v>347</v>
      </c>
      <c r="N53" s="23" t="s">
        <v>277</v>
      </c>
      <c r="O53" s="23" t="s">
        <v>261</v>
      </c>
      <c r="P53" s="14">
        <v>3150</v>
      </c>
      <c r="Q53" s="14" t="s">
        <v>38</v>
      </c>
      <c r="R53" s="14" t="s">
        <v>38</v>
      </c>
      <c r="S53" s="14" t="s">
        <v>38</v>
      </c>
      <c r="T53" s="14" t="s">
        <v>348</v>
      </c>
      <c r="U53" s="14">
        <v>68916782</v>
      </c>
      <c r="V53" s="14" t="s">
        <v>116</v>
      </c>
      <c r="W53" s="14" t="s">
        <v>41</v>
      </c>
      <c r="X53" s="14"/>
    </row>
    <row r="54" s="1" customFormat="1" ht="53" customHeight="1" spans="1:24">
      <c r="A54" s="14">
        <v>49</v>
      </c>
      <c r="B54" s="17"/>
      <c r="C54" s="14" t="s">
        <v>30</v>
      </c>
      <c r="D54" s="14" t="s">
        <v>147</v>
      </c>
      <c r="E54" s="14" t="s">
        <v>349</v>
      </c>
      <c r="F54" s="14" t="s">
        <v>216</v>
      </c>
      <c r="G54" s="14" t="s">
        <v>217</v>
      </c>
      <c r="H54" s="14" t="s">
        <v>350</v>
      </c>
      <c r="I54" s="14" t="s">
        <v>351</v>
      </c>
      <c r="J54" s="14">
        <f t="shared" si="2"/>
        <v>48</v>
      </c>
      <c r="K54" s="14">
        <v>48</v>
      </c>
      <c r="L54" s="14"/>
      <c r="M54" s="23" t="s">
        <v>352</v>
      </c>
      <c r="N54" s="23" t="s">
        <v>353</v>
      </c>
      <c r="O54" s="23" t="s">
        <v>354</v>
      </c>
      <c r="P54" s="14">
        <v>170</v>
      </c>
      <c r="Q54" s="14" t="s">
        <v>41</v>
      </c>
      <c r="R54" s="14" t="s">
        <v>38</v>
      </c>
      <c r="S54" s="14" t="s">
        <v>38</v>
      </c>
      <c r="T54" s="14" t="s">
        <v>355</v>
      </c>
      <c r="U54" s="14">
        <v>68901087</v>
      </c>
      <c r="V54" s="14" t="s">
        <v>147</v>
      </c>
      <c r="W54" s="14" t="s">
        <v>41</v>
      </c>
      <c r="X54" s="14"/>
    </row>
    <row r="55" s="1" customFormat="1" ht="90" customHeight="1" spans="1:24">
      <c r="A55" s="14">
        <v>50</v>
      </c>
      <c r="B55" s="17"/>
      <c r="C55" s="14" t="s">
        <v>30</v>
      </c>
      <c r="D55" s="14" t="s">
        <v>90</v>
      </c>
      <c r="E55" s="14" t="s">
        <v>356</v>
      </c>
      <c r="F55" s="14" t="s">
        <v>216</v>
      </c>
      <c r="G55" s="14" t="s">
        <v>217</v>
      </c>
      <c r="H55" s="14" t="s">
        <v>340</v>
      </c>
      <c r="I55" s="14" t="s">
        <v>357</v>
      </c>
      <c r="J55" s="14">
        <f t="shared" si="2"/>
        <v>53</v>
      </c>
      <c r="K55" s="14">
        <v>53</v>
      </c>
      <c r="L55" s="14"/>
      <c r="M55" s="23" t="s">
        <v>358</v>
      </c>
      <c r="N55" s="23" t="s">
        <v>342</v>
      </c>
      <c r="O55" s="23" t="s">
        <v>359</v>
      </c>
      <c r="P55" s="14">
        <v>864</v>
      </c>
      <c r="Q55" s="14" t="s">
        <v>38</v>
      </c>
      <c r="R55" s="14" t="s">
        <v>38</v>
      </c>
      <c r="S55" s="14" t="s">
        <v>38</v>
      </c>
      <c r="T55" s="14" t="s">
        <v>96</v>
      </c>
      <c r="U55" s="14">
        <v>68960125</v>
      </c>
      <c r="V55" s="14" t="s">
        <v>90</v>
      </c>
      <c r="W55" s="14" t="s">
        <v>41</v>
      </c>
      <c r="X55" s="14"/>
    </row>
    <row r="56" s="1" customFormat="1" ht="98" customHeight="1" spans="1:24">
      <c r="A56" s="14">
        <v>51</v>
      </c>
      <c r="B56" s="17"/>
      <c r="C56" s="14" t="s">
        <v>30</v>
      </c>
      <c r="D56" s="14" t="s">
        <v>154</v>
      </c>
      <c r="E56" s="14" t="s">
        <v>360</v>
      </c>
      <c r="F56" s="14" t="s">
        <v>216</v>
      </c>
      <c r="G56" s="14" t="s">
        <v>217</v>
      </c>
      <c r="H56" s="14" t="s">
        <v>340</v>
      </c>
      <c r="I56" s="14" t="s">
        <v>361</v>
      </c>
      <c r="J56" s="14">
        <f t="shared" si="2"/>
        <v>38</v>
      </c>
      <c r="K56" s="14">
        <v>38</v>
      </c>
      <c r="L56" s="14"/>
      <c r="M56" s="23" t="s">
        <v>362</v>
      </c>
      <c r="N56" s="23" t="s">
        <v>363</v>
      </c>
      <c r="O56" s="23" t="s">
        <v>364</v>
      </c>
      <c r="P56" s="14">
        <v>700</v>
      </c>
      <c r="Q56" s="14" t="s">
        <v>38</v>
      </c>
      <c r="R56" s="14" t="s">
        <v>38</v>
      </c>
      <c r="S56" s="14" t="s">
        <v>38</v>
      </c>
      <c r="T56" s="14" t="s">
        <v>365</v>
      </c>
      <c r="U56" s="14">
        <v>68995168</v>
      </c>
      <c r="V56" s="14" t="s">
        <v>154</v>
      </c>
      <c r="W56" s="14" t="s">
        <v>41</v>
      </c>
      <c r="X56" s="14"/>
    </row>
    <row r="57" s="1" customFormat="1" ht="87" customHeight="1" spans="1:24">
      <c r="A57" s="14">
        <v>52</v>
      </c>
      <c r="B57" s="17"/>
      <c r="C57" s="14" t="s">
        <v>30</v>
      </c>
      <c r="D57" s="14" t="s">
        <v>98</v>
      </c>
      <c r="E57" s="14" t="s">
        <v>245</v>
      </c>
      <c r="F57" s="14" t="s">
        <v>216</v>
      </c>
      <c r="G57" s="14" t="s">
        <v>217</v>
      </c>
      <c r="H57" s="14" t="s">
        <v>340</v>
      </c>
      <c r="I57" s="14" t="s">
        <v>366</v>
      </c>
      <c r="J57" s="14">
        <f t="shared" si="2"/>
        <v>165</v>
      </c>
      <c r="K57" s="14">
        <v>165</v>
      </c>
      <c r="L57" s="14"/>
      <c r="M57" s="23" t="s">
        <v>367</v>
      </c>
      <c r="N57" s="23" t="s">
        <v>368</v>
      </c>
      <c r="O57" s="23" t="s">
        <v>369</v>
      </c>
      <c r="P57" s="14">
        <v>209</v>
      </c>
      <c r="Q57" s="14" t="s">
        <v>38</v>
      </c>
      <c r="R57" s="14" t="s">
        <v>38</v>
      </c>
      <c r="S57" s="14" t="s">
        <v>38</v>
      </c>
      <c r="T57" s="14" t="s">
        <v>103</v>
      </c>
      <c r="U57" s="14">
        <v>68998169</v>
      </c>
      <c r="V57" s="14" t="s">
        <v>98</v>
      </c>
      <c r="W57" s="14" t="s">
        <v>41</v>
      </c>
      <c r="X57" s="14"/>
    </row>
    <row r="58" s="1" customFormat="1" ht="68" customHeight="1" spans="1:24">
      <c r="A58" s="14">
        <v>53</v>
      </c>
      <c r="B58" s="17"/>
      <c r="C58" s="14" t="s">
        <v>30</v>
      </c>
      <c r="D58" s="14" t="s">
        <v>63</v>
      </c>
      <c r="E58" s="14" t="s">
        <v>370</v>
      </c>
      <c r="F58" s="14" t="s">
        <v>216</v>
      </c>
      <c r="G58" s="14" t="s">
        <v>217</v>
      </c>
      <c r="H58" s="14" t="s">
        <v>340</v>
      </c>
      <c r="I58" s="14" t="s">
        <v>371</v>
      </c>
      <c r="J58" s="14">
        <f t="shared" si="2"/>
        <v>135</v>
      </c>
      <c r="K58" s="14">
        <v>135</v>
      </c>
      <c r="L58" s="14"/>
      <c r="M58" s="23" t="s">
        <v>372</v>
      </c>
      <c r="N58" s="23" t="s">
        <v>373</v>
      </c>
      <c r="O58" s="23" t="s">
        <v>374</v>
      </c>
      <c r="P58" s="14">
        <v>168</v>
      </c>
      <c r="Q58" s="14" t="s">
        <v>38</v>
      </c>
      <c r="R58" s="14" t="s">
        <v>38</v>
      </c>
      <c r="S58" s="14" t="s">
        <v>38</v>
      </c>
      <c r="T58" s="14" t="s">
        <v>375</v>
      </c>
      <c r="U58" s="14">
        <v>68908060</v>
      </c>
      <c r="V58" s="14" t="s">
        <v>63</v>
      </c>
      <c r="W58" s="14" t="s">
        <v>41</v>
      </c>
      <c r="X58" s="14"/>
    </row>
    <row r="59" s="1" customFormat="1" ht="69" customHeight="1" spans="1:24">
      <c r="A59" s="14">
        <v>54</v>
      </c>
      <c r="B59" s="17"/>
      <c r="C59" s="14" t="s">
        <v>30</v>
      </c>
      <c r="D59" s="14" t="s">
        <v>63</v>
      </c>
      <c r="E59" s="14" t="s">
        <v>376</v>
      </c>
      <c r="F59" s="14" t="s">
        <v>216</v>
      </c>
      <c r="G59" s="14" t="s">
        <v>217</v>
      </c>
      <c r="H59" s="14" t="s">
        <v>340</v>
      </c>
      <c r="I59" s="14" t="s">
        <v>377</v>
      </c>
      <c r="J59" s="14">
        <f t="shared" si="2"/>
        <v>50</v>
      </c>
      <c r="K59" s="14">
        <v>50</v>
      </c>
      <c r="L59" s="14"/>
      <c r="M59" s="23" t="s">
        <v>378</v>
      </c>
      <c r="N59" s="23" t="s">
        <v>379</v>
      </c>
      <c r="O59" s="23" t="s">
        <v>379</v>
      </c>
      <c r="P59" s="14">
        <v>81</v>
      </c>
      <c r="Q59" s="14" t="s">
        <v>38</v>
      </c>
      <c r="R59" s="14" t="s">
        <v>38</v>
      </c>
      <c r="S59" s="14" t="s">
        <v>38</v>
      </c>
      <c r="T59" s="14" t="s">
        <v>380</v>
      </c>
      <c r="U59" s="14">
        <v>68908060</v>
      </c>
      <c r="V59" s="14" t="s">
        <v>63</v>
      </c>
      <c r="W59" s="14" t="s">
        <v>41</v>
      </c>
      <c r="X59" s="14"/>
    </row>
    <row r="60" s="1" customFormat="1" ht="83" customHeight="1" spans="1:24">
      <c r="A60" s="14">
        <v>55</v>
      </c>
      <c r="B60" s="17"/>
      <c r="C60" s="14" t="s">
        <v>30</v>
      </c>
      <c r="D60" s="14" t="s">
        <v>98</v>
      </c>
      <c r="E60" s="14" t="s">
        <v>381</v>
      </c>
      <c r="F60" s="14" t="s">
        <v>216</v>
      </c>
      <c r="G60" s="14" t="s">
        <v>217</v>
      </c>
      <c r="H60" s="14" t="s">
        <v>340</v>
      </c>
      <c r="I60" s="14" t="s">
        <v>382</v>
      </c>
      <c r="J60" s="14">
        <f t="shared" si="2"/>
        <v>30</v>
      </c>
      <c r="K60" s="14">
        <v>30</v>
      </c>
      <c r="L60" s="14"/>
      <c r="M60" s="23" t="s">
        <v>383</v>
      </c>
      <c r="N60" s="23" t="s">
        <v>384</v>
      </c>
      <c r="O60" s="23" t="s">
        <v>385</v>
      </c>
      <c r="P60" s="14">
        <v>100</v>
      </c>
      <c r="Q60" s="14" t="s">
        <v>41</v>
      </c>
      <c r="R60" s="14" t="s">
        <v>38</v>
      </c>
      <c r="S60" s="14" t="s">
        <v>38</v>
      </c>
      <c r="T60" s="14" t="s">
        <v>386</v>
      </c>
      <c r="U60" s="14">
        <v>68912931</v>
      </c>
      <c r="V60" s="14" t="s">
        <v>387</v>
      </c>
      <c r="W60" s="14" t="s">
        <v>41</v>
      </c>
      <c r="X60" s="14"/>
    </row>
    <row r="61" s="1" customFormat="1" ht="52" customHeight="1" spans="1:24">
      <c r="A61" s="14">
        <v>56</v>
      </c>
      <c r="B61" s="17"/>
      <c r="C61" s="14" t="s">
        <v>30</v>
      </c>
      <c r="D61" s="14" t="s">
        <v>83</v>
      </c>
      <c r="E61" s="14" t="s">
        <v>388</v>
      </c>
      <c r="F61" s="14" t="s">
        <v>216</v>
      </c>
      <c r="G61" s="14" t="s">
        <v>217</v>
      </c>
      <c r="H61" s="14" t="s">
        <v>340</v>
      </c>
      <c r="I61" s="14" t="s">
        <v>389</v>
      </c>
      <c r="J61" s="14">
        <f t="shared" si="2"/>
        <v>56</v>
      </c>
      <c r="K61" s="14">
        <v>56</v>
      </c>
      <c r="L61" s="14"/>
      <c r="M61" s="23" t="s">
        <v>390</v>
      </c>
      <c r="N61" s="23" t="s">
        <v>391</v>
      </c>
      <c r="O61" s="23" t="s">
        <v>392</v>
      </c>
      <c r="P61" s="14">
        <v>137</v>
      </c>
      <c r="Q61" s="14" t="s">
        <v>41</v>
      </c>
      <c r="R61" s="14" t="s">
        <v>38</v>
      </c>
      <c r="S61" s="14" t="s">
        <v>41</v>
      </c>
      <c r="T61" s="14" t="s">
        <v>223</v>
      </c>
      <c r="U61" s="14">
        <v>68961954</v>
      </c>
      <c r="V61" s="14" t="s">
        <v>83</v>
      </c>
      <c r="W61" s="14" t="s">
        <v>41</v>
      </c>
      <c r="X61" s="14"/>
    </row>
    <row r="62" s="1" customFormat="1" ht="45" customHeight="1" spans="1:24">
      <c r="A62" s="14">
        <v>57</v>
      </c>
      <c r="B62" s="17"/>
      <c r="C62" s="14" t="s">
        <v>30</v>
      </c>
      <c r="D62" s="14" t="s">
        <v>83</v>
      </c>
      <c r="E62" s="14" t="s">
        <v>393</v>
      </c>
      <c r="F62" s="14" t="s">
        <v>216</v>
      </c>
      <c r="G62" s="14" t="s">
        <v>217</v>
      </c>
      <c r="H62" s="14" t="s">
        <v>340</v>
      </c>
      <c r="I62" s="14" t="s">
        <v>394</v>
      </c>
      <c r="J62" s="14">
        <f t="shared" si="2"/>
        <v>39</v>
      </c>
      <c r="K62" s="14">
        <v>39</v>
      </c>
      <c r="L62" s="14"/>
      <c r="M62" s="23" t="s">
        <v>395</v>
      </c>
      <c r="N62" s="23" t="s">
        <v>396</v>
      </c>
      <c r="O62" s="23" t="s">
        <v>392</v>
      </c>
      <c r="P62" s="14">
        <v>172</v>
      </c>
      <c r="Q62" s="14" t="s">
        <v>41</v>
      </c>
      <c r="R62" s="14" t="s">
        <v>38</v>
      </c>
      <c r="S62" s="14" t="s">
        <v>41</v>
      </c>
      <c r="T62" s="14" t="s">
        <v>223</v>
      </c>
      <c r="U62" s="14">
        <v>68961954</v>
      </c>
      <c r="V62" s="14" t="s">
        <v>83</v>
      </c>
      <c r="W62" s="14" t="s">
        <v>41</v>
      </c>
      <c r="X62" s="14"/>
    </row>
    <row r="63" s="1" customFormat="1" ht="44" customHeight="1" spans="1:24">
      <c r="A63" s="14">
        <v>58</v>
      </c>
      <c r="B63" s="17"/>
      <c r="C63" s="14" t="s">
        <v>30</v>
      </c>
      <c r="D63" s="14" t="s">
        <v>42</v>
      </c>
      <c r="E63" s="14" t="s">
        <v>397</v>
      </c>
      <c r="F63" s="14" t="s">
        <v>216</v>
      </c>
      <c r="G63" s="14" t="s">
        <v>217</v>
      </c>
      <c r="H63" s="14" t="s">
        <v>340</v>
      </c>
      <c r="I63" s="14" t="s">
        <v>398</v>
      </c>
      <c r="J63" s="14">
        <f t="shared" si="2"/>
        <v>30</v>
      </c>
      <c r="K63" s="14">
        <v>30</v>
      </c>
      <c r="L63" s="14"/>
      <c r="M63" s="23" t="s">
        <v>399</v>
      </c>
      <c r="N63" s="23" t="s">
        <v>400</v>
      </c>
      <c r="O63" s="23" t="s">
        <v>401</v>
      </c>
      <c r="P63" s="14">
        <v>219</v>
      </c>
      <c r="Q63" s="14" t="s">
        <v>38</v>
      </c>
      <c r="R63" s="14" t="s">
        <v>38</v>
      </c>
      <c r="S63" s="14" t="s">
        <v>38</v>
      </c>
      <c r="T63" s="14" t="s">
        <v>56</v>
      </c>
      <c r="U63" s="14">
        <v>68948066</v>
      </c>
      <c r="V63" s="14" t="s">
        <v>42</v>
      </c>
      <c r="W63" s="14" t="s">
        <v>41</v>
      </c>
      <c r="X63" s="14"/>
    </row>
    <row r="64" s="1" customFormat="1" ht="54" customHeight="1" spans="1:24">
      <c r="A64" s="14">
        <v>59</v>
      </c>
      <c r="B64" s="16"/>
      <c r="C64" s="14" t="s">
        <v>30</v>
      </c>
      <c r="D64" s="14" t="s">
        <v>76</v>
      </c>
      <c r="E64" s="14" t="s">
        <v>402</v>
      </c>
      <c r="F64" s="14" t="s">
        <v>216</v>
      </c>
      <c r="G64" s="14" t="s">
        <v>217</v>
      </c>
      <c r="H64" s="14" t="s">
        <v>340</v>
      </c>
      <c r="I64" s="14" t="s">
        <v>403</v>
      </c>
      <c r="J64" s="14">
        <f t="shared" si="2"/>
        <v>58</v>
      </c>
      <c r="K64" s="14">
        <v>58</v>
      </c>
      <c r="L64" s="14"/>
      <c r="M64" s="23" t="s">
        <v>404</v>
      </c>
      <c r="N64" s="23" t="s">
        <v>405</v>
      </c>
      <c r="O64" s="23" t="s">
        <v>406</v>
      </c>
      <c r="P64" s="14">
        <v>181</v>
      </c>
      <c r="Q64" s="14" t="s">
        <v>38</v>
      </c>
      <c r="R64" s="14" t="s">
        <v>38</v>
      </c>
      <c r="S64" s="14" t="s">
        <v>38</v>
      </c>
      <c r="T64" s="14" t="s">
        <v>82</v>
      </c>
      <c r="U64" s="14">
        <v>68967178</v>
      </c>
      <c r="V64" s="14" t="s">
        <v>76</v>
      </c>
      <c r="W64" s="14" t="s">
        <v>41</v>
      </c>
      <c r="X64" s="14"/>
    </row>
    <row r="65" s="1" customFormat="1" ht="58" customHeight="1" spans="1:24">
      <c r="A65" s="14">
        <v>60</v>
      </c>
      <c r="B65" s="14" t="s">
        <v>407</v>
      </c>
      <c r="C65" s="14" t="s">
        <v>30</v>
      </c>
      <c r="D65" s="14" t="s">
        <v>291</v>
      </c>
      <c r="E65" s="14"/>
      <c r="F65" s="14" t="s">
        <v>407</v>
      </c>
      <c r="G65" s="14" t="s">
        <v>407</v>
      </c>
      <c r="H65" s="14" t="s">
        <v>407</v>
      </c>
      <c r="I65" s="14" t="s">
        <v>407</v>
      </c>
      <c r="J65" s="14">
        <f t="shared" si="2"/>
        <v>311</v>
      </c>
      <c r="K65" s="14">
        <v>311</v>
      </c>
      <c r="L65" s="14"/>
      <c r="M65" s="23" t="s">
        <v>408</v>
      </c>
      <c r="N65" s="23" t="s">
        <v>409</v>
      </c>
      <c r="O65" s="23" t="s">
        <v>410</v>
      </c>
      <c r="P65" s="14">
        <v>1000</v>
      </c>
      <c r="Q65" s="14" t="s">
        <v>38</v>
      </c>
      <c r="R65" s="14" t="s">
        <v>38</v>
      </c>
      <c r="S65" s="14" t="s">
        <v>38</v>
      </c>
      <c r="T65" s="14" t="s">
        <v>343</v>
      </c>
      <c r="U65" s="14">
        <v>68916782</v>
      </c>
      <c r="V65" s="14" t="s">
        <v>116</v>
      </c>
      <c r="W65" s="14" t="s">
        <v>41</v>
      </c>
      <c r="X65" s="14"/>
    </row>
  </sheetData>
  <autoFilter ref="A4:X65">
    <extLst/>
  </autoFilter>
  <mergeCells count="33">
    <mergeCell ref="A1:X1"/>
    <mergeCell ref="A2:X2"/>
    <mergeCell ref="C3:E3"/>
    <mergeCell ref="K3:L3"/>
    <mergeCell ref="A3:A4"/>
    <mergeCell ref="B3:B4"/>
    <mergeCell ref="B6:B7"/>
    <mergeCell ref="B8:B14"/>
    <mergeCell ref="B15:B18"/>
    <mergeCell ref="B19:B20"/>
    <mergeCell ref="B21:B29"/>
    <mergeCell ref="B30:B37"/>
    <mergeCell ref="B38:B40"/>
    <mergeCell ref="B41:B42"/>
    <mergeCell ref="B48:B51"/>
    <mergeCell ref="B52:B64"/>
    <mergeCell ref="F3:F4"/>
    <mergeCell ref="G3:G4"/>
    <mergeCell ref="H3:H4"/>
    <mergeCell ref="I3:I4"/>
    <mergeCell ref="J3:J4"/>
    <mergeCell ref="M3:M4"/>
    <mergeCell ref="N3:N4"/>
    <mergeCell ref="O3:O4"/>
    <mergeCell ref="P3:P4"/>
    <mergeCell ref="Q3:Q4"/>
    <mergeCell ref="R3:R4"/>
    <mergeCell ref="S3:S4"/>
    <mergeCell ref="T3:T4"/>
    <mergeCell ref="U3:U4"/>
    <mergeCell ref="V3:V4"/>
    <mergeCell ref="W3:W4"/>
    <mergeCell ref="X3:X4"/>
  </mergeCells>
  <pageMargins left="0.118055555555556" right="0.156944444444444" top="0.196527777777778" bottom="0.156944444444444" header="0.236111111111111" footer="0.156944444444444"/>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昆明市禄劝县党政机关单位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2026-07-10T02:42:00Z</dcterms:created>
  <dcterms:modified xsi:type="dcterms:W3CDTF">2026-07-23T07:56:36Z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84CC8C7B09364DD795B32F19718EBBA1_11</vt:lpwstr>
  </property>
  <property fmtid="{D5CDD505-2E9C-101B-9397-08002B2CF9AE}" pid="3" name="KSOProductBuildVer">
    <vt:lpwstr>2052-11.8.2.10972</vt:lpwstr>
  </property>
</Properties>
</file>