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<sst xmlns="http://schemas.openxmlformats.org/spreadsheetml/2006/main" count="1342" uniqueCount="502">
  <si>
    <t>预算01-1表</t>
  </si>
  <si>
    <t>2026年部门财务收支预算总表</t>
  </si>
  <si>
    <t>单位名称：禄劝彝族苗族自治县水务局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</si>
  <si>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</si>
  <si>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</si>
  <si>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</si>
  <si>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</si>
  <si>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</si>
  <si>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</si>
  <si>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</si>
  <si>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</si>
  <si>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</si>
  <si>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</si>
  <si>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</si>
  <si>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</si>
  <si>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</si>
  <si>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</si>
  <si>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</si>
  <si>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</si>
  <si>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</si>
  <si>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</si>
  <si>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</si>
  <si>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</si>
  <si>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</si>
  <si>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</si>
  <si>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</si>
  <si>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</si>
  <si>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</si>
  <si>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</si>
  <si>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</si>
  <si>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</si>
  <si>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</si>
  <si>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</si>
  <si>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</si>
  <si>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</si>
  <si>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</si>
  <si>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</si>
  <si>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</si>
  <si>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</si>
  <si>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</si>
  <si>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</si>
  <si>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</si>
  <si>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</si>
  <si>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</si>
  <si>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</si>
  <si>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</si>
  <si>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</si>
  <si>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</si>
  <si>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</si>
  <si>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</si>
  <si>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</si>
  <si>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</si>
  <si>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</si>
  <si>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</si>
  <si>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</si>
  <si>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</si>
  <si>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</si>
  <si>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</si>
  <si>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</si>
  <si>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</si>
  <si>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</si>
  <si>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</si>
  <si>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</si>
  <si>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</si>
  <si>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</si>
  <si>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</si>
  <si>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</si>
  <si>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</si>
  <si>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</si>
  <si>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</si>
  <si>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</si>
  <si>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</si>
  <si>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禄劝彝族苗族自治县水务局</t>
  </si>
  <si>
    <t>126001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</si>
  <si>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</si>
  <si>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</si>
  <si>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</si>
  <si>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</si>
  <si>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</si>
  <si>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</si>
  <si>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</si>
  <si>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</si>
  <si>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</si>
  <si>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</si>
  <si>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</si>
  <si>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</si>
  <si>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</si>
  <si>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</si>
  <si>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</si>
  <si>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</si>
  <si>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</si>
  <si>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</si>
  <si>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</si>
  <si>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</si>
  <si>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</si>
  <si>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</si>
  <si>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</si>
  <si>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</si>
  <si>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</si>
  <si>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</si>
  <si>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</si>
  <si>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</si>
  <si>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</si>
  <si>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</si>
  <si>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</si>
  <si>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</si>
  <si>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</si>
  <si>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</si>
  <si>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</si>
  <si>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</si>
  <si>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</si>
  <si>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</si>
  <si>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</si>
  <si>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</si>
  <si>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</si>
  <si>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</si>
  <si>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</si>
  <si>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</si>
  <si>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</si>
  <si>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</si>
  <si>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</si>
  <si>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</si>
  <si>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</si>
  <si>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</si>
  <si>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</si>
  <si>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</si>
  <si>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</si>
  <si>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</si>
  <si>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</si>
  <si>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</si>
  <si>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</si>
  <si>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</si>
  <si>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</si>
  <si>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</si>
  <si>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</si>
  <si>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</si>
  <si>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</si>
  <si>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</si>
  <si>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2130314</t>
  </si>
  <si>
    <t>防汛</t>
  </si>
  <si>
    <t>2130315</t>
  </si>
  <si>
    <t>抗旱</t>
  </si>
  <si>
    <t>2130316</t>
  </si>
  <si>
    <t>农村水利</t>
  </si>
  <si>
    <t>2130321</t>
  </si>
  <si>
    <t>大中型水库移民后期扶持专项支出</t>
  </si>
  <si>
    <t>2130334</t>
  </si>
  <si>
    <t>水利建设征地及移民支出</t>
  </si>
  <si>
    <t>2130335</t>
  </si>
  <si>
    <t>农村供水</t>
  </si>
  <si>
    <t>21366</t>
  </si>
  <si>
    <t>大中型水库库区基金安排的支出</t>
  </si>
  <si>
    <t>2136601</t>
  </si>
  <si>
    <t>基础设施建设和经济发展</t>
  </si>
  <si>
    <t>21372</t>
  </si>
  <si>
    <t>大中型水库移民后期扶持基金支出</t>
  </si>
  <si>
    <t>2137201</t>
  </si>
  <si>
    <t>移民补助</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</si>
  <si>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</si>
  <si>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</si>
  <si>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</si>
  <si>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</si>
  <si>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</si>
  <si>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</si>
  <si>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</si>
  <si>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</si>
  <si>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</si>
  <si>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</si>
  <si>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</si>
  <si>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</si>
  <si>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</si>
  <si>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</si>
  <si>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</si>
  <si>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</si>
  <si>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</si>
  <si>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</si>
  <si>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</si>
  <si>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</si>
  <si>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</si>
  <si>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</si>
  <si>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</si>
  <si>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</si>
  <si>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</si>
  <si>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</si>
  <si>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</si>
  <si>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</si>
  <si>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</si>
  <si>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</si>
  <si>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</si>
  <si>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</si>
  <si>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</si>
  <si>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</si>
  <si>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</si>
  <si>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</si>
  <si>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</si>
  <si>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</si>
  <si>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</si>
  <si>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</si>
  <si>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</si>
  <si>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</si>
  <si>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</si>
  <si>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</si>
  <si>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</si>
  <si>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</si>
  <si>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</si>
  <si>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</si>
  <si>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</si>
  <si>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</si>
  <si>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</si>
  <si>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</si>
  <si>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</si>
  <si>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</si>
  <si>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</si>
  <si>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</si>
  <si>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</si>
  <si>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</si>
  <si>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</si>
  <si>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</si>
  <si>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</si>
  <si>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</si>
  <si>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</si>
  <si>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</si>
  <si>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</si>
  <si>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</si>
  <si>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</si>
  <si>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</si>
  <si>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</si>
  <si>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</si>
  <si>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</si>
  <si>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</si>
  <si>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</si>
  <si>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</si>
  <si>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工会经费</t>
  </si>
  <si>
    <t>行政基本工资</t>
  </si>
  <si>
    <t>30101</t>
  </si>
  <si>
    <t>基本工资</t>
  </si>
  <si>
    <t>事业基本工资</t>
  </si>
  <si>
    <t>行政津贴补贴</t>
  </si>
  <si>
    <t>30102</t>
  </si>
  <si>
    <t>津贴补贴</t>
  </si>
  <si>
    <t>事业津贴补贴</t>
  </si>
  <si>
    <t>行政年终一次性奖</t>
  </si>
  <si>
    <t>30103</t>
  </si>
  <si>
    <t>奖金</t>
  </si>
  <si>
    <t>事业年终一次性奖</t>
  </si>
  <si>
    <t>公务员基础绩效奖</t>
  </si>
  <si>
    <t>奖励性绩效工资</t>
  </si>
  <si>
    <t>30107</t>
  </si>
  <si>
    <t>绩效工资</t>
  </si>
  <si>
    <t>基础性绩效工资</t>
  </si>
  <si>
    <t>绩效考核奖励（2017年提高部分）</t>
  </si>
  <si>
    <t>机关单位基本养老保险缴费</t>
  </si>
  <si>
    <t>30108</t>
  </si>
  <si>
    <t>机关事业单位基本养老保险缴费</t>
  </si>
  <si>
    <t>事业单位基本养老保险缴费</t>
  </si>
  <si>
    <t>行政职业年金缴费</t>
  </si>
  <si>
    <t>职业年金缴费支出</t>
  </si>
  <si>
    <t>30109</t>
  </si>
  <si>
    <t>职业年金缴费</t>
  </si>
  <si>
    <t>行政职工基本医疗保险缴费</t>
  </si>
  <si>
    <t>30110</t>
  </si>
  <si>
    <t>职工基本医疗保险缴费</t>
  </si>
  <si>
    <t>事业职工基本医疗保险缴费</t>
  </si>
  <si>
    <t>生育保险（行政）</t>
  </si>
  <si>
    <t>生育保险（事业）</t>
  </si>
  <si>
    <t>长护险（行政）</t>
  </si>
  <si>
    <t>长护险（事业）</t>
  </si>
  <si>
    <t>行政公务员医疗统筹</t>
  </si>
  <si>
    <t>30111</t>
  </si>
  <si>
    <t>公务员医疗补助缴费</t>
  </si>
  <si>
    <t>事业公务员医疗统筹</t>
  </si>
  <si>
    <t>行政工伤保险</t>
  </si>
  <si>
    <t>30112</t>
  </si>
  <si>
    <t>其他社会保障缴费</t>
  </si>
  <si>
    <t>事业工伤保险</t>
  </si>
  <si>
    <t>行政重特病医疗统筹</t>
  </si>
  <si>
    <t>事业重特病医疗统筹</t>
  </si>
  <si>
    <t>失业保险</t>
  </si>
  <si>
    <t>行政住房公积金</t>
  </si>
  <si>
    <t>30113</t>
  </si>
  <si>
    <t>事业住房公积金</t>
  </si>
  <si>
    <t>行政办公费</t>
  </si>
  <si>
    <t>30201</t>
  </si>
  <si>
    <t>办公费</t>
  </si>
  <si>
    <t>行政办公费（事业部）</t>
  </si>
  <si>
    <t>行政工会经费</t>
  </si>
  <si>
    <t>30228</t>
  </si>
  <si>
    <t>事业工会经费</t>
  </si>
  <si>
    <t>公务用车运行维护费</t>
  </si>
  <si>
    <t>30231</t>
  </si>
  <si>
    <t>2141</t>
  </si>
  <si>
    <t>公务交通补助</t>
  </si>
  <si>
    <t>2130310</t>
  </si>
  <si>
    <t>30239</t>
  </si>
  <si>
    <t>其他交通费用</t>
  </si>
  <si>
    <t>退休人员医疗保险及医疗统筹（行政）</t>
  </si>
  <si>
    <t>预算05-1表</t>
  </si>
  <si>
    <t>2026年部门项目支出预算表</t>
  </si>
  <si>
    <t>项目分类</t>
  </si>
  <si>
    <t>项目单位</t>
  </si>
  <si>
    <t>本年拨款</t>
  </si>
  <si>
    <t>其中：本次下达</t>
  </si>
  <si>
    <t>对个人和家庭的补助</t>
  </si>
  <si>
    <t>530128261100005091904</t>
  </si>
  <si>
    <t>遗属生活补助资金</t>
  </si>
  <si>
    <t>30305</t>
  </si>
  <si>
    <t>生活补助</t>
  </si>
  <si>
    <t>专项业务类</t>
  </si>
  <si>
    <t>530128210000000001871</t>
  </si>
  <si>
    <t>防汛抗旱及河长制统筹工作经费</t>
  </si>
  <si>
    <t>31005</t>
  </si>
  <si>
    <t>基础设施建设</t>
  </si>
  <si>
    <t>530128210000000001876</t>
  </si>
  <si>
    <t>团山水厂及配套管网工专项资金</t>
  </si>
  <si>
    <t>30905</t>
  </si>
  <si>
    <t>530128241100002284687</t>
  </si>
  <si>
    <t>云龙水库移民新增人口长效生活保障经费</t>
  </si>
  <si>
    <t>530128241100002896818</t>
  </si>
  <si>
    <t>昆财农【2024】47号昆明市财政局昆明市水务局下达国家水土保持重点工程市级配套的资金</t>
  </si>
  <si>
    <t>530128241100003009768</t>
  </si>
  <si>
    <t>2024年第一批省级库区基金的资金</t>
  </si>
  <si>
    <t>530128241100003161701</t>
  </si>
  <si>
    <t>昆财农【2024】131号2024年小型民生水利工程市级补助资金</t>
  </si>
  <si>
    <t>530128241100003161753</t>
  </si>
  <si>
    <t>昆财农【2024】125号2024年第二批中央水库移民扶持基金的资金</t>
  </si>
  <si>
    <t>530128241100003168874</t>
  </si>
  <si>
    <t>2024年农村饮水安全巩固提升市级补助资金</t>
  </si>
  <si>
    <t>530128251100004055214</t>
  </si>
  <si>
    <t>2025年水利发展资金</t>
  </si>
  <si>
    <t>530128251100004136985</t>
  </si>
  <si>
    <t>昆财农【2025】16号2025年中央水库移民扶持基金的资金</t>
  </si>
  <si>
    <t>530128251100004252809</t>
  </si>
  <si>
    <t>2024年第三批省级库区基金（雪山乡基多河桥梁建设项目的资金</t>
  </si>
  <si>
    <t>530128251100004272345</t>
  </si>
  <si>
    <t>昆财农【2025】48号2025年小型水库安全运行省级补助资金</t>
  </si>
  <si>
    <t>530128251100004296764</t>
  </si>
  <si>
    <t>昆财农【2024】173号提前下达2025年省级水利专项资金</t>
  </si>
  <si>
    <t>530128251100004352442</t>
  </si>
  <si>
    <t>昆财农【2025】70号昆明市财政局昆明市水务局下达2025年水利发展资金</t>
  </si>
  <si>
    <t>530128251100004415485</t>
  </si>
  <si>
    <t>昆财农【2025】85号农村饮水安全巩固提升工程市级资金</t>
  </si>
  <si>
    <t>530128251100004415516</t>
  </si>
  <si>
    <t>昆财农【2025】88号2025年第一批省级库区基金资金</t>
  </si>
  <si>
    <t>530128251100004457562</t>
  </si>
  <si>
    <t>2025年国家水土保持重点工程省级配套资金</t>
  </si>
  <si>
    <t>530128251100004520419</t>
  </si>
  <si>
    <t>昆财农【2025】9号2025年中央基建水库除险加固资金</t>
  </si>
  <si>
    <t>530128251100004589383</t>
  </si>
  <si>
    <t>昆财农【2025】127号2025年中央农业防灾减灾和水利救灾的资金</t>
  </si>
  <si>
    <t>530128251100004611166</t>
  </si>
  <si>
    <t>昆财农【2025122号2025年第二批中央水库移民扶持基金的资金</t>
  </si>
  <si>
    <t>530128251100004757473</t>
  </si>
  <si>
    <t>禄财预【2025】33号禄劝县真金万水库至县城补充水源供水工程项目的前期工作经费资金</t>
  </si>
  <si>
    <t>530128261100005091997</t>
  </si>
  <si>
    <t>水利工程项目工程款资金</t>
  </si>
  <si>
    <t>530128261100005111529</t>
  </si>
  <si>
    <t>封过水库管理经费</t>
  </si>
  <si>
    <t>530128261100005168206</t>
  </si>
  <si>
    <t>防灾减灾维修养护工程资金</t>
  </si>
  <si>
    <t>民生类</t>
  </si>
  <si>
    <t>530128251100004103113</t>
  </si>
  <si>
    <t>2025年云龙水库一级保护区移民长效补助资金</t>
  </si>
  <si>
    <t>530128251100004103259</t>
  </si>
  <si>
    <t>2025年云龙水库一级保护区移民正常新增人口长效补助的资金</t>
  </si>
  <si>
    <t>事业发展类</t>
  </si>
  <si>
    <t>530128241100003037261</t>
  </si>
  <si>
    <t>禄财预【2024】14号茂山甲甸二库抗旱应急供水工程资金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</si>
  <si>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</si>
  <si>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</si>
  <si>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</si>
  <si>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</si>
  <si>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</si>
  <si>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</si>
  <si>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</si>
  <si>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</si>
  <si>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</si>
  <si>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</si>
  <si>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</si>
  <si>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</si>
  <si>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八个集中式水源地建设</t>
  </si>
  <si>
    <t>改善工程设计范围内的水污染，完成年度任务目标，提高人民群众的饮水质量</t>
  </si>
  <si>
    <t>产出指标</t>
  </si>
  <si>
    <t>数量指标</t>
  </si>
  <si>
    <t>水污染防治工程本年需要资金金额</t>
  </si>
  <si>
    <t>等于</t>
  </si>
  <si>
    <t>万</t>
  </si>
  <si>
    <t>定量</t>
  </si>
  <si>
    <t>水污染防治面积</t>
  </si>
  <si>
    <t>平方千米</t>
  </si>
  <si>
    <t>水污染防治受益区域乡镇数量</t>
  </si>
  <si>
    <t>大于等于</t>
  </si>
  <si>
    <t>个</t>
  </si>
  <si>
    <t>质量指标</t>
  </si>
  <si>
    <t>工程合格率</t>
  </si>
  <si>
    <t>%</t>
  </si>
  <si>
    <t>定性</t>
  </si>
  <si>
    <t>成本指标</t>
  </si>
  <si>
    <t>工程审计报告总投资</t>
  </si>
  <si>
    <t>时效指标</t>
  </si>
  <si>
    <t>2025年1月1日-2025年12月31日</t>
  </si>
  <si>
    <t>1年</t>
  </si>
  <si>
    <t>年</t>
  </si>
  <si>
    <t>效益指标</t>
  </si>
  <si>
    <t>社会效益指标</t>
  </si>
  <si>
    <t>提高群众生活质量</t>
  </si>
  <si>
    <t>满意度指标</t>
  </si>
  <si>
    <t>服务对象指标</t>
  </si>
  <si>
    <t>水污染防治</t>
  </si>
  <si>
    <t>水利工程建设（11座病险水库、维修养护工程、农村饮水工程和水源地建设）</t>
  </si>
  <si>
    <t>完成11座水库的建设投资，保证5个水源工程的建设。</t>
  </si>
  <si>
    <t>本年需要支出的工程款</t>
  </si>
  <si>
    <t>建设水库数量</t>
  </si>
  <si>
    <t>提供的水源受益人数</t>
  </si>
  <si>
    <t>人</t>
  </si>
  <si>
    <t>解决饮水户数</t>
  </si>
  <si>
    <t>户</t>
  </si>
  <si>
    <t>解决灌溉面积</t>
  </si>
  <si>
    <t>亩</t>
  </si>
  <si>
    <t>工程验收合格率</t>
  </si>
  <si>
    <t>保障提高全县人民的饮水安全率</t>
  </si>
  <si>
    <t>全县范围</t>
  </si>
  <si>
    <t>防汛抗旱和水利工程运行与维护工程</t>
  </si>
  <si>
    <t xml:space="preserve"> 保证全县防汛抗旱物资及设备，山洪灾害防治应急预警系统的正常运行，及时发现水雨情，并提前预警预报。修编全县到期74个山洪灾害防卸预案。</t>
  </si>
  <si>
    <t>按时下拨各乡镇通信费</t>
  </si>
  <si>
    <t>山洪灾害防治演练</t>
  </si>
  <si>
    <t>次</t>
  </si>
  <si>
    <t>汛期安培会议</t>
  </si>
  <si>
    <t>县防汛抗旱指挥部值班人员24小时不间断值班，确保上传下达、信息畅通，值班费</t>
  </si>
  <si>
    <t>组织防汛抗旱培训</t>
  </si>
  <si>
    <t>汛期发生紧急情况时，保证完成任务</t>
  </si>
  <si>
    <t>本年需要工程款</t>
  </si>
  <si>
    <t>汛期提高全县人民的安全率</t>
  </si>
  <si>
    <t>满意度指标指标</t>
  </si>
  <si>
    <t>本县政府管辖范围内的群众</t>
  </si>
  <si>
    <t>河湖工程</t>
  </si>
  <si>
    <t>完成河长制工作任务，巡河23次，检查警示牌破损情况，完成美丽河湖申报工作。</t>
  </si>
  <si>
    <t>工程涉及河湖</t>
  </si>
  <si>
    <t>条</t>
  </si>
  <si>
    <t>河长制警示牌制作费</t>
  </si>
  <si>
    <t>移民补偿和后期扶持项目</t>
  </si>
  <si>
    <t>根据合同和本年度需要完成的任务，完成移民后期扶持项目投资，维稳移民，完成移民长效补助。</t>
  </si>
  <si>
    <t>涉及的资金文件数</t>
  </si>
  <si>
    <t>移民长效补助新增人口数量</t>
  </si>
  <si>
    <t>移民户数</t>
  </si>
  <si>
    <t>按投资进度需要本年支付的工程量进度款</t>
  </si>
  <si>
    <t>保证移民维稳率</t>
  </si>
  <si>
    <t>预算06表</t>
  </si>
  <si>
    <t>2026年部门政府性基金预算支出预算表</t>
  </si>
  <si>
    <t>政府性基金预算支出预算表</t>
  </si>
  <si>
    <t>政府性基金预算支出</t>
  </si>
  <si>
    <t>基础设施建设和经济发展（移民后扶资金）</t>
  </si>
  <si>
    <t>基础设施建设和经济发展（雪山乡基多河桥梁建设资金）</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</si>
  <si>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</si>
  <si>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</si>
  <si>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</si>
  <si>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</si>
  <si>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</si>
  <si>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</si>
  <si>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</si>
  <si>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</si>
  <si>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</si>
  <si>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</si>
  <si>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</si>
  <si>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</si>
  <si>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采购办公设备</t>
  </si>
  <si>
    <t>国产电脑</t>
  </si>
  <si>
    <t>台</t>
  </si>
  <si>
    <t>复印机</t>
  </si>
  <si>
    <t>打印机</t>
  </si>
  <si>
    <t>预算08表</t>
  </si>
  <si>
    <t>2026年部门政府购买服务预算表</t>
  </si>
  <si>
    <t>政府购买服务项目</t>
  </si>
  <si>
    <t>政府购买服务目录</t>
  </si>
  <si>
    <t>注释：本部门无政府购买服务，因此本表无数据。</t>
  </si>
  <si>
    <t>预算09-1表</t>
  </si>
  <si>
    <t>2026年市对下转移支付预算表</t>
  </si>
  <si>
    <t>单位名称（项目）</t>
  </si>
  <si>
    <t>地区</t>
  </si>
  <si>
    <t>注释：无对下转移支付，本表无数据</t>
  </si>
  <si>
    <t>预算09-2表</t>
  </si>
  <si>
    <t>2026年市对下转移支付绩效目标表</t>
  </si>
  <si>
    <t>注释：本表无数据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</si>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</sst>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34"/>
    </font>
    <font>
      <b/>
      <sz val="18"/>
      <color rgb="FF000000"/>
      <name val="宋体"/>
      <charset val="134"/>
    </font>
    <font>
      <b/>
      <sz val="11"/>
      <color theme="1"/>
      <name val="宋体"/>
      <charset val="134"/>
      <scheme val="minor"/>
    </font>
    <font>
      <b/>
      <sz val="9"/>
      <color rgb="FF000000"/>
      <name val="宋体"/>
      <charset val="134"/>
    </font>
    <font>
      <b/>
      <sz val="9"/>
      <color theme="1"/>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0"/>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4" borderId="23" applyNumberFormat="0" applyAlignment="0" applyProtection="0">
      <alignment vertical="center"/>
    </xf>
    <xf numFmtId="0" fontId="26" fillId="5" borderId="24" applyNumberFormat="0" applyAlignment="0" applyProtection="0">
      <alignment vertical="center"/>
    </xf>
    <xf numFmtId="0" fontId="27" fillId="5" borderId="23" applyNumberFormat="0" applyAlignment="0" applyProtection="0">
      <alignment vertical="center"/>
    </xf>
    <xf numFmtId="0" fontId="28" fillId="6"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4">
      <alignment horizontal="right" vertical="center"/>
    </xf>
    <xf numFmtId="177" fontId="36" fillId="0" borderId="4">
      <alignment horizontal="right" vertical="center"/>
    </xf>
    <xf numFmtId="10" fontId="36" fillId="0" borderId="4">
      <alignment horizontal="right" vertical="center"/>
    </xf>
    <xf numFmtId="178" fontId="36" fillId="0" borderId="4">
      <alignment horizontal="right" vertical="center"/>
    </xf>
    <xf numFmtId="49" fontId="36" fillId="0" borderId="4">
      <alignment horizontal="left" vertical="center" wrapText="1"/>
    </xf>
    <xf numFmtId="178" fontId="36" fillId="0" borderId="4">
      <alignment horizontal="right" vertical="center"/>
    </xf>
    <xf numFmtId="179" fontId="36" fillId="0" borderId="4">
      <alignment horizontal="right" vertical="center"/>
    </xf>
    <xf numFmtId="180" fontId="36" fillId="0" borderId="4">
      <alignment horizontal="right" vertical="center"/>
    </xf>
    <xf numFmtId="0" fontId="36" fillId="0" borderId="0">
      <alignment vertical="top"/>
      <protection locked="0"/>
    </xf>
  </cellStyleXfs>
  <cellXfs count="256">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3" fillId="0" borderId="4" xfId="0" applyFont="1" applyFill="1" applyBorder="1" applyAlignment="1">
      <alignment vertical="center"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8" fontId="5" fillId="0" borderId="4" xfId="0" applyNumberFormat="1" applyFont="1" applyFill="1" applyBorder="1" applyAlignment="1">
      <alignment horizontal="right"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pplyProtection="1">
      <alignment horizontal="left"/>
      <protection locked="0"/>
    </xf>
    <xf numFmtId="0" fontId="3" fillId="0" borderId="0" xfId="0" applyFont="1" applyBorder="1" applyAlignment="1">
      <alignment horizontal="left"/>
    </xf>
    <xf numFmtId="0" fontId="3" fillId="2" borderId="0"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1" xfId="0" applyNumberFormat="1" applyFont="1" applyFill="1" applyBorder="1" applyAlignment="1" applyProtection="1">
      <alignment horizontal="left" vertical="center"/>
      <protection locked="0"/>
    </xf>
    <xf numFmtId="4" fontId="3" fillId="0" borderId="1" xfId="0" applyNumberFormat="1" applyFont="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4" fontId="3" fillId="0" borderId="0"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78" fontId="5"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4" xfId="56" applyNumberFormat="1" applyFont="1" applyBorder="1" applyAlignment="1">
      <alignment horizontal="center" vertical="center"/>
    </xf>
    <xf numFmtId="180" fontId="5" fillId="0" borderId="4" xfId="0" applyNumberFormat="1" applyFont="1" applyBorder="1" applyAlignment="1">
      <alignment horizontal="center" vertical="center"/>
    </xf>
    <xf numFmtId="180" fontId="5" fillId="0" borderId="11" xfId="0" applyNumberFormat="1" applyFont="1" applyBorder="1" applyAlignment="1">
      <alignment horizontal="center" vertical="center"/>
    </xf>
    <xf numFmtId="180" fontId="5" fillId="0" borderId="11" xfId="56"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left"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14" xfId="57" applyFont="1" applyFill="1" applyBorder="1" applyAlignment="1" applyProtection="1">
      <alignment horizontal="left" vertical="center"/>
    </xf>
    <xf numFmtId="43" fontId="4" fillId="0" borderId="4" xfId="0" applyNumberFormat="1"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43" fontId="5" fillId="0" borderId="4" xfId="0" applyNumberFormat="1" applyFont="1" applyBorder="1" applyAlignment="1">
      <alignment horizontal="right" vertical="center"/>
    </xf>
    <xf numFmtId="0" fontId="1" fillId="0" borderId="4" xfId="0" applyFont="1" applyBorder="1" applyAlignment="1">
      <alignment horizontal="center" vertical="center" wrapText="1"/>
    </xf>
    <xf numFmtId="0" fontId="1" fillId="0" borderId="15" xfId="57" applyFont="1" applyFill="1" applyBorder="1" applyAlignment="1" applyProtection="1">
      <alignment horizontal="center" vertical="center" wrapText="1"/>
    </xf>
    <xf numFmtId="0" fontId="1" fillId="0" borderId="16" xfId="57" applyFont="1" applyFill="1" applyBorder="1" applyAlignment="1" applyProtection="1">
      <alignment horizontal="center" vertical="center" wrapText="1"/>
    </xf>
    <xf numFmtId="0" fontId="11" fillId="0" borderId="15" xfId="57" applyFont="1" applyFill="1" applyBorder="1" applyAlignment="1" applyProtection="1">
      <alignment horizontal="center" vertical="center"/>
    </xf>
    <xf numFmtId="0" fontId="1" fillId="0" borderId="17" xfId="57" applyFont="1" applyFill="1" applyBorder="1" applyAlignment="1" applyProtection="1">
      <alignment horizontal="center" vertical="center" wrapText="1"/>
    </xf>
    <xf numFmtId="0" fontId="1" fillId="0" borderId="18" xfId="57" applyFont="1" applyFill="1" applyBorder="1" applyAlignment="1" applyProtection="1">
      <alignment horizontal="center" vertical="center" wrapText="1"/>
    </xf>
    <xf numFmtId="0" fontId="1" fillId="0" borderId="15" xfId="57" applyFont="1" applyFill="1" applyBorder="1" applyAlignment="1" applyProtection="1">
      <alignment horizontal="left" vertical="center" wrapText="1"/>
    </xf>
    <xf numFmtId="0" fontId="11" fillId="0" borderId="15" xfId="57" applyFont="1" applyFill="1" applyBorder="1" applyAlignment="1" applyProtection="1">
      <alignment vertical="center"/>
    </xf>
    <xf numFmtId="0" fontId="1" fillId="0" borderId="7" xfId="57" applyFont="1" applyFill="1" applyBorder="1" applyAlignment="1" applyProtection="1">
      <alignment horizontal="left" vertical="center" wrapText="1"/>
    </xf>
    <xf numFmtId="0" fontId="11" fillId="0" borderId="15" xfId="57" applyFont="1" applyFill="1" applyBorder="1" applyAlignment="1" applyProtection="1">
      <alignment horizontal="center" vertical="top"/>
      <protection locked="0"/>
    </xf>
    <xf numFmtId="0" fontId="1" fillId="0" borderId="4" xfId="57" applyFont="1" applyFill="1" applyBorder="1" applyAlignment="1" applyProtection="1">
      <alignment horizontal="center" vertical="center" wrapText="1"/>
    </xf>
    <xf numFmtId="0" fontId="1" fillId="0" borderId="15" xfId="57" applyFont="1" applyFill="1" applyBorder="1" applyAlignment="1" applyProtection="1">
      <alignment horizontal="center" vertical="center"/>
      <protection locked="0"/>
    </xf>
    <xf numFmtId="0" fontId="1" fillId="0" borderId="4" xfId="57" applyFont="1" applyFill="1" applyBorder="1" applyAlignment="1" applyProtection="1">
      <alignment horizontal="center" vertical="center"/>
      <protection locked="0"/>
    </xf>
    <xf numFmtId="9" fontId="1" fillId="0" borderId="19" xfId="57" applyNumberFormat="1" applyFont="1" applyFill="1" applyBorder="1" applyAlignment="1" applyProtection="1">
      <alignment horizontal="center" vertical="center" wrapText="1"/>
    </xf>
    <xf numFmtId="0" fontId="1" fillId="0" borderId="19" xfId="57" applyFont="1" applyFill="1" applyBorder="1" applyAlignment="1" applyProtection="1">
      <alignment horizontal="center" vertical="center" wrapText="1"/>
    </xf>
    <xf numFmtId="9" fontId="11" fillId="0" borderId="15" xfId="57" applyNumberFormat="1" applyFont="1" applyFill="1" applyBorder="1" applyAlignment="1" applyProtection="1">
      <alignment horizontal="center" vertical="center"/>
    </xf>
    <xf numFmtId="0" fontId="11" fillId="0" borderId="15" xfId="57" applyFont="1" applyFill="1" applyBorder="1" applyAlignment="1" applyProtection="1">
      <alignment horizontal="center" vertical="center"/>
      <protection locked="0"/>
    </xf>
    <xf numFmtId="9" fontId="1" fillId="0" borderId="4" xfId="57" applyNumberFormat="1" applyFont="1" applyFill="1" applyBorder="1" applyAlignment="1" applyProtection="1">
      <alignment horizontal="center" vertical="center" wrapText="1"/>
    </xf>
    <xf numFmtId="0" fontId="11" fillId="0" borderId="19" xfId="57" applyFont="1" applyFill="1" applyBorder="1" applyAlignment="1" applyProtection="1">
      <alignment horizontal="center" vertical="top"/>
      <protection locked="0"/>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3" fillId="0" borderId="0" xfId="0" applyFont="1" applyBorder="1" applyAlignment="1">
      <alignment horizontal="right" vertical="center"/>
    </xf>
    <xf numFmtId="43" fontId="0" fillId="0" borderId="0" xfId="0" applyNumberFormat="1"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49" fontId="4" fillId="0" borderId="15" xfId="57" applyNumberFormat="1" applyFont="1" applyFill="1" applyBorder="1" applyAlignment="1" applyProtection="1">
      <alignment horizontal="center" vertical="center"/>
    </xf>
    <xf numFmtId="0" fontId="3" fillId="0" borderId="6" xfId="0" applyFont="1" applyBorder="1" applyAlignment="1" applyProtection="1">
      <alignment horizontal="left" vertical="center"/>
      <protection locked="0"/>
    </xf>
    <xf numFmtId="43" fontId="1" fillId="0" borderId="0" xfId="0" applyNumberFormat="1" applyFont="1" applyBorder="1" applyProtection="1">
      <protection locked="0"/>
    </xf>
    <xf numFmtId="43" fontId="2" fillId="0" borderId="0" xfId="0" applyNumberFormat="1" applyFont="1" applyBorder="1" applyAlignment="1" applyProtection="1">
      <alignment horizontal="center" vertical="center"/>
      <protection locked="0"/>
    </xf>
    <xf numFmtId="43" fontId="4" fillId="0" borderId="0" xfId="0" applyNumberFormat="1" applyFont="1" applyBorder="1" applyProtection="1">
      <protection locked="0"/>
    </xf>
    <xf numFmtId="43" fontId="4" fillId="0" borderId="5" xfId="0" applyNumberFormat="1" applyFont="1" applyBorder="1" applyAlignment="1" applyProtection="1">
      <alignment horizontal="center" vertical="center"/>
      <protection locked="0"/>
    </xf>
    <xf numFmtId="43" fontId="4" fillId="0" borderId="1" xfId="0" applyNumberFormat="1" applyFont="1" applyBorder="1" applyAlignment="1" applyProtection="1">
      <alignment horizontal="center" vertical="center"/>
      <protection locked="0"/>
    </xf>
    <xf numFmtId="43" fontId="4" fillId="0" borderId="2" xfId="0" applyNumberFormat="1" applyFont="1" applyBorder="1" applyAlignment="1">
      <alignment horizontal="center" vertical="center"/>
    </xf>
    <xf numFmtId="43" fontId="4" fillId="0" borderId="3" xfId="0" applyNumberFormat="1" applyFont="1" applyBorder="1" applyAlignment="1" applyProtection="1">
      <alignment horizontal="center" vertical="center"/>
      <protection locked="0"/>
    </xf>
    <xf numFmtId="43" fontId="1" fillId="0" borderId="4" xfId="0" applyNumberFormat="1" applyFont="1" applyBorder="1" applyAlignment="1" applyProtection="1">
      <alignment horizontal="center" vertical="center"/>
      <protection locked="0"/>
    </xf>
    <xf numFmtId="49" fontId="4" fillId="0" borderId="15" xfId="57" applyNumberFormat="1" applyFont="1" applyFill="1" applyBorder="1" applyAlignment="1" applyProtection="1">
      <alignment horizontal="left" vertical="center"/>
    </xf>
    <xf numFmtId="0" fontId="3"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0" fontId="13" fillId="0" borderId="0" xfId="0" applyFont="1" applyBorder="1"/>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14" fillId="0" borderId="4" xfId="0" applyFont="1" applyFill="1" applyBorder="1" applyAlignment="1">
      <alignment horizontal="left" vertical="center" wrapText="1"/>
    </xf>
    <xf numFmtId="178" fontId="15" fillId="0" borderId="4" xfId="0" applyNumberFormat="1" applyFont="1" applyFill="1" applyBorder="1" applyAlignment="1">
      <alignment horizontal="right" vertical="center"/>
    </xf>
    <xf numFmtId="0" fontId="3" fillId="0" borderId="4" xfId="0" applyFont="1" applyFill="1" applyBorder="1" applyAlignment="1">
      <alignment horizontal="left" vertical="center" wrapText="1" indent="1"/>
    </xf>
    <xf numFmtId="0" fontId="3" fillId="0" borderId="4" xfId="0" applyFont="1" applyFill="1" applyBorder="1" applyAlignment="1">
      <alignment horizontal="left" vertical="center" wrapText="1" indent="2"/>
    </xf>
    <xf numFmtId="0" fontId="1"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16"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3" fillId="0" borderId="4" xfId="0" applyFont="1" applyBorder="1" applyAlignment="1">
      <alignment horizontal="left" vertical="center"/>
    </xf>
    <xf numFmtId="0" fontId="14" fillId="0" borderId="4" xfId="0" applyFont="1" applyBorder="1" applyAlignment="1">
      <alignment horizontal="center" vertical="center"/>
    </xf>
    <xf numFmtId="0" fontId="14" fillId="0" borderId="4" xfId="0" applyFont="1" applyBorder="1" applyAlignment="1" applyProtection="1">
      <alignment horizontal="center" vertical="center" wrapText="1"/>
      <protection locked="0"/>
    </xf>
    <xf numFmtId="178" fontId="15" fillId="0" borderId="4" xfId="0" applyNumberFormat="1" applyFont="1" applyBorder="1" applyAlignment="1">
      <alignment horizontal="right" vertical="center"/>
    </xf>
    <xf numFmtId="0" fontId="16" fillId="2" borderId="1"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2" borderId="3"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4" fillId="2" borderId="4" xfId="0" applyFont="1" applyFill="1" applyBorder="1" applyAlignment="1">
      <alignment horizontal="left" vertical="center" wrapText="1"/>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43" fontId="15" fillId="0" borderId="4" xfId="0" applyNumberFormat="1" applyFont="1" applyFill="1" applyBorder="1" applyAlignment="1">
      <alignment horizontal="right" vertical="center"/>
    </xf>
    <xf numFmtId="43" fontId="5" fillId="0" borderId="4" xfId="0" applyNumberFormat="1" applyFont="1" applyFill="1" applyBorder="1" applyAlignment="1">
      <alignment horizontal="right" vertical="center"/>
    </xf>
    <xf numFmtId="0" fontId="3" fillId="0" borderId="4" xfId="0" applyFont="1" applyFill="1" applyBorder="1" applyAlignment="1">
      <alignment horizontal="left" vertical="center" wrapText="1" indent="2"/>
    </xf>
    <xf numFmtId="178" fontId="5" fillId="0" borderId="4" xfId="0" applyNumberFormat="1" applyFont="1" applyFill="1" applyBorder="1" applyAlignment="1">
      <alignment horizontal="right" vertical="center"/>
    </xf>
    <xf numFmtId="43" fontId="5" fillId="0" borderId="4" xfId="0" applyNumberFormat="1" applyFont="1" applyFill="1" applyBorder="1" applyAlignment="1">
      <alignment horizontal="right" vertical="center"/>
    </xf>
    <xf numFmtId="0" fontId="3" fillId="0" borderId="4" xfId="0" applyFont="1" applyFill="1" applyBorder="1" applyAlignment="1">
      <alignment horizontal="left" vertical="center" wrapText="1" indent="1"/>
    </xf>
    <xf numFmtId="0" fontId="3" fillId="2" borderId="5" xfId="0" applyFont="1" applyFill="1" applyBorder="1" applyAlignment="1">
      <alignment horizontal="center" vertical="center" wrapText="1"/>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4" fillId="2" borderId="4" xfId="0" applyFont="1" applyFill="1" applyBorder="1" applyAlignment="1" applyProtection="1">
      <alignment horizontal="center" vertical="center" wrapText="1"/>
      <protection locked="0"/>
    </xf>
    <xf numFmtId="43" fontId="3" fillId="2" borderId="4" xfId="0" applyNumberFormat="1" applyFont="1" applyFill="1" applyBorder="1" applyAlignment="1" applyProtection="1">
      <alignment horizontal="center" vertical="center" wrapText="1"/>
      <protection locked="0"/>
    </xf>
    <xf numFmtId="43" fontId="3" fillId="0" borderId="4"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4" fillId="2" borderId="4"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center" vertical="center"/>
    </xf>
    <xf numFmtId="0" fontId="3" fillId="2" borderId="4" xfId="0" applyFont="1" applyFill="1" applyBorder="1" applyAlignment="1" applyProtection="1">
      <alignment horizontal="left" vertical="center" wrapText="1"/>
      <protection locked="0"/>
    </xf>
    <xf numFmtId="43" fontId="3" fillId="2" borderId="4" xfId="0" applyNumberFormat="1" applyFont="1" applyFill="1" applyBorder="1" applyAlignment="1">
      <alignment horizontal="center" vertical="center"/>
    </xf>
    <xf numFmtId="0" fontId="3" fillId="2" borderId="4" xfId="0" applyFont="1" applyFill="1" applyBorder="1" applyAlignment="1" applyProtection="1">
      <alignment horizontal="left" vertical="center" wrapText="1" indent="1"/>
      <protection locked="0"/>
    </xf>
    <xf numFmtId="0" fontId="6" fillId="0" borderId="4" xfId="0" applyFont="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3" fillId="0" borderId="4"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C42" sqref="C42"/>
    </sheetView>
  </sheetViews>
  <sheetFormatPr defaultColWidth="8.575" defaultRowHeight="12.75" customHeight="1" outlineLevelCol="3"/>
  <cols>
    <col min="1" max="1" width="41" customWidth="1"/>
    <col min="2" max="2" width="34" customWidth="1"/>
    <col min="3" max="3" width="41" customWidth="1"/>
    <col min="4" max="4" width="32" customWidth="1"/>
  </cols>
  <sheetData>
    <row r="1" ht="15" customHeight="1" spans="1:4">
      <c r="A1" s="45"/>
      <c r="B1" s="45"/>
      <c r="C1" s="45"/>
      <c r="D1" s="65" t="s">
        <v>0</v>
      </c>
    </row>
    <row r="2" ht="41.25" customHeight="1" spans="1:1">
      <c r="A2" s="256" t="s">
        <v>1</v>
      </c>
    </row>
    <row r="3" ht="17.25" customHeight="1" spans="1:4">
      <c r="A3" s="44" t="s">
        <v>2</v>
      </c>
      <c r="B3" s="254"/>
      <c r="D3" s="168" t="s">
        <v>3</v>
      </c>
    </row>
    <row r="4" ht="23.25" customHeight="1" spans="1:4">
      <c r="A4" s="204" t="s">
        <v>4</v>
      </c>
      <c r="B4" s="205"/>
      <c r="C4" s="204" t="s">
        <v>5</v>
      </c>
      <c r="D4" s="205"/>
    </row>
    <row r="5" ht="24" customHeight="1" spans="1:4">
      <c r="A5" s="204" t="s">
        <v>6</v>
      </c>
      <c r="B5" s="204" t="s">
        <v>7</v>
      </c>
      <c r="C5" s="204" t="s">
        <v>8</v>
      </c>
      <c r="D5" s="204" t="s">
        <v>7</v>
      </c>
    </row>
    <row r="6" ht="17.25" customHeight="1" spans="1:4">
      <c r="A6" s="206" t="s">
        <v>9</v>
      </c>
      <c r="B6" s="88">
        <v>114319686.44</v>
      </c>
      <c r="C6" s="206" t="s">
        <v>10</v>
      </c>
      <c r="D6" s="88"/>
    </row>
    <row r="7" ht="17.25" customHeight="1" spans="1:4">
      <c r="A7" s="206" t="s">
        <v>11</v>
      </c>
      <c r="B7" s="88">
        <v>12706406.05</v>
      </c>
      <c r="C7" s="206" t="s">
        <v>12</v>
      </c>
      <c r="D7" s="88"/>
    </row>
    <row r="8" ht="17.25" customHeight="1" spans="1:4">
      <c r="A8" s="206" t="s">
        <v>13</v>
      </c>
      <c r="B8" s="88"/>
      <c r="C8" s="255" t="s">
        <v>14</v>
      </c>
      <c r="D8" s="88"/>
    </row>
    <row r="9" ht="17.25" customHeight="1" spans="1:4">
      <c r="A9" s="206" t="s">
        <v>15</v>
      </c>
      <c r="B9" s="88"/>
      <c r="C9" s="255" t="s">
        <v>16</v>
      </c>
      <c r="D9" s="88"/>
    </row>
    <row r="10" ht="17.25" customHeight="1" spans="1:4">
      <c r="A10" s="206" t="s">
        <v>17</v>
      </c>
      <c r="B10" s="88"/>
      <c r="C10" s="255" t="s">
        <v>18</v>
      </c>
      <c r="D10" s="88"/>
    </row>
    <row r="11" ht="17.25" customHeight="1" spans="1:4">
      <c r="A11" s="206" t="s">
        <v>19</v>
      </c>
      <c r="B11" s="88"/>
      <c r="C11" s="255" t="s">
        <v>20</v>
      </c>
      <c r="D11" s="88"/>
    </row>
    <row r="12" ht="17.25" customHeight="1" spans="1:4">
      <c r="A12" s="206" t="s">
        <v>21</v>
      </c>
      <c r="B12" s="88"/>
      <c r="C12" s="29" t="s">
        <v>22</v>
      </c>
      <c r="D12" s="88"/>
    </row>
    <row r="13" ht="17.25" customHeight="1" spans="1:4">
      <c r="A13" s="206" t="s">
        <v>23</v>
      </c>
      <c r="B13" s="88"/>
      <c r="C13" s="29" t="s">
        <v>24</v>
      </c>
      <c r="D13" s="88">
        <v>2352754.46</v>
      </c>
    </row>
    <row r="14" ht="17.25" customHeight="1" spans="1:4">
      <c r="A14" s="206" t="s">
        <v>25</v>
      </c>
      <c r="B14" s="88"/>
      <c r="C14" s="29" t="s">
        <v>26</v>
      </c>
      <c r="D14" s="88">
        <v>2011080.33</v>
      </c>
    </row>
    <row r="15" ht="17.25" customHeight="1" spans="1:4">
      <c r="A15" s="206" t="s">
        <v>27</v>
      </c>
      <c r="B15" s="88"/>
      <c r="C15" s="29" t="s">
        <v>28</v>
      </c>
      <c r="D15" s="88"/>
    </row>
    <row r="16" ht="17.25" customHeight="1" spans="1:4">
      <c r="A16" s="207"/>
      <c r="B16" s="88"/>
      <c r="C16" s="29" t="s">
        <v>29</v>
      </c>
      <c r="D16" s="88"/>
    </row>
    <row r="17" ht="17.25" customHeight="1" spans="1:4">
      <c r="A17" s="208"/>
      <c r="B17" s="88"/>
      <c r="C17" s="29" t="s">
        <v>30</v>
      </c>
      <c r="D17" s="88">
        <v>121183746.1</v>
      </c>
    </row>
    <row r="18" ht="17.25" customHeight="1" spans="1:4">
      <c r="A18" s="208"/>
      <c r="B18" s="88"/>
      <c r="C18" s="29" t="s">
        <v>31</v>
      </c>
      <c r="D18" s="88"/>
    </row>
    <row r="19" ht="17.25" customHeight="1" spans="1:4">
      <c r="A19" s="208"/>
      <c r="B19" s="88"/>
      <c r="C19" s="29" t="s">
        <v>32</v>
      </c>
      <c r="D19" s="88"/>
    </row>
    <row r="20" ht="17.25" customHeight="1" spans="1:4">
      <c r="A20" s="208"/>
      <c r="B20" s="88"/>
      <c r="C20" s="29" t="s">
        <v>33</v>
      </c>
      <c r="D20" s="88"/>
    </row>
    <row r="21" ht="17.25" customHeight="1" spans="1:4">
      <c r="A21" s="208"/>
      <c r="B21" s="88"/>
      <c r="C21" s="29" t="s">
        <v>34</v>
      </c>
      <c r="D21" s="88"/>
    </row>
    <row r="22" ht="17.25" customHeight="1" spans="1:4">
      <c r="A22" s="208"/>
      <c r="B22" s="88"/>
      <c r="C22" s="29" t="s">
        <v>35</v>
      </c>
      <c r="D22" s="88"/>
    </row>
    <row r="23" ht="17.25" customHeight="1" spans="1:4">
      <c r="A23" s="208"/>
      <c r="B23" s="88"/>
      <c r="C23" s="29" t="s">
        <v>36</v>
      </c>
      <c r="D23" s="88"/>
    </row>
    <row r="24" ht="17.25" customHeight="1" spans="1:4">
      <c r="A24" s="208"/>
      <c r="B24" s="88"/>
      <c r="C24" s="29" t="s">
        <v>37</v>
      </c>
      <c r="D24" s="26">
        <v>1478511.6</v>
      </c>
    </row>
    <row r="25" ht="17.25" customHeight="1" spans="1:4">
      <c r="A25" s="208"/>
      <c r="B25" s="88"/>
      <c r="C25" s="29" t="s">
        <v>38</v>
      </c>
      <c r="D25" s="88"/>
    </row>
    <row r="26" ht="17.25" customHeight="1" spans="1:4">
      <c r="A26" s="208"/>
      <c r="B26" s="88"/>
      <c r="C26" s="207" t="s">
        <v>39</v>
      </c>
      <c r="D26" s="88"/>
    </row>
    <row r="27" ht="17.25" customHeight="1" spans="1:4">
      <c r="A27" s="208"/>
      <c r="B27" s="88"/>
      <c r="C27" s="29" t="s">
        <v>40</v>
      </c>
      <c r="D27" s="88"/>
    </row>
    <row r="28" ht="16.5" customHeight="1" spans="1:4">
      <c r="A28" s="208"/>
      <c r="B28" s="88"/>
      <c r="C28" s="29" t="s">
        <v>41</v>
      </c>
      <c r="D28" s="88"/>
    </row>
    <row r="29" ht="16.5" customHeight="1" spans="1:4">
      <c r="A29" s="208"/>
      <c r="B29" s="88"/>
      <c r="C29" s="207" t="s">
        <v>42</v>
      </c>
      <c r="D29" s="88"/>
    </row>
    <row r="30" ht="17.25" customHeight="1" spans="1:4">
      <c r="A30" s="208"/>
      <c r="B30" s="88"/>
      <c r="C30" s="207" t="s">
        <v>43</v>
      </c>
      <c r="D30" s="88"/>
    </row>
    <row r="31" ht="17.25" customHeight="1" spans="1:4">
      <c r="A31" s="208"/>
      <c r="B31" s="88"/>
      <c r="C31" s="29" t="s">
        <v>44</v>
      </c>
      <c r="D31" s="88"/>
    </row>
    <row r="32" ht="16.5" customHeight="1" spans="1:4">
      <c r="A32" s="208" t="s">
        <v>45</v>
      </c>
      <c r="B32" s="88">
        <f>B6+B7</f>
        <v>127026092.49</v>
      </c>
      <c r="C32" s="208" t="s">
        <v>46</v>
      </c>
      <c r="D32" s="88">
        <f>SUM(D6:D31)</f>
        <v>127026092.49</v>
      </c>
    </row>
    <row r="33" ht="16.5" customHeight="1" spans="1:4">
      <c r="A33" s="207" t="s">
        <v>47</v>
      </c>
      <c r="B33" s="88"/>
      <c r="C33" s="207" t="s">
        <v>48</v>
      </c>
      <c r="D33" s="88"/>
    </row>
    <row r="34" ht="16.5" customHeight="1" spans="1:4">
      <c r="A34" s="29" t="s">
        <v>49</v>
      </c>
      <c r="B34" s="88"/>
      <c r="C34" s="29" t="s">
        <v>49</v>
      </c>
      <c r="D34" s="88"/>
    </row>
    <row r="35" ht="16.5" customHeight="1" spans="1:4">
      <c r="A35" s="29" t="s">
        <v>50</v>
      </c>
      <c r="B35" s="88"/>
      <c r="C35" s="29" t="s">
        <v>50</v>
      </c>
      <c r="D35" s="88"/>
    </row>
    <row r="36" ht="16.5" customHeight="1" spans="1:4">
      <c r="A36" s="209" t="s">
        <v>51</v>
      </c>
      <c r="B36" s="88">
        <f>B32+B33</f>
        <v>127026092.49</v>
      </c>
      <c r="C36" s="209" t="s">
        <v>52</v>
      </c>
      <c r="D36" s="88">
        <f>D32</f>
        <v>127026092.49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3" sqref="C23"/>
    </sheetView>
  </sheetViews>
  <sheetFormatPr defaultColWidth="9.14166666666667" defaultRowHeight="14.25" customHeight="1" outlineLevelCol="5"/>
  <cols>
    <col min="1" max="1" width="23.875" customWidth="1"/>
    <col min="2" max="2" width="11.125" customWidth="1"/>
    <col min="3" max="3" width="38.25" customWidth="1"/>
    <col min="4" max="4" width="19.5" customWidth="1"/>
    <col min="5" max="5" width="17" customWidth="1"/>
    <col min="6" max="6" width="17.625" customWidth="1"/>
  </cols>
  <sheetData>
    <row r="1" ht="12" customHeight="1" spans="1:6">
      <c r="A1" s="127">
        <v>1</v>
      </c>
      <c r="B1" s="128">
        <v>0</v>
      </c>
      <c r="C1" s="127">
        <v>1</v>
      </c>
      <c r="D1" s="129"/>
      <c r="E1" s="129"/>
      <c r="F1" s="126" t="s">
        <v>446</v>
      </c>
    </row>
    <row r="2" ht="42" customHeight="1" spans="1:6">
      <c r="A2" s="258" t="s">
        <v>447</v>
      </c>
      <c r="B2" s="130" t="s">
        <v>448</v>
      </c>
      <c r="C2" s="131"/>
      <c r="D2" s="132"/>
      <c r="E2" s="132"/>
      <c r="F2" s="132"/>
    </row>
    <row r="3" ht="13.5" customHeight="1" spans="1:6">
      <c r="A3" s="3" t="s">
        <v>2</v>
      </c>
      <c r="B3" s="3"/>
      <c r="C3" s="127"/>
      <c r="D3" s="129"/>
      <c r="E3" s="129"/>
      <c r="F3" s="126" t="s">
        <v>3</v>
      </c>
    </row>
    <row r="4" ht="19.5" customHeight="1" spans="1:6">
      <c r="A4" s="133" t="s">
        <v>215</v>
      </c>
      <c r="B4" s="134" t="s">
        <v>76</v>
      </c>
      <c r="C4" s="133" t="s">
        <v>77</v>
      </c>
      <c r="D4" s="21" t="s">
        <v>449</v>
      </c>
      <c r="E4" s="22"/>
      <c r="F4" s="23"/>
    </row>
    <row r="5" ht="18.75" customHeight="1" spans="1:6">
      <c r="A5" s="135"/>
      <c r="B5" s="136"/>
      <c r="C5" s="135"/>
      <c r="D5" s="24" t="s">
        <v>57</v>
      </c>
      <c r="E5" s="21" t="s">
        <v>79</v>
      </c>
      <c r="F5" s="24" t="s">
        <v>80</v>
      </c>
    </row>
    <row r="6" ht="18.75" customHeight="1" spans="1:6">
      <c r="A6" s="79">
        <v>1</v>
      </c>
      <c r="B6" s="137" t="s">
        <v>87</v>
      </c>
      <c r="C6" s="79">
        <v>3</v>
      </c>
      <c r="D6" s="138">
        <v>4</v>
      </c>
      <c r="E6" s="138">
        <v>5</v>
      </c>
      <c r="F6" s="138">
        <v>6</v>
      </c>
    </row>
    <row r="7" ht="18.75" customHeight="1" spans="1:6">
      <c r="A7" s="139" t="s">
        <v>72</v>
      </c>
      <c r="B7" s="12" t="s">
        <v>152</v>
      </c>
      <c r="C7" s="12" t="s">
        <v>450</v>
      </c>
      <c r="D7" s="140">
        <f>E7+F7</f>
        <v>8401900</v>
      </c>
      <c r="E7" s="140"/>
      <c r="F7" s="140">
        <v>8401900</v>
      </c>
    </row>
    <row r="8" ht="31" customHeight="1" spans="1:6">
      <c r="A8" s="139" t="s">
        <v>72</v>
      </c>
      <c r="B8" s="12" t="s">
        <v>152</v>
      </c>
      <c r="C8" s="12" t="s">
        <v>451</v>
      </c>
      <c r="D8" s="140">
        <f>E8+F8</f>
        <v>3412986.05</v>
      </c>
      <c r="E8" s="140"/>
      <c r="F8" s="140">
        <v>3412986.05</v>
      </c>
    </row>
    <row r="9" ht="21" customHeight="1" spans="1:6">
      <c r="A9" s="139" t="s">
        <v>72</v>
      </c>
      <c r="B9" s="12">
        <v>2137201</v>
      </c>
      <c r="C9" s="12" t="s">
        <v>157</v>
      </c>
      <c r="D9" s="140">
        <f>E9+F9</f>
        <v>891520</v>
      </c>
      <c r="E9" s="143"/>
      <c r="F9" s="140">
        <v>891520</v>
      </c>
    </row>
    <row r="10" ht="18.75" customHeight="1" spans="1:6">
      <c r="A10" s="141" t="s">
        <v>204</v>
      </c>
      <c r="B10" s="141" t="s">
        <v>204</v>
      </c>
      <c r="C10" s="142" t="s">
        <v>204</v>
      </c>
      <c r="D10" s="140">
        <f>E10+F10</f>
        <v>12706406.05</v>
      </c>
      <c r="E10" s="143"/>
      <c r="F10" s="140">
        <f>F7+F8+F9</f>
        <v>12706406.05</v>
      </c>
    </row>
  </sheetData>
  <mergeCells count="7">
    <mergeCell ref="A2:F2"/>
    <mergeCell ref="A3:C3"/>
    <mergeCell ref="D4:F4"/>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L20" sqref="L20"/>
    </sheetView>
  </sheetViews>
  <sheetFormatPr defaultColWidth="9.14166666666667" defaultRowHeight="14.25" customHeight="1"/>
  <cols>
    <col min="1" max="1" width="10.875" customWidth="1"/>
    <col min="2" max="2" width="13.5" customWidth="1"/>
    <col min="3" max="3" width="10.5" customWidth="1"/>
    <col min="4" max="4" width="7.70833333333333" customWidth="1"/>
    <col min="5" max="5" width="5.875" customWidth="1"/>
    <col min="6" max="6" width="13.2833333333333" customWidth="1"/>
    <col min="7" max="7" width="9.5" customWidth="1"/>
    <col min="8" max="11" width="11.875" customWidth="1"/>
    <col min="12" max="12" width="12.625" customWidth="1"/>
    <col min="13" max="16" width="12.125" customWidth="1"/>
    <col min="17" max="17" width="13.125" customWidth="1"/>
  </cols>
  <sheetData>
    <row r="1" ht="15.75" customHeight="1" spans="16:17">
      <c r="P1" s="18"/>
      <c r="Q1" s="18" t="s">
        <v>452</v>
      </c>
    </row>
    <row r="2" ht="41.25" customHeight="1" spans="1:17">
      <c r="A2" s="82" t="s">
        <v>453</v>
      </c>
      <c r="B2" s="2"/>
      <c r="C2" s="2"/>
      <c r="D2" s="2"/>
      <c r="E2" s="2"/>
      <c r="F2" s="2"/>
      <c r="G2" s="2"/>
      <c r="H2" s="2"/>
      <c r="I2" s="2"/>
      <c r="J2" s="2"/>
      <c r="K2" s="78"/>
      <c r="L2" s="2"/>
      <c r="M2" s="2"/>
      <c r="N2" s="78"/>
      <c r="O2" s="2"/>
      <c r="P2" s="78"/>
      <c r="Q2" s="78"/>
    </row>
    <row r="3" ht="18.75" customHeight="1" spans="1:17">
      <c r="A3" s="116" t="s">
        <v>2</v>
      </c>
      <c r="B3" s="19"/>
      <c r="C3" s="19"/>
      <c r="D3" s="19"/>
      <c r="E3" s="19"/>
      <c r="F3" s="19"/>
      <c r="G3" s="19"/>
      <c r="H3" s="19"/>
      <c r="I3" s="19"/>
      <c r="J3" s="19"/>
      <c r="P3" s="20"/>
      <c r="Q3" s="126" t="s">
        <v>3</v>
      </c>
    </row>
    <row r="4" ht="15.75" customHeight="1" spans="1:17">
      <c r="A4" s="6" t="s">
        <v>454</v>
      </c>
      <c r="B4" s="117" t="s">
        <v>455</v>
      </c>
      <c r="C4" s="117" t="s">
        <v>456</v>
      </c>
      <c r="D4" s="117" t="s">
        <v>457</v>
      </c>
      <c r="E4" s="117" t="s">
        <v>458</v>
      </c>
      <c r="F4" s="117" t="s">
        <v>459</v>
      </c>
      <c r="G4" s="97" t="s">
        <v>222</v>
      </c>
      <c r="H4" s="97"/>
      <c r="I4" s="97"/>
      <c r="J4" s="97"/>
      <c r="K4" s="108"/>
      <c r="L4" s="97"/>
      <c r="M4" s="97"/>
      <c r="N4" s="90"/>
      <c r="O4" s="97"/>
      <c r="P4" s="108"/>
      <c r="Q4" s="91"/>
    </row>
    <row r="5" ht="17.25" customHeight="1" spans="1:17">
      <c r="A5" s="8"/>
      <c r="B5" s="99"/>
      <c r="C5" s="99"/>
      <c r="D5" s="99"/>
      <c r="E5" s="99"/>
      <c r="F5" s="99"/>
      <c r="G5" s="99" t="s">
        <v>57</v>
      </c>
      <c r="H5" s="99" t="s">
        <v>60</v>
      </c>
      <c r="I5" s="99" t="s">
        <v>460</v>
      </c>
      <c r="J5" s="99" t="s">
        <v>461</v>
      </c>
      <c r="K5" s="109" t="s">
        <v>462</v>
      </c>
      <c r="L5" s="111" t="s">
        <v>463</v>
      </c>
      <c r="M5" s="111"/>
      <c r="N5" s="112"/>
      <c r="O5" s="111"/>
      <c r="P5" s="115"/>
      <c r="Q5" s="100"/>
    </row>
    <row r="6" ht="54" customHeight="1" spans="1:17">
      <c r="A6" s="10"/>
      <c r="B6" s="101"/>
      <c r="C6" s="101"/>
      <c r="D6" s="101"/>
      <c r="E6" s="101"/>
      <c r="F6" s="101"/>
      <c r="G6" s="101"/>
      <c r="H6" s="101" t="s">
        <v>59</v>
      </c>
      <c r="I6" s="101"/>
      <c r="J6" s="101"/>
      <c r="K6" s="110"/>
      <c r="L6" s="101" t="s">
        <v>59</v>
      </c>
      <c r="M6" s="110" t="s">
        <v>66</v>
      </c>
      <c r="N6" s="110" t="s">
        <v>67</v>
      </c>
      <c r="O6" s="110" t="s">
        <v>68</v>
      </c>
      <c r="P6" s="110" t="s">
        <v>69</v>
      </c>
      <c r="Q6" s="110" t="s">
        <v>70</v>
      </c>
    </row>
    <row r="7" ht="18" customHeight="1" spans="1:17">
      <c r="A7" s="118">
        <v>1</v>
      </c>
      <c r="B7" s="119">
        <v>2</v>
      </c>
      <c r="C7" s="118">
        <v>3</v>
      </c>
      <c r="D7" s="118">
        <v>4</v>
      </c>
      <c r="E7" s="119">
        <v>5</v>
      </c>
      <c r="F7" s="118">
        <v>6</v>
      </c>
      <c r="G7" s="118">
        <v>7</v>
      </c>
      <c r="H7" s="119">
        <v>8</v>
      </c>
      <c r="I7" s="118">
        <v>9</v>
      </c>
      <c r="J7" s="118">
        <v>10</v>
      </c>
      <c r="K7" s="119">
        <v>11</v>
      </c>
      <c r="L7" s="118">
        <v>12</v>
      </c>
      <c r="M7" s="118">
        <v>13</v>
      </c>
      <c r="N7" s="119">
        <v>14</v>
      </c>
      <c r="O7" s="118">
        <v>15</v>
      </c>
      <c r="P7" s="118">
        <v>16</v>
      </c>
      <c r="Q7" s="119">
        <v>17</v>
      </c>
    </row>
    <row r="8" ht="21" customHeight="1" spans="1:17">
      <c r="A8" s="120" t="s">
        <v>464</v>
      </c>
      <c r="B8" s="120" t="s">
        <v>464</v>
      </c>
      <c r="C8" s="120" t="s">
        <v>465</v>
      </c>
      <c r="D8" s="121" t="s">
        <v>466</v>
      </c>
      <c r="E8" s="124">
        <v>20</v>
      </c>
      <c r="F8" s="88">
        <v>160000</v>
      </c>
      <c r="G8" s="88">
        <f>L8</f>
        <v>160000</v>
      </c>
      <c r="H8" s="88"/>
      <c r="I8" s="88"/>
      <c r="J8" s="88"/>
      <c r="K8" s="88"/>
      <c r="L8" s="88">
        <f>M8+N8+O8+P8+Q8</f>
        <v>160000</v>
      </c>
      <c r="M8" s="88"/>
      <c r="N8" s="88"/>
      <c r="O8" s="88"/>
      <c r="P8" s="88"/>
      <c r="Q8" s="88">
        <v>160000</v>
      </c>
    </row>
    <row r="9" ht="21" customHeight="1" spans="1:17">
      <c r="A9" s="120" t="s">
        <v>464</v>
      </c>
      <c r="B9" s="120" t="s">
        <v>464</v>
      </c>
      <c r="C9" s="120" t="s">
        <v>467</v>
      </c>
      <c r="D9" s="118" t="s">
        <v>466</v>
      </c>
      <c r="E9" s="124">
        <v>4</v>
      </c>
      <c r="F9" s="88">
        <v>100000</v>
      </c>
      <c r="G9" s="88">
        <f>L9</f>
        <v>100000</v>
      </c>
      <c r="H9" s="88"/>
      <c r="I9" s="88"/>
      <c r="J9" s="88"/>
      <c r="K9" s="88"/>
      <c r="L9" s="88">
        <f>M9+N9+O9+P9+Q9</f>
        <v>100000</v>
      </c>
      <c r="M9" s="88"/>
      <c r="N9" s="88"/>
      <c r="O9" s="88"/>
      <c r="P9" s="88"/>
      <c r="Q9" s="88">
        <v>100000</v>
      </c>
    </row>
    <row r="10" ht="21" customHeight="1" spans="1:17">
      <c r="A10" s="120" t="s">
        <v>464</v>
      </c>
      <c r="B10" s="120" t="s">
        <v>464</v>
      </c>
      <c r="C10" s="122" t="s">
        <v>468</v>
      </c>
      <c r="D10" s="118" t="s">
        <v>466</v>
      </c>
      <c r="E10" s="124">
        <v>10</v>
      </c>
      <c r="F10" s="88">
        <v>40000</v>
      </c>
      <c r="G10" s="88">
        <f>L10</f>
        <v>40000</v>
      </c>
      <c r="H10" s="88"/>
      <c r="I10" s="88"/>
      <c r="J10" s="88"/>
      <c r="K10" s="88"/>
      <c r="L10" s="88">
        <f>M10+N10+O10+P10+Q10</f>
        <v>40000</v>
      </c>
      <c r="M10" s="88"/>
      <c r="N10" s="88"/>
      <c r="O10" s="88"/>
      <c r="P10" s="88"/>
      <c r="Q10" s="88">
        <v>40000</v>
      </c>
    </row>
    <row r="11" ht="21" customHeight="1" spans="1:17">
      <c r="A11" s="104" t="s">
        <v>204</v>
      </c>
      <c r="B11" s="123"/>
      <c r="C11" s="123"/>
      <c r="D11" s="123"/>
      <c r="E11" s="125"/>
      <c r="F11" s="88"/>
      <c r="G11" s="88">
        <f t="shared" ref="G11:P11" si="0">G8+G9+G10</f>
        <v>300000</v>
      </c>
      <c r="H11" s="88">
        <f t="shared" si="0"/>
        <v>0</v>
      </c>
      <c r="I11" s="88">
        <f t="shared" si="0"/>
        <v>0</v>
      </c>
      <c r="J11" s="88">
        <f t="shared" si="0"/>
        <v>0</v>
      </c>
      <c r="K11" s="88">
        <f t="shared" si="0"/>
        <v>0</v>
      </c>
      <c r="L11" s="88">
        <f t="shared" si="0"/>
        <v>300000</v>
      </c>
      <c r="M11" s="88">
        <f t="shared" si="0"/>
        <v>0</v>
      </c>
      <c r="N11" s="88">
        <f t="shared" si="0"/>
        <v>0</v>
      </c>
      <c r="O11" s="88">
        <f t="shared" si="0"/>
        <v>0</v>
      </c>
      <c r="P11" s="88">
        <f t="shared" si="0"/>
        <v>0</v>
      </c>
      <c r="Q11" s="88">
        <f>Q8+Q9+Q10</f>
        <v>300000</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E19" sqref="E19"/>
    </sheetView>
  </sheetViews>
  <sheetFormatPr defaultColWidth="9.14166666666667" defaultRowHeight="14.25" customHeight="1"/>
  <cols>
    <col min="1" max="1" width="14" customWidth="1"/>
    <col min="2" max="2" width="21.375" customWidth="1"/>
    <col min="3" max="3" width="18.375" customWidth="1"/>
    <col min="4" max="8" width="12.25" customWidth="1"/>
    <col min="9" max="14" width="14" customWidth="1"/>
  </cols>
  <sheetData>
    <row r="1" ht="16.5" customHeight="1" spans="1:14">
      <c r="A1" s="89"/>
      <c r="B1" s="93"/>
      <c r="C1" s="93"/>
      <c r="D1" s="89"/>
      <c r="E1" s="89"/>
      <c r="F1" s="89"/>
      <c r="G1" s="89"/>
      <c r="H1" s="106"/>
      <c r="I1" s="89"/>
      <c r="J1" s="89"/>
      <c r="K1" s="93"/>
      <c r="L1" s="89"/>
      <c r="M1" s="113"/>
      <c r="N1" s="113" t="s">
        <v>469</v>
      </c>
    </row>
    <row r="2" ht="41.25" customHeight="1" spans="1:14">
      <c r="A2" s="259" t="s">
        <v>470</v>
      </c>
      <c r="B2" s="78"/>
      <c r="C2" s="78"/>
      <c r="D2" s="94"/>
      <c r="E2" s="94"/>
      <c r="F2" s="94"/>
      <c r="G2" s="94"/>
      <c r="H2" s="107"/>
      <c r="I2" s="94"/>
      <c r="J2" s="94"/>
      <c r="K2" s="78"/>
      <c r="L2" s="94"/>
      <c r="M2" s="107"/>
      <c r="N2" s="78"/>
    </row>
    <row r="3" ht="22.5" customHeight="1" spans="1:14">
      <c r="A3" s="83" t="s">
        <v>2</v>
      </c>
      <c r="B3" s="95"/>
      <c r="C3" s="95"/>
      <c r="D3" s="84"/>
      <c r="E3" s="84"/>
      <c r="F3" s="84"/>
      <c r="G3" s="84"/>
      <c r="H3" s="106"/>
      <c r="I3" s="89"/>
      <c r="J3" s="89"/>
      <c r="K3" s="93"/>
      <c r="L3" s="89"/>
      <c r="M3" s="114"/>
      <c r="N3" s="113" t="s">
        <v>3</v>
      </c>
    </row>
    <row r="4" ht="24" customHeight="1" spans="1:14">
      <c r="A4" s="6" t="s">
        <v>454</v>
      </c>
      <c r="B4" s="96" t="s">
        <v>471</v>
      </c>
      <c r="C4" s="96" t="s">
        <v>472</v>
      </c>
      <c r="D4" s="97" t="s">
        <v>222</v>
      </c>
      <c r="E4" s="97"/>
      <c r="F4" s="97"/>
      <c r="G4" s="97"/>
      <c r="H4" s="108"/>
      <c r="I4" s="97"/>
      <c r="J4" s="97"/>
      <c r="K4" s="90"/>
      <c r="L4" s="97"/>
      <c r="M4" s="108"/>
      <c r="N4" s="91"/>
    </row>
    <row r="5" ht="24" customHeight="1" spans="1:14">
      <c r="A5" s="8"/>
      <c r="B5" s="98"/>
      <c r="C5" s="98"/>
      <c r="D5" s="99" t="s">
        <v>57</v>
      </c>
      <c r="E5" s="99" t="s">
        <v>60</v>
      </c>
      <c r="F5" s="99" t="s">
        <v>460</v>
      </c>
      <c r="G5" s="99" t="s">
        <v>461</v>
      </c>
      <c r="H5" s="109" t="s">
        <v>462</v>
      </c>
      <c r="I5" s="111" t="s">
        <v>463</v>
      </c>
      <c r="J5" s="111"/>
      <c r="K5" s="112"/>
      <c r="L5" s="111"/>
      <c r="M5" s="115"/>
      <c r="N5" s="100"/>
    </row>
    <row r="6" ht="54" customHeight="1" spans="1:14">
      <c r="A6" s="10"/>
      <c r="B6" s="100"/>
      <c r="C6" s="100"/>
      <c r="D6" s="101"/>
      <c r="E6" s="101" t="s">
        <v>59</v>
      </c>
      <c r="F6" s="101"/>
      <c r="G6" s="101"/>
      <c r="H6" s="110"/>
      <c r="I6" s="101" t="s">
        <v>59</v>
      </c>
      <c r="J6" s="101" t="s">
        <v>66</v>
      </c>
      <c r="K6" s="100" t="s">
        <v>67</v>
      </c>
      <c r="L6" s="101" t="s">
        <v>68</v>
      </c>
      <c r="M6" s="110" t="s">
        <v>69</v>
      </c>
      <c r="N6" s="100" t="s">
        <v>70</v>
      </c>
    </row>
    <row r="7" ht="17.25" customHeight="1" spans="1:14">
      <c r="A7" s="25">
        <v>1</v>
      </c>
      <c r="B7" s="25">
        <v>2</v>
      </c>
      <c r="C7" s="25">
        <v>3</v>
      </c>
      <c r="D7" s="25">
        <v>4</v>
      </c>
      <c r="E7" s="25">
        <v>5</v>
      </c>
      <c r="F7" s="25">
        <v>6</v>
      </c>
      <c r="G7" s="25">
        <v>7</v>
      </c>
      <c r="H7" s="25">
        <v>8</v>
      </c>
      <c r="I7" s="25">
        <v>9</v>
      </c>
      <c r="J7" s="25">
        <v>10</v>
      </c>
      <c r="K7" s="25">
        <v>11</v>
      </c>
      <c r="L7" s="25">
        <v>12</v>
      </c>
      <c r="M7" s="25">
        <v>13</v>
      </c>
      <c r="N7" s="25">
        <v>14</v>
      </c>
    </row>
    <row r="8" ht="21" customHeight="1" spans="1:14">
      <c r="A8" s="102"/>
      <c r="B8" s="103"/>
      <c r="C8" s="103"/>
      <c r="D8" s="88"/>
      <c r="E8" s="88"/>
      <c r="F8" s="88"/>
      <c r="G8" s="88"/>
      <c r="H8" s="88"/>
      <c r="I8" s="88"/>
      <c r="J8" s="88"/>
      <c r="K8" s="88"/>
      <c r="L8" s="88"/>
      <c r="M8" s="88"/>
      <c r="N8" s="88"/>
    </row>
    <row r="9" ht="21" customHeight="1" spans="1:14">
      <c r="A9" s="103"/>
      <c r="B9" s="103"/>
      <c r="C9" s="103"/>
      <c r="D9" s="88"/>
      <c r="E9" s="88"/>
      <c r="F9" s="88"/>
      <c r="G9" s="88"/>
      <c r="H9" s="88"/>
      <c r="I9" s="88"/>
      <c r="J9" s="88"/>
      <c r="K9" s="88"/>
      <c r="L9" s="88"/>
      <c r="M9" s="88"/>
      <c r="N9" s="88"/>
    </row>
    <row r="10" ht="21" customHeight="1" spans="1:14">
      <c r="A10" s="103"/>
      <c r="B10" s="103"/>
      <c r="C10" s="103"/>
      <c r="D10" s="88"/>
      <c r="E10" s="88"/>
      <c r="F10" s="88"/>
      <c r="G10" s="88"/>
      <c r="H10" s="88"/>
      <c r="I10" s="88"/>
      <c r="J10" s="88"/>
      <c r="K10" s="88"/>
      <c r="L10" s="88"/>
      <c r="M10" s="88"/>
      <c r="N10" s="88"/>
    </row>
    <row r="11" ht="21" customHeight="1" spans="1:14">
      <c r="A11" s="104" t="s">
        <v>204</v>
      </c>
      <c r="B11" s="105"/>
      <c r="C11" s="105"/>
      <c r="D11" s="88"/>
      <c r="E11" s="88"/>
      <c r="F11" s="88"/>
      <c r="G11" s="88"/>
      <c r="H11" s="88"/>
      <c r="I11" s="88"/>
      <c r="J11" s="88"/>
      <c r="K11" s="88"/>
      <c r="L11" s="88"/>
      <c r="M11" s="88"/>
      <c r="N11" s="88"/>
    </row>
    <row r="12" customHeight="1" spans="1:3">
      <c r="A12" s="83" t="s">
        <v>473</v>
      </c>
      <c r="B12" s="95"/>
      <c r="C12" s="95"/>
    </row>
  </sheetData>
  <mergeCells count="14">
    <mergeCell ref="A2:N2"/>
    <mergeCell ref="A3:C3"/>
    <mergeCell ref="D4:N4"/>
    <mergeCell ref="I5:N5"/>
    <mergeCell ref="A11:C11"/>
    <mergeCell ref="A12:C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I9"/>
    </sheetView>
  </sheetViews>
  <sheetFormatPr defaultColWidth="9.14166666666667" defaultRowHeight="14.25" customHeight="1"/>
  <cols>
    <col min="1" max="1" width="37.7083333333333" customWidth="1"/>
    <col min="2" max="4" width="20" customWidth="1"/>
    <col min="5" max="25" width="3" customWidth="1"/>
  </cols>
  <sheetData>
    <row r="1" ht="17.25" customHeight="1" spans="4:25">
      <c r="D1" s="81"/>
      <c r="W1" s="18"/>
      <c r="X1" s="18"/>
      <c r="Y1" s="18" t="s">
        <v>474</v>
      </c>
    </row>
    <row r="2" ht="41.25" customHeight="1" spans="1:25">
      <c r="A2" s="82" t="s">
        <v>475</v>
      </c>
      <c r="B2" s="2"/>
      <c r="C2" s="2"/>
      <c r="D2" s="2"/>
      <c r="E2" s="2"/>
      <c r="F2" s="2"/>
      <c r="G2" s="2"/>
      <c r="H2" s="2"/>
      <c r="I2" s="2"/>
      <c r="J2" s="2"/>
      <c r="K2" s="2"/>
      <c r="L2" s="2"/>
      <c r="M2" s="2"/>
      <c r="N2" s="2"/>
      <c r="O2" s="2"/>
      <c r="P2" s="2"/>
      <c r="Q2" s="2"/>
      <c r="R2" s="2"/>
      <c r="S2" s="2"/>
      <c r="T2" s="2"/>
      <c r="U2" s="2"/>
      <c r="V2" s="2"/>
      <c r="W2" s="78"/>
      <c r="X2" s="78"/>
      <c r="Y2" s="78"/>
    </row>
    <row r="3" ht="18" customHeight="1" spans="1:25">
      <c r="A3" s="83" t="s">
        <v>2</v>
      </c>
      <c r="B3" s="84"/>
      <c r="C3" s="84"/>
      <c r="D3" s="85"/>
      <c r="E3" s="89"/>
      <c r="F3" s="89"/>
      <c r="G3" s="89"/>
      <c r="H3" s="89"/>
      <c r="I3" s="89"/>
      <c r="W3" s="20"/>
      <c r="X3" s="20"/>
      <c r="Y3" s="20" t="s">
        <v>3</v>
      </c>
    </row>
    <row r="4" ht="19.5" customHeight="1" spans="1:25">
      <c r="A4" s="32" t="s">
        <v>476</v>
      </c>
      <c r="B4" s="21" t="s">
        <v>222</v>
      </c>
      <c r="C4" s="22"/>
      <c r="D4" s="22"/>
      <c r="E4" s="21" t="s">
        <v>477</v>
      </c>
      <c r="F4" s="22"/>
      <c r="G4" s="22"/>
      <c r="H4" s="22"/>
      <c r="I4" s="22"/>
      <c r="J4" s="22"/>
      <c r="K4" s="22"/>
      <c r="L4" s="22"/>
      <c r="M4" s="22"/>
      <c r="N4" s="22"/>
      <c r="O4" s="22"/>
      <c r="P4" s="22"/>
      <c r="Q4" s="22"/>
      <c r="R4" s="22"/>
      <c r="S4" s="22"/>
      <c r="T4" s="22"/>
      <c r="U4" s="22"/>
      <c r="V4" s="22"/>
      <c r="W4" s="90"/>
      <c r="X4" s="91"/>
      <c r="Y4" s="91"/>
    </row>
    <row r="5" ht="40.5" customHeight="1" spans="1:25">
      <c r="A5" s="25"/>
      <c r="B5" s="33" t="s">
        <v>57</v>
      </c>
      <c r="C5" s="6" t="s">
        <v>60</v>
      </c>
      <c r="D5" s="86" t="s">
        <v>460</v>
      </c>
      <c r="E5" s="66"/>
      <c r="F5" s="66"/>
      <c r="G5" s="66"/>
      <c r="H5" s="66"/>
      <c r="I5" s="66"/>
      <c r="J5" s="66"/>
      <c r="K5" s="66"/>
      <c r="L5" s="66"/>
      <c r="M5" s="66"/>
      <c r="N5" s="66"/>
      <c r="O5" s="66"/>
      <c r="P5" s="66"/>
      <c r="Q5" s="66"/>
      <c r="R5" s="66"/>
      <c r="S5" s="66"/>
      <c r="T5" s="66"/>
      <c r="U5" s="66"/>
      <c r="V5" s="66"/>
      <c r="W5" s="66"/>
      <c r="X5" s="92"/>
      <c r="Y5" s="92"/>
    </row>
    <row r="6" ht="19.5" customHeight="1" spans="1:25">
      <c r="A6" s="11">
        <v>1</v>
      </c>
      <c r="B6" s="11">
        <v>2</v>
      </c>
      <c r="C6" s="11">
        <v>3</v>
      </c>
      <c r="D6" s="87">
        <v>4</v>
      </c>
      <c r="E6" s="36">
        <v>5</v>
      </c>
      <c r="F6" s="11">
        <v>6</v>
      </c>
      <c r="G6" s="11">
        <v>7</v>
      </c>
      <c r="H6" s="87">
        <v>8</v>
      </c>
      <c r="I6" s="11">
        <v>9</v>
      </c>
      <c r="J6" s="11">
        <v>10</v>
      </c>
      <c r="K6" s="11">
        <v>11</v>
      </c>
      <c r="L6" s="87">
        <v>12</v>
      </c>
      <c r="M6" s="11">
        <v>13</v>
      </c>
      <c r="N6" s="11">
        <v>14</v>
      </c>
      <c r="O6" s="11">
        <v>15</v>
      </c>
      <c r="P6" s="87">
        <v>16</v>
      </c>
      <c r="Q6" s="11">
        <v>17</v>
      </c>
      <c r="R6" s="11">
        <v>18</v>
      </c>
      <c r="S6" s="11">
        <v>19</v>
      </c>
      <c r="T6" s="87">
        <v>20</v>
      </c>
      <c r="U6" s="87">
        <v>21</v>
      </c>
      <c r="V6" s="87">
        <v>22</v>
      </c>
      <c r="W6" s="36">
        <v>23</v>
      </c>
      <c r="X6" s="36">
        <v>24</v>
      </c>
      <c r="Y6" s="36">
        <v>25</v>
      </c>
    </row>
    <row r="7" ht="19.5" customHeight="1" spans="1:25">
      <c r="A7" s="28"/>
      <c r="B7" s="88"/>
      <c r="C7" s="88"/>
      <c r="D7" s="88"/>
      <c r="E7" s="88"/>
      <c r="F7" s="88"/>
      <c r="G7" s="88"/>
      <c r="H7" s="88"/>
      <c r="I7" s="88"/>
      <c r="J7" s="88"/>
      <c r="K7" s="88"/>
      <c r="L7" s="88"/>
      <c r="M7" s="88"/>
      <c r="N7" s="88"/>
      <c r="O7" s="88"/>
      <c r="P7" s="88"/>
      <c r="Q7" s="88"/>
      <c r="R7" s="88"/>
      <c r="S7" s="88"/>
      <c r="T7" s="88"/>
      <c r="U7" s="88"/>
      <c r="V7" s="88"/>
      <c r="W7" s="88"/>
      <c r="X7" s="88"/>
      <c r="Y7" s="88"/>
    </row>
    <row r="8" ht="19.5" customHeight="1" spans="1:25">
      <c r="A8" s="77"/>
      <c r="B8" s="88"/>
      <c r="C8" s="88"/>
      <c r="D8" s="88"/>
      <c r="E8" s="88"/>
      <c r="F8" s="88"/>
      <c r="G8" s="88"/>
      <c r="H8" s="88"/>
      <c r="I8" s="88"/>
      <c r="J8" s="88"/>
      <c r="K8" s="88"/>
      <c r="L8" s="88"/>
      <c r="M8" s="88"/>
      <c r="N8" s="88"/>
      <c r="O8" s="88"/>
      <c r="P8" s="88"/>
      <c r="Q8" s="88"/>
      <c r="R8" s="88"/>
      <c r="S8" s="88"/>
      <c r="T8" s="88"/>
      <c r="U8" s="88"/>
      <c r="V8" s="88"/>
      <c r="W8" s="88"/>
      <c r="X8" s="88"/>
      <c r="Y8" s="88"/>
    </row>
    <row r="9" customHeight="1" spans="1:9">
      <c r="A9" s="83" t="s">
        <v>478</v>
      </c>
      <c r="B9" s="84"/>
      <c r="C9" s="84"/>
      <c r="D9" s="85"/>
      <c r="E9" s="89"/>
      <c r="F9" s="89"/>
      <c r="G9" s="89"/>
      <c r="H9" s="89"/>
      <c r="I9" s="89"/>
    </row>
  </sheetData>
  <mergeCells count="6">
    <mergeCell ref="A2:Y2"/>
    <mergeCell ref="A3:I3"/>
    <mergeCell ref="B4:D4"/>
    <mergeCell ref="E4:Y4"/>
    <mergeCell ref="A9:I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M24" sqref="M24"/>
    </sheetView>
  </sheetViews>
  <sheetFormatPr defaultColWidth="9.14166666666667" defaultRowHeight="12" customHeight="1" outlineLevelRow="7"/>
  <cols>
    <col min="1" max="1" width="19.75" customWidth="1"/>
    <col min="2" max="10" width="10.25" customWidth="1"/>
  </cols>
  <sheetData>
    <row r="1" ht="16.5" customHeight="1" spans="10:10">
      <c r="J1" s="18" t="s">
        <v>479</v>
      </c>
    </row>
    <row r="2" ht="41.25" customHeight="1" spans="1:10">
      <c r="A2" s="75" t="s">
        <v>480</v>
      </c>
      <c r="B2" s="2"/>
      <c r="C2" s="2"/>
      <c r="D2" s="2"/>
      <c r="E2" s="2"/>
      <c r="F2" s="78"/>
      <c r="G2" s="2"/>
      <c r="H2" s="78"/>
      <c r="I2" s="78"/>
      <c r="J2" s="2"/>
    </row>
    <row r="3" ht="17.25" customHeight="1" spans="1:1">
      <c r="A3" s="3" t="s">
        <v>2</v>
      </c>
    </row>
    <row r="4" ht="44.25" customHeight="1" spans="1:10">
      <c r="A4" s="76" t="s">
        <v>369</v>
      </c>
      <c r="B4" s="76" t="s">
        <v>370</v>
      </c>
      <c r="C4" s="76" t="s">
        <v>371</v>
      </c>
      <c r="D4" s="76" t="s">
        <v>372</v>
      </c>
      <c r="E4" s="76" t="s">
        <v>373</v>
      </c>
      <c r="F4" s="79" t="s">
        <v>374</v>
      </c>
      <c r="G4" s="76" t="s">
        <v>375</v>
      </c>
      <c r="H4" s="79" t="s">
        <v>376</v>
      </c>
      <c r="I4" s="79" t="s">
        <v>377</v>
      </c>
      <c r="J4" s="76" t="s">
        <v>378</v>
      </c>
    </row>
    <row r="5" ht="14.25" customHeight="1" spans="1:10">
      <c r="A5" s="76">
        <v>1</v>
      </c>
      <c r="B5" s="76">
        <v>2</v>
      </c>
      <c r="C5" s="76">
        <v>3</v>
      </c>
      <c r="D5" s="76">
        <v>4</v>
      </c>
      <c r="E5" s="76">
        <v>5</v>
      </c>
      <c r="F5" s="79">
        <v>6</v>
      </c>
      <c r="G5" s="76">
        <v>7</v>
      </c>
      <c r="H5" s="79">
        <v>8</v>
      </c>
      <c r="I5" s="79">
        <v>9</v>
      </c>
      <c r="J5" s="76">
        <v>10</v>
      </c>
    </row>
    <row r="6" ht="42" customHeight="1" spans="1:10">
      <c r="A6" s="28"/>
      <c r="B6" s="77"/>
      <c r="C6" s="77"/>
      <c r="D6" s="77"/>
      <c r="E6" s="51"/>
      <c r="F6" s="80"/>
      <c r="G6" s="51"/>
      <c r="H6" s="80"/>
      <c r="I6" s="80"/>
      <c r="J6" s="51"/>
    </row>
    <row r="7" ht="42" customHeight="1" spans="1:10">
      <c r="A7" s="28"/>
      <c r="B7" s="12"/>
      <c r="C7" s="12"/>
      <c r="D7" s="12"/>
      <c r="E7" s="28"/>
      <c r="F7" s="12"/>
      <c r="G7" s="28"/>
      <c r="H7" s="12"/>
      <c r="I7" s="12"/>
      <c r="J7" s="28"/>
    </row>
    <row r="8" customHeight="1" spans="1:1">
      <c r="A8" s="3" t="s">
        <v>481</v>
      </c>
    </row>
  </sheetData>
  <mergeCells count="3">
    <mergeCell ref="A2:J2"/>
    <mergeCell ref="A3:H3"/>
    <mergeCell ref="A8:H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D31" sqref="D31"/>
    </sheetView>
  </sheetViews>
  <sheetFormatPr defaultColWidth="10.425" defaultRowHeight="14.25" customHeight="1" outlineLevelCol="7"/>
  <cols>
    <col min="1" max="1" width="33.7083333333333" customWidth="1"/>
    <col min="2" max="7" width="20.75" customWidth="1"/>
    <col min="8" max="8" width="26.2833333333333" customWidth="1"/>
  </cols>
  <sheetData>
    <row r="1" customHeight="1" spans="1:8">
      <c r="A1" s="38" t="s">
        <v>482</v>
      </c>
      <c r="B1" s="39"/>
      <c r="C1" s="40"/>
      <c r="D1" s="40"/>
      <c r="E1" s="40"/>
      <c r="F1" s="39"/>
      <c r="G1" s="39"/>
      <c r="H1" s="40"/>
    </row>
    <row r="2" ht="41.25" customHeight="1" spans="1:8">
      <c r="A2" s="41" t="s">
        <v>483</v>
      </c>
      <c r="B2" s="42"/>
      <c r="C2" s="43"/>
      <c r="D2" s="43"/>
      <c r="E2" s="43"/>
      <c r="F2" s="42"/>
      <c r="G2" s="42"/>
      <c r="H2" s="43"/>
    </row>
    <row r="3" customHeight="1" spans="1:8">
      <c r="A3" s="44" t="s">
        <v>2</v>
      </c>
      <c r="C3" s="45"/>
      <c r="E3" s="43"/>
      <c r="F3" s="42"/>
      <c r="G3" s="42"/>
      <c r="H3" s="65" t="s">
        <v>3</v>
      </c>
    </row>
    <row r="4" ht="28.5" customHeight="1" spans="1:8">
      <c r="A4" s="46" t="s">
        <v>215</v>
      </c>
      <c r="B4" s="47" t="s">
        <v>484</v>
      </c>
      <c r="C4" s="46" t="s">
        <v>485</v>
      </c>
      <c r="D4" s="46" t="s">
        <v>486</v>
      </c>
      <c r="E4" s="46" t="s">
        <v>487</v>
      </c>
      <c r="F4" s="66" t="s">
        <v>488</v>
      </c>
      <c r="G4" s="36"/>
      <c r="H4" s="46"/>
    </row>
    <row r="5" ht="21" customHeight="1" spans="1:8">
      <c r="A5" s="47"/>
      <c r="B5" s="48"/>
      <c r="C5" s="49"/>
      <c r="D5" s="48"/>
      <c r="E5" s="48"/>
      <c r="F5" s="66" t="s">
        <v>458</v>
      </c>
      <c r="G5" s="66" t="s">
        <v>489</v>
      </c>
      <c r="H5" s="66" t="s">
        <v>490</v>
      </c>
    </row>
    <row r="6" ht="17.25" customHeight="1" spans="1:8">
      <c r="A6" s="50" t="s">
        <v>86</v>
      </c>
      <c r="B6" s="50">
        <v>2</v>
      </c>
      <c r="C6" s="51">
        <v>3</v>
      </c>
      <c r="D6" s="50">
        <v>4</v>
      </c>
      <c r="E6" s="67">
        <v>5</v>
      </c>
      <c r="F6" s="68">
        <v>6</v>
      </c>
      <c r="G6" s="51">
        <v>7</v>
      </c>
      <c r="H6" s="51">
        <v>8</v>
      </c>
    </row>
    <row r="7" ht="19.5" customHeight="1" spans="1:8">
      <c r="A7" s="52"/>
      <c r="B7" s="29"/>
      <c r="C7" s="28"/>
      <c r="D7" s="12"/>
      <c r="E7" s="68"/>
      <c r="F7" s="69"/>
      <c r="G7" s="70"/>
      <c r="H7" s="70"/>
    </row>
    <row r="8" ht="19.5" customHeight="1" spans="1:8">
      <c r="A8" s="52"/>
      <c r="B8" s="29"/>
      <c r="C8" s="28"/>
      <c r="D8" s="12"/>
      <c r="E8" s="68"/>
      <c r="F8" s="69"/>
      <c r="G8" s="70"/>
      <c r="H8" s="70"/>
    </row>
    <row r="9" ht="19.5" customHeight="1" spans="1:8">
      <c r="A9" s="53" t="s">
        <v>57</v>
      </c>
      <c r="B9" s="54"/>
      <c r="C9" s="55"/>
      <c r="D9" s="56"/>
      <c r="E9" s="56"/>
      <c r="F9" s="69"/>
      <c r="G9" s="70"/>
      <c r="H9" s="70"/>
    </row>
    <row r="10" ht="19.5" customHeight="1" spans="1:8">
      <c r="A10" s="57" t="s">
        <v>491</v>
      </c>
      <c r="B10" s="58"/>
      <c r="C10" s="59"/>
      <c r="D10" s="60"/>
      <c r="E10" s="60"/>
      <c r="F10" s="71"/>
      <c r="G10" s="72"/>
      <c r="H10" s="72"/>
    </row>
    <row r="11" customHeight="1" spans="1:8">
      <c r="A11" s="61" t="s">
        <v>481</v>
      </c>
      <c r="B11" s="62"/>
      <c r="C11" s="63"/>
      <c r="D11" s="64"/>
      <c r="E11" s="64"/>
      <c r="F11" s="73"/>
      <c r="G11" s="74"/>
      <c r="H11" s="74"/>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22" sqref="E22"/>
    </sheetView>
  </sheetViews>
  <sheetFormatPr defaultColWidth="9.14166666666667" defaultRowHeight="14.25" customHeight="1"/>
  <cols>
    <col min="1" max="3" width="16" customWidth="1"/>
    <col min="4" max="8" width="17.125" customWidth="1"/>
    <col min="9" max="11" width="18.375" customWidth="1"/>
  </cols>
  <sheetData>
    <row r="1" customHeight="1" spans="4:11">
      <c r="D1" s="1"/>
      <c r="E1" s="1"/>
      <c r="F1" s="1"/>
      <c r="G1" s="1"/>
      <c r="K1" s="18" t="s">
        <v>492</v>
      </c>
    </row>
    <row r="2" ht="41.25" customHeight="1" spans="1:11">
      <c r="A2" s="260" t="s">
        <v>493</v>
      </c>
      <c r="B2" s="2"/>
      <c r="C2" s="2"/>
      <c r="D2" s="2"/>
      <c r="E2" s="2"/>
      <c r="F2" s="2"/>
      <c r="G2" s="2"/>
      <c r="H2" s="2"/>
      <c r="I2" s="2"/>
      <c r="J2" s="2"/>
      <c r="K2" s="2"/>
    </row>
    <row r="3" ht="13.5" customHeight="1" spans="1:11">
      <c r="A3" s="3" t="s">
        <v>2</v>
      </c>
      <c r="B3" s="4"/>
      <c r="C3" s="4"/>
      <c r="D3" s="4"/>
      <c r="E3" s="4"/>
      <c r="F3" s="4"/>
      <c r="G3" s="4"/>
      <c r="H3" s="19"/>
      <c r="I3" s="19"/>
      <c r="J3" s="19"/>
      <c r="K3" s="20" t="s">
        <v>3</v>
      </c>
    </row>
    <row r="4" ht="21.75" customHeight="1" spans="1:11">
      <c r="A4" s="5" t="s">
        <v>298</v>
      </c>
      <c r="B4" s="5" t="s">
        <v>217</v>
      </c>
      <c r="C4" s="5" t="s">
        <v>299</v>
      </c>
      <c r="D4" s="6" t="s">
        <v>218</v>
      </c>
      <c r="E4" s="6" t="s">
        <v>219</v>
      </c>
      <c r="F4" s="6" t="s">
        <v>220</v>
      </c>
      <c r="G4" s="6" t="s">
        <v>221</v>
      </c>
      <c r="H4" s="32" t="s">
        <v>57</v>
      </c>
      <c r="I4" s="21" t="s">
        <v>494</v>
      </c>
      <c r="J4" s="22"/>
      <c r="K4" s="23"/>
    </row>
    <row r="5" ht="21.75" customHeight="1" spans="1:11">
      <c r="A5" s="7"/>
      <c r="B5" s="7"/>
      <c r="C5" s="7"/>
      <c r="D5" s="8"/>
      <c r="E5" s="8"/>
      <c r="F5" s="8"/>
      <c r="G5" s="8"/>
      <c r="H5" s="33"/>
      <c r="I5" s="6" t="s">
        <v>60</v>
      </c>
      <c r="J5" s="6" t="s">
        <v>61</v>
      </c>
      <c r="K5" s="6" t="s">
        <v>62</v>
      </c>
    </row>
    <row r="6" ht="40.5" customHeight="1" spans="1:11">
      <c r="A6" s="9"/>
      <c r="B6" s="9"/>
      <c r="C6" s="9"/>
      <c r="D6" s="10"/>
      <c r="E6" s="10"/>
      <c r="F6" s="10"/>
      <c r="G6" s="10"/>
      <c r="H6" s="25"/>
      <c r="I6" s="10" t="s">
        <v>59</v>
      </c>
      <c r="J6" s="10"/>
      <c r="K6" s="10"/>
    </row>
    <row r="7" ht="15" customHeight="1" spans="1:11">
      <c r="A7" s="11">
        <v>1</v>
      </c>
      <c r="B7" s="11">
        <v>2</v>
      </c>
      <c r="C7" s="11">
        <v>3</v>
      </c>
      <c r="D7" s="11">
        <v>4</v>
      </c>
      <c r="E7" s="11">
        <v>5</v>
      </c>
      <c r="F7" s="11">
        <v>6</v>
      </c>
      <c r="G7" s="11">
        <v>7</v>
      </c>
      <c r="H7" s="11">
        <v>8</v>
      </c>
      <c r="I7" s="11">
        <v>9</v>
      </c>
      <c r="J7" s="36">
        <v>10</v>
      </c>
      <c r="K7" s="36">
        <v>11</v>
      </c>
    </row>
    <row r="8" ht="18.75" customHeight="1" spans="1:11">
      <c r="A8" s="28"/>
      <c r="B8" s="12"/>
      <c r="C8" s="28"/>
      <c r="D8" s="28"/>
      <c r="E8" s="28"/>
      <c r="F8" s="28"/>
      <c r="G8" s="28"/>
      <c r="H8" s="34"/>
      <c r="I8" s="37"/>
      <c r="J8" s="37"/>
      <c r="K8" s="34"/>
    </row>
    <row r="9" ht="18.75" customHeight="1" spans="1:11">
      <c r="A9" s="29"/>
      <c r="B9" s="12"/>
      <c r="C9" s="12"/>
      <c r="D9" s="12"/>
      <c r="E9" s="12"/>
      <c r="F9" s="12"/>
      <c r="G9" s="12"/>
      <c r="H9" s="27"/>
      <c r="I9" s="27"/>
      <c r="J9" s="27"/>
      <c r="K9" s="34"/>
    </row>
    <row r="10" ht="18.75" customHeight="1" spans="1:11">
      <c r="A10" s="30" t="s">
        <v>204</v>
      </c>
      <c r="B10" s="31"/>
      <c r="C10" s="31"/>
      <c r="D10" s="31"/>
      <c r="E10" s="31"/>
      <c r="F10" s="31"/>
      <c r="G10" s="35"/>
      <c r="H10" s="27"/>
      <c r="I10" s="27"/>
      <c r="J10" s="27"/>
      <c r="K10" s="34"/>
    </row>
    <row r="11" customHeight="1" spans="1:7">
      <c r="A11" s="3" t="s">
        <v>481</v>
      </c>
      <c r="B11" s="4"/>
      <c r="C11" s="4"/>
      <c r="D11" s="4"/>
      <c r="E11" s="4"/>
      <c r="F11" s="4"/>
      <c r="G11" s="4"/>
    </row>
  </sheetData>
  <mergeCells count="16">
    <mergeCell ref="A2:K2"/>
    <mergeCell ref="A3:G3"/>
    <mergeCell ref="I4:K4"/>
    <mergeCell ref="A10:G10"/>
    <mergeCell ref="A11:G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E17" sqref="E17"/>
    </sheetView>
  </sheetViews>
  <sheetFormatPr defaultColWidth="9.14166666666667" defaultRowHeight="14.25" customHeight="1" outlineLevelCol="6"/>
  <cols>
    <col min="1" max="1" width="21.125" customWidth="1"/>
    <col min="2" max="2" width="21" customWidth="1"/>
    <col min="3" max="3" width="29" customWidth="1"/>
    <col min="4" max="4" width="9.125" customWidth="1"/>
    <col min="5" max="5" width="18.5" customWidth="1"/>
    <col min="6" max="6" width="17" customWidth="1"/>
    <col min="7" max="7" width="17.875" customWidth="1"/>
  </cols>
  <sheetData>
    <row r="1" ht="13.5" customHeight="1" spans="4:7">
      <c r="D1" s="1"/>
      <c r="G1" s="18" t="s">
        <v>495</v>
      </c>
    </row>
    <row r="2" ht="41.25" customHeight="1" spans="1:7">
      <c r="A2" s="2" t="s">
        <v>496</v>
      </c>
      <c r="B2" s="2"/>
      <c r="C2" s="2"/>
      <c r="D2" s="2"/>
      <c r="E2" s="2"/>
      <c r="F2" s="2"/>
      <c r="G2" s="2"/>
    </row>
    <row r="3" ht="13.5" customHeight="1" spans="1:7">
      <c r="A3" s="3" t="s">
        <v>2</v>
      </c>
      <c r="B3" s="4"/>
      <c r="C3" s="4"/>
      <c r="D3" s="4"/>
      <c r="E3" s="19"/>
      <c r="F3" s="19"/>
      <c r="G3" s="20" t="s">
        <v>3</v>
      </c>
    </row>
    <row r="4" ht="21.75" customHeight="1" spans="1:7">
      <c r="A4" s="5" t="s">
        <v>299</v>
      </c>
      <c r="B4" s="5" t="s">
        <v>298</v>
      </c>
      <c r="C4" s="5" t="s">
        <v>217</v>
      </c>
      <c r="D4" s="6" t="s">
        <v>497</v>
      </c>
      <c r="E4" s="21" t="s">
        <v>60</v>
      </c>
      <c r="F4" s="22"/>
      <c r="G4" s="23"/>
    </row>
    <row r="5" ht="21.75" customHeight="1" spans="1:7">
      <c r="A5" s="7"/>
      <c r="B5" s="7"/>
      <c r="C5" s="7"/>
      <c r="D5" s="8"/>
      <c r="E5" s="24" t="s">
        <v>498</v>
      </c>
      <c r="F5" s="6" t="s">
        <v>499</v>
      </c>
      <c r="G5" s="6" t="s">
        <v>500</v>
      </c>
    </row>
    <row r="6" ht="40.5" customHeight="1" spans="1:7">
      <c r="A6" s="9"/>
      <c r="B6" s="9"/>
      <c r="C6" s="9"/>
      <c r="D6" s="10"/>
      <c r="E6" s="25"/>
      <c r="F6" s="10" t="s">
        <v>59</v>
      </c>
      <c r="G6" s="10"/>
    </row>
    <row r="7" ht="15" customHeight="1" spans="1:7">
      <c r="A7" s="11">
        <v>1</v>
      </c>
      <c r="B7" s="11">
        <v>2</v>
      </c>
      <c r="C7" s="11">
        <v>3</v>
      </c>
      <c r="D7" s="11">
        <v>4</v>
      </c>
      <c r="E7" s="11">
        <v>5</v>
      </c>
      <c r="F7" s="11">
        <v>6</v>
      </c>
      <c r="G7" s="11">
        <v>7</v>
      </c>
    </row>
    <row r="8" ht="15" customHeight="1" spans="1:7">
      <c r="A8" s="12" t="s">
        <v>72</v>
      </c>
      <c r="B8" s="13" t="s">
        <v>307</v>
      </c>
      <c r="C8" s="14" t="s">
        <v>304</v>
      </c>
      <c r="D8" s="14" t="s">
        <v>111</v>
      </c>
      <c r="E8" s="26">
        <v>88440</v>
      </c>
      <c r="F8" s="26">
        <v>88440</v>
      </c>
      <c r="G8" s="26">
        <v>88440</v>
      </c>
    </row>
    <row r="9" ht="15" customHeight="1" spans="1:7">
      <c r="A9" s="12" t="s">
        <v>72</v>
      </c>
      <c r="B9" s="13" t="s">
        <v>307</v>
      </c>
      <c r="C9" s="14" t="s">
        <v>309</v>
      </c>
      <c r="D9" s="14" t="s">
        <v>136</v>
      </c>
      <c r="E9" s="26">
        <v>50000</v>
      </c>
      <c r="F9" s="26">
        <v>50000</v>
      </c>
      <c r="G9" s="26">
        <v>50000</v>
      </c>
    </row>
    <row r="10" ht="15" customHeight="1" spans="1:7">
      <c r="A10" s="12" t="s">
        <v>72</v>
      </c>
      <c r="B10" s="13" t="s">
        <v>307</v>
      </c>
      <c r="C10" s="14" t="s">
        <v>309</v>
      </c>
      <c r="D10" s="14" t="s">
        <v>138</v>
      </c>
      <c r="E10" s="26">
        <v>150000</v>
      </c>
      <c r="F10" s="26">
        <v>150000</v>
      </c>
      <c r="G10" s="26">
        <v>150000</v>
      </c>
    </row>
    <row r="11" ht="15" customHeight="1" spans="1:7">
      <c r="A11" s="12" t="s">
        <v>72</v>
      </c>
      <c r="B11" s="13" t="s">
        <v>307</v>
      </c>
      <c r="C11" s="14" t="s">
        <v>313</v>
      </c>
      <c r="D11" s="14" t="s">
        <v>134</v>
      </c>
      <c r="E11" s="26">
        <v>1000000</v>
      </c>
      <c r="F11" s="26">
        <v>1000000</v>
      </c>
      <c r="G11" s="26">
        <v>1000000</v>
      </c>
    </row>
    <row r="12" ht="15" customHeight="1" spans="1:7">
      <c r="A12" s="12" t="s">
        <v>72</v>
      </c>
      <c r="B12" s="13" t="s">
        <v>307</v>
      </c>
      <c r="C12" s="14" t="s">
        <v>316</v>
      </c>
      <c r="D12" s="14" t="s">
        <v>146</v>
      </c>
      <c r="E12" s="26">
        <v>5000000</v>
      </c>
      <c r="F12" s="26">
        <v>5020000</v>
      </c>
      <c r="G12" s="26">
        <v>5040000</v>
      </c>
    </row>
    <row r="13" ht="18.75" customHeight="1" spans="1:7">
      <c r="A13" s="15" t="s">
        <v>57</v>
      </c>
      <c r="B13" s="16" t="s">
        <v>501</v>
      </c>
      <c r="C13" s="16"/>
      <c r="D13" s="17"/>
      <c r="E13" s="27">
        <f>SUM(E8:E12)</f>
        <v>6288440</v>
      </c>
      <c r="F13" s="27">
        <f>SUM(F8:F12)</f>
        <v>6308440</v>
      </c>
      <c r="G13" s="27">
        <f>SUM(G8:G12)</f>
        <v>6328440</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P25" sqref="P25"/>
    </sheetView>
  </sheetViews>
  <sheetFormatPr defaultColWidth="8.575" defaultRowHeight="12.75" customHeight="1"/>
  <cols>
    <col min="1" max="1" width="12" customWidth="1"/>
    <col min="2" max="2" width="22.625" customWidth="1"/>
    <col min="3" max="3" width="14" customWidth="1"/>
    <col min="4" max="4" width="14.125" customWidth="1"/>
    <col min="5" max="5" width="13.5" customWidth="1"/>
    <col min="6" max="6" width="14.75" customWidth="1"/>
    <col min="7" max="8" width="11.25" customWidth="1"/>
    <col min="9" max="15" width="6.875" customWidth="1"/>
    <col min="16" max="19" width="9" customWidth="1"/>
  </cols>
  <sheetData>
    <row r="1" ht="17.25" customHeight="1" spans="1:1">
      <c r="A1" s="65" t="s">
        <v>53</v>
      </c>
    </row>
    <row r="2" ht="41.25" customHeight="1" spans="1:1">
      <c r="A2" s="41" t="s">
        <v>54</v>
      </c>
    </row>
    <row r="3" ht="17.25" customHeight="1" spans="1:19">
      <c r="A3" s="44" t="s">
        <v>2</v>
      </c>
      <c r="S3" s="45" t="s">
        <v>3</v>
      </c>
    </row>
    <row r="4" ht="21.75" customHeight="1" spans="1:19">
      <c r="A4" s="237" t="s">
        <v>55</v>
      </c>
      <c r="B4" s="238" t="s">
        <v>56</v>
      </c>
      <c r="C4" s="238" t="s">
        <v>57</v>
      </c>
      <c r="D4" s="239" t="s">
        <v>58</v>
      </c>
      <c r="E4" s="239"/>
      <c r="F4" s="239"/>
      <c r="G4" s="239"/>
      <c r="H4" s="239"/>
      <c r="I4" s="141"/>
      <c r="J4" s="239"/>
      <c r="K4" s="239"/>
      <c r="L4" s="239"/>
      <c r="M4" s="239"/>
      <c r="N4" s="252"/>
      <c r="O4" s="239" t="s">
        <v>47</v>
      </c>
      <c r="P4" s="239"/>
      <c r="Q4" s="239"/>
      <c r="R4" s="239"/>
      <c r="S4" s="252"/>
    </row>
    <row r="5" ht="27" customHeight="1" spans="1:19">
      <c r="A5" s="240"/>
      <c r="B5" s="241"/>
      <c r="C5" s="241"/>
      <c r="D5" s="241" t="s">
        <v>59</v>
      </c>
      <c r="E5" s="241" t="s">
        <v>60</v>
      </c>
      <c r="F5" s="241" t="s">
        <v>61</v>
      </c>
      <c r="G5" s="241" t="s">
        <v>62</v>
      </c>
      <c r="H5" s="241" t="s">
        <v>63</v>
      </c>
      <c r="I5" s="249" t="s">
        <v>64</v>
      </c>
      <c r="J5" s="250"/>
      <c r="K5" s="250"/>
      <c r="L5" s="250"/>
      <c r="M5" s="250"/>
      <c r="N5" s="251"/>
      <c r="O5" s="241" t="s">
        <v>59</v>
      </c>
      <c r="P5" s="241" t="s">
        <v>60</v>
      </c>
      <c r="Q5" s="241" t="s">
        <v>61</v>
      </c>
      <c r="R5" s="241" t="s">
        <v>62</v>
      </c>
      <c r="S5" s="241" t="s">
        <v>65</v>
      </c>
    </row>
    <row r="6" ht="47" customHeight="1" spans="1:19">
      <c r="A6" s="242"/>
      <c r="B6" s="243"/>
      <c r="C6" s="125"/>
      <c r="D6" s="125"/>
      <c r="E6" s="125"/>
      <c r="F6" s="125"/>
      <c r="G6" s="125"/>
      <c r="H6" s="125"/>
      <c r="I6" s="80" t="s">
        <v>59</v>
      </c>
      <c r="J6" s="251" t="s">
        <v>66</v>
      </c>
      <c r="K6" s="251" t="s">
        <v>67</v>
      </c>
      <c r="L6" s="251" t="s">
        <v>68</v>
      </c>
      <c r="M6" s="251" t="s">
        <v>69</v>
      </c>
      <c r="N6" s="251" t="s">
        <v>70</v>
      </c>
      <c r="O6" s="253"/>
      <c r="P6" s="253"/>
      <c r="Q6" s="253"/>
      <c r="R6" s="253"/>
      <c r="S6" s="125"/>
    </row>
    <row r="7" ht="15" customHeight="1" spans="1:19">
      <c r="A7" s="244">
        <v>1</v>
      </c>
      <c r="B7" s="244">
        <v>2</v>
      </c>
      <c r="C7" s="244">
        <v>3</v>
      </c>
      <c r="D7" s="244">
        <v>4</v>
      </c>
      <c r="E7" s="244">
        <v>5</v>
      </c>
      <c r="F7" s="244">
        <v>6</v>
      </c>
      <c r="G7" s="244">
        <v>7</v>
      </c>
      <c r="H7" s="244">
        <v>8</v>
      </c>
      <c r="I7" s="80">
        <v>9</v>
      </c>
      <c r="J7" s="244">
        <v>10</v>
      </c>
      <c r="K7" s="244">
        <v>11</v>
      </c>
      <c r="L7" s="244">
        <v>12</v>
      </c>
      <c r="M7" s="244">
        <v>13</v>
      </c>
      <c r="N7" s="244">
        <v>14</v>
      </c>
      <c r="O7" s="244">
        <v>15</v>
      </c>
      <c r="P7" s="244">
        <v>16</v>
      </c>
      <c r="Q7" s="244">
        <v>17</v>
      </c>
      <c r="R7" s="244">
        <v>18</v>
      </c>
      <c r="S7" s="244">
        <v>19</v>
      </c>
    </row>
    <row r="8" ht="15" customHeight="1" spans="1:19">
      <c r="A8" s="245" t="s">
        <v>71</v>
      </c>
      <c r="B8" s="245" t="s">
        <v>72</v>
      </c>
      <c r="C8" s="246">
        <f>D8</f>
        <v>127026092.49</v>
      </c>
      <c r="D8" s="246">
        <f>E8+F8</f>
        <v>127026092.49</v>
      </c>
      <c r="E8" s="143">
        <v>114319686.44</v>
      </c>
      <c r="F8" s="143">
        <v>12706406.05</v>
      </c>
      <c r="G8" s="244"/>
      <c r="H8" s="244"/>
      <c r="I8" s="80"/>
      <c r="J8" s="244"/>
      <c r="K8" s="244"/>
      <c r="L8" s="244"/>
      <c r="M8" s="244"/>
      <c r="N8" s="244"/>
      <c r="O8" s="244"/>
      <c r="P8" s="244"/>
      <c r="Q8" s="244"/>
      <c r="R8" s="244"/>
      <c r="S8" s="244"/>
    </row>
    <row r="9" ht="18" customHeight="1" spans="1:19">
      <c r="A9" s="247" t="s">
        <v>73</v>
      </c>
      <c r="B9" s="247" t="s">
        <v>72</v>
      </c>
      <c r="C9" s="246">
        <f>D9</f>
        <v>127026092.49</v>
      </c>
      <c r="D9" s="143">
        <f>E9+F9</f>
        <v>127026092.49</v>
      </c>
      <c r="E9" s="143">
        <v>114319686.44</v>
      </c>
      <c r="F9" s="143">
        <v>12706406.05</v>
      </c>
      <c r="G9" s="88"/>
      <c r="H9" s="88"/>
      <c r="I9" s="88"/>
      <c r="J9" s="88"/>
      <c r="K9" s="88"/>
      <c r="L9" s="88"/>
      <c r="M9" s="88"/>
      <c r="N9" s="88"/>
      <c r="O9" s="88"/>
      <c r="P9" s="88"/>
      <c r="Q9" s="88"/>
      <c r="R9" s="88"/>
      <c r="S9" s="88"/>
    </row>
    <row r="10" ht="18" customHeight="1" spans="1:19">
      <c r="A10" s="47" t="s">
        <v>57</v>
      </c>
      <c r="B10" s="248"/>
      <c r="C10" s="143">
        <f>D10</f>
        <v>127026092.49</v>
      </c>
      <c r="D10" s="143">
        <f>E10+F10</f>
        <v>127026092.49</v>
      </c>
      <c r="E10" s="143">
        <f>E9</f>
        <v>114319686.44</v>
      </c>
      <c r="F10" s="143">
        <f>F9</f>
        <v>12706406.05</v>
      </c>
      <c r="G10" s="88"/>
      <c r="H10" s="88"/>
      <c r="I10" s="88"/>
      <c r="J10" s="88"/>
      <c r="K10" s="88"/>
      <c r="L10" s="88"/>
      <c r="M10" s="88"/>
      <c r="N10" s="88"/>
      <c r="O10" s="88"/>
      <c r="P10" s="88"/>
      <c r="Q10" s="88"/>
      <c r="R10" s="88"/>
      <c r="S10" s="8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GridLines="0" showZeros="0" workbookViewId="0">
      <selection activeCell="T13" sqref="T13"/>
    </sheetView>
  </sheetViews>
  <sheetFormatPr defaultColWidth="8.575" defaultRowHeight="12.75" customHeight="1"/>
  <cols>
    <col min="1" max="1" width="14.2833333333333" customWidth="1"/>
    <col min="2" max="2" width="31.75" customWidth="1"/>
    <col min="3" max="3" width="18.625" customWidth="1"/>
    <col min="4" max="4" width="15.5" customWidth="1"/>
    <col min="5" max="5" width="19" customWidth="1"/>
    <col min="6" max="6" width="13.75" customWidth="1"/>
    <col min="7" max="7" width="15.875" customWidth="1"/>
    <col min="8" max="8" width="14.125" customWidth="1"/>
    <col min="9" max="9" width="16.125" customWidth="1"/>
    <col min="10" max="15" width="9.125" customWidth="1"/>
  </cols>
  <sheetData>
    <row r="1" ht="17.25" customHeight="1" spans="1:1">
      <c r="A1" s="45" t="s">
        <v>74</v>
      </c>
    </row>
    <row r="2" ht="41.25" customHeight="1" spans="1:1">
      <c r="A2" s="41" t="s">
        <v>75</v>
      </c>
    </row>
    <row r="3" ht="17.25" customHeight="1" spans="1:15">
      <c r="A3" s="44" t="s">
        <v>2</v>
      </c>
      <c r="O3" s="45" t="s">
        <v>3</v>
      </c>
    </row>
    <row r="4" ht="27" customHeight="1" spans="1:15">
      <c r="A4" s="211" t="s">
        <v>76</v>
      </c>
      <c r="B4" s="211" t="s">
        <v>77</v>
      </c>
      <c r="C4" s="211" t="s">
        <v>57</v>
      </c>
      <c r="D4" s="212" t="s">
        <v>60</v>
      </c>
      <c r="E4" s="226"/>
      <c r="F4" s="227"/>
      <c r="G4" s="228" t="s">
        <v>61</v>
      </c>
      <c r="H4" s="228" t="s">
        <v>62</v>
      </c>
      <c r="I4" s="228" t="s">
        <v>78</v>
      </c>
      <c r="J4" s="212" t="s">
        <v>64</v>
      </c>
      <c r="K4" s="226"/>
      <c r="L4" s="226"/>
      <c r="M4" s="226"/>
      <c r="N4" s="234"/>
      <c r="O4" s="235"/>
    </row>
    <row r="5" ht="42" customHeight="1" spans="1:15">
      <c r="A5" s="213"/>
      <c r="B5" s="213"/>
      <c r="C5" s="214"/>
      <c r="D5" s="215" t="s">
        <v>59</v>
      </c>
      <c r="E5" s="215" t="s">
        <v>79</v>
      </c>
      <c r="F5" s="215" t="s">
        <v>80</v>
      </c>
      <c r="G5" s="214"/>
      <c r="H5" s="214"/>
      <c r="I5" s="233"/>
      <c r="J5" s="215" t="s">
        <v>59</v>
      </c>
      <c r="K5" s="204" t="s">
        <v>81</v>
      </c>
      <c r="L5" s="204" t="s">
        <v>82</v>
      </c>
      <c r="M5" s="204" t="s">
        <v>83</v>
      </c>
      <c r="N5" s="204" t="s">
        <v>84</v>
      </c>
      <c r="O5" s="204" t="s">
        <v>85</v>
      </c>
    </row>
    <row r="6" ht="18" customHeight="1" spans="1:15">
      <c r="A6" s="50" t="s">
        <v>86</v>
      </c>
      <c r="B6" s="50" t="s">
        <v>87</v>
      </c>
      <c r="C6" s="50" t="s">
        <v>88</v>
      </c>
      <c r="D6" s="68" t="s">
        <v>89</v>
      </c>
      <c r="E6" s="68" t="s">
        <v>90</v>
      </c>
      <c r="F6" s="68" t="s">
        <v>91</v>
      </c>
      <c r="G6" s="68" t="s">
        <v>92</v>
      </c>
      <c r="H6" s="68" t="s">
        <v>93</v>
      </c>
      <c r="I6" s="68" t="s">
        <v>94</v>
      </c>
      <c r="J6" s="68" t="s">
        <v>95</v>
      </c>
      <c r="K6" s="68" t="s">
        <v>96</v>
      </c>
      <c r="L6" s="68" t="s">
        <v>97</v>
      </c>
      <c r="M6" s="68" t="s">
        <v>98</v>
      </c>
      <c r="N6" s="50" t="s">
        <v>99</v>
      </c>
      <c r="O6" s="68" t="s">
        <v>100</v>
      </c>
    </row>
    <row r="7" s="195" customFormat="1" ht="18" customHeight="1" spans="1:15">
      <c r="A7" s="216" t="s">
        <v>101</v>
      </c>
      <c r="B7" s="216" t="s">
        <v>102</v>
      </c>
      <c r="C7" s="200">
        <v>2352754.46</v>
      </c>
      <c r="D7" s="200">
        <v>2352754.46</v>
      </c>
      <c r="E7" s="200">
        <v>2264314.46</v>
      </c>
      <c r="F7" s="200">
        <v>88440</v>
      </c>
      <c r="G7" s="229"/>
      <c r="H7" s="229"/>
      <c r="I7" s="229"/>
      <c r="J7" s="229"/>
      <c r="K7" s="229"/>
      <c r="L7" s="229"/>
      <c r="M7" s="229"/>
      <c r="N7" s="236"/>
      <c r="O7" s="229"/>
    </row>
    <row r="8" ht="18" customHeight="1" spans="1:15">
      <c r="A8" s="217" t="s">
        <v>103</v>
      </c>
      <c r="B8" s="217" t="s">
        <v>104</v>
      </c>
      <c r="C8" s="26">
        <v>2211348.81</v>
      </c>
      <c r="D8" s="26">
        <v>2211348.81</v>
      </c>
      <c r="E8" s="26">
        <v>2211348.81</v>
      </c>
      <c r="F8" s="26"/>
      <c r="G8" s="68"/>
      <c r="H8" s="68"/>
      <c r="I8" s="68"/>
      <c r="J8" s="68"/>
      <c r="K8" s="68"/>
      <c r="L8" s="68"/>
      <c r="M8" s="68"/>
      <c r="N8" s="50"/>
      <c r="O8" s="68"/>
    </row>
    <row r="9" ht="18" customHeight="1" spans="1:15">
      <c r="A9" s="218" t="s">
        <v>105</v>
      </c>
      <c r="B9" s="218" t="s">
        <v>106</v>
      </c>
      <c r="C9" s="26">
        <v>1971348.81</v>
      </c>
      <c r="D9" s="26">
        <v>1971348.81</v>
      </c>
      <c r="E9" s="26">
        <v>1971348.81</v>
      </c>
      <c r="F9" s="26"/>
      <c r="G9" s="68"/>
      <c r="H9" s="68"/>
      <c r="I9" s="68"/>
      <c r="J9" s="68"/>
      <c r="K9" s="68"/>
      <c r="L9" s="68"/>
      <c r="M9" s="68"/>
      <c r="N9" s="50"/>
      <c r="O9" s="68"/>
    </row>
    <row r="10" ht="18" customHeight="1" spans="1:15">
      <c r="A10" s="218" t="s">
        <v>107</v>
      </c>
      <c r="B10" s="218" t="s">
        <v>108</v>
      </c>
      <c r="C10" s="26">
        <v>240000</v>
      </c>
      <c r="D10" s="26">
        <v>240000</v>
      </c>
      <c r="E10" s="26">
        <v>240000</v>
      </c>
      <c r="F10" s="26"/>
      <c r="G10" s="68"/>
      <c r="H10" s="68"/>
      <c r="I10" s="68"/>
      <c r="J10" s="68"/>
      <c r="K10" s="68"/>
      <c r="L10" s="68"/>
      <c r="M10" s="68"/>
      <c r="N10" s="50"/>
      <c r="O10" s="68"/>
    </row>
    <row r="11" ht="18" customHeight="1" spans="1:15">
      <c r="A11" s="217" t="s">
        <v>109</v>
      </c>
      <c r="B11" s="217" t="s">
        <v>110</v>
      </c>
      <c r="C11" s="26">
        <v>88440</v>
      </c>
      <c r="D11" s="26">
        <v>88440</v>
      </c>
      <c r="E11" s="26"/>
      <c r="F11" s="26">
        <v>88440</v>
      </c>
      <c r="G11" s="68"/>
      <c r="H11" s="68"/>
      <c r="I11" s="68"/>
      <c r="J11" s="68"/>
      <c r="K11" s="68"/>
      <c r="L11" s="68"/>
      <c r="M11" s="68"/>
      <c r="N11" s="50"/>
      <c r="O11" s="68"/>
    </row>
    <row r="12" ht="18" customHeight="1" spans="1:15">
      <c r="A12" s="218" t="s">
        <v>111</v>
      </c>
      <c r="B12" s="218" t="s">
        <v>112</v>
      </c>
      <c r="C12" s="26">
        <v>88440</v>
      </c>
      <c r="D12" s="26">
        <v>88440</v>
      </c>
      <c r="E12" s="26"/>
      <c r="F12" s="26">
        <v>88440</v>
      </c>
      <c r="G12" s="68"/>
      <c r="H12" s="68"/>
      <c r="I12" s="68"/>
      <c r="J12" s="68"/>
      <c r="K12" s="68"/>
      <c r="L12" s="68"/>
      <c r="M12" s="68"/>
      <c r="N12" s="50"/>
      <c r="O12" s="68"/>
    </row>
    <row r="13" ht="18" customHeight="1" spans="1:15">
      <c r="A13" s="217" t="s">
        <v>113</v>
      </c>
      <c r="B13" s="217" t="s">
        <v>114</v>
      </c>
      <c r="C13" s="26">
        <v>52965.65</v>
      </c>
      <c r="D13" s="26">
        <v>52965.65</v>
      </c>
      <c r="E13" s="26">
        <v>52965.65</v>
      </c>
      <c r="F13" s="26"/>
      <c r="G13" s="68"/>
      <c r="H13" s="68"/>
      <c r="I13" s="68"/>
      <c r="J13" s="68"/>
      <c r="K13" s="68"/>
      <c r="L13" s="68"/>
      <c r="M13" s="68"/>
      <c r="N13" s="50"/>
      <c r="O13" s="68"/>
    </row>
    <row r="14" ht="18" customHeight="1" spans="1:15">
      <c r="A14" s="218" t="s">
        <v>115</v>
      </c>
      <c r="B14" s="218" t="s">
        <v>114</v>
      </c>
      <c r="C14" s="26">
        <v>52965.65</v>
      </c>
      <c r="D14" s="26">
        <v>52965.65</v>
      </c>
      <c r="E14" s="26">
        <v>52965.65</v>
      </c>
      <c r="F14" s="26"/>
      <c r="G14" s="68"/>
      <c r="H14" s="68"/>
      <c r="I14" s="68"/>
      <c r="J14" s="68"/>
      <c r="K14" s="68"/>
      <c r="L14" s="68"/>
      <c r="M14" s="68"/>
      <c r="N14" s="50"/>
      <c r="O14" s="68"/>
    </row>
    <row r="15" s="195" customFormat="1" ht="18" customHeight="1" spans="1:15">
      <c r="A15" s="216" t="s">
        <v>116</v>
      </c>
      <c r="B15" s="216" t="s">
        <v>117</v>
      </c>
      <c r="C15" s="200">
        <v>2011080.33</v>
      </c>
      <c r="D15" s="200">
        <v>2011080.33</v>
      </c>
      <c r="E15" s="200">
        <v>2011080.33</v>
      </c>
      <c r="F15" s="200"/>
      <c r="G15" s="229"/>
      <c r="H15" s="229"/>
      <c r="I15" s="229"/>
      <c r="J15" s="229"/>
      <c r="K15" s="229"/>
      <c r="L15" s="229"/>
      <c r="M15" s="229"/>
      <c r="N15" s="236"/>
      <c r="O15" s="229"/>
    </row>
    <row r="16" ht="18" customHeight="1" spans="1:15">
      <c r="A16" s="217" t="s">
        <v>118</v>
      </c>
      <c r="B16" s="217" t="s">
        <v>119</v>
      </c>
      <c r="C16" s="26">
        <v>2011080.33</v>
      </c>
      <c r="D16" s="26">
        <v>2011080.33</v>
      </c>
      <c r="E16" s="26">
        <v>2011080.33</v>
      </c>
      <c r="F16" s="26"/>
      <c r="G16" s="68"/>
      <c r="H16" s="68"/>
      <c r="I16" s="68"/>
      <c r="J16" s="68"/>
      <c r="K16" s="68"/>
      <c r="L16" s="68"/>
      <c r="M16" s="68"/>
      <c r="N16" s="50"/>
      <c r="O16" s="68"/>
    </row>
    <row r="17" ht="18" customHeight="1" spans="1:15">
      <c r="A17" s="218" t="s">
        <v>120</v>
      </c>
      <c r="B17" s="218" t="s">
        <v>121</v>
      </c>
      <c r="C17" s="26">
        <v>338993.15</v>
      </c>
      <c r="D17" s="26">
        <v>338993.15</v>
      </c>
      <c r="E17" s="26">
        <v>338993.15</v>
      </c>
      <c r="F17" s="26"/>
      <c r="G17" s="68"/>
      <c r="H17" s="68"/>
      <c r="I17" s="68"/>
      <c r="J17" s="68"/>
      <c r="K17" s="68"/>
      <c r="L17" s="68"/>
      <c r="M17" s="68"/>
      <c r="N17" s="50"/>
      <c r="O17" s="68"/>
    </row>
    <row r="18" ht="18" customHeight="1" spans="1:15">
      <c r="A18" s="218" t="s">
        <v>122</v>
      </c>
      <c r="B18" s="218" t="s">
        <v>123</v>
      </c>
      <c r="C18" s="26">
        <v>703578.82</v>
      </c>
      <c r="D18" s="26">
        <v>703578.82</v>
      </c>
      <c r="E18" s="26">
        <v>703578.82</v>
      </c>
      <c r="F18" s="26"/>
      <c r="G18" s="68"/>
      <c r="H18" s="68"/>
      <c r="I18" s="68"/>
      <c r="J18" s="68"/>
      <c r="K18" s="68"/>
      <c r="L18" s="68"/>
      <c r="M18" s="68"/>
      <c r="N18" s="50"/>
      <c r="O18" s="68"/>
    </row>
    <row r="19" ht="18" customHeight="1" spans="1:15">
      <c r="A19" s="218" t="s">
        <v>124</v>
      </c>
      <c r="B19" s="218" t="s">
        <v>125</v>
      </c>
      <c r="C19" s="26">
        <v>864686.5</v>
      </c>
      <c r="D19" s="26">
        <v>864686.5</v>
      </c>
      <c r="E19" s="26">
        <v>864686.5</v>
      </c>
      <c r="F19" s="26"/>
      <c r="G19" s="68"/>
      <c r="H19" s="68"/>
      <c r="I19" s="68"/>
      <c r="J19" s="68"/>
      <c r="K19" s="68"/>
      <c r="L19" s="68"/>
      <c r="M19" s="68"/>
      <c r="N19" s="50"/>
      <c r="O19" s="68"/>
    </row>
    <row r="20" ht="18" customHeight="1" spans="1:15">
      <c r="A20" s="218" t="s">
        <v>126</v>
      </c>
      <c r="B20" s="218" t="s">
        <v>127</v>
      </c>
      <c r="C20" s="26">
        <v>103821.86</v>
      </c>
      <c r="D20" s="26">
        <v>103821.86</v>
      </c>
      <c r="E20" s="26">
        <v>103821.86</v>
      </c>
      <c r="F20" s="26"/>
      <c r="G20" s="68"/>
      <c r="H20" s="68"/>
      <c r="I20" s="68"/>
      <c r="J20" s="68"/>
      <c r="K20" s="68"/>
      <c r="L20" s="68"/>
      <c r="M20" s="68"/>
      <c r="N20" s="50"/>
      <c r="O20" s="68"/>
    </row>
    <row r="21" s="195" customFormat="1" ht="18" customHeight="1" spans="1:15">
      <c r="A21" s="216" t="s">
        <v>128</v>
      </c>
      <c r="B21" s="216" t="s">
        <v>129</v>
      </c>
      <c r="C21" s="200">
        <f>C22+C32+C34</f>
        <v>121183746.1</v>
      </c>
      <c r="D21" s="219">
        <f>E21+F21</f>
        <v>108477340.05</v>
      </c>
      <c r="E21" s="219">
        <f>E22+E32+E34</f>
        <v>12919330</v>
      </c>
      <c r="F21" s="219">
        <f>F22+F32+F34</f>
        <v>95558010.05</v>
      </c>
      <c r="G21" s="219">
        <f>G22+G32+G34</f>
        <v>12706406.05</v>
      </c>
      <c r="H21" s="229"/>
      <c r="I21" s="229"/>
      <c r="J21" s="229"/>
      <c r="K21" s="229"/>
      <c r="L21" s="229"/>
      <c r="M21" s="229"/>
      <c r="N21" s="236"/>
      <c r="O21" s="229"/>
    </row>
    <row r="22" ht="18" customHeight="1" spans="1:15">
      <c r="A22" s="217" t="s">
        <v>130</v>
      </c>
      <c r="B22" s="217" t="s">
        <v>131</v>
      </c>
      <c r="C22" s="26">
        <f>SUM(C23:C31)</f>
        <v>108477340.05</v>
      </c>
      <c r="D22" s="220">
        <f t="shared" ref="D22:D35" si="0">E22+F22</f>
        <v>108477340.05</v>
      </c>
      <c r="E22" s="230">
        <f>SUM(E23:E31)</f>
        <v>12919330</v>
      </c>
      <c r="F22" s="230">
        <f>SUM(F23:F31)</f>
        <v>95558010.05</v>
      </c>
      <c r="G22" s="68"/>
      <c r="H22" s="68"/>
      <c r="I22" s="68"/>
      <c r="J22" s="68"/>
      <c r="K22" s="68"/>
      <c r="L22" s="68"/>
      <c r="M22" s="68"/>
      <c r="N22" s="50"/>
      <c r="O22" s="68"/>
    </row>
    <row r="23" ht="18" customHeight="1" spans="1:15">
      <c r="A23" s="221" t="s">
        <v>132</v>
      </c>
      <c r="B23" s="221" t="s">
        <v>133</v>
      </c>
      <c r="C23" s="222">
        <v>12919330</v>
      </c>
      <c r="D23" s="220">
        <f t="shared" si="0"/>
        <v>12919330</v>
      </c>
      <c r="E23" s="223">
        <v>12919330</v>
      </c>
      <c r="F23" s="230"/>
      <c r="G23" s="68"/>
      <c r="H23" s="68"/>
      <c r="I23" s="68"/>
      <c r="J23" s="68"/>
      <c r="K23" s="68"/>
      <c r="L23" s="68"/>
      <c r="M23" s="68"/>
      <c r="N23" s="50"/>
      <c r="O23" s="68"/>
    </row>
    <row r="24" ht="18" customHeight="1" spans="1:15">
      <c r="A24" s="221" t="s">
        <v>134</v>
      </c>
      <c r="B24" s="221" t="s">
        <v>135</v>
      </c>
      <c r="C24" s="222">
        <v>73257647.05</v>
      </c>
      <c r="D24" s="220">
        <f t="shared" si="0"/>
        <v>73257647.05</v>
      </c>
      <c r="E24" s="230"/>
      <c r="F24" s="230">
        <v>73257647.05</v>
      </c>
      <c r="G24" s="68"/>
      <c r="H24" s="68"/>
      <c r="I24" s="68"/>
      <c r="J24" s="68"/>
      <c r="K24" s="68"/>
      <c r="L24" s="68"/>
      <c r="M24" s="68"/>
      <c r="N24" s="50"/>
      <c r="O24" s="68"/>
    </row>
    <row r="25" ht="18" customHeight="1" spans="1:15">
      <c r="A25" s="221" t="s">
        <v>136</v>
      </c>
      <c r="B25" s="221" t="s">
        <v>137</v>
      </c>
      <c r="C25" s="222">
        <v>996211</v>
      </c>
      <c r="D25" s="220">
        <f t="shared" si="0"/>
        <v>996211</v>
      </c>
      <c r="E25" s="230"/>
      <c r="F25" s="230">
        <v>996211</v>
      </c>
      <c r="G25" s="68"/>
      <c r="H25" s="68"/>
      <c r="I25" s="68"/>
      <c r="J25" s="68"/>
      <c r="K25" s="68"/>
      <c r="L25" s="68"/>
      <c r="M25" s="68"/>
      <c r="N25" s="50"/>
      <c r="O25" s="68"/>
    </row>
    <row r="26" ht="18" customHeight="1" spans="1:15">
      <c r="A26" s="221" t="s">
        <v>138</v>
      </c>
      <c r="B26" s="221" t="s">
        <v>139</v>
      </c>
      <c r="C26" s="222">
        <v>150000</v>
      </c>
      <c r="D26" s="220">
        <f t="shared" si="0"/>
        <v>150000</v>
      </c>
      <c r="E26" s="230"/>
      <c r="F26" s="230">
        <v>150000</v>
      </c>
      <c r="G26" s="68"/>
      <c r="H26" s="68"/>
      <c r="I26" s="68"/>
      <c r="J26" s="68"/>
      <c r="K26" s="68"/>
      <c r="L26" s="68"/>
      <c r="M26" s="68"/>
      <c r="N26" s="50"/>
      <c r="O26" s="68"/>
    </row>
    <row r="27" ht="18" customHeight="1" spans="1:15">
      <c r="A27" s="221" t="s">
        <v>140</v>
      </c>
      <c r="B27" s="221" t="s">
        <v>141</v>
      </c>
      <c r="C27" s="222">
        <v>450000</v>
      </c>
      <c r="D27" s="223">
        <f t="shared" si="0"/>
        <v>450000</v>
      </c>
      <c r="E27" s="231"/>
      <c r="F27" s="231">
        <v>450000</v>
      </c>
      <c r="G27" s="232"/>
      <c r="H27" s="68"/>
      <c r="I27" s="68"/>
      <c r="J27" s="68"/>
      <c r="K27" s="68"/>
      <c r="L27" s="68"/>
      <c r="M27" s="68"/>
      <c r="N27" s="50"/>
      <c r="O27" s="68"/>
    </row>
    <row r="28" ht="18" customHeight="1" spans="1:15">
      <c r="A28" s="221" t="s">
        <v>142</v>
      </c>
      <c r="B28" s="221" t="s">
        <v>143</v>
      </c>
      <c r="C28" s="222">
        <v>2625000</v>
      </c>
      <c r="D28" s="223">
        <f t="shared" si="0"/>
        <v>2625000</v>
      </c>
      <c r="E28" s="231"/>
      <c r="F28" s="231">
        <v>2625000</v>
      </c>
      <c r="G28" s="232"/>
      <c r="H28" s="68"/>
      <c r="I28" s="68"/>
      <c r="J28" s="68"/>
      <c r="K28" s="68"/>
      <c r="L28" s="68"/>
      <c r="M28" s="68"/>
      <c r="N28" s="50"/>
      <c r="O28" s="68"/>
    </row>
    <row r="29" ht="18" customHeight="1" spans="1:15">
      <c r="A29" s="221" t="s">
        <v>144</v>
      </c>
      <c r="B29" s="221" t="s">
        <v>145</v>
      </c>
      <c r="C29" s="222">
        <v>5904800</v>
      </c>
      <c r="D29" s="223">
        <f t="shared" si="0"/>
        <v>5904800</v>
      </c>
      <c r="E29" s="231"/>
      <c r="F29" s="231">
        <v>5904800</v>
      </c>
      <c r="G29" s="232"/>
      <c r="H29" s="68"/>
      <c r="I29" s="68"/>
      <c r="J29" s="68"/>
      <c r="K29" s="68"/>
      <c r="L29" s="68"/>
      <c r="M29" s="68"/>
      <c r="N29" s="50"/>
      <c r="O29" s="68"/>
    </row>
    <row r="30" ht="18" customHeight="1" spans="1:15">
      <c r="A30" s="221" t="s">
        <v>146</v>
      </c>
      <c r="B30" s="221" t="s">
        <v>147</v>
      </c>
      <c r="C30" s="222">
        <v>10934352</v>
      </c>
      <c r="D30" s="223">
        <f t="shared" si="0"/>
        <v>10934352</v>
      </c>
      <c r="E30" s="231"/>
      <c r="F30" s="223">
        <v>10934352</v>
      </c>
      <c r="G30" s="232"/>
      <c r="H30" s="68"/>
      <c r="I30" s="68"/>
      <c r="J30" s="68"/>
      <c r="K30" s="68"/>
      <c r="L30" s="68"/>
      <c r="M30" s="68"/>
      <c r="N30" s="50"/>
      <c r="O30" s="68"/>
    </row>
    <row r="31" ht="18" customHeight="1" spans="1:15">
      <c r="A31" s="221" t="s">
        <v>148</v>
      </c>
      <c r="B31" s="221" t="s">
        <v>149</v>
      </c>
      <c r="C31" s="222">
        <v>1240000</v>
      </c>
      <c r="D31" s="223">
        <f t="shared" si="0"/>
        <v>1240000</v>
      </c>
      <c r="E31" s="231"/>
      <c r="F31" s="223">
        <v>1240000</v>
      </c>
      <c r="G31" s="232"/>
      <c r="H31" s="68"/>
      <c r="I31" s="68"/>
      <c r="J31" s="68"/>
      <c r="K31" s="68"/>
      <c r="L31" s="68"/>
      <c r="M31" s="68"/>
      <c r="N31" s="50"/>
      <c r="O31" s="68"/>
    </row>
    <row r="32" ht="18" customHeight="1" spans="1:15">
      <c r="A32" s="224" t="s">
        <v>150</v>
      </c>
      <c r="B32" s="224" t="s">
        <v>151</v>
      </c>
      <c r="C32" s="222">
        <v>11814886.05</v>
      </c>
      <c r="D32" s="223">
        <f t="shared" si="0"/>
        <v>0</v>
      </c>
      <c r="E32" s="231"/>
      <c r="F32" s="223"/>
      <c r="G32" s="223">
        <v>11814886.05</v>
      </c>
      <c r="H32" s="68"/>
      <c r="I32" s="68"/>
      <c r="J32" s="68"/>
      <c r="K32" s="68"/>
      <c r="L32" s="68"/>
      <c r="M32" s="68"/>
      <c r="N32" s="50"/>
      <c r="O32" s="68"/>
    </row>
    <row r="33" ht="18" customHeight="1" spans="1:15">
      <c r="A33" s="221" t="s">
        <v>152</v>
      </c>
      <c r="B33" s="221" t="s">
        <v>153</v>
      </c>
      <c r="C33" s="222">
        <v>11814886.05</v>
      </c>
      <c r="D33" s="223">
        <f t="shared" si="0"/>
        <v>0</v>
      </c>
      <c r="E33" s="231"/>
      <c r="F33" s="223"/>
      <c r="G33" s="223">
        <v>11814886.05</v>
      </c>
      <c r="H33" s="68"/>
      <c r="I33" s="68"/>
      <c r="J33" s="68"/>
      <c r="K33" s="68"/>
      <c r="L33" s="68"/>
      <c r="M33" s="68"/>
      <c r="N33" s="50"/>
      <c r="O33" s="68"/>
    </row>
    <row r="34" ht="18" customHeight="1" spans="1:15">
      <c r="A34" s="217" t="s">
        <v>154</v>
      </c>
      <c r="B34" s="217" t="s">
        <v>155</v>
      </c>
      <c r="C34" s="26">
        <v>891520</v>
      </c>
      <c r="D34" s="220">
        <f t="shared" si="0"/>
        <v>0</v>
      </c>
      <c r="E34" s="230"/>
      <c r="F34" s="220"/>
      <c r="G34" s="220">
        <v>891520</v>
      </c>
      <c r="H34" s="68"/>
      <c r="I34" s="68"/>
      <c r="J34" s="68"/>
      <c r="K34" s="68"/>
      <c r="L34" s="68"/>
      <c r="M34" s="68"/>
      <c r="N34" s="50"/>
      <c r="O34" s="68"/>
    </row>
    <row r="35" ht="18" customHeight="1" spans="1:15">
      <c r="A35" s="218" t="s">
        <v>156</v>
      </c>
      <c r="B35" s="218" t="s">
        <v>157</v>
      </c>
      <c r="C35" s="26">
        <v>891520</v>
      </c>
      <c r="D35" s="220">
        <f t="shared" si="0"/>
        <v>0</v>
      </c>
      <c r="E35" s="230"/>
      <c r="F35" s="220"/>
      <c r="G35" s="220">
        <v>891520</v>
      </c>
      <c r="H35" s="68"/>
      <c r="I35" s="68"/>
      <c r="J35" s="68"/>
      <c r="K35" s="68"/>
      <c r="L35" s="68"/>
      <c r="M35" s="68"/>
      <c r="N35" s="50"/>
      <c r="O35" s="68"/>
    </row>
    <row r="36" s="195" customFormat="1" ht="18" customHeight="1" spans="1:15">
      <c r="A36" s="216" t="s">
        <v>158</v>
      </c>
      <c r="B36" s="216" t="s">
        <v>159</v>
      </c>
      <c r="C36" s="200">
        <v>1478511.6</v>
      </c>
      <c r="D36" s="200">
        <v>1478511.6</v>
      </c>
      <c r="E36" s="200">
        <v>1478511.6</v>
      </c>
      <c r="F36" s="229"/>
      <c r="G36" s="229"/>
      <c r="H36" s="229"/>
      <c r="I36" s="229"/>
      <c r="J36" s="229"/>
      <c r="K36" s="229"/>
      <c r="L36" s="229"/>
      <c r="M36" s="229"/>
      <c r="N36" s="236"/>
      <c r="O36" s="229"/>
    </row>
    <row r="37" ht="18" customHeight="1" spans="1:15">
      <c r="A37" s="217" t="s">
        <v>160</v>
      </c>
      <c r="B37" s="217" t="s">
        <v>161</v>
      </c>
      <c r="C37" s="26">
        <v>1478511.6</v>
      </c>
      <c r="D37" s="26">
        <v>1478511.6</v>
      </c>
      <c r="E37" s="26">
        <v>1478511.6</v>
      </c>
      <c r="F37" s="68"/>
      <c r="G37" s="68"/>
      <c r="H37" s="68"/>
      <c r="I37" s="68"/>
      <c r="J37" s="68"/>
      <c r="K37" s="68"/>
      <c r="L37" s="68"/>
      <c r="M37" s="68"/>
      <c r="N37" s="50"/>
      <c r="O37" s="68"/>
    </row>
    <row r="38" ht="18" customHeight="1" spans="1:15">
      <c r="A38" s="218" t="s">
        <v>162</v>
      </c>
      <c r="B38" s="218" t="s">
        <v>163</v>
      </c>
      <c r="C38" s="26">
        <v>1478511.6</v>
      </c>
      <c r="D38" s="26">
        <v>1478511.6</v>
      </c>
      <c r="E38" s="26">
        <v>1478511.6</v>
      </c>
      <c r="F38" s="68"/>
      <c r="G38" s="68"/>
      <c r="H38" s="68"/>
      <c r="I38" s="68"/>
      <c r="J38" s="68"/>
      <c r="K38" s="68"/>
      <c r="L38" s="68"/>
      <c r="M38" s="68"/>
      <c r="N38" s="50"/>
      <c r="O38" s="68"/>
    </row>
    <row r="39" ht="21" customHeight="1" spans="1:15">
      <c r="A39" s="225" t="s">
        <v>57</v>
      </c>
      <c r="B39" s="35"/>
      <c r="C39" s="88">
        <f>C7+C15+C21+C36</f>
        <v>127026092.49</v>
      </c>
      <c r="D39" s="88">
        <f>D7+D15+D21+D36</f>
        <v>114319686.44</v>
      </c>
      <c r="E39" s="88">
        <f>E7+E15+E21+E36</f>
        <v>18673236.39</v>
      </c>
      <c r="F39" s="88">
        <f>F7+F15+F21+F36</f>
        <v>95646450.05</v>
      </c>
      <c r="G39" s="88">
        <f>G7+G15+G21+G36</f>
        <v>12706406.05</v>
      </c>
      <c r="H39" s="88"/>
      <c r="I39" s="88"/>
      <c r="J39" s="88"/>
      <c r="K39" s="88"/>
      <c r="L39" s="88"/>
      <c r="M39" s="88"/>
      <c r="N39" s="88"/>
      <c r="O39" s="88"/>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8" sqref="D38"/>
    </sheetView>
  </sheetViews>
  <sheetFormatPr defaultColWidth="8.575" defaultRowHeight="12.75" customHeight="1" outlineLevelCol="3"/>
  <cols>
    <col min="1" max="4" width="35.575" customWidth="1"/>
  </cols>
  <sheetData>
    <row r="1" ht="15" customHeight="1" spans="1:4">
      <c r="A1" s="42"/>
      <c r="B1" s="45"/>
      <c r="C1" s="45"/>
      <c r="D1" s="45" t="s">
        <v>164</v>
      </c>
    </row>
    <row r="2" ht="41.25" customHeight="1" spans="1:1">
      <c r="A2" s="256" t="s">
        <v>165</v>
      </c>
    </row>
    <row r="3" ht="17.25" customHeight="1" spans="1:4">
      <c r="A3" s="44" t="s">
        <v>2</v>
      </c>
      <c r="D3" s="45" t="s">
        <v>3</v>
      </c>
    </row>
    <row r="4" ht="17.25" customHeight="1" spans="1:4">
      <c r="A4" s="204" t="s">
        <v>4</v>
      </c>
      <c r="B4" s="205"/>
      <c r="C4" s="204" t="s">
        <v>5</v>
      </c>
      <c r="D4" s="205"/>
    </row>
    <row r="5" ht="18.75" customHeight="1" spans="1:4">
      <c r="A5" s="204" t="s">
        <v>6</v>
      </c>
      <c r="B5" s="204" t="s">
        <v>7</v>
      </c>
      <c r="C5" s="204" t="s">
        <v>8</v>
      </c>
      <c r="D5" s="204" t="s">
        <v>7</v>
      </c>
    </row>
    <row r="6" ht="16.5" customHeight="1" spans="1:4">
      <c r="A6" s="206" t="s">
        <v>166</v>
      </c>
      <c r="B6" s="88">
        <f>B7+B8</f>
        <v>127026092.49</v>
      </c>
      <c r="C6" s="206" t="s">
        <v>167</v>
      </c>
      <c r="D6" s="88">
        <f>D14+D15+D18+D25</f>
        <v>127026092.49</v>
      </c>
    </row>
    <row r="7" ht="16.5" customHeight="1" spans="1:4">
      <c r="A7" s="206" t="s">
        <v>168</v>
      </c>
      <c r="B7" s="88">
        <v>114319686.44</v>
      </c>
      <c r="C7" s="206" t="s">
        <v>169</v>
      </c>
      <c r="D7" s="88"/>
    </row>
    <row r="8" ht="16.5" customHeight="1" spans="1:4">
      <c r="A8" s="206" t="s">
        <v>170</v>
      </c>
      <c r="B8" s="88">
        <v>12706406.05</v>
      </c>
      <c r="C8" s="206" t="s">
        <v>171</v>
      </c>
      <c r="D8" s="88"/>
    </row>
    <row r="9" ht="16.5" customHeight="1" spans="1:4">
      <c r="A9" s="206" t="s">
        <v>172</v>
      </c>
      <c r="B9" s="88"/>
      <c r="C9" s="206" t="s">
        <v>173</v>
      </c>
      <c r="D9" s="88"/>
    </row>
    <row r="10" ht="16.5" customHeight="1" spans="1:4">
      <c r="A10" s="206" t="s">
        <v>174</v>
      </c>
      <c r="B10" s="88"/>
      <c r="C10" s="206" t="s">
        <v>175</v>
      </c>
      <c r="D10" s="88"/>
    </row>
    <row r="11" ht="16.5" customHeight="1" spans="1:4">
      <c r="A11" s="206" t="s">
        <v>168</v>
      </c>
      <c r="B11" s="88"/>
      <c r="C11" s="206" t="s">
        <v>176</v>
      </c>
      <c r="D11" s="88"/>
    </row>
    <row r="12" ht="16.5" customHeight="1" spans="1:4">
      <c r="A12" s="207" t="s">
        <v>170</v>
      </c>
      <c r="B12" s="88"/>
      <c r="C12" s="77" t="s">
        <v>177</v>
      </c>
      <c r="D12" s="88"/>
    </row>
    <row r="13" ht="16.5" customHeight="1" spans="1:4">
      <c r="A13" s="207" t="s">
        <v>172</v>
      </c>
      <c r="B13" s="88"/>
      <c r="C13" s="77" t="s">
        <v>178</v>
      </c>
      <c r="D13" s="88"/>
    </row>
    <row r="14" ht="16.5" customHeight="1" spans="1:4">
      <c r="A14" s="208"/>
      <c r="B14" s="88"/>
      <c r="C14" s="77" t="s">
        <v>179</v>
      </c>
      <c r="D14" s="88">
        <v>2352754.46</v>
      </c>
    </row>
    <row r="15" ht="16.5" customHeight="1" spans="1:4">
      <c r="A15" s="208"/>
      <c r="B15" s="88"/>
      <c r="C15" s="77" t="s">
        <v>180</v>
      </c>
      <c r="D15" s="88">
        <v>2011080.33</v>
      </c>
    </row>
    <row r="16" ht="16.5" customHeight="1" spans="1:4">
      <c r="A16" s="208"/>
      <c r="B16" s="88"/>
      <c r="C16" s="77" t="s">
        <v>181</v>
      </c>
      <c r="D16" s="88"/>
    </row>
    <row r="17" ht="16.5" customHeight="1" spans="1:4">
      <c r="A17" s="208"/>
      <c r="B17" s="88"/>
      <c r="C17" s="77" t="s">
        <v>182</v>
      </c>
      <c r="D17" s="88"/>
    </row>
    <row r="18" ht="16.5" customHeight="1" spans="1:4">
      <c r="A18" s="208"/>
      <c r="B18" s="88"/>
      <c r="C18" s="77" t="s">
        <v>183</v>
      </c>
      <c r="D18" s="88">
        <v>121183746.1</v>
      </c>
    </row>
    <row r="19" ht="16.5" customHeight="1" spans="1:4">
      <c r="A19" s="208"/>
      <c r="B19" s="88"/>
      <c r="C19" s="77" t="s">
        <v>184</v>
      </c>
      <c r="D19" s="88"/>
    </row>
    <row r="20" ht="16.5" customHeight="1" spans="1:4">
      <c r="A20" s="208"/>
      <c r="B20" s="88"/>
      <c r="C20" s="77" t="s">
        <v>185</v>
      </c>
      <c r="D20" s="88"/>
    </row>
    <row r="21" ht="16.5" customHeight="1" spans="1:4">
      <c r="A21" s="208"/>
      <c r="B21" s="88"/>
      <c r="C21" s="77" t="s">
        <v>186</v>
      </c>
      <c r="D21" s="88"/>
    </row>
    <row r="22" ht="16.5" customHeight="1" spans="1:4">
      <c r="A22" s="208"/>
      <c r="B22" s="88"/>
      <c r="C22" s="77" t="s">
        <v>187</v>
      </c>
      <c r="D22" s="88"/>
    </row>
    <row r="23" ht="16.5" customHeight="1" spans="1:4">
      <c r="A23" s="208"/>
      <c r="B23" s="88"/>
      <c r="C23" s="77" t="s">
        <v>188</v>
      </c>
      <c r="D23" s="88"/>
    </row>
    <row r="24" ht="16.5" customHeight="1" spans="1:4">
      <c r="A24" s="208"/>
      <c r="B24" s="88"/>
      <c r="C24" s="77" t="s">
        <v>189</v>
      </c>
      <c r="D24" s="88"/>
    </row>
    <row r="25" ht="16.5" customHeight="1" spans="1:4">
      <c r="A25" s="208"/>
      <c r="B25" s="88"/>
      <c r="C25" s="77" t="s">
        <v>190</v>
      </c>
      <c r="D25" s="26">
        <v>1478511.6</v>
      </c>
    </row>
    <row r="26" ht="16.5" customHeight="1" spans="1:4">
      <c r="A26" s="208"/>
      <c r="B26" s="88"/>
      <c r="C26" s="77" t="s">
        <v>191</v>
      </c>
      <c r="D26" s="88"/>
    </row>
    <row r="27" ht="16.5" customHeight="1" spans="1:4">
      <c r="A27" s="208"/>
      <c r="B27" s="88"/>
      <c r="C27" s="77" t="s">
        <v>192</v>
      </c>
      <c r="D27" s="88"/>
    </row>
    <row r="28" ht="16.5" customHeight="1" spans="1:4">
      <c r="A28" s="208"/>
      <c r="B28" s="88"/>
      <c r="C28" s="77" t="s">
        <v>193</v>
      </c>
      <c r="D28" s="88"/>
    </row>
    <row r="29" ht="16.5" customHeight="1" spans="1:4">
      <c r="A29" s="208"/>
      <c r="B29" s="88"/>
      <c r="C29" s="77" t="s">
        <v>194</v>
      </c>
      <c r="D29" s="88"/>
    </row>
    <row r="30" ht="16.5" customHeight="1" spans="1:4">
      <c r="A30" s="208"/>
      <c r="B30" s="88"/>
      <c r="C30" s="77" t="s">
        <v>195</v>
      </c>
      <c r="D30" s="88"/>
    </row>
    <row r="31" ht="16.5" customHeight="1" spans="1:4">
      <c r="A31" s="208"/>
      <c r="B31" s="88"/>
      <c r="C31" s="207" t="s">
        <v>196</v>
      </c>
      <c r="D31" s="88"/>
    </row>
    <row r="32" ht="16.5" customHeight="1" spans="1:4">
      <c r="A32" s="208"/>
      <c r="B32" s="88"/>
      <c r="C32" s="207" t="s">
        <v>197</v>
      </c>
      <c r="D32" s="88"/>
    </row>
    <row r="33" ht="16.5" customHeight="1" spans="1:4">
      <c r="A33" s="208"/>
      <c r="B33" s="88"/>
      <c r="C33" s="28" t="s">
        <v>198</v>
      </c>
      <c r="D33" s="88"/>
    </row>
    <row r="34" ht="15" customHeight="1" spans="1:4">
      <c r="A34" s="209" t="s">
        <v>51</v>
      </c>
      <c r="B34" s="210">
        <f>B6</f>
        <v>127026092.49</v>
      </c>
      <c r="C34" s="209" t="s">
        <v>52</v>
      </c>
      <c r="D34" s="210">
        <f>D6+D33</f>
        <v>127026092.49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E39" sqref="E39:F39"/>
    </sheetView>
  </sheetViews>
  <sheetFormatPr defaultColWidth="9.14166666666667" defaultRowHeight="14.25" customHeight="1" outlineLevelCol="6"/>
  <cols>
    <col min="1" max="1" width="20.1416666666667" customWidth="1"/>
    <col min="2" max="2" width="31.875" customWidth="1"/>
    <col min="3" max="7" width="24.1416666666667" customWidth="1"/>
    <col min="8" max="8" width="14.875" customWidth="1"/>
  </cols>
  <sheetData>
    <row r="1" customHeight="1" spans="4:7">
      <c r="D1" s="163"/>
      <c r="F1" s="81"/>
      <c r="G1" s="168" t="s">
        <v>199</v>
      </c>
    </row>
    <row r="2" ht="41.25" customHeight="1" spans="1:7">
      <c r="A2" s="132" t="s">
        <v>200</v>
      </c>
      <c r="B2" s="132"/>
      <c r="C2" s="132"/>
      <c r="D2" s="132"/>
      <c r="E2" s="132"/>
      <c r="F2" s="132"/>
      <c r="G2" s="132"/>
    </row>
    <row r="3" ht="18" customHeight="1" spans="1:7">
      <c r="A3" s="44" t="s">
        <v>2</v>
      </c>
      <c r="F3" s="129"/>
      <c r="G3" s="168" t="s">
        <v>3</v>
      </c>
    </row>
    <row r="4" ht="20.25" customHeight="1" spans="1:7">
      <c r="A4" s="196" t="s">
        <v>201</v>
      </c>
      <c r="B4" s="197"/>
      <c r="C4" s="133" t="s">
        <v>57</v>
      </c>
      <c r="D4" s="187" t="s">
        <v>79</v>
      </c>
      <c r="E4" s="22"/>
      <c r="F4" s="23"/>
      <c r="G4" s="165" t="s">
        <v>80</v>
      </c>
    </row>
    <row r="5" ht="20.25" customHeight="1" spans="1:7">
      <c r="A5" s="198" t="s">
        <v>76</v>
      </c>
      <c r="B5" s="198" t="s">
        <v>77</v>
      </c>
      <c r="C5" s="25"/>
      <c r="D5" s="138" t="s">
        <v>59</v>
      </c>
      <c r="E5" s="138" t="s">
        <v>202</v>
      </c>
      <c r="F5" s="138" t="s">
        <v>203</v>
      </c>
      <c r="G5" s="167"/>
    </row>
    <row r="6" ht="15" customHeight="1" spans="1:7">
      <c r="A6" s="53" t="s">
        <v>86</v>
      </c>
      <c r="B6" s="53" t="s">
        <v>87</v>
      </c>
      <c r="C6" s="53" t="s">
        <v>88</v>
      </c>
      <c r="D6" s="53" t="s">
        <v>89</v>
      </c>
      <c r="E6" s="53" t="s">
        <v>90</v>
      </c>
      <c r="F6" s="53" t="s">
        <v>91</v>
      </c>
      <c r="G6" s="53" t="s">
        <v>92</v>
      </c>
    </row>
    <row r="7" s="195" customFormat="1" ht="15" customHeight="1" spans="1:7">
      <c r="A7" s="199" t="s">
        <v>101</v>
      </c>
      <c r="B7" s="199" t="s">
        <v>102</v>
      </c>
      <c r="C7" s="200">
        <v>2352754.46</v>
      </c>
      <c r="D7" s="200">
        <v>2264314.46</v>
      </c>
      <c r="E7" s="200">
        <v>2264314.46</v>
      </c>
      <c r="F7" s="200"/>
      <c r="G7" s="200">
        <v>88440</v>
      </c>
    </row>
    <row r="8" ht="15" customHeight="1" spans="1:7">
      <c r="A8" s="201" t="s">
        <v>103</v>
      </c>
      <c r="B8" s="201" t="s">
        <v>104</v>
      </c>
      <c r="C8" s="26">
        <v>2211348.81</v>
      </c>
      <c r="D8" s="26">
        <v>2211348.81</v>
      </c>
      <c r="E8" s="26">
        <v>2211348.81</v>
      </c>
      <c r="F8" s="26"/>
      <c r="G8" s="26"/>
    </row>
    <row r="9" ht="15" customHeight="1" spans="1:7">
      <c r="A9" s="202" t="s">
        <v>105</v>
      </c>
      <c r="B9" s="202" t="s">
        <v>106</v>
      </c>
      <c r="C9" s="26">
        <v>1971348.81</v>
      </c>
      <c r="D9" s="26">
        <v>1971348.81</v>
      </c>
      <c r="E9" s="26">
        <v>1971348.81</v>
      </c>
      <c r="F9" s="26"/>
      <c r="G9" s="26"/>
    </row>
    <row r="10" ht="15" customHeight="1" spans="1:7">
      <c r="A10" s="202" t="s">
        <v>107</v>
      </c>
      <c r="B10" s="202" t="s">
        <v>108</v>
      </c>
      <c r="C10" s="26">
        <v>240000</v>
      </c>
      <c r="D10" s="26">
        <v>240000</v>
      </c>
      <c r="E10" s="26">
        <v>240000</v>
      </c>
      <c r="F10" s="26"/>
      <c r="G10" s="26"/>
    </row>
    <row r="11" ht="15" customHeight="1" spans="1:7">
      <c r="A11" s="201" t="s">
        <v>109</v>
      </c>
      <c r="B11" s="201" t="s">
        <v>110</v>
      </c>
      <c r="C11" s="26">
        <v>88440</v>
      </c>
      <c r="D11" s="26"/>
      <c r="E11" s="26"/>
      <c r="F11" s="26"/>
      <c r="G11" s="26">
        <v>88440</v>
      </c>
    </row>
    <row r="12" ht="15" customHeight="1" spans="1:7">
      <c r="A12" s="202" t="s">
        <v>111</v>
      </c>
      <c r="B12" s="202" t="s">
        <v>112</v>
      </c>
      <c r="C12" s="26">
        <v>88440</v>
      </c>
      <c r="D12" s="26"/>
      <c r="E12" s="26"/>
      <c r="F12" s="26"/>
      <c r="G12" s="26">
        <v>88440</v>
      </c>
    </row>
    <row r="13" ht="15" customHeight="1" spans="1:7">
      <c r="A13" s="201" t="s">
        <v>113</v>
      </c>
      <c r="B13" s="201" t="s">
        <v>114</v>
      </c>
      <c r="C13" s="26">
        <v>52965.65</v>
      </c>
      <c r="D13" s="26">
        <v>52965.65</v>
      </c>
      <c r="E13" s="26">
        <v>52965.65</v>
      </c>
      <c r="F13" s="26"/>
      <c r="G13" s="26"/>
    </row>
    <row r="14" ht="15" customHeight="1" spans="1:7">
      <c r="A14" s="202" t="s">
        <v>115</v>
      </c>
      <c r="B14" s="202" t="s">
        <v>114</v>
      </c>
      <c r="C14" s="26">
        <v>52965.65</v>
      </c>
      <c r="D14" s="26">
        <v>52965.65</v>
      </c>
      <c r="E14" s="26">
        <v>52965.65</v>
      </c>
      <c r="F14" s="26"/>
      <c r="G14" s="26"/>
    </row>
    <row r="15" s="195" customFormat="1" ht="15" customHeight="1" spans="1:7">
      <c r="A15" s="199" t="s">
        <v>116</v>
      </c>
      <c r="B15" s="199" t="s">
        <v>117</v>
      </c>
      <c r="C15" s="200">
        <v>2011080.33</v>
      </c>
      <c r="D15" s="200">
        <v>2011080.33</v>
      </c>
      <c r="E15" s="200">
        <v>2011080.33</v>
      </c>
      <c r="F15" s="200"/>
      <c r="G15" s="200"/>
    </row>
    <row r="16" ht="15" customHeight="1" spans="1:7">
      <c r="A16" s="201" t="s">
        <v>118</v>
      </c>
      <c r="B16" s="201" t="s">
        <v>119</v>
      </c>
      <c r="C16" s="26">
        <v>2011080.33</v>
      </c>
      <c r="D16" s="26">
        <v>2011080.33</v>
      </c>
      <c r="E16" s="26">
        <v>2011080.33</v>
      </c>
      <c r="F16" s="26"/>
      <c r="G16" s="26"/>
    </row>
    <row r="17" ht="15" customHeight="1" spans="1:7">
      <c r="A17" s="202" t="s">
        <v>120</v>
      </c>
      <c r="B17" s="202" t="s">
        <v>121</v>
      </c>
      <c r="C17" s="26">
        <v>338993.15</v>
      </c>
      <c r="D17" s="26">
        <v>338993.15</v>
      </c>
      <c r="E17" s="26">
        <v>338993.15</v>
      </c>
      <c r="F17" s="26"/>
      <c r="G17" s="26"/>
    </row>
    <row r="18" ht="15" customHeight="1" spans="1:7">
      <c r="A18" s="202" t="s">
        <v>122</v>
      </c>
      <c r="B18" s="202" t="s">
        <v>123</v>
      </c>
      <c r="C18" s="26">
        <v>703578.82</v>
      </c>
      <c r="D18" s="26">
        <v>703578.82</v>
      </c>
      <c r="E18" s="26">
        <v>703578.82</v>
      </c>
      <c r="F18" s="26"/>
      <c r="G18" s="26"/>
    </row>
    <row r="19" ht="15" customHeight="1" spans="1:7">
      <c r="A19" s="202" t="s">
        <v>124</v>
      </c>
      <c r="B19" s="202" t="s">
        <v>125</v>
      </c>
      <c r="C19" s="26">
        <v>864686.5</v>
      </c>
      <c r="D19" s="26">
        <v>864686.5</v>
      </c>
      <c r="E19" s="26">
        <v>864686.5</v>
      </c>
      <c r="F19" s="26"/>
      <c r="G19" s="26"/>
    </row>
    <row r="20" ht="15" customHeight="1" spans="1:7">
      <c r="A20" s="202" t="s">
        <v>126</v>
      </c>
      <c r="B20" s="202" t="s">
        <v>127</v>
      </c>
      <c r="C20" s="26">
        <v>103821.86</v>
      </c>
      <c r="D20" s="26">
        <v>103821.86</v>
      </c>
      <c r="E20" s="26">
        <v>103821.86</v>
      </c>
      <c r="F20" s="26"/>
      <c r="G20" s="26"/>
    </row>
    <row r="21" s="195" customFormat="1" ht="15" customHeight="1" spans="1:7">
      <c r="A21" s="199" t="s">
        <v>128</v>
      </c>
      <c r="B21" s="199" t="s">
        <v>129</v>
      </c>
      <c r="C21" s="200">
        <f>C22+C32+C34</f>
        <v>108477340.05</v>
      </c>
      <c r="D21" s="200">
        <f>D22+D32+D34</f>
        <v>12919330</v>
      </c>
      <c r="E21" s="200">
        <f>E22+E32+E34</f>
        <v>12320930</v>
      </c>
      <c r="F21" s="200">
        <f>F22+F32+F34</f>
        <v>598400</v>
      </c>
      <c r="G21" s="200">
        <f>G22+G32+G34</f>
        <v>95558010.05</v>
      </c>
    </row>
    <row r="22" ht="15" customHeight="1" spans="1:7">
      <c r="A22" s="201" t="s">
        <v>130</v>
      </c>
      <c r="B22" s="201" t="s">
        <v>131</v>
      </c>
      <c r="C22" s="26">
        <f>D22+G22</f>
        <v>108477340.05</v>
      </c>
      <c r="D22" s="26">
        <v>12919330</v>
      </c>
      <c r="E22" s="26">
        <v>12320930</v>
      </c>
      <c r="F22" s="26">
        <v>598400</v>
      </c>
      <c r="G22" s="26">
        <f>SUM(G23:G31)</f>
        <v>95558010.05</v>
      </c>
    </row>
    <row r="23" ht="15" customHeight="1" spans="1:7">
      <c r="A23" s="202" t="s">
        <v>132</v>
      </c>
      <c r="B23" s="202" t="s">
        <v>133</v>
      </c>
      <c r="C23" s="26">
        <v>12919330</v>
      </c>
      <c r="D23" s="26">
        <v>12919330</v>
      </c>
      <c r="E23" s="26">
        <v>12320930</v>
      </c>
      <c r="F23" s="26">
        <v>598400</v>
      </c>
      <c r="G23" s="26"/>
    </row>
    <row r="24" ht="15" customHeight="1" spans="1:7">
      <c r="A24" s="202" t="s">
        <v>134</v>
      </c>
      <c r="B24" s="202" t="s">
        <v>135</v>
      </c>
      <c r="C24" s="26">
        <v>73257647.05</v>
      </c>
      <c r="D24" s="26"/>
      <c r="E24" s="26"/>
      <c r="F24" s="26"/>
      <c r="G24" s="26">
        <v>73257647.05</v>
      </c>
    </row>
    <row r="25" ht="15" customHeight="1" spans="1:7">
      <c r="A25" s="202" t="s">
        <v>136</v>
      </c>
      <c r="B25" s="202" t="s">
        <v>137</v>
      </c>
      <c r="C25" s="26">
        <v>996211</v>
      </c>
      <c r="D25" s="26"/>
      <c r="E25" s="26"/>
      <c r="F25" s="26"/>
      <c r="G25" s="26">
        <v>996211</v>
      </c>
    </row>
    <row r="26" ht="15" customHeight="1" spans="1:7">
      <c r="A26" s="202" t="s">
        <v>138</v>
      </c>
      <c r="B26" s="202" t="s">
        <v>139</v>
      </c>
      <c r="C26" s="26">
        <v>150000</v>
      </c>
      <c r="D26" s="26"/>
      <c r="E26" s="26"/>
      <c r="F26" s="26"/>
      <c r="G26" s="26">
        <v>150000</v>
      </c>
    </row>
    <row r="27" ht="15" customHeight="1" spans="1:7">
      <c r="A27" s="202" t="s">
        <v>140</v>
      </c>
      <c r="B27" s="202" t="s">
        <v>141</v>
      </c>
      <c r="C27" s="26">
        <v>450000</v>
      </c>
      <c r="D27" s="26"/>
      <c r="E27" s="26"/>
      <c r="F27" s="26"/>
      <c r="G27" s="26">
        <v>450000</v>
      </c>
    </row>
    <row r="28" ht="15" customHeight="1" spans="1:7">
      <c r="A28" s="202" t="s">
        <v>142</v>
      </c>
      <c r="B28" s="202" t="s">
        <v>143</v>
      </c>
      <c r="C28" s="26">
        <v>2625000</v>
      </c>
      <c r="D28" s="26"/>
      <c r="E28" s="26"/>
      <c r="F28" s="26"/>
      <c r="G28" s="26">
        <v>2625000</v>
      </c>
    </row>
    <row r="29" ht="15" customHeight="1" spans="1:7">
      <c r="A29" s="202" t="s">
        <v>144</v>
      </c>
      <c r="B29" s="202" t="s">
        <v>145</v>
      </c>
      <c r="C29" s="26">
        <v>5904800</v>
      </c>
      <c r="D29" s="26"/>
      <c r="E29" s="26"/>
      <c r="F29" s="26"/>
      <c r="G29" s="26">
        <v>5904800</v>
      </c>
    </row>
    <row r="30" ht="15" customHeight="1" spans="1:7">
      <c r="A30" s="202" t="s">
        <v>146</v>
      </c>
      <c r="B30" s="202" t="s">
        <v>147</v>
      </c>
      <c r="C30" s="26">
        <v>10934352</v>
      </c>
      <c r="D30" s="26"/>
      <c r="E30" s="26"/>
      <c r="F30" s="26"/>
      <c r="G30" s="26">
        <v>10934352</v>
      </c>
    </row>
    <row r="31" ht="15" customHeight="1" spans="1:7">
      <c r="A31" s="202" t="s">
        <v>148</v>
      </c>
      <c r="B31" s="202" t="s">
        <v>149</v>
      </c>
      <c r="C31" s="26">
        <v>1240000</v>
      </c>
      <c r="D31" s="26"/>
      <c r="E31" s="26"/>
      <c r="F31" s="26"/>
      <c r="G31" s="26">
        <v>1240000</v>
      </c>
    </row>
    <row r="32" ht="15" customHeight="1" spans="1:7">
      <c r="A32" s="201" t="s">
        <v>150</v>
      </c>
      <c r="B32" s="201" t="s">
        <v>151</v>
      </c>
      <c r="C32" s="26"/>
      <c r="D32" s="26"/>
      <c r="E32" s="26"/>
      <c r="F32" s="26"/>
      <c r="G32" s="26"/>
    </row>
    <row r="33" ht="15" customHeight="1" spans="1:7">
      <c r="A33" s="202" t="s">
        <v>152</v>
      </c>
      <c r="B33" s="202" t="s">
        <v>153</v>
      </c>
      <c r="C33" s="26"/>
      <c r="D33" s="26"/>
      <c r="E33" s="26"/>
      <c r="F33" s="26"/>
      <c r="G33" s="26"/>
    </row>
    <row r="34" ht="15" customHeight="1" spans="1:7">
      <c r="A34" s="201" t="s">
        <v>154</v>
      </c>
      <c r="B34" s="201" t="s">
        <v>155</v>
      </c>
      <c r="C34" s="26"/>
      <c r="D34" s="26"/>
      <c r="E34" s="26"/>
      <c r="F34" s="26"/>
      <c r="G34" s="26"/>
    </row>
    <row r="35" ht="15" customHeight="1" spans="1:7">
      <c r="A35" s="202" t="s">
        <v>156</v>
      </c>
      <c r="B35" s="202" t="s">
        <v>157</v>
      </c>
      <c r="C35" s="26"/>
      <c r="D35" s="26"/>
      <c r="E35" s="26"/>
      <c r="F35" s="26"/>
      <c r="G35" s="26"/>
    </row>
    <row r="36" s="195" customFormat="1" ht="15" customHeight="1" spans="1:7">
      <c r="A36" s="199" t="s">
        <v>158</v>
      </c>
      <c r="B36" s="199" t="s">
        <v>159</v>
      </c>
      <c r="C36" s="200">
        <v>1478511.6</v>
      </c>
      <c r="D36" s="200">
        <v>1478511.6</v>
      </c>
      <c r="E36" s="200">
        <v>1478511.6</v>
      </c>
      <c r="F36" s="200"/>
      <c r="G36" s="200"/>
    </row>
    <row r="37" ht="15" customHeight="1" spans="1:7">
      <c r="A37" s="201" t="s">
        <v>160</v>
      </c>
      <c r="B37" s="201" t="s">
        <v>161</v>
      </c>
      <c r="C37" s="26">
        <v>1478511.6</v>
      </c>
      <c r="D37" s="26">
        <v>1478511.6</v>
      </c>
      <c r="E37" s="26">
        <v>1478511.6</v>
      </c>
      <c r="F37" s="26"/>
      <c r="G37" s="26"/>
    </row>
    <row r="38" ht="15" customHeight="1" spans="1:7">
      <c r="A38" s="202" t="s">
        <v>162</v>
      </c>
      <c r="B38" s="202" t="s">
        <v>163</v>
      </c>
      <c r="C38" s="26">
        <v>1478511.6</v>
      </c>
      <c r="D38" s="26">
        <v>1478511.6</v>
      </c>
      <c r="E38" s="26">
        <v>1478511.6</v>
      </c>
      <c r="F38" s="26"/>
      <c r="G38" s="26"/>
    </row>
    <row r="39" ht="18" customHeight="1" spans="1:7">
      <c r="A39" s="87" t="s">
        <v>204</v>
      </c>
      <c r="B39" s="203" t="s">
        <v>204</v>
      </c>
      <c r="C39" s="88">
        <f>C7+C15+C21+C36</f>
        <v>114319686.44</v>
      </c>
      <c r="D39" s="88">
        <f>D7+D15+D21+D36</f>
        <v>18673236.39</v>
      </c>
      <c r="E39" s="88">
        <f>E7+E15+E21+E36</f>
        <v>18074836.39</v>
      </c>
      <c r="F39" s="88">
        <f>F7+F15+F21+F36</f>
        <v>598400</v>
      </c>
      <c r="G39" s="88">
        <f>G7+G15+G21+G36</f>
        <v>95646450.05</v>
      </c>
    </row>
  </sheetData>
  <mergeCells count="7">
    <mergeCell ref="A2:G2"/>
    <mergeCell ref="A3:B3"/>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2" sqref="D22"/>
    </sheetView>
  </sheetViews>
  <sheetFormatPr defaultColWidth="10.425" defaultRowHeight="14.25" customHeight="1" outlineLevelRow="6" outlineLevelCol="5"/>
  <cols>
    <col min="1" max="1" width="17.375" customWidth="1"/>
    <col min="2" max="2" width="18.75" customWidth="1"/>
    <col min="3" max="5" width="20.5" customWidth="1"/>
    <col min="6" max="6" width="28.1416666666667" customWidth="1"/>
  </cols>
  <sheetData>
    <row r="1" customHeight="1" spans="1:6">
      <c r="A1" s="43"/>
      <c r="B1" s="43"/>
      <c r="C1" s="43"/>
      <c r="D1" s="43"/>
      <c r="E1" s="42"/>
      <c r="F1" s="194" t="s">
        <v>205</v>
      </c>
    </row>
    <row r="2" ht="41.25" customHeight="1" spans="1:6">
      <c r="A2" s="191" t="s">
        <v>206</v>
      </c>
      <c r="B2" s="43"/>
      <c r="C2" s="43"/>
      <c r="D2" s="43"/>
      <c r="E2" s="42"/>
      <c r="F2" s="43"/>
    </row>
    <row r="3" customHeight="1" spans="1:6">
      <c r="A3" s="116" t="s">
        <v>2</v>
      </c>
      <c r="B3" s="192"/>
      <c r="D3" s="43"/>
      <c r="E3" s="42"/>
      <c r="F3" s="65" t="s">
        <v>3</v>
      </c>
    </row>
    <row r="4" ht="27" customHeight="1" spans="1:6">
      <c r="A4" s="46" t="s">
        <v>207</v>
      </c>
      <c r="B4" s="46" t="s">
        <v>208</v>
      </c>
      <c r="C4" s="47" t="s">
        <v>209</v>
      </c>
      <c r="D4" s="46"/>
      <c r="E4" s="66"/>
      <c r="F4" s="46" t="s">
        <v>210</v>
      </c>
    </row>
    <row r="5" ht="28.5" customHeight="1" spans="1:6">
      <c r="A5" s="193"/>
      <c r="B5" s="49"/>
      <c r="C5" s="66" t="s">
        <v>59</v>
      </c>
      <c r="D5" s="66" t="s">
        <v>211</v>
      </c>
      <c r="E5" s="66" t="s">
        <v>212</v>
      </c>
      <c r="F5" s="48"/>
    </row>
    <row r="6" ht="17.25" customHeight="1" spans="1:6">
      <c r="A6" s="68" t="s">
        <v>86</v>
      </c>
      <c r="B6" s="68" t="s">
        <v>87</v>
      </c>
      <c r="C6" s="68" t="s">
        <v>88</v>
      </c>
      <c r="D6" s="68" t="s">
        <v>89</v>
      </c>
      <c r="E6" s="68" t="s">
        <v>90</v>
      </c>
      <c r="F6" s="68" t="s">
        <v>91</v>
      </c>
    </row>
    <row r="7" ht="17.25" customHeight="1" spans="1:6">
      <c r="A7" s="88">
        <f>B7+C7+F7</f>
        <v>102000</v>
      </c>
      <c r="B7" s="88"/>
      <c r="C7" s="88">
        <f>D7+E7</f>
        <v>102000</v>
      </c>
      <c r="D7" s="88"/>
      <c r="E7" s="88">
        <v>102000</v>
      </c>
      <c r="F7" s="8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E51" sqref="E51"/>
    </sheetView>
  </sheetViews>
  <sheetFormatPr defaultColWidth="9.14166666666667" defaultRowHeight="14.25" customHeight="1"/>
  <cols>
    <col min="1" max="1" width="24.125" customWidth="1"/>
    <col min="2" max="2" width="11.5" customWidth="1"/>
    <col min="3" max="3" width="30.25" customWidth="1"/>
    <col min="4" max="4" width="10.1416666666667" customWidth="1"/>
    <col min="5" max="5" width="30.875" customWidth="1"/>
    <col min="6" max="6" width="10.2833333333333" customWidth="1"/>
    <col min="7" max="7" width="28.625" customWidth="1"/>
    <col min="8" max="8" width="18.7083333333333" style="169" customWidth="1"/>
    <col min="9" max="13" width="18.7083333333333" customWidth="1"/>
    <col min="14" max="16" width="7" customWidth="1"/>
    <col min="17" max="17" width="9.5" customWidth="1"/>
    <col min="18" max="23" width="9.625" customWidth="1"/>
  </cols>
  <sheetData>
    <row r="1" ht="13.5" customHeight="1" spans="2:23">
      <c r="B1" s="170"/>
      <c r="D1" s="171"/>
      <c r="E1" s="171"/>
      <c r="F1" s="171"/>
      <c r="G1" s="171"/>
      <c r="H1" s="177"/>
      <c r="I1" s="93"/>
      <c r="J1" s="93"/>
      <c r="K1" s="93"/>
      <c r="L1" s="93"/>
      <c r="M1" s="93"/>
      <c r="Q1" s="93"/>
      <c r="U1" s="170"/>
      <c r="W1" s="18" t="s">
        <v>213</v>
      </c>
    </row>
    <row r="2" ht="45.75" customHeight="1" spans="1:23">
      <c r="A2" s="78" t="s">
        <v>214</v>
      </c>
      <c r="B2" s="78"/>
      <c r="C2" s="78"/>
      <c r="D2" s="78"/>
      <c r="E2" s="78"/>
      <c r="F2" s="78"/>
      <c r="G2" s="78"/>
      <c r="H2" s="178"/>
      <c r="I2" s="78"/>
      <c r="J2" s="78"/>
      <c r="K2" s="78"/>
      <c r="L2" s="78"/>
      <c r="M2" s="78"/>
      <c r="N2" s="2"/>
      <c r="O2" s="2"/>
      <c r="P2" s="2"/>
      <c r="Q2" s="78"/>
      <c r="R2" s="78"/>
      <c r="S2" s="78"/>
      <c r="T2" s="78"/>
      <c r="U2" s="78"/>
      <c r="V2" s="78"/>
      <c r="W2" s="78"/>
    </row>
    <row r="3" ht="18.75" customHeight="1" spans="1:23">
      <c r="A3" s="3" t="s">
        <v>2</v>
      </c>
      <c r="B3" s="172"/>
      <c r="C3" s="172"/>
      <c r="D3" s="172"/>
      <c r="E3" s="172"/>
      <c r="F3" s="172"/>
      <c r="G3" s="172"/>
      <c r="H3" s="179"/>
      <c r="I3" s="95"/>
      <c r="J3" s="95"/>
      <c r="K3" s="95"/>
      <c r="L3" s="95"/>
      <c r="M3" s="95"/>
      <c r="N3" s="19"/>
      <c r="O3" s="19"/>
      <c r="P3" s="19"/>
      <c r="Q3" s="95"/>
      <c r="U3" s="170"/>
      <c r="W3" s="18" t="s">
        <v>3</v>
      </c>
    </row>
    <row r="4" ht="18" customHeight="1" spans="1:23">
      <c r="A4" s="5" t="s">
        <v>215</v>
      </c>
      <c r="B4" s="5" t="s">
        <v>216</v>
      </c>
      <c r="C4" s="5" t="s">
        <v>217</v>
      </c>
      <c r="D4" s="5" t="s">
        <v>218</v>
      </c>
      <c r="E4" s="5" t="s">
        <v>219</v>
      </c>
      <c r="F4" s="5" t="s">
        <v>220</v>
      </c>
      <c r="G4" s="5" t="s">
        <v>221</v>
      </c>
      <c r="H4" s="180" t="s">
        <v>222</v>
      </c>
      <c r="I4" s="90" t="s">
        <v>222</v>
      </c>
      <c r="J4" s="90"/>
      <c r="K4" s="90"/>
      <c r="L4" s="90"/>
      <c r="M4" s="90"/>
      <c r="N4" s="22"/>
      <c r="O4" s="22"/>
      <c r="P4" s="22"/>
      <c r="Q4" s="108" t="s">
        <v>63</v>
      </c>
      <c r="R4" s="90" t="s">
        <v>64</v>
      </c>
      <c r="S4" s="90"/>
      <c r="T4" s="90"/>
      <c r="U4" s="90"/>
      <c r="V4" s="90"/>
      <c r="W4" s="91"/>
    </row>
    <row r="5" ht="18" customHeight="1" spans="1:23">
      <c r="A5" s="7"/>
      <c r="B5" s="135"/>
      <c r="C5" s="7"/>
      <c r="D5" s="7"/>
      <c r="E5" s="7"/>
      <c r="F5" s="7"/>
      <c r="G5" s="7"/>
      <c r="H5" s="181" t="s">
        <v>223</v>
      </c>
      <c r="I5" s="187" t="s">
        <v>60</v>
      </c>
      <c r="J5" s="90"/>
      <c r="K5" s="90"/>
      <c r="L5" s="90"/>
      <c r="M5" s="91"/>
      <c r="N5" s="21" t="s">
        <v>224</v>
      </c>
      <c r="O5" s="22"/>
      <c r="P5" s="23"/>
      <c r="Q5" s="5" t="s">
        <v>63</v>
      </c>
      <c r="R5" s="187" t="s">
        <v>64</v>
      </c>
      <c r="S5" s="108" t="s">
        <v>66</v>
      </c>
      <c r="T5" s="90" t="s">
        <v>64</v>
      </c>
      <c r="U5" s="108" t="s">
        <v>68</v>
      </c>
      <c r="V5" s="108" t="s">
        <v>69</v>
      </c>
      <c r="W5" s="190" t="s">
        <v>70</v>
      </c>
    </row>
    <row r="6" ht="19.5" customHeight="1" spans="1:23">
      <c r="A6" s="33"/>
      <c r="B6" s="33"/>
      <c r="C6" s="33"/>
      <c r="D6" s="33"/>
      <c r="E6" s="33"/>
      <c r="F6" s="33"/>
      <c r="G6" s="33"/>
      <c r="H6" s="182"/>
      <c r="I6" s="188" t="s">
        <v>225</v>
      </c>
      <c r="J6" s="5" t="s">
        <v>226</v>
      </c>
      <c r="K6" s="5" t="s">
        <v>227</v>
      </c>
      <c r="L6" s="5" t="s">
        <v>228</v>
      </c>
      <c r="M6" s="5" t="s">
        <v>229</v>
      </c>
      <c r="N6" s="5" t="s">
        <v>60</v>
      </c>
      <c r="O6" s="5" t="s">
        <v>61</v>
      </c>
      <c r="P6" s="5" t="s">
        <v>62</v>
      </c>
      <c r="Q6" s="33"/>
      <c r="R6" s="5" t="s">
        <v>59</v>
      </c>
      <c r="S6" s="5" t="s">
        <v>66</v>
      </c>
      <c r="T6" s="5" t="s">
        <v>230</v>
      </c>
      <c r="U6" s="5" t="s">
        <v>68</v>
      </c>
      <c r="V6" s="5" t="s">
        <v>69</v>
      </c>
      <c r="W6" s="5" t="s">
        <v>70</v>
      </c>
    </row>
    <row r="7" ht="37.5" customHeight="1" spans="1:23">
      <c r="A7" s="173"/>
      <c r="B7" s="173"/>
      <c r="C7" s="173"/>
      <c r="D7" s="173"/>
      <c r="E7" s="173"/>
      <c r="F7" s="173"/>
      <c r="G7" s="173"/>
      <c r="H7" s="183"/>
      <c r="I7" s="189" t="s">
        <v>59</v>
      </c>
      <c r="J7" s="9" t="s">
        <v>231</v>
      </c>
      <c r="K7" s="9" t="s">
        <v>227</v>
      </c>
      <c r="L7" s="9" t="s">
        <v>228</v>
      </c>
      <c r="M7" s="9" t="s">
        <v>229</v>
      </c>
      <c r="N7" s="9" t="s">
        <v>227</v>
      </c>
      <c r="O7" s="9" t="s">
        <v>228</v>
      </c>
      <c r="P7" s="9" t="s">
        <v>229</v>
      </c>
      <c r="Q7" s="9" t="s">
        <v>63</v>
      </c>
      <c r="R7" s="9" t="s">
        <v>59</v>
      </c>
      <c r="S7" s="9" t="s">
        <v>66</v>
      </c>
      <c r="T7" s="9" t="s">
        <v>230</v>
      </c>
      <c r="U7" s="9" t="s">
        <v>68</v>
      </c>
      <c r="V7" s="9" t="s">
        <v>69</v>
      </c>
      <c r="W7" s="9" t="s">
        <v>70</v>
      </c>
    </row>
    <row r="8" customHeight="1" spans="1:23">
      <c r="A8" s="36">
        <v>1</v>
      </c>
      <c r="B8" s="36">
        <v>2</v>
      </c>
      <c r="C8" s="36">
        <v>3</v>
      </c>
      <c r="D8" s="36">
        <v>4</v>
      </c>
      <c r="E8" s="36">
        <v>5</v>
      </c>
      <c r="F8" s="36">
        <v>6</v>
      </c>
      <c r="G8" s="36" t="s">
        <v>232</v>
      </c>
      <c r="H8" s="184">
        <v>8</v>
      </c>
      <c r="I8" s="36">
        <v>9</v>
      </c>
      <c r="J8" s="36">
        <v>10</v>
      </c>
      <c r="K8" s="36">
        <v>11</v>
      </c>
      <c r="L8" s="36">
        <v>12</v>
      </c>
      <c r="M8" s="36">
        <v>13</v>
      </c>
      <c r="N8" s="36">
        <v>14</v>
      </c>
      <c r="O8" s="36">
        <v>15</v>
      </c>
      <c r="P8" s="36">
        <v>16</v>
      </c>
      <c r="Q8" s="36">
        <v>17</v>
      </c>
      <c r="R8" s="36">
        <v>18</v>
      </c>
      <c r="S8" s="36">
        <v>19</v>
      </c>
      <c r="T8" s="36">
        <v>20</v>
      </c>
      <c r="U8" s="36">
        <v>21</v>
      </c>
      <c r="V8" s="36">
        <v>22</v>
      </c>
      <c r="W8" s="36">
        <v>23</v>
      </c>
    </row>
    <row r="9" customHeight="1" spans="1:23">
      <c r="A9" s="36" t="s">
        <v>72</v>
      </c>
      <c r="B9" s="36">
        <v>1111</v>
      </c>
      <c r="C9" s="174" t="s">
        <v>233</v>
      </c>
      <c r="D9" s="175" t="s">
        <v>132</v>
      </c>
      <c r="E9" s="185" t="s">
        <v>133</v>
      </c>
      <c r="F9" s="175" t="s">
        <v>234</v>
      </c>
      <c r="G9" s="185" t="s">
        <v>235</v>
      </c>
      <c r="H9" s="184">
        <v>1457640</v>
      </c>
      <c r="I9" s="184">
        <v>1457640</v>
      </c>
      <c r="J9" s="36"/>
      <c r="K9" s="36"/>
      <c r="L9" s="184">
        <v>1457640</v>
      </c>
      <c r="M9" s="36"/>
      <c r="N9" s="36"/>
      <c r="O9" s="36"/>
      <c r="P9" s="36"/>
      <c r="Q9" s="36"/>
      <c r="R9" s="36"/>
      <c r="S9" s="36"/>
      <c r="T9" s="36"/>
      <c r="U9" s="36"/>
      <c r="V9" s="36"/>
      <c r="W9" s="36"/>
    </row>
    <row r="10" customHeight="1" spans="1:23">
      <c r="A10" s="36" t="s">
        <v>72</v>
      </c>
      <c r="B10" s="36">
        <v>1112</v>
      </c>
      <c r="C10" s="174" t="s">
        <v>236</v>
      </c>
      <c r="D10" s="175" t="s">
        <v>132</v>
      </c>
      <c r="E10" s="185" t="s">
        <v>133</v>
      </c>
      <c r="F10" s="175" t="s">
        <v>234</v>
      </c>
      <c r="G10" s="185" t="s">
        <v>235</v>
      </c>
      <c r="H10" s="184">
        <v>3708816</v>
      </c>
      <c r="I10" s="184">
        <v>3708816</v>
      </c>
      <c r="J10" s="36"/>
      <c r="K10" s="36"/>
      <c r="L10" s="184">
        <v>3708816</v>
      </c>
      <c r="M10" s="36"/>
      <c r="N10" s="36"/>
      <c r="O10" s="36"/>
      <c r="P10" s="36"/>
      <c r="Q10" s="36"/>
      <c r="R10" s="36"/>
      <c r="S10" s="36"/>
      <c r="T10" s="36"/>
      <c r="U10" s="36"/>
      <c r="V10" s="36"/>
      <c r="W10" s="36"/>
    </row>
    <row r="11" customHeight="1" spans="1:23">
      <c r="A11" s="36" t="s">
        <v>72</v>
      </c>
      <c r="B11" s="36">
        <v>1111</v>
      </c>
      <c r="C11" s="174" t="s">
        <v>237</v>
      </c>
      <c r="D11" s="175" t="s">
        <v>132</v>
      </c>
      <c r="E11" s="185" t="s">
        <v>133</v>
      </c>
      <c r="F11" s="175" t="s">
        <v>238</v>
      </c>
      <c r="G11" s="185" t="s">
        <v>239</v>
      </c>
      <c r="H11" s="184">
        <v>1807680</v>
      </c>
      <c r="I11" s="184">
        <v>1807680</v>
      </c>
      <c r="J11" s="36"/>
      <c r="K11" s="36"/>
      <c r="L11" s="184">
        <v>1807680</v>
      </c>
      <c r="M11" s="36"/>
      <c r="N11" s="36"/>
      <c r="O11" s="36"/>
      <c r="P11" s="36"/>
      <c r="Q11" s="36"/>
      <c r="R11" s="36"/>
      <c r="S11" s="36"/>
      <c r="T11" s="36"/>
      <c r="U11" s="36"/>
      <c r="V11" s="36"/>
      <c r="W11" s="36"/>
    </row>
    <row r="12" customHeight="1" spans="1:23">
      <c r="A12" s="36" t="s">
        <v>72</v>
      </c>
      <c r="B12" s="36">
        <v>1112</v>
      </c>
      <c r="C12" s="174" t="s">
        <v>240</v>
      </c>
      <c r="D12" s="175" t="s">
        <v>132</v>
      </c>
      <c r="E12" s="185" t="s">
        <v>133</v>
      </c>
      <c r="F12" s="175" t="s">
        <v>238</v>
      </c>
      <c r="G12" s="185" t="s">
        <v>239</v>
      </c>
      <c r="H12" s="184">
        <v>1834152</v>
      </c>
      <c r="I12" s="184">
        <v>1834152</v>
      </c>
      <c r="J12" s="36"/>
      <c r="K12" s="36"/>
      <c r="L12" s="184">
        <v>1834152</v>
      </c>
      <c r="M12" s="36"/>
      <c r="N12" s="36"/>
      <c r="O12" s="36"/>
      <c r="P12" s="36"/>
      <c r="Q12" s="36"/>
      <c r="R12" s="36"/>
      <c r="S12" s="36"/>
      <c r="T12" s="36"/>
      <c r="U12" s="36"/>
      <c r="V12" s="36"/>
      <c r="W12" s="36"/>
    </row>
    <row r="13" customHeight="1" spans="1:23">
      <c r="A13" s="36" t="s">
        <v>72</v>
      </c>
      <c r="B13" s="36">
        <v>1111</v>
      </c>
      <c r="C13" s="174" t="s">
        <v>241</v>
      </c>
      <c r="D13" s="175" t="s">
        <v>132</v>
      </c>
      <c r="E13" s="185" t="s">
        <v>133</v>
      </c>
      <c r="F13" s="175" t="s">
        <v>242</v>
      </c>
      <c r="G13" s="185" t="s">
        <v>243</v>
      </c>
      <c r="H13" s="184">
        <v>121470</v>
      </c>
      <c r="I13" s="184">
        <v>121470</v>
      </c>
      <c r="J13" s="36"/>
      <c r="K13" s="36"/>
      <c r="L13" s="184">
        <v>121470</v>
      </c>
      <c r="M13" s="36"/>
      <c r="N13" s="36"/>
      <c r="O13" s="36"/>
      <c r="P13" s="36"/>
      <c r="Q13" s="36"/>
      <c r="R13" s="36"/>
      <c r="S13" s="36"/>
      <c r="T13" s="36"/>
      <c r="U13" s="36"/>
      <c r="V13" s="36"/>
      <c r="W13" s="36"/>
    </row>
    <row r="14" customHeight="1" spans="1:23">
      <c r="A14" s="36" t="s">
        <v>72</v>
      </c>
      <c r="B14" s="36">
        <v>1112</v>
      </c>
      <c r="C14" s="174" t="s">
        <v>244</v>
      </c>
      <c r="D14" s="175" t="s">
        <v>132</v>
      </c>
      <c r="E14" s="185" t="s">
        <v>133</v>
      </c>
      <c r="F14" s="175" t="s">
        <v>242</v>
      </c>
      <c r="G14" s="185" t="s">
        <v>243</v>
      </c>
      <c r="H14" s="184">
        <v>309068</v>
      </c>
      <c r="I14" s="184">
        <v>309068</v>
      </c>
      <c r="J14" s="36"/>
      <c r="K14" s="36"/>
      <c r="L14" s="184">
        <v>309068</v>
      </c>
      <c r="M14" s="36"/>
      <c r="N14" s="36"/>
      <c r="O14" s="36"/>
      <c r="P14" s="36"/>
      <c r="Q14" s="36"/>
      <c r="R14" s="36"/>
      <c r="S14" s="36"/>
      <c r="T14" s="36"/>
      <c r="U14" s="36"/>
      <c r="V14" s="36"/>
      <c r="W14" s="36"/>
    </row>
    <row r="15" customHeight="1" spans="1:23">
      <c r="A15" s="36" t="s">
        <v>72</v>
      </c>
      <c r="B15" s="36">
        <v>1111</v>
      </c>
      <c r="C15" s="174" t="s">
        <v>245</v>
      </c>
      <c r="D15" s="175" t="s">
        <v>132</v>
      </c>
      <c r="E15" s="185" t="s">
        <v>133</v>
      </c>
      <c r="F15" s="175" t="s">
        <v>242</v>
      </c>
      <c r="G15" s="185" t="s">
        <v>243</v>
      </c>
      <c r="H15" s="184">
        <v>432360</v>
      </c>
      <c r="I15" s="184">
        <v>432360</v>
      </c>
      <c r="J15" s="36"/>
      <c r="K15" s="36"/>
      <c r="L15" s="184">
        <v>432360</v>
      </c>
      <c r="M15" s="36"/>
      <c r="N15" s="36"/>
      <c r="O15" s="36"/>
      <c r="P15" s="36"/>
      <c r="Q15" s="36"/>
      <c r="R15" s="36"/>
      <c r="S15" s="36"/>
      <c r="T15" s="36"/>
      <c r="U15" s="36"/>
      <c r="V15" s="36"/>
      <c r="W15" s="36"/>
    </row>
    <row r="16" customHeight="1" spans="1:23">
      <c r="A16" s="36" t="s">
        <v>72</v>
      </c>
      <c r="B16" s="36">
        <v>1112</v>
      </c>
      <c r="C16" s="174" t="s">
        <v>246</v>
      </c>
      <c r="D16" s="175" t="s">
        <v>132</v>
      </c>
      <c r="E16" s="185" t="s">
        <v>133</v>
      </c>
      <c r="F16" s="175" t="s">
        <v>247</v>
      </c>
      <c r="G16" s="185" t="s">
        <v>248</v>
      </c>
      <c r="H16" s="184">
        <v>723444</v>
      </c>
      <c r="I16" s="184">
        <v>723444</v>
      </c>
      <c r="J16" s="36"/>
      <c r="K16" s="36"/>
      <c r="L16" s="184">
        <v>723444</v>
      </c>
      <c r="M16" s="36"/>
      <c r="N16" s="36"/>
      <c r="O16" s="36"/>
      <c r="P16" s="36"/>
      <c r="Q16" s="36"/>
      <c r="R16" s="36"/>
      <c r="S16" s="36"/>
      <c r="T16" s="36"/>
      <c r="U16" s="36"/>
      <c r="V16" s="36"/>
      <c r="W16" s="36"/>
    </row>
    <row r="17" customHeight="1" spans="1:23">
      <c r="A17" s="36" t="s">
        <v>72</v>
      </c>
      <c r="B17" s="36">
        <v>1112</v>
      </c>
      <c r="C17" s="174" t="s">
        <v>249</v>
      </c>
      <c r="D17" s="175" t="s">
        <v>132</v>
      </c>
      <c r="E17" s="185" t="s">
        <v>133</v>
      </c>
      <c r="F17" s="175" t="s">
        <v>247</v>
      </c>
      <c r="G17" s="185" t="s">
        <v>248</v>
      </c>
      <c r="H17" s="184">
        <v>1329900</v>
      </c>
      <c r="I17" s="184">
        <v>1329900</v>
      </c>
      <c r="J17" s="36"/>
      <c r="K17" s="36"/>
      <c r="L17" s="184">
        <v>1329900</v>
      </c>
      <c r="M17" s="36"/>
      <c r="N17" s="36"/>
      <c r="O17" s="36"/>
      <c r="P17" s="36"/>
      <c r="Q17" s="36"/>
      <c r="R17" s="36"/>
      <c r="S17" s="36"/>
      <c r="T17" s="36"/>
      <c r="U17" s="36"/>
      <c r="V17" s="36"/>
      <c r="W17" s="36"/>
    </row>
    <row r="18" customHeight="1" spans="1:23">
      <c r="A18" s="36" t="s">
        <v>72</v>
      </c>
      <c r="B18" s="36">
        <v>1112</v>
      </c>
      <c r="C18" s="174" t="s">
        <v>250</v>
      </c>
      <c r="D18" s="175" t="s">
        <v>132</v>
      </c>
      <c r="E18" s="185" t="s">
        <v>133</v>
      </c>
      <c r="F18" s="175" t="s">
        <v>247</v>
      </c>
      <c r="G18" s="185" t="s">
        <v>248</v>
      </c>
      <c r="H18" s="184">
        <v>596400</v>
      </c>
      <c r="I18" s="184">
        <v>596400</v>
      </c>
      <c r="J18" s="36"/>
      <c r="K18" s="36"/>
      <c r="L18" s="184">
        <v>596400</v>
      </c>
      <c r="M18" s="36"/>
      <c r="N18" s="36"/>
      <c r="O18" s="36"/>
      <c r="P18" s="36"/>
      <c r="Q18" s="36"/>
      <c r="R18" s="36"/>
      <c r="S18" s="36"/>
      <c r="T18" s="36"/>
      <c r="U18" s="36"/>
      <c r="V18" s="36"/>
      <c r="W18" s="36"/>
    </row>
    <row r="19" customHeight="1" spans="1:23">
      <c r="A19" s="36" t="s">
        <v>72</v>
      </c>
      <c r="B19" s="36">
        <v>112</v>
      </c>
      <c r="C19" s="174" t="s">
        <v>251</v>
      </c>
      <c r="D19" s="175" t="s">
        <v>105</v>
      </c>
      <c r="E19" s="185" t="s">
        <v>106</v>
      </c>
      <c r="F19" s="175" t="s">
        <v>252</v>
      </c>
      <c r="G19" s="185" t="s">
        <v>253</v>
      </c>
      <c r="H19" s="184">
        <v>611064</v>
      </c>
      <c r="I19" s="184">
        <v>611064</v>
      </c>
      <c r="J19" s="36"/>
      <c r="K19" s="36"/>
      <c r="L19" s="184">
        <v>611064</v>
      </c>
      <c r="M19" s="36"/>
      <c r="N19" s="36"/>
      <c r="O19" s="36"/>
      <c r="P19" s="36"/>
      <c r="Q19" s="36"/>
      <c r="R19" s="36"/>
      <c r="S19" s="36"/>
      <c r="T19" s="36"/>
      <c r="U19" s="36"/>
      <c r="V19" s="36"/>
      <c r="W19" s="36"/>
    </row>
    <row r="20" customHeight="1" spans="1:23">
      <c r="A20" s="36" t="s">
        <v>72</v>
      </c>
      <c r="B20" s="36">
        <v>112</v>
      </c>
      <c r="C20" s="174" t="s">
        <v>254</v>
      </c>
      <c r="D20" s="175" t="s">
        <v>105</v>
      </c>
      <c r="E20" s="185" t="s">
        <v>106</v>
      </c>
      <c r="F20" s="175" t="s">
        <v>252</v>
      </c>
      <c r="G20" s="185" t="s">
        <v>253</v>
      </c>
      <c r="H20" s="184">
        <v>1360284.81</v>
      </c>
      <c r="I20" s="184">
        <v>1360284.81</v>
      </c>
      <c r="J20" s="36"/>
      <c r="K20" s="36"/>
      <c r="L20" s="184">
        <v>1360284.81</v>
      </c>
      <c r="M20" s="36"/>
      <c r="N20" s="36"/>
      <c r="O20" s="36"/>
      <c r="P20" s="36"/>
      <c r="Q20" s="36"/>
      <c r="R20" s="36"/>
      <c r="S20" s="36"/>
      <c r="T20" s="36"/>
      <c r="U20" s="36"/>
      <c r="V20" s="36"/>
      <c r="W20" s="36"/>
    </row>
    <row r="21" customHeight="1" spans="1:23">
      <c r="A21" s="36" t="s">
        <v>72</v>
      </c>
      <c r="B21" s="36">
        <v>112</v>
      </c>
      <c r="C21" s="174" t="s">
        <v>255</v>
      </c>
      <c r="D21" s="175" t="s">
        <v>107</v>
      </c>
      <c r="E21" s="185" t="s">
        <v>256</v>
      </c>
      <c r="F21" s="175" t="s">
        <v>257</v>
      </c>
      <c r="G21" s="185" t="s">
        <v>258</v>
      </c>
      <c r="H21" s="184">
        <v>240000</v>
      </c>
      <c r="I21" s="184">
        <v>240000</v>
      </c>
      <c r="J21" s="36"/>
      <c r="K21" s="36"/>
      <c r="L21" s="184">
        <v>240000</v>
      </c>
      <c r="M21" s="36"/>
      <c r="N21" s="36"/>
      <c r="O21" s="36"/>
      <c r="P21" s="36"/>
      <c r="Q21" s="36"/>
      <c r="R21" s="36"/>
      <c r="S21" s="36"/>
      <c r="T21" s="36"/>
      <c r="U21" s="36"/>
      <c r="V21" s="36"/>
      <c r="W21" s="36"/>
    </row>
    <row r="22" customHeight="1" spans="1:23">
      <c r="A22" s="36" t="s">
        <v>72</v>
      </c>
      <c r="B22" s="36">
        <v>112</v>
      </c>
      <c r="C22" s="174" t="s">
        <v>259</v>
      </c>
      <c r="D22" s="175" t="s">
        <v>120</v>
      </c>
      <c r="E22" s="185" t="s">
        <v>121</v>
      </c>
      <c r="F22" s="175" t="s">
        <v>260</v>
      </c>
      <c r="G22" s="185" t="s">
        <v>261</v>
      </c>
      <c r="H22" s="184">
        <v>273651.3</v>
      </c>
      <c r="I22" s="184">
        <v>273651.3</v>
      </c>
      <c r="J22" s="36"/>
      <c r="K22" s="36"/>
      <c r="L22" s="184">
        <v>273651.3</v>
      </c>
      <c r="M22" s="36"/>
      <c r="N22" s="36"/>
      <c r="O22" s="36"/>
      <c r="P22" s="36"/>
      <c r="Q22" s="36"/>
      <c r="R22" s="36"/>
      <c r="S22" s="36"/>
      <c r="T22" s="36"/>
      <c r="U22" s="36"/>
      <c r="V22" s="36"/>
      <c r="W22" s="36"/>
    </row>
    <row r="23" customHeight="1" spans="1:23">
      <c r="A23" s="36" t="s">
        <v>72</v>
      </c>
      <c r="B23" s="36">
        <v>112</v>
      </c>
      <c r="C23" s="174" t="s">
        <v>262</v>
      </c>
      <c r="D23" s="175" t="s">
        <v>122</v>
      </c>
      <c r="E23" s="185" t="s">
        <v>123</v>
      </c>
      <c r="F23" s="175" t="s">
        <v>260</v>
      </c>
      <c r="G23" s="185" t="s">
        <v>261</v>
      </c>
      <c r="H23" s="184">
        <v>616619.64</v>
      </c>
      <c r="I23" s="184">
        <v>616619.64</v>
      </c>
      <c r="J23" s="36"/>
      <c r="K23" s="36"/>
      <c r="L23" s="184">
        <v>616619.64</v>
      </c>
      <c r="M23" s="36"/>
      <c r="N23" s="36"/>
      <c r="O23" s="36"/>
      <c r="P23" s="36"/>
      <c r="Q23" s="36"/>
      <c r="R23" s="36"/>
      <c r="S23" s="36"/>
      <c r="T23" s="36"/>
      <c r="U23" s="36"/>
      <c r="V23" s="36"/>
      <c r="W23" s="36"/>
    </row>
    <row r="24" customHeight="1" spans="1:23">
      <c r="A24" s="36" t="s">
        <v>72</v>
      </c>
      <c r="B24" s="36">
        <v>112</v>
      </c>
      <c r="C24" s="174" t="s">
        <v>263</v>
      </c>
      <c r="D24" s="175" t="s">
        <v>120</v>
      </c>
      <c r="E24" s="185" t="s">
        <v>121</v>
      </c>
      <c r="F24" s="175" t="s">
        <v>260</v>
      </c>
      <c r="G24" s="185" t="s">
        <v>261</v>
      </c>
      <c r="H24" s="184">
        <v>31575.15</v>
      </c>
      <c r="I24" s="184">
        <v>31575.15</v>
      </c>
      <c r="J24" s="36"/>
      <c r="K24" s="36"/>
      <c r="L24" s="184">
        <v>31575.15</v>
      </c>
      <c r="M24" s="36"/>
      <c r="N24" s="36"/>
      <c r="O24" s="36"/>
      <c r="P24" s="36"/>
      <c r="Q24" s="36"/>
      <c r="R24" s="36"/>
      <c r="S24" s="36"/>
      <c r="T24" s="36"/>
      <c r="U24" s="36"/>
      <c r="V24" s="36"/>
      <c r="W24" s="36"/>
    </row>
    <row r="25" customHeight="1" spans="1:23">
      <c r="A25" s="36" t="s">
        <v>72</v>
      </c>
      <c r="B25" s="36">
        <v>112</v>
      </c>
      <c r="C25" s="174" t="s">
        <v>264</v>
      </c>
      <c r="D25" s="175" t="s">
        <v>122</v>
      </c>
      <c r="E25" s="185" t="s">
        <v>123</v>
      </c>
      <c r="F25" s="175" t="s">
        <v>260</v>
      </c>
      <c r="G25" s="185" t="s">
        <v>261</v>
      </c>
      <c r="H25" s="184">
        <v>71148.42</v>
      </c>
      <c r="I25" s="184">
        <v>71148.42</v>
      </c>
      <c r="J25" s="36"/>
      <c r="K25" s="36"/>
      <c r="L25" s="184">
        <v>71148.42</v>
      </c>
      <c r="M25" s="36"/>
      <c r="N25" s="36"/>
      <c r="O25" s="36"/>
      <c r="P25" s="36"/>
      <c r="Q25" s="36"/>
      <c r="R25" s="36"/>
      <c r="S25" s="36"/>
      <c r="T25" s="36"/>
      <c r="U25" s="36"/>
      <c r="V25" s="36"/>
      <c r="W25" s="36"/>
    </row>
    <row r="26" customHeight="1" spans="1:23">
      <c r="A26" s="36" t="s">
        <v>72</v>
      </c>
      <c r="B26" s="36">
        <v>112</v>
      </c>
      <c r="C26" s="174" t="s">
        <v>265</v>
      </c>
      <c r="D26" s="175" t="s">
        <v>120</v>
      </c>
      <c r="E26" s="185" t="s">
        <v>121</v>
      </c>
      <c r="F26" s="175" t="s">
        <v>260</v>
      </c>
      <c r="G26" s="185" t="s">
        <v>261</v>
      </c>
      <c r="H26" s="184">
        <v>7016.7</v>
      </c>
      <c r="I26" s="184">
        <v>7016.7</v>
      </c>
      <c r="J26" s="36"/>
      <c r="K26" s="36"/>
      <c r="L26" s="184">
        <v>7016.7</v>
      </c>
      <c r="M26" s="36"/>
      <c r="N26" s="36"/>
      <c r="O26" s="36"/>
      <c r="P26" s="36"/>
      <c r="Q26" s="36"/>
      <c r="R26" s="36"/>
      <c r="S26" s="36"/>
      <c r="T26" s="36"/>
      <c r="U26" s="36"/>
      <c r="V26" s="36"/>
      <c r="W26" s="36"/>
    </row>
    <row r="27" customHeight="1" spans="1:23">
      <c r="A27" s="36" t="s">
        <v>72</v>
      </c>
      <c r="B27" s="36">
        <v>112</v>
      </c>
      <c r="C27" s="174" t="s">
        <v>266</v>
      </c>
      <c r="D27" s="175" t="s">
        <v>122</v>
      </c>
      <c r="E27" s="185" t="s">
        <v>123</v>
      </c>
      <c r="F27" s="175" t="s">
        <v>260</v>
      </c>
      <c r="G27" s="185" t="s">
        <v>261</v>
      </c>
      <c r="H27" s="184">
        <v>15810.76</v>
      </c>
      <c r="I27" s="184">
        <v>15810.76</v>
      </c>
      <c r="J27" s="36"/>
      <c r="K27" s="36"/>
      <c r="L27" s="184">
        <v>15810.76</v>
      </c>
      <c r="M27" s="36"/>
      <c r="N27" s="36"/>
      <c r="O27" s="36"/>
      <c r="P27" s="36"/>
      <c r="Q27" s="36"/>
      <c r="R27" s="36"/>
      <c r="S27" s="36"/>
      <c r="T27" s="36"/>
      <c r="U27" s="36"/>
      <c r="V27" s="36"/>
      <c r="W27" s="36"/>
    </row>
    <row r="28" customHeight="1" spans="1:23">
      <c r="A28" s="36" t="s">
        <v>72</v>
      </c>
      <c r="B28" s="36">
        <v>112</v>
      </c>
      <c r="C28" s="174" t="s">
        <v>267</v>
      </c>
      <c r="D28" s="175" t="s">
        <v>124</v>
      </c>
      <c r="E28" s="185" t="s">
        <v>125</v>
      </c>
      <c r="F28" s="175" t="s">
        <v>268</v>
      </c>
      <c r="G28" s="185" t="s">
        <v>269</v>
      </c>
      <c r="H28" s="184">
        <v>175417.5</v>
      </c>
      <c r="I28" s="184">
        <v>175417.5</v>
      </c>
      <c r="J28" s="36"/>
      <c r="K28" s="36"/>
      <c r="L28" s="184">
        <v>175417.5</v>
      </c>
      <c r="M28" s="36"/>
      <c r="N28" s="36"/>
      <c r="O28" s="36"/>
      <c r="P28" s="36"/>
      <c r="Q28" s="36"/>
      <c r="R28" s="36"/>
      <c r="S28" s="36"/>
      <c r="T28" s="36"/>
      <c r="U28" s="36"/>
      <c r="V28" s="36"/>
      <c r="W28" s="36"/>
    </row>
    <row r="29" customHeight="1" spans="1:23">
      <c r="A29" s="36" t="s">
        <v>72</v>
      </c>
      <c r="B29" s="36">
        <v>112</v>
      </c>
      <c r="C29" s="174" t="s">
        <v>270</v>
      </c>
      <c r="D29" s="175" t="s">
        <v>124</v>
      </c>
      <c r="E29" s="185" t="s">
        <v>125</v>
      </c>
      <c r="F29" s="175" t="s">
        <v>268</v>
      </c>
      <c r="G29" s="185" t="s">
        <v>269</v>
      </c>
      <c r="H29" s="184">
        <v>395269</v>
      </c>
      <c r="I29" s="184">
        <v>395269</v>
      </c>
      <c r="J29" s="36"/>
      <c r="K29" s="36"/>
      <c r="L29" s="184">
        <v>395269</v>
      </c>
      <c r="M29" s="36"/>
      <c r="N29" s="36"/>
      <c r="O29" s="36"/>
      <c r="P29" s="36"/>
      <c r="Q29" s="36"/>
      <c r="R29" s="36"/>
      <c r="S29" s="36"/>
      <c r="T29" s="36"/>
      <c r="U29" s="36"/>
      <c r="V29" s="36"/>
      <c r="W29" s="36"/>
    </row>
    <row r="30" customHeight="1" spans="1:23">
      <c r="A30" s="36" t="s">
        <v>72</v>
      </c>
      <c r="B30" s="36">
        <v>112</v>
      </c>
      <c r="C30" s="174" t="s">
        <v>271</v>
      </c>
      <c r="D30" s="175" t="s">
        <v>126</v>
      </c>
      <c r="E30" s="185" t="s">
        <v>127</v>
      </c>
      <c r="F30" s="175" t="s">
        <v>272</v>
      </c>
      <c r="G30" s="185" t="s">
        <v>273</v>
      </c>
      <c r="H30" s="184">
        <v>7638.3</v>
      </c>
      <c r="I30" s="184">
        <v>7638.3</v>
      </c>
      <c r="J30" s="36"/>
      <c r="K30" s="36"/>
      <c r="L30" s="184">
        <v>7638.3</v>
      </c>
      <c r="M30" s="36"/>
      <c r="N30" s="36"/>
      <c r="O30" s="36"/>
      <c r="P30" s="36"/>
      <c r="Q30" s="36"/>
      <c r="R30" s="36"/>
      <c r="S30" s="36"/>
      <c r="T30" s="36"/>
      <c r="U30" s="36"/>
      <c r="V30" s="36"/>
      <c r="W30" s="36"/>
    </row>
    <row r="31" customHeight="1" spans="1:23">
      <c r="A31" s="36" t="s">
        <v>72</v>
      </c>
      <c r="B31" s="36">
        <v>112</v>
      </c>
      <c r="C31" s="174" t="s">
        <v>274</v>
      </c>
      <c r="D31" s="175" t="s">
        <v>126</v>
      </c>
      <c r="E31" s="185" t="s">
        <v>127</v>
      </c>
      <c r="F31" s="175" t="s">
        <v>272</v>
      </c>
      <c r="G31" s="185" t="s">
        <v>273</v>
      </c>
      <c r="H31" s="184">
        <v>17003.56</v>
      </c>
      <c r="I31" s="184">
        <v>17003.56</v>
      </c>
      <c r="J31" s="36"/>
      <c r="K31" s="36"/>
      <c r="L31" s="184">
        <v>17003.56</v>
      </c>
      <c r="M31" s="36"/>
      <c r="N31" s="36"/>
      <c r="O31" s="36"/>
      <c r="P31" s="36"/>
      <c r="Q31" s="36"/>
      <c r="R31" s="36"/>
      <c r="S31" s="36"/>
      <c r="T31" s="36"/>
      <c r="U31" s="36"/>
      <c r="V31" s="36"/>
      <c r="W31" s="36"/>
    </row>
    <row r="32" customHeight="1" spans="1:23">
      <c r="A32" s="36" t="s">
        <v>72</v>
      </c>
      <c r="B32" s="36">
        <v>112</v>
      </c>
      <c r="C32" s="174" t="s">
        <v>275</v>
      </c>
      <c r="D32" s="175" t="s">
        <v>126</v>
      </c>
      <c r="E32" s="185" t="s">
        <v>127</v>
      </c>
      <c r="F32" s="175" t="s">
        <v>272</v>
      </c>
      <c r="G32" s="185" t="s">
        <v>273</v>
      </c>
      <c r="H32" s="184">
        <v>41195</v>
      </c>
      <c r="I32" s="184">
        <v>41195</v>
      </c>
      <c r="J32" s="36"/>
      <c r="K32" s="36"/>
      <c r="L32" s="184">
        <v>41195</v>
      </c>
      <c r="M32" s="36"/>
      <c r="N32" s="36"/>
      <c r="O32" s="36"/>
      <c r="P32" s="36"/>
      <c r="Q32" s="36"/>
      <c r="R32" s="36"/>
      <c r="S32" s="36"/>
      <c r="T32" s="36"/>
      <c r="U32" s="36"/>
      <c r="V32" s="36"/>
      <c r="W32" s="36"/>
    </row>
    <row r="33" customHeight="1" spans="1:23">
      <c r="A33" s="36" t="s">
        <v>72</v>
      </c>
      <c r="B33" s="36">
        <v>112</v>
      </c>
      <c r="C33" s="174" t="s">
        <v>276</v>
      </c>
      <c r="D33" s="175" t="s">
        <v>126</v>
      </c>
      <c r="E33" s="185" t="s">
        <v>127</v>
      </c>
      <c r="F33" s="175" t="s">
        <v>272</v>
      </c>
      <c r="G33" s="185" t="s">
        <v>273</v>
      </c>
      <c r="H33" s="184">
        <v>37985</v>
      </c>
      <c r="I33" s="184">
        <v>37985</v>
      </c>
      <c r="J33" s="36"/>
      <c r="K33" s="36"/>
      <c r="L33" s="184">
        <v>37985</v>
      </c>
      <c r="M33" s="36"/>
      <c r="N33" s="36"/>
      <c r="O33" s="36"/>
      <c r="P33" s="36"/>
      <c r="Q33" s="36"/>
      <c r="R33" s="36"/>
      <c r="S33" s="36"/>
      <c r="T33" s="36"/>
      <c r="U33" s="36"/>
      <c r="V33" s="36"/>
      <c r="W33" s="36"/>
    </row>
    <row r="34" customHeight="1" spans="1:23">
      <c r="A34" s="36" t="s">
        <v>72</v>
      </c>
      <c r="B34" s="36">
        <v>112</v>
      </c>
      <c r="C34" s="174" t="s">
        <v>277</v>
      </c>
      <c r="D34" s="175" t="s">
        <v>115</v>
      </c>
      <c r="E34" s="185" t="s">
        <v>114</v>
      </c>
      <c r="F34" s="175" t="s">
        <v>272</v>
      </c>
      <c r="G34" s="185" t="s">
        <v>273</v>
      </c>
      <c r="H34" s="184">
        <v>52965.65</v>
      </c>
      <c r="I34" s="184">
        <v>52965.65</v>
      </c>
      <c r="J34" s="36"/>
      <c r="K34" s="36"/>
      <c r="L34" s="184">
        <v>52965.65</v>
      </c>
      <c r="M34" s="36"/>
      <c r="N34" s="36"/>
      <c r="O34" s="36"/>
      <c r="P34" s="36"/>
      <c r="Q34" s="36"/>
      <c r="R34" s="36"/>
      <c r="S34" s="36"/>
      <c r="T34" s="36"/>
      <c r="U34" s="36"/>
      <c r="V34" s="36"/>
      <c r="W34" s="36"/>
    </row>
    <row r="35" customHeight="1" spans="1:23">
      <c r="A35" s="36" t="s">
        <v>72</v>
      </c>
      <c r="B35" s="36">
        <v>113</v>
      </c>
      <c r="C35" s="174" t="s">
        <v>278</v>
      </c>
      <c r="D35" s="175" t="s">
        <v>162</v>
      </c>
      <c r="E35" s="185" t="s">
        <v>163</v>
      </c>
      <c r="F35" s="175" t="s">
        <v>279</v>
      </c>
      <c r="G35" s="185" t="s">
        <v>163</v>
      </c>
      <c r="H35" s="184">
        <v>458298</v>
      </c>
      <c r="I35" s="184">
        <v>458298</v>
      </c>
      <c r="J35" s="36"/>
      <c r="K35" s="36"/>
      <c r="L35" s="184">
        <v>458298</v>
      </c>
      <c r="M35" s="36"/>
      <c r="N35" s="36"/>
      <c r="O35" s="36"/>
      <c r="P35" s="36"/>
      <c r="Q35" s="36"/>
      <c r="R35" s="36"/>
      <c r="S35" s="36"/>
      <c r="T35" s="36"/>
      <c r="U35" s="36"/>
      <c r="V35" s="36"/>
      <c r="W35" s="36"/>
    </row>
    <row r="36" customHeight="1" spans="1:23">
      <c r="A36" s="36" t="s">
        <v>72</v>
      </c>
      <c r="B36" s="36">
        <v>113</v>
      </c>
      <c r="C36" s="174" t="s">
        <v>280</v>
      </c>
      <c r="D36" s="175" t="s">
        <v>162</v>
      </c>
      <c r="E36" s="185" t="s">
        <v>163</v>
      </c>
      <c r="F36" s="175" t="s">
        <v>279</v>
      </c>
      <c r="G36" s="185" t="s">
        <v>163</v>
      </c>
      <c r="H36" s="184">
        <v>1020213.6</v>
      </c>
      <c r="I36" s="184">
        <v>1020213.6</v>
      </c>
      <c r="J36" s="36"/>
      <c r="K36" s="36"/>
      <c r="L36" s="184">
        <v>1020213.6</v>
      </c>
      <c r="M36" s="36"/>
      <c r="N36" s="36"/>
      <c r="O36" s="36"/>
      <c r="P36" s="36"/>
      <c r="Q36" s="36"/>
      <c r="R36" s="36"/>
      <c r="S36" s="36"/>
      <c r="T36" s="36"/>
      <c r="U36" s="36"/>
      <c r="V36" s="36"/>
      <c r="W36" s="36"/>
    </row>
    <row r="37" customHeight="1" spans="1:23">
      <c r="A37" s="36" t="s">
        <v>72</v>
      </c>
      <c r="B37" s="36">
        <v>216</v>
      </c>
      <c r="C37" s="174" t="s">
        <v>281</v>
      </c>
      <c r="D37" s="175" t="s">
        <v>132</v>
      </c>
      <c r="E37" s="185" t="s">
        <v>133</v>
      </c>
      <c r="F37" s="175" t="s">
        <v>282</v>
      </c>
      <c r="G37" s="185" t="s">
        <v>283</v>
      </c>
      <c r="H37" s="184">
        <v>52000</v>
      </c>
      <c r="I37" s="184">
        <v>52000</v>
      </c>
      <c r="J37" s="36"/>
      <c r="K37" s="36"/>
      <c r="L37" s="184">
        <v>52000</v>
      </c>
      <c r="M37" s="36"/>
      <c r="N37" s="36"/>
      <c r="O37" s="36"/>
      <c r="P37" s="36"/>
      <c r="Q37" s="36"/>
      <c r="R37" s="36"/>
      <c r="S37" s="36"/>
      <c r="T37" s="36"/>
      <c r="U37" s="36"/>
      <c r="V37" s="36"/>
      <c r="W37" s="36"/>
    </row>
    <row r="38" customHeight="1" spans="1:23">
      <c r="A38" s="36" t="s">
        <v>72</v>
      </c>
      <c r="B38" s="36">
        <v>216</v>
      </c>
      <c r="C38" s="174" t="s">
        <v>284</v>
      </c>
      <c r="D38" s="175" t="s">
        <v>132</v>
      </c>
      <c r="E38" s="185" t="s">
        <v>133</v>
      </c>
      <c r="F38" s="175" t="s">
        <v>282</v>
      </c>
      <c r="G38" s="185" t="s">
        <v>283</v>
      </c>
      <c r="H38" s="184">
        <v>142000</v>
      </c>
      <c r="I38" s="184">
        <v>142000</v>
      </c>
      <c r="J38" s="36"/>
      <c r="K38" s="36"/>
      <c r="L38" s="184">
        <v>142000</v>
      </c>
      <c r="M38" s="36"/>
      <c r="N38" s="36"/>
      <c r="O38" s="36"/>
      <c r="P38" s="36"/>
      <c r="Q38" s="36"/>
      <c r="R38" s="36"/>
      <c r="S38" s="36"/>
      <c r="T38" s="36"/>
      <c r="U38" s="36"/>
      <c r="V38" s="36"/>
      <c r="W38" s="36"/>
    </row>
    <row r="39" customHeight="1" spans="1:23">
      <c r="A39" s="36" t="s">
        <v>72</v>
      </c>
      <c r="B39" s="36">
        <v>216</v>
      </c>
      <c r="C39" s="174" t="s">
        <v>285</v>
      </c>
      <c r="D39" s="175" t="s">
        <v>132</v>
      </c>
      <c r="E39" s="185" t="s">
        <v>133</v>
      </c>
      <c r="F39" s="175" t="s">
        <v>286</v>
      </c>
      <c r="G39" s="185" t="s">
        <v>232</v>
      </c>
      <c r="H39" s="184">
        <v>15600</v>
      </c>
      <c r="I39" s="184">
        <v>15600</v>
      </c>
      <c r="J39" s="36"/>
      <c r="K39" s="36"/>
      <c r="L39" s="184">
        <v>15600</v>
      </c>
      <c r="M39" s="36"/>
      <c r="N39" s="36"/>
      <c r="O39" s="36"/>
      <c r="P39" s="36"/>
      <c r="Q39" s="36"/>
      <c r="R39" s="36"/>
      <c r="S39" s="36"/>
      <c r="T39" s="36"/>
      <c r="U39" s="36"/>
      <c r="V39" s="36"/>
      <c r="W39" s="36"/>
    </row>
    <row r="40" customHeight="1" spans="1:23">
      <c r="A40" s="36" t="s">
        <v>72</v>
      </c>
      <c r="B40" s="36">
        <v>216</v>
      </c>
      <c r="C40" s="174" t="s">
        <v>287</v>
      </c>
      <c r="D40" s="175" t="s">
        <v>132</v>
      </c>
      <c r="E40" s="185" t="s">
        <v>133</v>
      </c>
      <c r="F40" s="175" t="s">
        <v>286</v>
      </c>
      <c r="G40" s="185" t="s">
        <v>232</v>
      </c>
      <c r="H40" s="184">
        <v>42600</v>
      </c>
      <c r="I40" s="184">
        <v>42600</v>
      </c>
      <c r="J40" s="36"/>
      <c r="K40" s="36"/>
      <c r="L40" s="184">
        <v>42600</v>
      </c>
      <c r="M40" s="36"/>
      <c r="N40" s="36"/>
      <c r="O40" s="36"/>
      <c r="P40" s="36"/>
      <c r="Q40" s="36"/>
      <c r="R40" s="36"/>
      <c r="S40" s="36"/>
      <c r="T40" s="36"/>
      <c r="U40" s="36"/>
      <c r="V40" s="36"/>
      <c r="W40" s="36"/>
    </row>
    <row r="41" customHeight="1" spans="1:23">
      <c r="A41" s="36" t="s">
        <v>72</v>
      </c>
      <c r="B41" s="36">
        <v>216</v>
      </c>
      <c r="C41" s="174" t="s">
        <v>288</v>
      </c>
      <c r="D41" s="175" t="s">
        <v>132</v>
      </c>
      <c r="E41" s="185" t="s">
        <v>133</v>
      </c>
      <c r="F41" s="175" t="s">
        <v>289</v>
      </c>
      <c r="G41" s="185" t="s">
        <v>288</v>
      </c>
      <c r="H41" s="184">
        <v>102000</v>
      </c>
      <c r="I41" s="184">
        <v>102000</v>
      </c>
      <c r="J41" s="36"/>
      <c r="K41" s="36"/>
      <c r="L41" s="184">
        <v>102000</v>
      </c>
      <c r="M41" s="36"/>
      <c r="N41" s="36"/>
      <c r="O41" s="36"/>
      <c r="P41" s="36"/>
      <c r="Q41" s="36"/>
      <c r="R41" s="36"/>
      <c r="S41" s="36"/>
      <c r="T41" s="36"/>
      <c r="U41" s="36"/>
      <c r="V41" s="36"/>
      <c r="W41" s="36"/>
    </row>
    <row r="42" customHeight="1" spans="1:23">
      <c r="A42" s="36" t="s">
        <v>72</v>
      </c>
      <c r="B42" s="175" t="s">
        <v>290</v>
      </c>
      <c r="C42" s="174" t="s">
        <v>291</v>
      </c>
      <c r="D42" s="175" t="s">
        <v>292</v>
      </c>
      <c r="E42" s="185" t="s">
        <v>133</v>
      </c>
      <c r="F42" s="175" t="s">
        <v>293</v>
      </c>
      <c r="G42" s="185" t="s">
        <v>294</v>
      </c>
      <c r="H42" s="184">
        <v>244200</v>
      </c>
      <c r="I42" s="184">
        <v>244200</v>
      </c>
      <c r="J42" s="36"/>
      <c r="K42" s="36"/>
      <c r="L42" s="184">
        <v>244200</v>
      </c>
      <c r="M42" s="36"/>
      <c r="N42" s="36"/>
      <c r="O42" s="36"/>
      <c r="P42" s="36"/>
      <c r="Q42" s="36"/>
      <c r="R42" s="36"/>
      <c r="S42" s="36"/>
      <c r="T42" s="36"/>
      <c r="U42" s="36"/>
      <c r="V42" s="36"/>
      <c r="W42" s="36"/>
    </row>
    <row r="43" customHeight="1" spans="1:23">
      <c r="A43" s="36" t="s">
        <v>72</v>
      </c>
      <c r="B43" s="36">
        <v>112</v>
      </c>
      <c r="C43" s="174" t="s">
        <v>295</v>
      </c>
      <c r="D43" s="175" t="s">
        <v>120</v>
      </c>
      <c r="E43" s="185" t="s">
        <v>121</v>
      </c>
      <c r="F43" s="175" t="s">
        <v>260</v>
      </c>
      <c r="G43" s="185" t="s">
        <v>261</v>
      </c>
      <c r="H43" s="184">
        <v>26750</v>
      </c>
      <c r="I43" s="184">
        <v>26750</v>
      </c>
      <c r="J43" s="36"/>
      <c r="K43" s="36"/>
      <c r="L43" s="184">
        <v>26750</v>
      </c>
      <c r="M43" s="36"/>
      <c r="N43" s="36"/>
      <c r="O43" s="36"/>
      <c r="P43" s="36"/>
      <c r="Q43" s="36"/>
      <c r="R43" s="36"/>
      <c r="S43" s="36"/>
      <c r="T43" s="36"/>
      <c r="U43" s="36"/>
      <c r="V43" s="36"/>
      <c r="W43" s="36"/>
    </row>
    <row r="44" customHeight="1" spans="1:23">
      <c r="A44" s="36" t="s">
        <v>72</v>
      </c>
      <c r="B44" s="36">
        <v>112</v>
      </c>
      <c r="C44" s="174" t="s">
        <v>295</v>
      </c>
      <c r="D44" s="36">
        <v>2101103</v>
      </c>
      <c r="E44" s="174" t="s">
        <v>125</v>
      </c>
      <c r="F44" s="36">
        <v>30111</v>
      </c>
      <c r="G44" s="174" t="s">
        <v>269</v>
      </c>
      <c r="H44" s="184">
        <v>294000</v>
      </c>
      <c r="I44" s="184">
        <v>294000</v>
      </c>
      <c r="J44" s="36"/>
      <c r="K44" s="36"/>
      <c r="L44" s="184">
        <v>294000</v>
      </c>
      <c r="M44" s="36"/>
      <c r="N44" s="36"/>
      <c r="O44" s="36"/>
      <c r="P44" s="36"/>
      <c r="Q44" s="36"/>
      <c r="R44" s="36"/>
      <c r="S44" s="36"/>
      <c r="T44" s="36"/>
      <c r="U44" s="36"/>
      <c r="V44" s="36"/>
      <c r="W44" s="36"/>
    </row>
    <row r="45" ht="17.25" customHeight="1" spans="1:23">
      <c r="A45" s="30" t="s">
        <v>204</v>
      </c>
      <c r="B45" s="176"/>
      <c r="C45" s="176"/>
      <c r="D45" s="176"/>
      <c r="E45" s="176"/>
      <c r="F45" s="176"/>
      <c r="G45" s="186"/>
      <c r="H45" s="143">
        <f>SUM(H9:H44)</f>
        <v>18673236.39</v>
      </c>
      <c r="I45" s="143">
        <f>SUM(I9:I44)</f>
        <v>18673236.39</v>
      </c>
      <c r="J45" s="88"/>
      <c r="K45" s="88"/>
      <c r="L45" s="143">
        <f>SUM(L9:L44)</f>
        <v>18673236.39</v>
      </c>
      <c r="M45" s="88"/>
      <c r="N45" s="88"/>
      <c r="O45" s="88"/>
      <c r="P45" s="88"/>
      <c r="Q45" s="88"/>
      <c r="R45" s="88"/>
      <c r="S45" s="88"/>
      <c r="T45" s="88"/>
      <c r="U45" s="88"/>
      <c r="V45" s="88"/>
      <c r="W45" s="88"/>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selection activeCell="K46" sqref="K46"/>
    </sheetView>
  </sheetViews>
  <sheetFormatPr defaultColWidth="9.14166666666667" defaultRowHeight="14.25" customHeight="1"/>
  <cols>
    <col min="1" max="1" width="11.875" customWidth="1"/>
    <col min="2" max="2" width="20.875" customWidth="1"/>
    <col min="3" max="3" width="62.37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3"/>
      <c r="E1" s="1"/>
      <c r="F1" s="1"/>
      <c r="G1" s="1"/>
      <c r="H1" s="1"/>
      <c r="U1" s="163"/>
      <c r="W1" s="168" t="s">
        <v>296</v>
      </c>
    </row>
    <row r="2" ht="46.5" customHeight="1" spans="1:23">
      <c r="A2" s="2" t="s">
        <v>297</v>
      </c>
      <c r="B2" s="2"/>
      <c r="C2" s="2"/>
      <c r="D2" s="2"/>
      <c r="E2" s="2"/>
      <c r="F2" s="2"/>
      <c r="G2" s="2"/>
      <c r="H2" s="2"/>
      <c r="I2" s="2"/>
      <c r="J2" s="2"/>
      <c r="K2" s="2"/>
      <c r="L2" s="2"/>
      <c r="M2" s="2"/>
      <c r="N2" s="2"/>
      <c r="O2" s="2"/>
      <c r="P2" s="2"/>
      <c r="Q2" s="2"/>
      <c r="R2" s="2"/>
      <c r="S2" s="2"/>
      <c r="T2" s="2"/>
      <c r="U2" s="2"/>
      <c r="V2" s="2"/>
      <c r="W2" s="2"/>
    </row>
    <row r="3" ht="13.5" customHeight="1" spans="1:23">
      <c r="A3" s="3" t="s">
        <v>2</v>
      </c>
      <c r="B3" s="4"/>
      <c r="C3" s="4"/>
      <c r="D3" s="4"/>
      <c r="E3" s="4"/>
      <c r="F3" s="4"/>
      <c r="G3" s="4"/>
      <c r="H3" s="4"/>
      <c r="I3" s="19"/>
      <c r="J3" s="19"/>
      <c r="K3" s="19"/>
      <c r="L3" s="19"/>
      <c r="M3" s="19"/>
      <c r="N3" s="19"/>
      <c r="O3" s="19"/>
      <c r="P3" s="19"/>
      <c r="Q3" s="19"/>
      <c r="U3" s="163"/>
      <c r="W3" s="126" t="s">
        <v>3</v>
      </c>
    </row>
    <row r="4" ht="21.75" customHeight="1" spans="1:23">
      <c r="A4" s="5" t="s">
        <v>298</v>
      </c>
      <c r="B4" s="6" t="s">
        <v>216</v>
      </c>
      <c r="C4" s="5" t="s">
        <v>217</v>
      </c>
      <c r="D4" s="5" t="s">
        <v>299</v>
      </c>
      <c r="E4" s="6" t="s">
        <v>218</v>
      </c>
      <c r="F4" s="6" t="s">
        <v>219</v>
      </c>
      <c r="G4" s="6" t="s">
        <v>220</v>
      </c>
      <c r="H4" s="6" t="s">
        <v>221</v>
      </c>
      <c r="I4" s="32" t="s">
        <v>57</v>
      </c>
      <c r="J4" s="21" t="s">
        <v>300</v>
      </c>
      <c r="K4" s="22"/>
      <c r="L4" s="22"/>
      <c r="M4" s="23"/>
      <c r="N4" s="21" t="s">
        <v>224</v>
      </c>
      <c r="O4" s="22"/>
      <c r="P4" s="23"/>
      <c r="Q4" s="6" t="s">
        <v>63</v>
      </c>
      <c r="R4" s="21" t="s">
        <v>64</v>
      </c>
      <c r="S4" s="22"/>
      <c r="T4" s="22"/>
      <c r="U4" s="22"/>
      <c r="V4" s="22"/>
      <c r="W4" s="23"/>
    </row>
    <row r="5" ht="21.75" customHeight="1" spans="1:23">
      <c r="A5" s="7"/>
      <c r="B5" s="33"/>
      <c r="C5" s="7"/>
      <c r="D5" s="7"/>
      <c r="E5" s="8"/>
      <c r="F5" s="8"/>
      <c r="G5" s="8"/>
      <c r="H5" s="8"/>
      <c r="I5" s="33"/>
      <c r="J5" s="164" t="s">
        <v>60</v>
      </c>
      <c r="K5" s="165"/>
      <c r="L5" s="6" t="s">
        <v>61</v>
      </c>
      <c r="M5" s="6" t="s">
        <v>62</v>
      </c>
      <c r="N5" s="6" t="s">
        <v>60</v>
      </c>
      <c r="O5" s="6" t="s">
        <v>61</v>
      </c>
      <c r="P5" s="6" t="s">
        <v>62</v>
      </c>
      <c r="Q5" s="8"/>
      <c r="R5" s="6" t="s">
        <v>59</v>
      </c>
      <c r="S5" s="6" t="s">
        <v>66</v>
      </c>
      <c r="T5" s="6" t="s">
        <v>230</v>
      </c>
      <c r="U5" s="6" t="s">
        <v>68</v>
      </c>
      <c r="V5" s="6" t="s">
        <v>69</v>
      </c>
      <c r="W5" s="6" t="s">
        <v>70</v>
      </c>
    </row>
    <row r="6" ht="21" customHeight="1" spans="1:23">
      <c r="A6" s="33"/>
      <c r="B6" s="33"/>
      <c r="C6" s="33"/>
      <c r="D6" s="33"/>
      <c r="E6" s="33"/>
      <c r="F6" s="33"/>
      <c r="G6" s="33"/>
      <c r="H6" s="33"/>
      <c r="I6" s="33"/>
      <c r="J6" s="166" t="s">
        <v>59</v>
      </c>
      <c r="K6" s="167"/>
      <c r="L6" s="33"/>
      <c r="M6" s="33"/>
      <c r="N6" s="33"/>
      <c r="O6" s="33"/>
      <c r="P6" s="33"/>
      <c r="Q6" s="33"/>
      <c r="R6" s="33"/>
      <c r="S6" s="33"/>
      <c r="T6" s="33"/>
      <c r="U6" s="33"/>
      <c r="V6" s="33"/>
      <c r="W6" s="33"/>
    </row>
    <row r="7" ht="39.75" customHeight="1" spans="1:23">
      <c r="A7" s="9"/>
      <c r="B7" s="25"/>
      <c r="C7" s="9"/>
      <c r="D7" s="9"/>
      <c r="E7" s="10"/>
      <c r="F7" s="10"/>
      <c r="G7" s="10"/>
      <c r="H7" s="10"/>
      <c r="I7" s="25"/>
      <c r="J7" s="76" t="s">
        <v>59</v>
      </c>
      <c r="K7" s="76" t="s">
        <v>301</v>
      </c>
      <c r="L7" s="10"/>
      <c r="M7" s="10"/>
      <c r="N7" s="10"/>
      <c r="O7" s="10"/>
      <c r="P7" s="10"/>
      <c r="Q7" s="10"/>
      <c r="R7" s="10"/>
      <c r="S7" s="10"/>
      <c r="T7" s="10"/>
      <c r="U7" s="25"/>
      <c r="V7" s="10"/>
      <c r="W7" s="10"/>
    </row>
    <row r="8" ht="15" customHeight="1" spans="1:23">
      <c r="A8" s="11">
        <v>1</v>
      </c>
      <c r="B8" s="11">
        <v>2</v>
      </c>
      <c r="C8" s="11">
        <v>3</v>
      </c>
      <c r="D8" s="11">
        <v>4</v>
      </c>
      <c r="E8" s="11">
        <v>5</v>
      </c>
      <c r="F8" s="11">
        <v>6</v>
      </c>
      <c r="G8" s="11">
        <v>7</v>
      </c>
      <c r="H8" s="11">
        <v>8</v>
      </c>
      <c r="I8" s="11">
        <v>9</v>
      </c>
      <c r="J8" s="11">
        <v>10</v>
      </c>
      <c r="K8" s="11">
        <v>11</v>
      </c>
      <c r="L8" s="36">
        <v>12</v>
      </c>
      <c r="M8" s="36">
        <v>13</v>
      </c>
      <c r="N8" s="36">
        <v>14</v>
      </c>
      <c r="O8" s="36">
        <v>15</v>
      </c>
      <c r="P8" s="36">
        <v>16</v>
      </c>
      <c r="Q8" s="36">
        <v>17</v>
      </c>
      <c r="R8" s="36">
        <v>18</v>
      </c>
      <c r="S8" s="36">
        <v>19</v>
      </c>
      <c r="T8" s="36">
        <v>20</v>
      </c>
      <c r="U8" s="11">
        <v>21</v>
      </c>
      <c r="V8" s="36">
        <v>22</v>
      </c>
      <c r="W8" s="11">
        <v>23</v>
      </c>
    </row>
    <row r="9" ht="15" customHeight="1" spans="1:23">
      <c r="A9" s="14" t="s">
        <v>302</v>
      </c>
      <c r="B9" s="14" t="s">
        <v>303</v>
      </c>
      <c r="C9" s="14" t="s">
        <v>304</v>
      </c>
      <c r="D9" s="14" t="s">
        <v>72</v>
      </c>
      <c r="E9" s="14" t="s">
        <v>111</v>
      </c>
      <c r="F9" s="14" t="s">
        <v>112</v>
      </c>
      <c r="G9" s="14" t="s">
        <v>305</v>
      </c>
      <c r="H9" s="14" t="s">
        <v>306</v>
      </c>
      <c r="I9" s="26">
        <v>88440</v>
      </c>
      <c r="J9" s="26">
        <v>88440</v>
      </c>
      <c r="K9" s="26">
        <v>88440</v>
      </c>
      <c r="L9" s="26"/>
      <c r="M9" s="26"/>
      <c r="N9" s="26"/>
      <c r="O9" s="26"/>
      <c r="P9" s="26"/>
      <c r="Q9" s="26"/>
      <c r="R9" s="36"/>
      <c r="S9" s="36"/>
      <c r="T9" s="36"/>
      <c r="U9" s="11"/>
      <c r="V9" s="36"/>
      <c r="W9" s="11"/>
    </row>
    <row r="10" ht="15" customHeight="1" spans="1:23">
      <c r="A10" s="14" t="s">
        <v>307</v>
      </c>
      <c r="B10" s="14" t="s">
        <v>308</v>
      </c>
      <c r="C10" s="14" t="s">
        <v>309</v>
      </c>
      <c r="D10" s="14" t="s">
        <v>72</v>
      </c>
      <c r="E10" s="14" t="s">
        <v>136</v>
      </c>
      <c r="F10" s="14" t="s">
        <v>137</v>
      </c>
      <c r="G10" s="14" t="s">
        <v>310</v>
      </c>
      <c r="H10" s="14" t="s">
        <v>311</v>
      </c>
      <c r="I10" s="26">
        <v>30000</v>
      </c>
      <c r="J10" s="26">
        <v>30000</v>
      </c>
      <c r="K10" s="26">
        <v>30000</v>
      </c>
      <c r="L10" s="26"/>
      <c r="M10" s="26"/>
      <c r="N10" s="26"/>
      <c r="O10" s="26"/>
      <c r="P10" s="26"/>
      <c r="Q10" s="26"/>
      <c r="R10" s="36"/>
      <c r="S10" s="36"/>
      <c r="T10" s="36"/>
      <c r="U10" s="11"/>
      <c r="V10" s="36"/>
      <c r="W10" s="11"/>
    </row>
    <row r="11" ht="15" customHeight="1" spans="1:23">
      <c r="A11" s="14" t="s">
        <v>307</v>
      </c>
      <c r="B11" s="14" t="s">
        <v>308</v>
      </c>
      <c r="C11" s="14" t="s">
        <v>309</v>
      </c>
      <c r="D11" s="14" t="s">
        <v>72</v>
      </c>
      <c r="E11" s="14" t="s">
        <v>138</v>
      </c>
      <c r="F11" s="14" t="s">
        <v>139</v>
      </c>
      <c r="G11" s="14" t="s">
        <v>310</v>
      </c>
      <c r="H11" s="14" t="s">
        <v>311</v>
      </c>
      <c r="I11" s="26">
        <v>70000</v>
      </c>
      <c r="J11" s="26">
        <v>70000</v>
      </c>
      <c r="K11" s="26">
        <v>70000</v>
      </c>
      <c r="L11" s="26"/>
      <c r="M11" s="26"/>
      <c r="N11" s="26"/>
      <c r="O11" s="26"/>
      <c r="P11" s="26"/>
      <c r="Q11" s="26"/>
      <c r="R11" s="36"/>
      <c r="S11" s="36"/>
      <c r="T11" s="36"/>
      <c r="U11" s="11"/>
      <c r="V11" s="36"/>
      <c r="W11" s="11"/>
    </row>
    <row r="12" ht="15" customHeight="1" spans="1:23">
      <c r="A12" s="14" t="s">
        <v>307</v>
      </c>
      <c r="B12" s="14" t="s">
        <v>312</v>
      </c>
      <c r="C12" s="14" t="s">
        <v>313</v>
      </c>
      <c r="D12" s="14" t="s">
        <v>72</v>
      </c>
      <c r="E12" s="14" t="s">
        <v>134</v>
      </c>
      <c r="F12" s="14" t="s">
        <v>135</v>
      </c>
      <c r="G12" s="14" t="s">
        <v>314</v>
      </c>
      <c r="H12" s="14" t="s">
        <v>311</v>
      </c>
      <c r="I12" s="26">
        <v>1000000</v>
      </c>
      <c r="J12" s="26">
        <v>1000000</v>
      </c>
      <c r="K12" s="26">
        <v>1000000</v>
      </c>
      <c r="L12" s="26"/>
      <c r="M12" s="26"/>
      <c r="N12" s="26"/>
      <c r="O12" s="26"/>
      <c r="P12" s="26"/>
      <c r="Q12" s="26"/>
      <c r="R12" s="36"/>
      <c r="S12" s="36"/>
      <c r="T12" s="36"/>
      <c r="U12" s="11"/>
      <c r="V12" s="36"/>
      <c r="W12" s="11"/>
    </row>
    <row r="13" ht="15" customHeight="1" spans="1:23">
      <c r="A13" s="14" t="s">
        <v>307</v>
      </c>
      <c r="B13" s="14" t="s">
        <v>315</v>
      </c>
      <c r="C13" s="14" t="s">
        <v>316</v>
      </c>
      <c r="D13" s="14" t="s">
        <v>72</v>
      </c>
      <c r="E13" s="14" t="s">
        <v>146</v>
      </c>
      <c r="F13" s="14" t="s">
        <v>147</v>
      </c>
      <c r="G13" s="14" t="s">
        <v>305</v>
      </c>
      <c r="H13" s="14" t="s">
        <v>306</v>
      </c>
      <c r="I13" s="26">
        <v>4979205</v>
      </c>
      <c r="J13" s="26">
        <v>4979205</v>
      </c>
      <c r="K13" s="26">
        <v>4979205</v>
      </c>
      <c r="L13" s="26"/>
      <c r="M13" s="26"/>
      <c r="N13" s="26"/>
      <c r="O13" s="26"/>
      <c r="P13" s="26"/>
      <c r="Q13" s="26"/>
      <c r="R13" s="36"/>
      <c r="S13" s="36"/>
      <c r="T13" s="36"/>
      <c r="U13" s="11"/>
      <c r="V13" s="36"/>
      <c r="W13" s="11"/>
    </row>
    <row r="14" ht="15" customHeight="1" spans="1:23">
      <c r="A14" s="14" t="s">
        <v>307</v>
      </c>
      <c r="B14" s="14" t="s">
        <v>317</v>
      </c>
      <c r="C14" s="14" t="s">
        <v>318</v>
      </c>
      <c r="D14" s="14" t="s">
        <v>72</v>
      </c>
      <c r="E14" s="14" t="s">
        <v>134</v>
      </c>
      <c r="F14" s="14" t="s">
        <v>135</v>
      </c>
      <c r="G14" s="14" t="s">
        <v>314</v>
      </c>
      <c r="H14" s="14" t="s">
        <v>311</v>
      </c>
      <c r="I14" s="26">
        <v>398442.05</v>
      </c>
      <c r="J14" s="26">
        <v>398442.05</v>
      </c>
      <c r="K14" s="26">
        <v>398442.05</v>
      </c>
      <c r="L14" s="26"/>
      <c r="M14" s="26"/>
      <c r="N14" s="26"/>
      <c r="O14" s="26"/>
      <c r="P14" s="26"/>
      <c r="Q14" s="26"/>
      <c r="R14" s="36"/>
      <c r="S14" s="36"/>
      <c r="T14" s="36"/>
      <c r="U14" s="11"/>
      <c r="V14" s="36"/>
      <c r="W14" s="11"/>
    </row>
    <row r="15" ht="15" customHeight="1" spans="1:23">
      <c r="A15" s="14" t="s">
        <v>307</v>
      </c>
      <c r="B15" s="14" t="s">
        <v>319</v>
      </c>
      <c r="C15" s="14" t="s">
        <v>320</v>
      </c>
      <c r="D15" s="14" t="s">
        <v>72</v>
      </c>
      <c r="E15" s="14" t="s">
        <v>144</v>
      </c>
      <c r="F15" s="14" t="s">
        <v>145</v>
      </c>
      <c r="G15" s="14" t="s">
        <v>310</v>
      </c>
      <c r="H15" s="14" t="s">
        <v>311</v>
      </c>
      <c r="I15" s="26">
        <v>2000000</v>
      </c>
      <c r="J15" s="26">
        <v>2000000</v>
      </c>
      <c r="K15" s="26">
        <v>2000000</v>
      </c>
      <c r="L15" s="26"/>
      <c r="M15" s="26"/>
      <c r="N15" s="26"/>
      <c r="O15" s="26"/>
      <c r="P15" s="26"/>
      <c r="Q15" s="26"/>
      <c r="R15" s="36"/>
      <c r="S15" s="36"/>
      <c r="T15" s="36"/>
      <c r="U15" s="11"/>
      <c r="V15" s="36"/>
      <c r="W15" s="11"/>
    </row>
    <row r="16" ht="15" customHeight="1" spans="1:23">
      <c r="A16" s="14" t="s">
        <v>307</v>
      </c>
      <c r="B16" s="14" t="s">
        <v>321</v>
      </c>
      <c r="C16" s="14" t="s">
        <v>322</v>
      </c>
      <c r="D16" s="14" t="s">
        <v>72</v>
      </c>
      <c r="E16" s="14" t="s">
        <v>136</v>
      </c>
      <c r="F16" s="14" t="s">
        <v>137</v>
      </c>
      <c r="G16" s="14" t="s">
        <v>310</v>
      </c>
      <c r="H16" s="14" t="s">
        <v>311</v>
      </c>
      <c r="I16" s="26">
        <v>100000</v>
      </c>
      <c r="J16" s="26">
        <v>100000</v>
      </c>
      <c r="K16" s="26">
        <v>100000</v>
      </c>
      <c r="L16" s="26"/>
      <c r="M16" s="26"/>
      <c r="N16" s="26"/>
      <c r="O16" s="26"/>
      <c r="P16" s="26"/>
      <c r="Q16" s="26"/>
      <c r="R16" s="36"/>
      <c r="S16" s="36"/>
      <c r="T16" s="36"/>
      <c r="U16" s="11"/>
      <c r="V16" s="36"/>
      <c r="W16" s="11"/>
    </row>
    <row r="17" ht="15" customHeight="1" spans="1:23">
      <c r="A17" s="14" t="s">
        <v>307</v>
      </c>
      <c r="B17" s="14" t="s">
        <v>323</v>
      </c>
      <c r="C17" s="14" t="s">
        <v>324</v>
      </c>
      <c r="D17" s="14" t="s">
        <v>72</v>
      </c>
      <c r="E17" s="14" t="s">
        <v>144</v>
      </c>
      <c r="F17" s="14" t="s">
        <v>145</v>
      </c>
      <c r="G17" s="14" t="s">
        <v>310</v>
      </c>
      <c r="H17" s="14" t="s">
        <v>311</v>
      </c>
      <c r="I17" s="26">
        <v>3904800</v>
      </c>
      <c r="J17" s="26">
        <v>3904800</v>
      </c>
      <c r="K17" s="26">
        <v>3904800</v>
      </c>
      <c r="L17" s="26"/>
      <c r="M17" s="26"/>
      <c r="N17" s="26"/>
      <c r="O17" s="26"/>
      <c r="P17" s="26"/>
      <c r="Q17" s="26"/>
      <c r="R17" s="36"/>
      <c r="S17" s="36"/>
      <c r="T17" s="36"/>
      <c r="U17" s="11"/>
      <c r="V17" s="36"/>
      <c r="W17" s="11"/>
    </row>
    <row r="18" ht="15" customHeight="1" spans="1:23">
      <c r="A18" s="14" t="s">
        <v>307</v>
      </c>
      <c r="B18" s="14" t="s">
        <v>325</v>
      </c>
      <c r="C18" s="14" t="s">
        <v>326</v>
      </c>
      <c r="D18" s="14" t="s">
        <v>72</v>
      </c>
      <c r="E18" s="14" t="s">
        <v>142</v>
      </c>
      <c r="F18" s="14" t="s">
        <v>143</v>
      </c>
      <c r="G18" s="14" t="s">
        <v>310</v>
      </c>
      <c r="H18" s="14" t="s">
        <v>311</v>
      </c>
      <c r="I18" s="26">
        <v>500000</v>
      </c>
      <c r="J18" s="26">
        <v>500000</v>
      </c>
      <c r="K18" s="26">
        <v>500000</v>
      </c>
      <c r="L18" s="26"/>
      <c r="M18" s="26"/>
      <c r="N18" s="26"/>
      <c r="O18" s="26"/>
      <c r="P18" s="26"/>
      <c r="Q18" s="26"/>
      <c r="R18" s="36"/>
      <c r="S18" s="36"/>
      <c r="T18" s="36"/>
      <c r="U18" s="11"/>
      <c r="V18" s="36"/>
      <c r="W18" s="11"/>
    </row>
    <row r="19" ht="15" customHeight="1" spans="1:23">
      <c r="A19" s="14" t="s">
        <v>307</v>
      </c>
      <c r="B19" s="14" t="s">
        <v>327</v>
      </c>
      <c r="C19" s="14" t="s">
        <v>328</v>
      </c>
      <c r="D19" s="14" t="s">
        <v>72</v>
      </c>
      <c r="E19" s="14" t="s">
        <v>134</v>
      </c>
      <c r="F19" s="14" t="s">
        <v>135</v>
      </c>
      <c r="G19" s="14" t="s">
        <v>314</v>
      </c>
      <c r="H19" s="14" t="s">
        <v>311</v>
      </c>
      <c r="I19" s="26">
        <v>12209205</v>
      </c>
      <c r="J19" s="26">
        <v>12209205</v>
      </c>
      <c r="K19" s="26">
        <v>12209205</v>
      </c>
      <c r="L19" s="26"/>
      <c r="M19" s="26"/>
      <c r="N19" s="26"/>
      <c r="O19" s="26"/>
      <c r="P19" s="26"/>
      <c r="Q19" s="26"/>
      <c r="R19" s="36"/>
      <c r="S19" s="36"/>
      <c r="T19" s="36"/>
      <c r="U19" s="11"/>
      <c r="V19" s="36"/>
      <c r="W19" s="11"/>
    </row>
    <row r="20" ht="15" customHeight="1" spans="1:23">
      <c r="A20" s="14" t="s">
        <v>307</v>
      </c>
      <c r="B20" s="14" t="s">
        <v>327</v>
      </c>
      <c r="C20" s="14" t="s">
        <v>328</v>
      </c>
      <c r="D20" s="14" t="s">
        <v>72</v>
      </c>
      <c r="E20" s="14" t="s">
        <v>134</v>
      </c>
      <c r="F20" s="14" t="s">
        <v>135</v>
      </c>
      <c r="G20" s="14" t="s">
        <v>314</v>
      </c>
      <c r="H20" s="14" t="s">
        <v>311</v>
      </c>
      <c r="I20" s="26">
        <v>2520000</v>
      </c>
      <c r="J20" s="26">
        <v>2520000</v>
      </c>
      <c r="K20" s="26">
        <v>2520000</v>
      </c>
      <c r="L20" s="26"/>
      <c r="M20" s="26"/>
      <c r="N20" s="26"/>
      <c r="O20" s="26"/>
      <c r="P20" s="26"/>
      <c r="Q20" s="26"/>
      <c r="R20" s="36"/>
      <c r="S20" s="36"/>
      <c r="T20" s="36"/>
      <c r="U20" s="11"/>
      <c r="V20" s="36"/>
      <c r="W20" s="11"/>
    </row>
    <row r="21" ht="15" customHeight="1" spans="1:23">
      <c r="A21" s="14" t="s">
        <v>307</v>
      </c>
      <c r="B21" s="14" t="s">
        <v>329</v>
      </c>
      <c r="C21" s="14" t="s">
        <v>330</v>
      </c>
      <c r="D21" s="14" t="s">
        <v>72</v>
      </c>
      <c r="E21" s="14" t="s">
        <v>156</v>
      </c>
      <c r="F21" s="14" t="s">
        <v>157</v>
      </c>
      <c r="G21" s="14" t="s">
        <v>310</v>
      </c>
      <c r="H21" s="14" t="s">
        <v>311</v>
      </c>
      <c r="I21" s="26">
        <v>891520</v>
      </c>
      <c r="J21" s="26"/>
      <c r="K21" s="26"/>
      <c r="L21" s="26">
        <v>891520</v>
      </c>
      <c r="M21" s="26"/>
      <c r="N21" s="26"/>
      <c r="O21" s="26"/>
      <c r="P21" s="26"/>
      <c r="Q21" s="26"/>
      <c r="R21" s="36"/>
      <c r="S21" s="36"/>
      <c r="T21" s="36"/>
      <c r="U21" s="11"/>
      <c r="V21" s="36"/>
      <c r="W21" s="11"/>
    </row>
    <row r="22" ht="15" customHeight="1" spans="1:23">
      <c r="A22" s="14" t="s">
        <v>307</v>
      </c>
      <c r="B22" s="14" t="s">
        <v>331</v>
      </c>
      <c r="C22" s="14" t="s">
        <v>332</v>
      </c>
      <c r="D22" s="14" t="s">
        <v>72</v>
      </c>
      <c r="E22" s="14" t="s">
        <v>152</v>
      </c>
      <c r="F22" s="14" t="s">
        <v>153</v>
      </c>
      <c r="G22" s="14" t="s">
        <v>314</v>
      </c>
      <c r="H22" s="14" t="s">
        <v>311</v>
      </c>
      <c r="I22" s="26">
        <v>3412986.05</v>
      </c>
      <c r="J22" s="26"/>
      <c r="K22" s="26"/>
      <c r="L22" s="26">
        <v>3412986.05</v>
      </c>
      <c r="M22" s="26"/>
      <c r="N22" s="26"/>
      <c r="O22" s="26"/>
      <c r="P22" s="26"/>
      <c r="Q22" s="26"/>
      <c r="R22" s="36"/>
      <c r="S22" s="36"/>
      <c r="T22" s="36"/>
      <c r="U22" s="11"/>
      <c r="V22" s="36"/>
      <c r="W22" s="11"/>
    </row>
    <row r="23" ht="15" customHeight="1" spans="1:23">
      <c r="A23" s="14" t="s">
        <v>307</v>
      </c>
      <c r="B23" s="14" t="s">
        <v>333</v>
      </c>
      <c r="C23" s="14" t="s">
        <v>334</v>
      </c>
      <c r="D23" s="14" t="s">
        <v>72</v>
      </c>
      <c r="E23" s="14" t="s">
        <v>134</v>
      </c>
      <c r="F23" s="14" t="s">
        <v>135</v>
      </c>
      <c r="G23" s="14" t="s">
        <v>314</v>
      </c>
      <c r="H23" s="14" t="s">
        <v>311</v>
      </c>
      <c r="I23" s="26">
        <v>150000</v>
      </c>
      <c r="J23" s="26">
        <v>150000</v>
      </c>
      <c r="K23" s="26">
        <v>150000</v>
      </c>
      <c r="L23" s="26"/>
      <c r="M23" s="26"/>
      <c r="N23" s="26"/>
      <c r="O23" s="26"/>
      <c r="P23" s="26"/>
      <c r="Q23" s="26"/>
      <c r="R23" s="36"/>
      <c r="S23" s="36"/>
      <c r="T23" s="36"/>
      <c r="U23" s="11"/>
      <c r="V23" s="36"/>
      <c r="W23" s="11"/>
    </row>
    <row r="24" ht="15" customHeight="1" spans="1:23">
      <c r="A24" s="14" t="s">
        <v>307</v>
      </c>
      <c r="B24" s="14" t="s">
        <v>333</v>
      </c>
      <c r="C24" s="14" t="s">
        <v>334</v>
      </c>
      <c r="D24" s="14" t="s">
        <v>72</v>
      </c>
      <c r="E24" s="14" t="s">
        <v>134</v>
      </c>
      <c r="F24" s="14" t="s">
        <v>135</v>
      </c>
      <c r="G24" s="14" t="s">
        <v>314</v>
      </c>
      <c r="H24" s="14" t="s">
        <v>311</v>
      </c>
      <c r="I24" s="26">
        <v>25500</v>
      </c>
      <c r="J24" s="26">
        <v>25500</v>
      </c>
      <c r="K24" s="26">
        <v>25500</v>
      </c>
      <c r="L24" s="26"/>
      <c r="M24" s="26"/>
      <c r="N24" s="26"/>
      <c r="O24" s="26"/>
      <c r="P24" s="26"/>
      <c r="Q24" s="26"/>
      <c r="R24" s="36"/>
      <c r="S24" s="36"/>
      <c r="T24" s="36"/>
      <c r="U24" s="11"/>
      <c r="V24" s="36"/>
      <c r="W24" s="11"/>
    </row>
    <row r="25" ht="15" customHeight="1" spans="1:23">
      <c r="A25" s="14" t="s">
        <v>307</v>
      </c>
      <c r="B25" s="14" t="s">
        <v>333</v>
      </c>
      <c r="C25" s="14" t="s">
        <v>334</v>
      </c>
      <c r="D25" s="14" t="s">
        <v>72</v>
      </c>
      <c r="E25" s="14" t="s">
        <v>134</v>
      </c>
      <c r="F25" s="14" t="s">
        <v>135</v>
      </c>
      <c r="G25" s="14" t="s">
        <v>314</v>
      </c>
      <c r="H25" s="14" t="s">
        <v>311</v>
      </c>
      <c r="I25" s="26">
        <v>4054500</v>
      </c>
      <c r="J25" s="26">
        <v>4054500</v>
      </c>
      <c r="K25" s="26">
        <v>4054500</v>
      </c>
      <c r="L25" s="26"/>
      <c r="M25" s="26"/>
      <c r="N25" s="26"/>
      <c r="O25" s="26"/>
      <c r="P25" s="26"/>
      <c r="Q25" s="26"/>
      <c r="R25" s="36"/>
      <c r="S25" s="36"/>
      <c r="T25" s="36"/>
      <c r="U25" s="11"/>
      <c r="V25" s="36"/>
      <c r="W25" s="11"/>
    </row>
    <row r="26" ht="15" customHeight="1" spans="1:23">
      <c r="A26" s="14" t="s">
        <v>307</v>
      </c>
      <c r="B26" s="14" t="s">
        <v>335</v>
      </c>
      <c r="C26" s="14" t="s">
        <v>336</v>
      </c>
      <c r="D26" s="14" t="s">
        <v>72</v>
      </c>
      <c r="E26" s="14" t="s">
        <v>142</v>
      </c>
      <c r="F26" s="14" t="s">
        <v>143</v>
      </c>
      <c r="G26" s="14" t="s">
        <v>314</v>
      </c>
      <c r="H26" s="14" t="s">
        <v>311</v>
      </c>
      <c r="I26" s="26">
        <v>250000</v>
      </c>
      <c r="J26" s="26">
        <v>250000</v>
      </c>
      <c r="K26" s="26">
        <v>250000</v>
      </c>
      <c r="L26" s="26"/>
      <c r="M26" s="26"/>
      <c r="N26" s="26"/>
      <c r="O26" s="26"/>
      <c r="P26" s="26"/>
      <c r="Q26" s="26"/>
      <c r="R26" s="36"/>
      <c r="S26" s="36"/>
      <c r="T26" s="36"/>
      <c r="U26" s="11"/>
      <c r="V26" s="36"/>
      <c r="W26" s="11"/>
    </row>
    <row r="27" ht="15" customHeight="1" spans="1:23">
      <c r="A27" s="14" t="s">
        <v>307</v>
      </c>
      <c r="B27" s="14" t="s">
        <v>337</v>
      </c>
      <c r="C27" s="14" t="s">
        <v>338</v>
      </c>
      <c r="D27" s="14" t="s">
        <v>72</v>
      </c>
      <c r="E27" s="14" t="s">
        <v>142</v>
      </c>
      <c r="F27" s="14" t="s">
        <v>143</v>
      </c>
      <c r="G27" s="14" t="s">
        <v>310</v>
      </c>
      <c r="H27" s="14" t="s">
        <v>311</v>
      </c>
      <c r="I27" s="26">
        <v>1875000</v>
      </c>
      <c r="J27" s="26">
        <v>1875000</v>
      </c>
      <c r="K27" s="26">
        <v>1875000</v>
      </c>
      <c r="L27" s="26"/>
      <c r="M27" s="26"/>
      <c r="N27" s="26"/>
      <c r="O27" s="26"/>
      <c r="P27" s="26"/>
      <c r="Q27" s="26"/>
      <c r="R27" s="36"/>
      <c r="S27" s="36"/>
      <c r="T27" s="36"/>
      <c r="U27" s="11"/>
      <c r="V27" s="36"/>
      <c r="W27" s="11"/>
    </row>
    <row r="28" ht="15" customHeight="1" spans="1:23">
      <c r="A28" s="14" t="s">
        <v>307</v>
      </c>
      <c r="B28" s="14" t="s">
        <v>339</v>
      </c>
      <c r="C28" s="14" t="s">
        <v>340</v>
      </c>
      <c r="D28" s="14" t="s">
        <v>72</v>
      </c>
      <c r="E28" s="14" t="s">
        <v>148</v>
      </c>
      <c r="F28" s="14" t="s">
        <v>149</v>
      </c>
      <c r="G28" s="14" t="s">
        <v>310</v>
      </c>
      <c r="H28" s="14" t="s">
        <v>311</v>
      </c>
      <c r="I28" s="26">
        <v>1200000</v>
      </c>
      <c r="J28" s="26">
        <v>1200000</v>
      </c>
      <c r="K28" s="26">
        <v>1200000</v>
      </c>
      <c r="L28" s="26"/>
      <c r="M28" s="26"/>
      <c r="N28" s="26"/>
      <c r="O28" s="26"/>
      <c r="P28" s="26"/>
      <c r="Q28" s="26"/>
      <c r="R28" s="36"/>
      <c r="S28" s="36"/>
      <c r="T28" s="36"/>
      <c r="U28" s="11"/>
      <c r="V28" s="36"/>
      <c r="W28" s="11"/>
    </row>
    <row r="29" ht="15" customHeight="1" spans="1:23">
      <c r="A29" s="14" t="s">
        <v>307</v>
      </c>
      <c r="B29" s="14" t="s">
        <v>339</v>
      </c>
      <c r="C29" s="14" t="s">
        <v>340</v>
      </c>
      <c r="D29" s="14" t="s">
        <v>72</v>
      </c>
      <c r="E29" s="14" t="s">
        <v>148</v>
      </c>
      <c r="F29" s="14" t="s">
        <v>149</v>
      </c>
      <c r="G29" s="14" t="s">
        <v>310</v>
      </c>
      <c r="H29" s="14" t="s">
        <v>311</v>
      </c>
      <c r="I29" s="26">
        <v>40000</v>
      </c>
      <c r="J29" s="26">
        <v>40000</v>
      </c>
      <c r="K29" s="26">
        <v>40000</v>
      </c>
      <c r="L29" s="26"/>
      <c r="M29" s="26"/>
      <c r="N29" s="26"/>
      <c r="O29" s="26"/>
      <c r="P29" s="26"/>
      <c r="Q29" s="26"/>
      <c r="R29" s="36"/>
      <c r="S29" s="36"/>
      <c r="T29" s="36"/>
      <c r="U29" s="11"/>
      <c r="V29" s="36"/>
      <c r="W29" s="11"/>
    </row>
    <row r="30" ht="15" customHeight="1" spans="1:23">
      <c r="A30" s="14" t="s">
        <v>307</v>
      </c>
      <c r="B30" s="14" t="s">
        <v>341</v>
      </c>
      <c r="C30" s="14" t="s">
        <v>342</v>
      </c>
      <c r="D30" s="14" t="s">
        <v>72</v>
      </c>
      <c r="E30" s="14" t="s">
        <v>152</v>
      </c>
      <c r="F30" s="14" t="s">
        <v>153</v>
      </c>
      <c r="G30" s="14" t="s">
        <v>310</v>
      </c>
      <c r="H30" s="14" t="s">
        <v>311</v>
      </c>
      <c r="I30" s="26">
        <v>5104200</v>
      </c>
      <c r="J30" s="26"/>
      <c r="K30" s="26"/>
      <c r="L30" s="26">
        <v>5104200</v>
      </c>
      <c r="M30" s="26"/>
      <c r="N30" s="26"/>
      <c r="O30" s="26"/>
      <c r="P30" s="26"/>
      <c r="Q30" s="26"/>
      <c r="R30" s="36"/>
      <c r="S30" s="36"/>
      <c r="T30" s="36"/>
      <c r="U30" s="11"/>
      <c r="V30" s="36"/>
      <c r="W30" s="11"/>
    </row>
    <row r="31" ht="15" customHeight="1" spans="1:23">
      <c r="A31" s="14" t="s">
        <v>307</v>
      </c>
      <c r="B31" s="14" t="s">
        <v>343</v>
      </c>
      <c r="C31" s="14" t="s">
        <v>344</v>
      </c>
      <c r="D31" s="14" t="s">
        <v>72</v>
      </c>
      <c r="E31" s="14" t="s">
        <v>134</v>
      </c>
      <c r="F31" s="14" t="s">
        <v>135</v>
      </c>
      <c r="G31" s="14" t="s">
        <v>310</v>
      </c>
      <c r="H31" s="14" t="s">
        <v>311</v>
      </c>
      <c r="I31" s="26">
        <v>1000000</v>
      </c>
      <c r="J31" s="26">
        <v>1000000</v>
      </c>
      <c r="K31" s="26">
        <v>1000000</v>
      </c>
      <c r="L31" s="26"/>
      <c r="M31" s="26"/>
      <c r="N31" s="26"/>
      <c r="O31" s="26"/>
      <c r="P31" s="26"/>
      <c r="Q31" s="26"/>
      <c r="R31" s="36"/>
      <c r="S31" s="36"/>
      <c r="T31" s="36"/>
      <c r="U31" s="11"/>
      <c r="V31" s="36"/>
      <c r="W31" s="11"/>
    </row>
    <row r="32" ht="15" customHeight="1" spans="1:23">
      <c r="A32" s="14" t="s">
        <v>307</v>
      </c>
      <c r="B32" s="14" t="s">
        <v>345</v>
      </c>
      <c r="C32" s="14" t="s">
        <v>346</v>
      </c>
      <c r="D32" s="14" t="s">
        <v>72</v>
      </c>
      <c r="E32" s="14" t="s">
        <v>134</v>
      </c>
      <c r="F32" s="14" t="s">
        <v>135</v>
      </c>
      <c r="G32" s="14" t="s">
        <v>310</v>
      </c>
      <c r="H32" s="14" t="s">
        <v>311</v>
      </c>
      <c r="I32" s="26">
        <v>22400000</v>
      </c>
      <c r="J32" s="26">
        <v>22400000</v>
      </c>
      <c r="K32" s="26">
        <v>22400000</v>
      </c>
      <c r="L32" s="26"/>
      <c r="M32" s="26"/>
      <c r="N32" s="26"/>
      <c r="O32" s="26"/>
      <c r="P32" s="26"/>
      <c r="Q32" s="26"/>
      <c r="R32" s="36"/>
      <c r="S32" s="36"/>
      <c r="T32" s="36"/>
      <c r="U32" s="11"/>
      <c r="V32" s="36"/>
      <c r="W32" s="11"/>
    </row>
    <row r="33" ht="15" customHeight="1" spans="1:23">
      <c r="A33" s="14" t="s">
        <v>307</v>
      </c>
      <c r="B33" s="14" t="s">
        <v>347</v>
      </c>
      <c r="C33" s="14" t="s">
        <v>348</v>
      </c>
      <c r="D33" s="14" t="s">
        <v>72</v>
      </c>
      <c r="E33" s="14" t="s">
        <v>138</v>
      </c>
      <c r="F33" s="14" t="s">
        <v>139</v>
      </c>
      <c r="G33" s="14" t="s">
        <v>310</v>
      </c>
      <c r="H33" s="14" t="s">
        <v>311</v>
      </c>
      <c r="I33" s="26">
        <v>80000</v>
      </c>
      <c r="J33" s="26">
        <v>80000</v>
      </c>
      <c r="K33" s="26">
        <v>80000</v>
      </c>
      <c r="L33" s="26"/>
      <c r="M33" s="26"/>
      <c r="N33" s="26"/>
      <c r="O33" s="26"/>
      <c r="P33" s="26"/>
      <c r="Q33" s="26"/>
      <c r="R33" s="36"/>
      <c r="S33" s="36"/>
      <c r="T33" s="36"/>
      <c r="U33" s="11"/>
      <c r="V33" s="36"/>
      <c r="W33" s="11"/>
    </row>
    <row r="34" ht="15" customHeight="1" spans="1:23">
      <c r="A34" s="14" t="s">
        <v>307</v>
      </c>
      <c r="B34" s="14" t="s">
        <v>347</v>
      </c>
      <c r="C34" s="14" t="s">
        <v>348</v>
      </c>
      <c r="D34" s="14" t="s">
        <v>72</v>
      </c>
      <c r="E34" s="14" t="s">
        <v>140</v>
      </c>
      <c r="F34" s="14" t="s">
        <v>141</v>
      </c>
      <c r="G34" s="14" t="s">
        <v>310</v>
      </c>
      <c r="H34" s="14" t="s">
        <v>311</v>
      </c>
      <c r="I34" s="26">
        <v>450000</v>
      </c>
      <c r="J34" s="26">
        <v>450000</v>
      </c>
      <c r="K34" s="26">
        <v>450000</v>
      </c>
      <c r="L34" s="26"/>
      <c r="M34" s="26"/>
      <c r="N34" s="26"/>
      <c r="O34" s="26"/>
      <c r="P34" s="26"/>
      <c r="Q34" s="26"/>
      <c r="R34" s="36"/>
      <c r="S34" s="36"/>
      <c r="T34" s="36"/>
      <c r="U34" s="11"/>
      <c r="V34" s="36"/>
      <c r="W34" s="11"/>
    </row>
    <row r="35" ht="15" customHeight="1" spans="1:23">
      <c r="A35" s="14" t="s">
        <v>307</v>
      </c>
      <c r="B35" s="14" t="s">
        <v>349</v>
      </c>
      <c r="C35" s="14" t="s">
        <v>350</v>
      </c>
      <c r="D35" s="14" t="s">
        <v>72</v>
      </c>
      <c r="E35" s="14" t="s">
        <v>152</v>
      </c>
      <c r="F35" s="14" t="s">
        <v>153</v>
      </c>
      <c r="G35" s="14" t="s">
        <v>314</v>
      </c>
      <c r="H35" s="14" t="s">
        <v>311</v>
      </c>
      <c r="I35" s="26">
        <v>3297700</v>
      </c>
      <c r="J35" s="26"/>
      <c r="K35" s="26"/>
      <c r="L35" s="26">
        <v>3297700</v>
      </c>
      <c r="M35" s="26"/>
      <c r="N35" s="26"/>
      <c r="O35" s="26"/>
      <c r="P35" s="26"/>
      <c r="Q35" s="26"/>
      <c r="R35" s="36"/>
      <c r="S35" s="36"/>
      <c r="T35" s="36"/>
      <c r="U35" s="11"/>
      <c r="V35" s="36"/>
      <c r="W35" s="11"/>
    </row>
    <row r="36" ht="15" customHeight="1" spans="1:23">
      <c r="A36" s="14" t="s">
        <v>307</v>
      </c>
      <c r="B36" s="14" t="s">
        <v>351</v>
      </c>
      <c r="C36" s="14" t="s">
        <v>352</v>
      </c>
      <c r="D36" s="14" t="s">
        <v>72</v>
      </c>
      <c r="E36" s="14" t="s">
        <v>134</v>
      </c>
      <c r="F36" s="14" t="s">
        <v>135</v>
      </c>
      <c r="G36" s="14" t="s">
        <v>314</v>
      </c>
      <c r="H36" s="14" t="s">
        <v>311</v>
      </c>
      <c r="I36" s="26">
        <v>3000000</v>
      </c>
      <c r="J36" s="26">
        <v>3000000</v>
      </c>
      <c r="K36" s="26">
        <v>3000000</v>
      </c>
      <c r="L36" s="26"/>
      <c r="M36" s="26"/>
      <c r="N36" s="26"/>
      <c r="O36" s="26"/>
      <c r="P36" s="26"/>
      <c r="Q36" s="26"/>
      <c r="R36" s="36"/>
      <c r="S36" s="36"/>
      <c r="T36" s="36"/>
      <c r="U36" s="11"/>
      <c r="V36" s="36"/>
      <c r="W36" s="11"/>
    </row>
    <row r="37" ht="15" customHeight="1" spans="1:23">
      <c r="A37" s="14" t="s">
        <v>307</v>
      </c>
      <c r="B37" s="14" t="s">
        <v>353</v>
      </c>
      <c r="C37" s="14" t="s">
        <v>354</v>
      </c>
      <c r="D37" s="14" t="s">
        <v>72</v>
      </c>
      <c r="E37" s="14" t="s">
        <v>134</v>
      </c>
      <c r="F37" s="14" t="s">
        <v>135</v>
      </c>
      <c r="G37" s="14" t="s">
        <v>314</v>
      </c>
      <c r="H37" s="14" t="s">
        <v>311</v>
      </c>
      <c r="I37" s="26">
        <v>23600000</v>
      </c>
      <c r="J37" s="26">
        <v>23600000</v>
      </c>
      <c r="K37" s="26">
        <v>23600000</v>
      </c>
      <c r="L37" s="26"/>
      <c r="M37" s="26"/>
      <c r="N37" s="26"/>
      <c r="O37" s="26"/>
      <c r="P37" s="26"/>
      <c r="Q37" s="26"/>
      <c r="R37" s="36"/>
      <c r="S37" s="36"/>
      <c r="T37" s="36"/>
      <c r="U37" s="11"/>
      <c r="V37" s="36"/>
      <c r="W37" s="11"/>
    </row>
    <row r="38" ht="15" customHeight="1" spans="1:23">
      <c r="A38" s="14" t="s">
        <v>307</v>
      </c>
      <c r="B38" s="14" t="s">
        <v>355</v>
      </c>
      <c r="C38" s="14" t="s">
        <v>356</v>
      </c>
      <c r="D38" s="14" t="s">
        <v>72</v>
      </c>
      <c r="E38" s="14" t="s">
        <v>136</v>
      </c>
      <c r="F38" s="14" t="s">
        <v>137</v>
      </c>
      <c r="G38" s="14" t="s">
        <v>305</v>
      </c>
      <c r="H38" s="14" t="s">
        <v>306</v>
      </c>
      <c r="I38" s="26">
        <v>300000</v>
      </c>
      <c r="J38" s="26">
        <v>300000</v>
      </c>
      <c r="K38" s="26">
        <v>300000</v>
      </c>
      <c r="L38" s="26"/>
      <c r="M38" s="26"/>
      <c r="N38" s="26"/>
      <c r="O38" s="26"/>
      <c r="P38" s="26"/>
      <c r="Q38" s="26"/>
      <c r="R38" s="36"/>
      <c r="S38" s="36"/>
      <c r="T38" s="36"/>
      <c r="U38" s="11"/>
      <c r="V38" s="36"/>
      <c r="W38" s="11"/>
    </row>
    <row r="39" ht="15" customHeight="1" spans="1:23">
      <c r="A39" s="14" t="s">
        <v>307</v>
      </c>
      <c r="B39" s="14" t="s">
        <v>357</v>
      </c>
      <c r="C39" s="14" t="s">
        <v>358</v>
      </c>
      <c r="D39" s="14" t="s">
        <v>72</v>
      </c>
      <c r="E39" s="14" t="s">
        <v>136</v>
      </c>
      <c r="F39" s="14" t="s">
        <v>137</v>
      </c>
      <c r="G39" s="14" t="s">
        <v>314</v>
      </c>
      <c r="H39" s="14" t="s">
        <v>311</v>
      </c>
      <c r="I39" s="26">
        <v>242681</v>
      </c>
      <c r="J39" s="26">
        <v>242681</v>
      </c>
      <c r="K39" s="26">
        <v>242681</v>
      </c>
      <c r="L39" s="26"/>
      <c r="M39" s="26"/>
      <c r="N39" s="26"/>
      <c r="O39" s="26"/>
      <c r="P39" s="26"/>
      <c r="Q39" s="26"/>
      <c r="R39" s="36"/>
      <c r="S39" s="36"/>
      <c r="T39" s="36"/>
      <c r="U39" s="11"/>
      <c r="V39" s="36"/>
      <c r="W39" s="11"/>
    </row>
    <row r="40" ht="15" customHeight="1" spans="1:23">
      <c r="A40" s="14" t="s">
        <v>307</v>
      </c>
      <c r="B40" s="14" t="s">
        <v>357</v>
      </c>
      <c r="C40" s="14" t="s">
        <v>358</v>
      </c>
      <c r="D40" s="14" t="s">
        <v>72</v>
      </c>
      <c r="E40" s="14" t="s">
        <v>136</v>
      </c>
      <c r="F40" s="14" t="s">
        <v>137</v>
      </c>
      <c r="G40" s="14" t="s">
        <v>310</v>
      </c>
      <c r="H40" s="14" t="s">
        <v>311</v>
      </c>
      <c r="I40" s="26">
        <v>323530</v>
      </c>
      <c r="J40" s="26">
        <v>323530</v>
      </c>
      <c r="K40" s="26">
        <v>323530</v>
      </c>
      <c r="L40" s="26"/>
      <c r="M40" s="26"/>
      <c r="N40" s="26"/>
      <c r="O40" s="26"/>
      <c r="P40" s="26"/>
      <c r="Q40" s="26"/>
      <c r="R40" s="36"/>
      <c r="S40" s="36"/>
      <c r="T40" s="36"/>
      <c r="U40" s="11"/>
      <c r="V40" s="36"/>
      <c r="W40" s="11"/>
    </row>
    <row r="41" ht="15" customHeight="1" spans="1:23">
      <c r="A41" s="14" t="s">
        <v>359</v>
      </c>
      <c r="B41" s="14" t="s">
        <v>360</v>
      </c>
      <c r="C41" s="14" t="s">
        <v>361</v>
      </c>
      <c r="D41" s="14" t="s">
        <v>72</v>
      </c>
      <c r="E41" s="14" t="s">
        <v>146</v>
      </c>
      <c r="F41" s="14" t="s">
        <v>147</v>
      </c>
      <c r="G41" s="14" t="s">
        <v>305</v>
      </c>
      <c r="H41" s="14" t="s">
        <v>306</v>
      </c>
      <c r="I41" s="26">
        <v>5954769</v>
      </c>
      <c r="J41" s="26">
        <v>5954769</v>
      </c>
      <c r="K41" s="26">
        <v>5954769</v>
      </c>
      <c r="L41" s="26"/>
      <c r="M41" s="26"/>
      <c r="N41" s="26"/>
      <c r="O41" s="26"/>
      <c r="P41" s="26"/>
      <c r="Q41" s="26"/>
      <c r="R41" s="36"/>
      <c r="S41" s="36"/>
      <c r="T41" s="36"/>
      <c r="U41" s="11"/>
      <c r="V41" s="36"/>
      <c r="W41" s="11"/>
    </row>
    <row r="42" ht="15" customHeight="1" spans="1:23">
      <c r="A42" s="14" t="s">
        <v>359</v>
      </c>
      <c r="B42" s="14" t="s">
        <v>362</v>
      </c>
      <c r="C42" s="14" t="s">
        <v>363</v>
      </c>
      <c r="D42" s="14" t="s">
        <v>72</v>
      </c>
      <c r="E42" s="14" t="s">
        <v>146</v>
      </c>
      <c r="F42" s="14" t="s">
        <v>147</v>
      </c>
      <c r="G42" s="14" t="s">
        <v>305</v>
      </c>
      <c r="H42" s="14" t="s">
        <v>306</v>
      </c>
      <c r="I42" s="26">
        <v>378</v>
      </c>
      <c r="J42" s="26">
        <v>378</v>
      </c>
      <c r="K42" s="26">
        <v>378</v>
      </c>
      <c r="L42" s="26"/>
      <c r="M42" s="26"/>
      <c r="N42" s="26"/>
      <c r="O42" s="26"/>
      <c r="P42" s="26"/>
      <c r="Q42" s="26"/>
      <c r="R42" s="36"/>
      <c r="S42" s="36"/>
      <c r="T42" s="36"/>
      <c r="U42" s="11"/>
      <c r="V42" s="36"/>
      <c r="W42" s="11"/>
    </row>
    <row r="43" ht="15" customHeight="1" spans="1:23">
      <c r="A43" s="14" t="s">
        <v>364</v>
      </c>
      <c r="B43" s="14" t="s">
        <v>365</v>
      </c>
      <c r="C43" s="14" t="s">
        <v>366</v>
      </c>
      <c r="D43" s="14" t="s">
        <v>72</v>
      </c>
      <c r="E43" s="14" t="s">
        <v>134</v>
      </c>
      <c r="F43" s="14" t="s">
        <v>135</v>
      </c>
      <c r="G43" s="14" t="s">
        <v>314</v>
      </c>
      <c r="H43" s="14" t="s">
        <v>311</v>
      </c>
      <c r="I43" s="26">
        <v>2900000</v>
      </c>
      <c r="J43" s="26">
        <v>2900000</v>
      </c>
      <c r="K43" s="26">
        <v>2900000</v>
      </c>
      <c r="L43" s="26"/>
      <c r="M43" s="26"/>
      <c r="N43" s="26"/>
      <c r="O43" s="26"/>
      <c r="P43" s="26"/>
      <c r="Q43" s="26"/>
      <c r="R43" s="36"/>
      <c r="S43" s="36"/>
      <c r="T43" s="36"/>
      <c r="U43" s="11"/>
      <c r="V43" s="36"/>
      <c r="W43" s="11"/>
    </row>
    <row r="44" ht="18.75" customHeight="1" spans="1:23">
      <c r="A44" s="30" t="s">
        <v>204</v>
      </c>
      <c r="B44" s="31"/>
      <c r="C44" s="31"/>
      <c r="D44" s="31"/>
      <c r="E44" s="31"/>
      <c r="F44" s="31"/>
      <c r="G44" s="31"/>
      <c r="H44" s="35"/>
      <c r="I44" s="88">
        <f>SUM(I9:I43)</f>
        <v>108352856.1</v>
      </c>
      <c r="J44" s="88">
        <f>SUM(J9:J43)</f>
        <v>95646450.05</v>
      </c>
      <c r="K44" s="88">
        <f>SUM(K9:K43)</f>
        <v>95646450.05</v>
      </c>
      <c r="L44" s="88">
        <f>SUM(L9:L43)</f>
        <v>12706406.05</v>
      </c>
      <c r="M44" s="88"/>
      <c r="N44" s="88">
        <f>SUM(N9:N43)</f>
        <v>0</v>
      </c>
      <c r="O44" s="88">
        <f>SUM(O9:O43)</f>
        <v>0</v>
      </c>
      <c r="P44" s="88"/>
      <c r="Q44" s="88"/>
      <c r="R44" s="88"/>
      <c r="S44" s="88"/>
      <c r="T44" s="88"/>
      <c r="U44" s="88"/>
      <c r="V44" s="88"/>
      <c r="W44" s="88"/>
    </row>
  </sheetData>
  <mergeCells count="28">
    <mergeCell ref="A2:W2"/>
    <mergeCell ref="A3:H3"/>
    <mergeCell ref="J4:M4"/>
    <mergeCell ref="N4:P4"/>
    <mergeCell ref="R4:W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topLeftCell="A10" workbookViewId="0">
      <selection activeCell="G58" sqref="G5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8" t="s">
        <v>367</v>
      </c>
    </row>
    <row r="2" ht="39.75" customHeight="1" spans="1:10">
      <c r="A2" s="257" t="s">
        <v>368</v>
      </c>
      <c r="B2" s="2"/>
      <c r="C2" s="2"/>
      <c r="D2" s="2"/>
      <c r="E2" s="2"/>
      <c r="F2" s="78"/>
      <c r="G2" s="2"/>
      <c r="H2" s="78"/>
      <c r="I2" s="78"/>
      <c r="J2" s="2"/>
    </row>
    <row r="3" ht="17.25" customHeight="1" spans="1:1">
      <c r="A3" s="3" t="s">
        <v>2</v>
      </c>
    </row>
    <row r="4" ht="44.25" customHeight="1" spans="1:10">
      <c r="A4" s="76" t="s">
        <v>369</v>
      </c>
      <c r="B4" s="76" t="s">
        <v>370</v>
      </c>
      <c r="C4" s="76" t="s">
        <v>371</v>
      </c>
      <c r="D4" s="76" t="s">
        <v>372</v>
      </c>
      <c r="E4" s="76" t="s">
        <v>373</v>
      </c>
      <c r="F4" s="79" t="s">
        <v>374</v>
      </c>
      <c r="G4" s="76" t="s">
        <v>375</v>
      </c>
      <c r="H4" s="79" t="s">
        <v>376</v>
      </c>
      <c r="I4" s="79" t="s">
        <v>377</v>
      </c>
      <c r="J4" s="76" t="s">
        <v>378</v>
      </c>
    </row>
    <row r="5" ht="18.75" customHeight="1" spans="1:10">
      <c r="A5" s="144">
        <v>1</v>
      </c>
      <c r="B5" s="144">
        <v>2</v>
      </c>
      <c r="C5" s="144">
        <v>3</v>
      </c>
      <c r="D5" s="144">
        <v>4</v>
      </c>
      <c r="E5" s="144">
        <v>5</v>
      </c>
      <c r="F5" s="36">
        <v>6</v>
      </c>
      <c r="G5" s="144">
        <v>7</v>
      </c>
      <c r="H5" s="36">
        <v>8</v>
      </c>
      <c r="I5" s="36">
        <v>9</v>
      </c>
      <c r="J5" s="144">
        <v>10</v>
      </c>
    </row>
    <row r="6" ht="42" customHeight="1" spans="1:10">
      <c r="A6" s="145" t="s">
        <v>379</v>
      </c>
      <c r="B6" s="145" t="s">
        <v>380</v>
      </c>
      <c r="C6" s="146" t="s">
        <v>381</v>
      </c>
      <c r="D6" s="147" t="s">
        <v>382</v>
      </c>
      <c r="E6" s="152" t="s">
        <v>383</v>
      </c>
      <c r="F6" s="153" t="s">
        <v>384</v>
      </c>
      <c r="G6" s="154">
        <v>1200</v>
      </c>
      <c r="H6" s="153" t="s">
        <v>385</v>
      </c>
      <c r="I6" s="153" t="s">
        <v>386</v>
      </c>
      <c r="J6" s="154"/>
    </row>
    <row r="7" ht="42" customHeight="1" spans="1:10">
      <c r="A7" s="145"/>
      <c r="B7" s="145"/>
      <c r="C7" s="148"/>
      <c r="D7" s="147"/>
      <c r="E7" s="152" t="s">
        <v>387</v>
      </c>
      <c r="F7" s="153" t="s">
        <v>384</v>
      </c>
      <c r="G7" s="154">
        <v>1.3</v>
      </c>
      <c r="H7" s="155" t="s">
        <v>388</v>
      </c>
      <c r="I7" s="153" t="s">
        <v>386</v>
      </c>
      <c r="J7" s="154"/>
    </row>
    <row r="8" customHeight="1" spans="1:10">
      <c r="A8" s="145"/>
      <c r="B8" s="145"/>
      <c r="C8" s="148"/>
      <c r="D8" s="147"/>
      <c r="E8" s="152" t="s">
        <v>389</v>
      </c>
      <c r="F8" s="153" t="s">
        <v>390</v>
      </c>
      <c r="G8" s="154">
        <v>10</v>
      </c>
      <c r="H8" s="156" t="s">
        <v>391</v>
      </c>
      <c r="I8" s="153" t="s">
        <v>386</v>
      </c>
      <c r="J8" s="154"/>
    </row>
    <row r="9" customHeight="1" spans="1:10">
      <c r="A9" s="145"/>
      <c r="B9" s="145"/>
      <c r="C9" s="148"/>
      <c r="D9" s="147" t="s">
        <v>392</v>
      </c>
      <c r="E9" s="152" t="s">
        <v>393</v>
      </c>
      <c r="F9" s="153" t="s">
        <v>390</v>
      </c>
      <c r="G9" s="157">
        <v>0.99</v>
      </c>
      <c r="H9" s="153" t="s">
        <v>394</v>
      </c>
      <c r="I9" s="153" t="s">
        <v>395</v>
      </c>
      <c r="J9" s="154"/>
    </row>
    <row r="10" customHeight="1" spans="1:10">
      <c r="A10" s="145"/>
      <c r="B10" s="145"/>
      <c r="C10" s="149"/>
      <c r="D10" s="147" t="s">
        <v>396</v>
      </c>
      <c r="E10" s="152" t="s">
        <v>397</v>
      </c>
      <c r="F10" s="153" t="s">
        <v>384</v>
      </c>
      <c r="G10" s="158">
        <v>3562</v>
      </c>
      <c r="H10" s="153" t="s">
        <v>385</v>
      </c>
      <c r="I10" s="153" t="s">
        <v>386</v>
      </c>
      <c r="J10" s="154"/>
    </row>
    <row r="11" customHeight="1" spans="1:10">
      <c r="A11" s="145"/>
      <c r="B11" s="145"/>
      <c r="C11" s="145" t="s">
        <v>398</v>
      </c>
      <c r="D11" s="147" t="s">
        <v>398</v>
      </c>
      <c r="E11" s="152" t="s">
        <v>399</v>
      </c>
      <c r="F11" s="153" t="s">
        <v>384</v>
      </c>
      <c r="G11" s="147" t="s">
        <v>400</v>
      </c>
      <c r="H11" s="153" t="s">
        <v>401</v>
      </c>
      <c r="I11" s="153" t="s">
        <v>386</v>
      </c>
      <c r="J11" s="154"/>
    </row>
    <row r="12" customHeight="1" spans="1:10">
      <c r="A12" s="145"/>
      <c r="B12" s="145"/>
      <c r="C12" s="145" t="s">
        <v>402</v>
      </c>
      <c r="D12" s="147" t="s">
        <v>403</v>
      </c>
      <c r="E12" s="152" t="s">
        <v>404</v>
      </c>
      <c r="F12" s="153" t="s">
        <v>390</v>
      </c>
      <c r="G12" s="159">
        <v>0.98</v>
      </c>
      <c r="H12" s="153" t="s">
        <v>394</v>
      </c>
      <c r="I12" s="153" t="s">
        <v>395</v>
      </c>
      <c r="J12" s="154"/>
    </row>
    <row r="13" customHeight="1" spans="1:10">
      <c r="A13" s="150"/>
      <c r="B13" s="145"/>
      <c r="C13" s="145" t="s">
        <v>405</v>
      </c>
      <c r="D13" s="147" t="s">
        <v>406</v>
      </c>
      <c r="E13" s="152" t="s">
        <v>407</v>
      </c>
      <c r="F13" s="153" t="s">
        <v>390</v>
      </c>
      <c r="G13" s="159">
        <v>0.98</v>
      </c>
      <c r="H13" s="153" t="s">
        <v>394</v>
      </c>
      <c r="I13" s="153" t="s">
        <v>395</v>
      </c>
      <c r="J13" s="154"/>
    </row>
    <row r="14" customHeight="1" spans="1:10">
      <c r="A14" s="145" t="s">
        <v>408</v>
      </c>
      <c r="B14" s="145" t="s">
        <v>409</v>
      </c>
      <c r="C14" s="146" t="s">
        <v>381</v>
      </c>
      <c r="D14" s="147" t="s">
        <v>382</v>
      </c>
      <c r="E14" s="152" t="s">
        <v>410</v>
      </c>
      <c r="F14" s="160" t="s">
        <v>384</v>
      </c>
      <c r="G14" s="154">
        <v>5742.47</v>
      </c>
      <c r="H14" s="153" t="s">
        <v>385</v>
      </c>
      <c r="I14" s="153" t="s">
        <v>386</v>
      </c>
      <c r="J14" s="153"/>
    </row>
    <row r="15" customHeight="1" spans="1:10">
      <c r="A15" s="145"/>
      <c r="B15" s="145"/>
      <c r="C15" s="148"/>
      <c r="D15" s="147"/>
      <c r="E15" s="152" t="s">
        <v>411</v>
      </c>
      <c r="F15" s="160" t="s">
        <v>384</v>
      </c>
      <c r="G15" s="154">
        <v>11</v>
      </c>
      <c r="H15" s="153" t="s">
        <v>391</v>
      </c>
      <c r="I15" s="153" t="s">
        <v>386</v>
      </c>
      <c r="J15" s="162"/>
    </row>
    <row r="16" customHeight="1" spans="1:10">
      <c r="A16" s="145"/>
      <c r="B16" s="145"/>
      <c r="C16" s="148"/>
      <c r="D16" s="147"/>
      <c r="E16" s="152" t="s">
        <v>412</v>
      </c>
      <c r="F16" s="160" t="s">
        <v>384</v>
      </c>
      <c r="G16" s="154">
        <v>2653</v>
      </c>
      <c r="H16" s="153" t="s">
        <v>413</v>
      </c>
      <c r="I16" s="153" t="s">
        <v>386</v>
      </c>
      <c r="J16" s="162"/>
    </row>
    <row r="17" customHeight="1" spans="1:10">
      <c r="A17" s="145"/>
      <c r="B17" s="145"/>
      <c r="C17" s="148"/>
      <c r="D17" s="147"/>
      <c r="E17" s="152" t="s">
        <v>414</v>
      </c>
      <c r="F17" s="160" t="s">
        <v>384</v>
      </c>
      <c r="G17" s="154">
        <v>89</v>
      </c>
      <c r="H17" s="153" t="s">
        <v>415</v>
      </c>
      <c r="I17" s="153" t="s">
        <v>386</v>
      </c>
      <c r="J17" s="162"/>
    </row>
    <row r="18" customHeight="1" spans="1:10">
      <c r="A18" s="145"/>
      <c r="B18" s="145"/>
      <c r="C18" s="148"/>
      <c r="D18" s="147"/>
      <c r="E18" s="152" t="s">
        <v>416</v>
      </c>
      <c r="F18" s="153" t="s">
        <v>384</v>
      </c>
      <c r="G18" s="154">
        <v>1200</v>
      </c>
      <c r="H18" s="153" t="s">
        <v>417</v>
      </c>
      <c r="I18" s="153" t="s">
        <v>386</v>
      </c>
      <c r="J18" s="154"/>
    </row>
    <row r="19" customHeight="1" spans="1:10">
      <c r="A19" s="145"/>
      <c r="B19" s="145"/>
      <c r="C19" s="149"/>
      <c r="D19" s="147" t="s">
        <v>392</v>
      </c>
      <c r="E19" s="152" t="s">
        <v>418</v>
      </c>
      <c r="F19" s="153" t="s">
        <v>384</v>
      </c>
      <c r="G19" s="157">
        <v>0.99</v>
      </c>
      <c r="H19" s="153" t="s">
        <v>394</v>
      </c>
      <c r="I19" s="153" t="s">
        <v>395</v>
      </c>
      <c r="J19" s="154"/>
    </row>
    <row r="20" customHeight="1" spans="1:10">
      <c r="A20" s="145"/>
      <c r="B20" s="145"/>
      <c r="C20" s="145" t="s">
        <v>398</v>
      </c>
      <c r="D20" s="151" t="s">
        <v>398</v>
      </c>
      <c r="E20" s="152" t="s">
        <v>399</v>
      </c>
      <c r="F20" s="153" t="s">
        <v>384</v>
      </c>
      <c r="G20" s="147" t="s">
        <v>400</v>
      </c>
      <c r="H20" s="153" t="s">
        <v>401</v>
      </c>
      <c r="I20" s="153" t="s">
        <v>386</v>
      </c>
      <c r="J20" s="154"/>
    </row>
    <row r="21" customHeight="1" spans="1:10">
      <c r="A21" s="145"/>
      <c r="B21" s="145"/>
      <c r="C21" s="145" t="s">
        <v>402</v>
      </c>
      <c r="D21" s="151" t="s">
        <v>403</v>
      </c>
      <c r="E21" s="152" t="s">
        <v>419</v>
      </c>
      <c r="F21" s="153" t="s">
        <v>390</v>
      </c>
      <c r="G21" s="159">
        <v>0.98</v>
      </c>
      <c r="H21" s="153" t="s">
        <v>394</v>
      </c>
      <c r="I21" s="153" t="s">
        <v>395</v>
      </c>
      <c r="J21" s="154"/>
    </row>
    <row r="22" customHeight="1" spans="1:10">
      <c r="A22" s="145"/>
      <c r="B22" s="145"/>
      <c r="C22" s="145" t="s">
        <v>405</v>
      </c>
      <c r="D22" s="151" t="s">
        <v>406</v>
      </c>
      <c r="E22" s="152" t="s">
        <v>420</v>
      </c>
      <c r="F22" s="153" t="s">
        <v>390</v>
      </c>
      <c r="G22" s="159">
        <v>0.98</v>
      </c>
      <c r="H22" s="153" t="s">
        <v>394</v>
      </c>
      <c r="I22" s="153" t="s">
        <v>395</v>
      </c>
      <c r="J22" s="154"/>
    </row>
    <row r="23" customHeight="1" spans="1:10">
      <c r="A23" s="145" t="s">
        <v>421</v>
      </c>
      <c r="B23" s="145" t="s">
        <v>422</v>
      </c>
      <c r="C23" s="145" t="s">
        <v>381</v>
      </c>
      <c r="D23" s="147" t="s">
        <v>382</v>
      </c>
      <c r="E23" s="152" t="s">
        <v>423</v>
      </c>
      <c r="F23" s="153" t="s">
        <v>390</v>
      </c>
      <c r="G23" s="145">
        <v>16</v>
      </c>
      <c r="H23" s="155" t="s">
        <v>391</v>
      </c>
      <c r="I23" s="153" t="s">
        <v>386</v>
      </c>
      <c r="J23" s="145"/>
    </row>
    <row r="24" customHeight="1" spans="1:10">
      <c r="A24" s="145"/>
      <c r="B24" s="145"/>
      <c r="C24" s="145"/>
      <c r="D24" s="147"/>
      <c r="E24" s="152" t="s">
        <v>410</v>
      </c>
      <c r="F24" s="153" t="s">
        <v>390</v>
      </c>
      <c r="G24" s="145">
        <v>120</v>
      </c>
      <c r="H24" s="155" t="s">
        <v>385</v>
      </c>
      <c r="I24" s="153" t="s">
        <v>386</v>
      </c>
      <c r="J24" s="145"/>
    </row>
    <row r="25" customHeight="1" spans="1:10">
      <c r="A25" s="145"/>
      <c r="B25" s="145"/>
      <c r="C25" s="145"/>
      <c r="D25" s="147"/>
      <c r="E25" s="152" t="s">
        <v>424</v>
      </c>
      <c r="F25" s="153" t="s">
        <v>390</v>
      </c>
      <c r="G25" s="145">
        <v>3</v>
      </c>
      <c r="H25" s="153" t="s">
        <v>425</v>
      </c>
      <c r="I25" s="153" t="s">
        <v>386</v>
      </c>
      <c r="J25" s="145"/>
    </row>
    <row r="26" customHeight="1" spans="1:10">
      <c r="A26" s="145"/>
      <c r="B26" s="145"/>
      <c r="C26" s="145"/>
      <c r="D26" s="147"/>
      <c r="E26" s="152" t="s">
        <v>426</v>
      </c>
      <c r="F26" s="153" t="s">
        <v>390</v>
      </c>
      <c r="G26" s="145">
        <v>6</v>
      </c>
      <c r="H26" s="153" t="s">
        <v>425</v>
      </c>
      <c r="I26" s="153" t="s">
        <v>386</v>
      </c>
      <c r="J26" s="145"/>
    </row>
    <row r="27" customHeight="1" spans="1:10">
      <c r="A27" s="145"/>
      <c r="B27" s="145"/>
      <c r="C27" s="145"/>
      <c r="D27" s="147"/>
      <c r="E27" s="152" t="s">
        <v>427</v>
      </c>
      <c r="F27" s="160" t="s">
        <v>390</v>
      </c>
      <c r="G27" s="147">
        <v>10</v>
      </c>
      <c r="H27" s="155" t="s">
        <v>413</v>
      </c>
      <c r="I27" s="160" t="s">
        <v>386</v>
      </c>
      <c r="J27" s="147"/>
    </row>
    <row r="28" customHeight="1" spans="1:10">
      <c r="A28" s="145"/>
      <c r="B28" s="145"/>
      <c r="C28" s="145"/>
      <c r="D28" s="147"/>
      <c r="E28" s="152" t="s">
        <v>428</v>
      </c>
      <c r="F28" s="153" t="s">
        <v>390</v>
      </c>
      <c r="G28" s="147">
        <v>3</v>
      </c>
      <c r="H28" s="153" t="s">
        <v>425</v>
      </c>
      <c r="I28" s="153" t="s">
        <v>386</v>
      </c>
      <c r="J28" s="147"/>
    </row>
    <row r="29" customHeight="1" spans="1:10">
      <c r="A29" s="145"/>
      <c r="B29" s="145"/>
      <c r="C29" s="145"/>
      <c r="D29" s="147"/>
      <c r="E29" s="152" t="s">
        <v>429</v>
      </c>
      <c r="F29" s="153" t="s">
        <v>390</v>
      </c>
      <c r="G29" s="159">
        <v>0.99</v>
      </c>
      <c r="H29" s="153" t="s">
        <v>394</v>
      </c>
      <c r="I29" s="153" t="s">
        <v>395</v>
      </c>
      <c r="J29" s="147"/>
    </row>
    <row r="30" customHeight="1" spans="1:10">
      <c r="A30" s="145"/>
      <c r="B30" s="145"/>
      <c r="C30" s="145"/>
      <c r="D30" s="147"/>
      <c r="E30" s="152" t="s">
        <v>430</v>
      </c>
      <c r="F30" s="153" t="s">
        <v>384</v>
      </c>
      <c r="G30" s="147">
        <v>259</v>
      </c>
      <c r="H30" s="153" t="s">
        <v>385</v>
      </c>
      <c r="I30" s="153" t="s">
        <v>386</v>
      </c>
      <c r="J30" s="147"/>
    </row>
    <row r="31" customHeight="1" spans="1:10">
      <c r="A31" s="145"/>
      <c r="B31" s="145"/>
      <c r="C31" s="147" t="s">
        <v>398</v>
      </c>
      <c r="D31" s="151" t="s">
        <v>398</v>
      </c>
      <c r="E31" s="152" t="s">
        <v>399</v>
      </c>
      <c r="F31" s="153" t="s">
        <v>384</v>
      </c>
      <c r="G31" s="147" t="s">
        <v>400</v>
      </c>
      <c r="H31" s="153" t="s">
        <v>401</v>
      </c>
      <c r="I31" s="153" t="s">
        <v>386</v>
      </c>
      <c r="J31" s="147"/>
    </row>
    <row r="32" customHeight="1" spans="1:10">
      <c r="A32" s="145"/>
      <c r="B32" s="145"/>
      <c r="C32" s="147" t="s">
        <v>402</v>
      </c>
      <c r="D32" s="151" t="s">
        <v>403</v>
      </c>
      <c r="E32" s="152" t="s">
        <v>431</v>
      </c>
      <c r="F32" s="153" t="s">
        <v>390</v>
      </c>
      <c r="G32" s="159">
        <v>0.98</v>
      </c>
      <c r="H32" s="153" t="s">
        <v>394</v>
      </c>
      <c r="I32" s="153" t="s">
        <v>395</v>
      </c>
      <c r="J32" s="147"/>
    </row>
    <row r="33" customHeight="1" spans="1:10">
      <c r="A33" s="145"/>
      <c r="B33" s="145"/>
      <c r="C33" s="147" t="s">
        <v>432</v>
      </c>
      <c r="D33" s="151" t="s">
        <v>406</v>
      </c>
      <c r="E33" s="152" t="s">
        <v>433</v>
      </c>
      <c r="F33" s="153" t="s">
        <v>390</v>
      </c>
      <c r="G33" s="159">
        <v>0.98</v>
      </c>
      <c r="H33" s="153" t="s">
        <v>394</v>
      </c>
      <c r="I33" s="153" t="s">
        <v>395</v>
      </c>
      <c r="J33" s="147"/>
    </row>
    <row r="34" customHeight="1" spans="1:10">
      <c r="A34" s="145" t="s">
        <v>434</v>
      </c>
      <c r="B34" s="145" t="s">
        <v>435</v>
      </c>
      <c r="C34" s="145" t="s">
        <v>381</v>
      </c>
      <c r="D34" s="147" t="s">
        <v>382</v>
      </c>
      <c r="E34" s="152" t="s">
        <v>410</v>
      </c>
      <c r="F34" s="153" t="s">
        <v>384</v>
      </c>
      <c r="G34" s="154">
        <v>250</v>
      </c>
      <c r="H34" s="153" t="s">
        <v>385</v>
      </c>
      <c r="I34" s="153" t="s">
        <v>386</v>
      </c>
      <c r="J34" s="154"/>
    </row>
    <row r="35" customHeight="1" spans="1:10">
      <c r="A35" s="145"/>
      <c r="B35" s="145"/>
      <c r="C35" s="145"/>
      <c r="D35" s="147"/>
      <c r="E35" s="152" t="s">
        <v>436</v>
      </c>
      <c r="F35" s="153" t="s">
        <v>390</v>
      </c>
      <c r="G35" s="154">
        <v>8</v>
      </c>
      <c r="H35" s="153" t="s">
        <v>437</v>
      </c>
      <c r="I35" s="153" t="s">
        <v>386</v>
      </c>
      <c r="J35" s="154"/>
    </row>
    <row r="36" customHeight="1" spans="1:10">
      <c r="A36" s="145"/>
      <c r="B36" s="145"/>
      <c r="C36" s="145"/>
      <c r="D36" s="151" t="s">
        <v>392</v>
      </c>
      <c r="E36" s="152" t="s">
        <v>418</v>
      </c>
      <c r="F36" s="153" t="s">
        <v>384</v>
      </c>
      <c r="G36" s="157">
        <v>0.99</v>
      </c>
      <c r="H36" s="153" t="s">
        <v>394</v>
      </c>
      <c r="I36" s="153" t="s">
        <v>395</v>
      </c>
      <c r="J36" s="154"/>
    </row>
    <row r="37" customHeight="1" spans="1:10">
      <c r="A37" s="145"/>
      <c r="B37" s="145"/>
      <c r="C37" s="145"/>
      <c r="D37" s="151" t="s">
        <v>396</v>
      </c>
      <c r="E37" s="152" t="s">
        <v>438</v>
      </c>
      <c r="F37" s="153" t="s">
        <v>384</v>
      </c>
      <c r="G37" s="154">
        <v>86</v>
      </c>
      <c r="H37" s="156" t="s">
        <v>385</v>
      </c>
      <c r="I37" s="153" t="s">
        <v>386</v>
      </c>
      <c r="J37" s="154"/>
    </row>
    <row r="38" customHeight="1" spans="1:10">
      <c r="A38" s="145"/>
      <c r="B38" s="145"/>
      <c r="C38" s="147" t="s">
        <v>398</v>
      </c>
      <c r="D38" s="151" t="s">
        <v>398</v>
      </c>
      <c r="E38" s="152" t="s">
        <v>399</v>
      </c>
      <c r="F38" s="153" t="s">
        <v>384</v>
      </c>
      <c r="G38" s="147" t="s">
        <v>400</v>
      </c>
      <c r="H38" s="153" t="s">
        <v>401</v>
      </c>
      <c r="I38" s="153" t="s">
        <v>386</v>
      </c>
      <c r="J38" s="154"/>
    </row>
    <row r="39" customHeight="1" spans="1:10">
      <c r="A39" s="145"/>
      <c r="B39" s="145"/>
      <c r="C39" s="146" t="s">
        <v>405</v>
      </c>
      <c r="D39" s="151" t="s">
        <v>406</v>
      </c>
      <c r="E39" s="152" t="s">
        <v>420</v>
      </c>
      <c r="F39" s="153" t="s">
        <v>390</v>
      </c>
      <c r="G39" s="159">
        <v>0.98</v>
      </c>
      <c r="H39" s="153" t="s">
        <v>394</v>
      </c>
      <c r="I39" s="153" t="s">
        <v>395</v>
      </c>
      <c r="J39" s="154"/>
    </row>
    <row r="40" customHeight="1" spans="1:10">
      <c r="A40" s="145" t="s">
        <v>439</v>
      </c>
      <c r="B40" s="145" t="s">
        <v>440</v>
      </c>
      <c r="C40" s="145" t="s">
        <v>381</v>
      </c>
      <c r="D40" s="147" t="s">
        <v>382</v>
      </c>
      <c r="E40" s="152" t="s">
        <v>441</v>
      </c>
      <c r="F40" s="153" t="s">
        <v>384</v>
      </c>
      <c r="G40" s="154">
        <v>4</v>
      </c>
      <c r="H40" s="153" t="s">
        <v>391</v>
      </c>
      <c r="I40" s="153" t="s">
        <v>386</v>
      </c>
      <c r="J40" s="154"/>
    </row>
    <row r="41" customHeight="1" spans="1:10">
      <c r="A41" s="145"/>
      <c r="B41" s="145"/>
      <c r="C41" s="145"/>
      <c r="D41" s="147"/>
      <c r="E41" s="152" t="s">
        <v>442</v>
      </c>
      <c r="F41" s="153" t="s">
        <v>390</v>
      </c>
      <c r="G41" s="145">
        <v>420</v>
      </c>
      <c r="H41" s="155" t="s">
        <v>413</v>
      </c>
      <c r="I41" s="153" t="s">
        <v>386</v>
      </c>
      <c r="J41" s="145"/>
    </row>
    <row r="42" customHeight="1" spans="1:10">
      <c r="A42" s="145"/>
      <c r="B42" s="145"/>
      <c r="C42" s="145"/>
      <c r="D42" s="147"/>
      <c r="E42" s="152" t="s">
        <v>443</v>
      </c>
      <c r="F42" s="153" t="s">
        <v>384</v>
      </c>
      <c r="G42" s="154">
        <v>156</v>
      </c>
      <c r="H42" s="153" t="s">
        <v>415</v>
      </c>
      <c r="I42" s="153" t="s">
        <v>386</v>
      </c>
      <c r="J42" s="154"/>
    </row>
    <row r="43" customHeight="1" spans="1:10">
      <c r="A43" s="145"/>
      <c r="B43" s="145"/>
      <c r="C43" s="145"/>
      <c r="D43" s="147"/>
      <c r="E43" s="152" t="s">
        <v>444</v>
      </c>
      <c r="F43" s="153" t="s">
        <v>390</v>
      </c>
      <c r="G43" s="145">
        <v>1924.02</v>
      </c>
      <c r="H43" s="153" t="s">
        <v>385</v>
      </c>
      <c r="I43" s="153" t="s">
        <v>386</v>
      </c>
      <c r="J43" s="154"/>
    </row>
    <row r="44" customHeight="1" spans="1:10">
      <c r="A44" s="145"/>
      <c r="B44" s="145"/>
      <c r="C44" s="145"/>
      <c r="D44" s="151" t="s">
        <v>392</v>
      </c>
      <c r="E44" s="152" t="s">
        <v>445</v>
      </c>
      <c r="F44" s="153" t="s">
        <v>390</v>
      </c>
      <c r="G44" s="161">
        <v>0.95</v>
      </c>
      <c r="H44" s="153" t="s">
        <v>394</v>
      </c>
      <c r="I44" s="153" t="s">
        <v>395</v>
      </c>
      <c r="J44" s="154"/>
    </row>
    <row r="45" customHeight="1" spans="1:10">
      <c r="A45" s="145"/>
      <c r="B45" s="145"/>
      <c r="C45" s="145"/>
      <c r="D45" s="151" t="s">
        <v>392</v>
      </c>
      <c r="E45" s="152" t="s">
        <v>445</v>
      </c>
      <c r="F45" s="153" t="s">
        <v>390</v>
      </c>
      <c r="G45" s="161">
        <v>1.95</v>
      </c>
      <c r="H45" s="153" t="s">
        <v>394</v>
      </c>
      <c r="I45" s="153" t="s">
        <v>395</v>
      </c>
      <c r="J45" s="154"/>
    </row>
    <row r="46" customHeight="1" spans="1:10">
      <c r="A46" s="145"/>
      <c r="B46" s="145"/>
      <c r="C46" s="147" t="s">
        <v>398</v>
      </c>
      <c r="D46" s="151" t="s">
        <v>398</v>
      </c>
      <c r="E46" s="152" t="s">
        <v>399</v>
      </c>
      <c r="F46" s="153" t="s">
        <v>384</v>
      </c>
      <c r="G46" s="147" t="s">
        <v>400</v>
      </c>
      <c r="H46" s="153" t="s">
        <v>401</v>
      </c>
      <c r="I46" s="153" t="s">
        <v>386</v>
      </c>
      <c r="J46" s="154"/>
    </row>
    <row r="47" customHeight="1" spans="1:10">
      <c r="A47" s="145"/>
      <c r="B47" s="145"/>
      <c r="C47" s="145" t="s">
        <v>405</v>
      </c>
      <c r="D47" s="151" t="s">
        <v>406</v>
      </c>
      <c r="E47" s="152" t="s">
        <v>433</v>
      </c>
      <c r="F47" s="153" t="s">
        <v>390</v>
      </c>
      <c r="G47" s="159">
        <v>0.98</v>
      </c>
      <c r="H47" s="153" t="s">
        <v>394</v>
      </c>
      <c r="I47" s="153" t="s">
        <v>395</v>
      </c>
      <c r="J47" s="154"/>
    </row>
  </sheetData>
  <mergeCells count="22">
    <mergeCell ref="A2:J2"/>
    <mergeCell ref="A3:H3"/>
    <mergeCell ref="A6:A13"/>
    <mergeCell ref="A14:A22"/>
    <mergeCell ref="A23:A33"/>
    <mergeCell ref="A34:A39"/>
    <mergeCell ref="A40:A47"/>
    <mergeCell ref="B6:B13"/>
    <mergeCell ref="B14:B22"/>
    <mergeCell ref="B23:B33"/>
    <mergeCell ref="B34:B39"/>
    <mergeCell ref="B40:B47"/>
    <mergeCell ref="C6:C10"/>
    <mergeCell ref="C14:C19"/>
    <mergeCell ref="C23:C30"/>
    <mergeCell ref="C34:C37"/>
    <mergeCell ref="C40:C45"/>
    <mergeCell ref="D6:D8"/>
    <mergeCell ref="D14:D18"/>
    <mergeCell ref="D23:D30"/>
    <mergeCell ref="D34:D35"/>
    <mergeCell ref="D40:D4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2026-02-03T15:40:00Z</dcterms:created>
  <dcterms:modified xsi:type="dcterms:W3CDTF">2026-05-20T16:14:43Z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2052-12.8.2.15091</vt:lpwstr>
  </property>
</Properties>
</file>