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<sst xmlns="http://schemas.openxmlformats.org/spreadsheetml/2006/main" count="646" uniqueCount="298">
  <si>
    <t>预算01-1表</t>
  </si>
  <si>
    <t>2026年部门财务收支预算总表</t>
  </si>
  <si>
    <t>单位名称：禄劝彝族苗族自治县屏山中学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</si>
  <si>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</si>
  <si>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</si>
  <si>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</si>
  <si>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</si>
  <si>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</si>
  <si>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</si>
  <si>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</si>
  <si>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</si>
  <si>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</si>
  <si>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</si>
  <si>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</si>
  <si>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</si>
  <si>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</si>
  <si>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</si>
  <si>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</si>
  <si>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</si>
  <si>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</si>
  <si>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</si>
  <si>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</si>
  <si>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</si>
  <si>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</si>
  <si>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</si>
  <si>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</si>
  <si>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</si>
  <si>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</si>
  <si>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</si>
  <si>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</si>
  <si>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</si>
  <si>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</si>
  <si>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</si>
  <si>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</si>
  <si>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</si>
  <si>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</si>
  <si>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</si>
  <si>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</si>
  <si>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</si>
  <si>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</si>
  <si>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</si>
  <si>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</si>
  <si>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</si>
  <si>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</si>
  <si>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</si>
  <si>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</si>
  <si>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</si>
  <si>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</si>
  <si>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</si>
  <si>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</si>
  <si>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</si>
  <si>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</si>
  <si>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</si>
  <si>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</si>
  <si>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</si>
  <si>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</si>
  <si>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</si>
  <si>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</si>
  <si>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</si>
  <si>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</si>
  <si>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</si>
  <si>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</si>
  <si>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</si>
  <si>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</si>
  <si>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</si>
  <si>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</si>
  <si>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</si>
  <si>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</si>
  <si>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</si>
  <si>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</si>
  <si>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</si>
  <si>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禄劝彝族苗族自治县屏山中学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</si>
  <si>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</si>
  <si>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</si>
  <si>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</si>
  <si>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</si>
  <si>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</si>
  <si>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</si>
  <si>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</si>
  <si>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</si>
  <si>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</si>
  <si>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</si>
  <si>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</si>
  <si>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</si>
  <si>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</si>
  <si>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</si>
  <si>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</si>
  <si>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</si>
  <si>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</si>
  <si>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</si>
  <si>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</si>
  <si>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</si>
  <si>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</si>
  <si>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</si>
  <si>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</si>
  <si>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</si>
  <si>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</si>
  <si>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</si>
  <si>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</si>
  <si>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2050203</t>
  </si>
  <si>
    <t>初中教育</t>
  </si>
  <si>
    <t>2080505</t>
  </si>
  <si>
    <t>机关事业单位基本养老保险缴费支出</t>
  </si>
  <si>
    <t>2080506</t>
  </si>
  <si>
    <t>机关事业单位职业年金缴费支出</t>
  </si>
  <si>
    <t>2101199</t>
  </si>
  <si>
    <t>其他行政事业单位医疗支出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</si>
  <si>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</si>
  <si>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</si>
  <si>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</si>
  <si>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</si>
  <si>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</si>
  <si>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</si>
  <si>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</si>
  <si>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</si>
  <si>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</si>
  <si>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</si>
  <si>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</si>
  <si>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</si>
  <si>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</si>
  <si>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</si>
  <si>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</si>
  <si>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</si>
  <si>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</si>
  <si>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三、其他收入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</si>
  <si>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</si>
  <si>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</si>
  <si>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</si>
  <si>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</si>
  <si>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</si>
  <si>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</si>
  <si>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</si>
  <si>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</si>
  <si>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</si>
  <si>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</si>
  <si>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</si>
  <si>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</si>
  <si>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</si>
  <si>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</si>
  <si>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</si>
  <si>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</si>
  <si>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</si>
  <si>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</si>
  <si>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</si>
  <si>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</si>
  <si>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</si>
  <si>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</si>
  <si>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</si>
  <si>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</si>
  <si>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</si>
  <si>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</si>
  <si>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</si>
  <si>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</si>
  <si>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</si>
  <si>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</si>
  <si>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</si>
  <si>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</si>
  <si>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</si>
  <si>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</si>
  <si>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</si>
  <si>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</si>
  <si>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</si>
  <si>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</si>
  <si>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</si>
  <si>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</si>
  <si>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</si>
  <si>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</si>
  <si>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</si>
  <si>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</si>
  <si>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</si>
  <si>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</si>
  <si>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</si>
  <si>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</si>
  <si>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</si>
  <si>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</si>
  <si>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</si>
  <si>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</si>
  <si>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</si>
  <si>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</si>
  <si>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</si>
  <si>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</si>
  <si>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</si>
  <si>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</si>
  <si>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</si>
  <si>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义务教育营养改善计划资金</t>
  </si>
  <si>
    <t>30308</t>
  </si>
  <si>
    <t>助学金</t>
  </si>
  <si>
    <t>城乡义务教育学生资助资金</t>
  </si>
  <si>
    <t>城乡义务教育初中公用经费</t>
  </si>
  <si>
    <t>30201</t>
  </si>
  <si>
    <t>办公费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</si>
  <si>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</si>
  <si>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</si>
  <si>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</si>
  <si>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</si>
  <si>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</si>
  <si>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</si>
  <si>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</si>
  <si>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</si>
  <si>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</si>
  <si>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</si>
  <si>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</si>
  <si>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</si>
  <si>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屏山中学单位自有资金</t>
  </si>
  <si>
    <t>为进一步规范全县校园食品安全和膳食经费管理，确保专项资金审计实施管理工作方面问题整改工作有序推进，根据上级有关规定，全县学校食堂食材必须进行政府采购，现将各学校用自有资金进行学校食堂食材采购金额进行分配。</t>
  </si>
  <si>
    <t>产出指标</t>
  </si>
  <si>
    <t>数量指标</t>
  </si>
  <si>
    <t>义务教育学生数</t>
  </si>
  <si>
    <t>1700</t>
  </si>
  <si>
    <t>人</t>
  </si>
  <si>
    <t>禄劝彝族苗族自治县教育体育局（禄教便签第104期）关于各学校用自有资金进行食材采购的通知</t>
  </si>
  <si>
    <t>效益指标</t>
  </si>
  <si>
    <t>经济效益</t>
  </si>
  <si>
    <t>经济覆盖率</t>
  </si>
  <si>
    <t>98</t>
  </si>
  <si>
    <t>%</t>
  </si>
  <si>
    <t>满意度指标</t>
  </si>
  <si>
    <t>服务对象满意度</t>
  </si>
  <si>
    <t>家长满意度</t>
  </si>
  <si>
    <t>学生满意度</t>
  </si>
  <si>
    <t>成本指标</t>
  </si>
  <si>
    <t>经济成本指标</t>
  </si>
  <si>
    <t>100</t>
  </si>
  <si>
    <t>学生食堂食材采购资金</t>
  </si>
  <si>
    <t xml:space="preserve">    空为进一步规范全县校园食品安全和膳食经费管理，确保专项资金审计实施管理方面问题整改工作有序推进，根据上级有关规定，全县学校食堂食材必须进行政府采购，现将各学校用自有资金进行学校食堂食材采购金额进行分配。</t>
  </si>
  <si>
    <t>资金到位率</t>
  </si>
  <si>
    <t>质量指标</t>
  </si>
  <si>
    <t>补助人数覆盖率</t>
  </si>
  <si>
    <t>补助标准达标率</t>
  </si>
  <si>
    <t>禄劝彝族苗族自治县教育体育局（禄教便签第104期）关于各学校用自有资金进行食材采购的通知。</t>
  </si>
  <si>
    <t>95</t>
  </si>
  <si>
    <t>预算06表</t>
  </si>
  <si>
    <t>2026年部门政府性基金预算支出预算表</t>
  </si>
  <si>
    <t>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</si>
  <si>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</si>
  <si>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</si>
  <si>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</si>
  <si>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</si>
  <si>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</si>
  <si>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</si>
  <si>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</si>
  <si>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</si>
  <si>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</si>
  <si>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</si>
  <si>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</si>
  <si>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</si>
  <si>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</si>
  <si>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</si>
  <si>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</si>
  <si>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</si>
  <si>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</si>
  <si>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</si>
  <si>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2026年市对下转移支付预算表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</si>
  <si>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</si>
  <si>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</si>
  <si>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</si>
  <si>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</si>
  <si>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</si>
  <si>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</si>
  <si>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</si>
  <si>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</si>
  <si>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</si>
  <si>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</si>
  <si>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</si>
  <si>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</si>
  <si>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</si>
  <si>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</si>
  <si>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</si>
  <si>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</si>
  <si>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</si>
  <si>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</si>
  <si>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</si>
  <si>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</si>
  <si>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</si>
  <si>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</si>
  <si>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</si>
  <si>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</si>
  <si>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>2026年市对下转移支付绩效目标表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</si>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</sst>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#,##0.00;\-#,##0.00;;@"/>
    <numFmt numFmtId="178" formatCode="yyyy\-mm\-dd"/>
    <numFmt numFmtId="179" formatCode="hh:mm:ss"/>
    <numFmt numFmtId="180" formatCode="#,##0;\-#,##0;;@"/>
  </numFmts>
  <fonts count="4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SimSun"/>
      <charset val="134"/>
    </font>
    <font>
      <b/>
      <sz val="18"/>
      <color rgb="FF000000"/>
      <name val="宋体"/>
      <charset val="134"/>
    </font>
    <font>
      <sz val="11"/>
      <color rgb="FF000000"/>
      <name val="Arial"/>
      <charset val="134"/>
    </font>
    <font>
      <sz val="11"/>
      <color theme="1"/>
      <name val="宋体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9.75"/>
      <color rgb="FF000000"/>
      <name val="SimSun"/>
      <charset val="134"/>
    </font>
    <font>
      <sz val="12"/>
      <color rgb="FF000000"/>
      <name val="SimSun"/>
      <charset val="134"/>
    </font>
    <font>
      <sz val="12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24" fillId="0" borderId="7">
      <alignment horizontal="right" vertical="center"/>
    </xf>
    <xf numFmtId="0" fontId="22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24" fillId="0" borderId="7">
      <alignment horizontal="right"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19" applyNumberFormat="0" applyAlignment="0" applyProtection="0">
      <alignment vertical="center"/>
    </xf>
    <xf numFmtId="0" fontId="36" fillId="12" borderId="15" applyNumberFormat="0" applyAlignment="0" applyProtection="0">
      <alignment vertical="center"/>
    </xf>
    <xf numFmtId="0" fontId="37" fillId="13" borderId="20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10" fontId="24" fillId="0" borderId="7">
      <alignment horizontal="right" vertical="center"/>
    </xf>
    <xf numFmtId="0" fontId="22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177" fontId="24" fillId="0" borderId="7">
      <alignment horizontal="right" vertical="center"/>
    </xf>
    <xf numFmtId="49" fontId="24" fillId="0" borderId="7">
      <alignment horizontal="left" vertical="center" wrapText="1"/>
    </xf>
    <xf numFmtId="177" fontId="24" fillId="0" borderId="7">
      <alignment horizontal="right" vertical="center"/>
    </xf>
    <xf numFmtId="179" fontId="24" fillId="0" borderId="7">
      <alignment horizontal="right" vertical="center"/>
    </xf>
    <xf numFmtId="180" fontId="24" fillId="0" borderId="7">
      <alignment horizontal="right" vertical="center"/>
    </xf>
  </cellStyleXfs>
  <cellXfs count="218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7" xfId="53" applyFont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0" borderId="1" xfId="0" applyFont="1" applyBorder="1" applyAlignment="1">
      <alignment vertical="center" wrapText="1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left" vertical="center" wrapText="1" indent="2"/>
    </xf>
    <xf numFmtId="0" fontId="2" fillId="0" borderId="14" xfId="0" applyFont="1" applyBorder="1" applyAlignment="1" applyProtection="1">
      <alignment horizontal="left" vertical="center"/>
      <protection locked="0"/>
    </xf>
    <xf numFmtId="177" fontId="5" fillId="0" borderId="7" xfId="54" applyFont="1">
      <alignment horizontal="righ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vertical="top" wrapText="1"/>
      <protection locked="0"/>
    </xf>
    <xf numFmtId="0" fontId="4" fillId="2" borderId="7" xfId="0" applyFont="1" applyFill="1" applyBorder="1" applyAlignment="1" applyProtection="1">
      <alignment horizontal="right" vertical="center" wrapText="1"/>
      <protection locked="0"/>
    </xf>
    <xf numFmtId="0" fontId="4" fillId="2" borderId="7" xfId="0" applyFont="1" applyFill="1" applyBorder="1" applyAlignment="1" applyProtection="1">
      <alignment horizontal="right" vertical="center"/>
      <protection locked="0"/>
    </xf>
    <xf numFmtId="177" fontId="14" fillId="0" borderId="7" xfId="0" applyNumberFormat="1" applyFont="1" applyBorder="1" applyAlignment="1">
      <alignment horizontal="right" vertical="center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left" vertical="center" wrapText="1" indent="2"/>
    </xf>
    <xf numFmtId="177" fontId="14" fillId="0" borderId="7" xfId="54" applyFo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right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177" fontId="17" fillId="0" borderId="7" xfId="0" applyNumberFormat="1" applyFont="1" applyBorder="1" applyAlignment="1">
      <alignment horizontal="right" vertical="center"/>
    </xf>
    <xf numFmtId="0" fontId="18" fillId="2" borderId="1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2" borderId="6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 indent="2"/>
    </xf>
    <xf numFmtId="0" fontId="2" fillId="2" borderId="12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177" fontId="14" fillId="0" borderId="7" xfId="0" applyNumberFormat="1" applyFont="1" applyFill="1" applyBorder="1" applyAlignment="1" applyProtection="1">
      <alignment horizontal="right" vertical="center"/>
    </xf>
    <xf numFmtId="177" fontId="19" fillId="0" borderId="7" xfId="54" applyFont="1">
      <alignment horizontal="right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>
      <alignment horizontal="left" vertical="center"/>
    </xf>
    <xf numFmtId="0" fontId="18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177" fontId="20" fillId="0" borderId="7" xfId="0" applyNumberFormat="1" applyFont="1" applyFill="1" applyBorder="1" applyAlignment="1" applyProtection="1">
      <alignment horizontal="right" vertical="center"/>
    </xf>
    <xf numFmtId="0" fontId="21" fillId="0" borderId="7" xfId="0" applyFont="1" applyBorder="1" applyAlignment="1">
      <alignment horizontal="center" vertical="center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4" workbookViewId="0">
      <selection activeCell="G30" sqref="G30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1">
      <c r="A2" s="218" t="s">
        <v>1</v>
      </c>
    </row>
    <row r="3" ht="17.25" customHeight="1" spans="1:4">
      <c r="A3" s="42" t="s">
        <v>2</v>
      </c>
      <c r="B3" s="211"/>
      <c r="D3" s="143" t="s">
        <v>3</v>
      </c>
    </row>
    <row r="4" ht="23.25" customHeight="1" spans="1:4">
      <c r="A4" s="194" t="s">
        <v>4</v>
      </c>
      <c r="B4" s="212"/>
      <c r="C4" s="194" t="s">
        <v>5</v>
      </c>
      <c r="D4" s="212"/>
    </row>
    <row r="5" ht="24" customHeight="1" spans="1:4">
      <c r="A5" s="194" t="s">
        <v>6</v>
      </c>
      <c r="B5" s="194" t="s">
        <v>7</v>
      </c>
      <c r="C5" s="194" t="s">
        <v>8</v>
      </c>
      <c r="D5" s="194" t="s">
        <v>7</v>
      </c>
    </row>
    <row r="6" ht="17.25" customHeight="1" spans="1:4">
      <c r="A6" s="213" t="s">
        <v>9</v>
      </c>
      <c r="B6" s="204">
        <f>24134588.18+615755.22</f>
        <v>24750343.4</v>
      </c>
      <c r="C6" s="213" t="s">
        <v>10</v>
      </c>
      <c r="D6" s="79"/>
    </row>
    <row r="7" ht="17.25" customHeight="1" spans="1:4">
      <c r="A7" s="213" t="s">
        <v>11</v>
      </c>
      <c r="B7" s="79"/>
      <c r="C7" s="213" t="s">
        <v>12</v>
      </c>
      <c r="D7" s="79"/>
    </row>
    <row r="8" ht="17.25" customHeight="1" spans="1:4">
      <c r="A8" s="213" t="s">
        <v>13</v>
      </c>
      <c r="B8" s="79"/>
      <c r="C8" s="214" t="s">
        <v>14</v>
      </c>
      <c r="D8" s="79"/>
    </row>
    <row r="9" ht="17.25" customHeight="1" spans="1:4">
      <c r="A9" s="213" t="s">
        <v>15</v>
      </c>
      <c r="B9" s="79"/>
      <c r="C9" s="214" t="s">
        <v>16</v>
      </c>
      <c r="D9" s="79"/>
    </row>
    <row r="10" ht="17.25" customHeight="1" spans="1:4">
      <c r="A10" s="213" t="s">
        <v>17</v>
      </c>
      <c r="B10" s="79"/>
      <c r="C10" s="214" t="s">
        <v>18</v>
      </c>
      <c r="D10" s="215">
        <v>22760660.22</v>
      </c>
    </row>
    <row r="11" ht="17.25" customHeight="1" spans="1:4">
      <c r="A11" s="213" t="s">
        <v>19</v>
      </c>
      <c r="B11" s="79"/>
      <c r="C11" s="214" t="s">
        <v>20</v>
      </c>
      <c r="D11" s="215"/>
    </row>
    <row r="12" ht="17.25" customHeight="1" spans="1:4">
      <c r="A12" s="213" t="s">
        <v>21</v>
      </c>
      <c r="B12" s="79"/>
      <c r="C12" s="30" t="s">
        <v>22</v>
      </c>
      <c r="D12" s="215"/>
    </row>
    <row r="13" ht="17.25" customHeight="1" spans="1:4">
      <c r="A13" s="213" t="s">
        <v>23</v>
      </c>
      <c r="B13" s="79"/>
      <c r="C13" s="30" t="s">
        <v>24</v>
      </c>
      <c r="D13" s="215">
        <v>3860103.2</v>
      </c>
    </row>
    <row r="14" ht="17.25" customHeight="1" spans="1:4">
      <c r="A14" s="213" t="s">
        <v>25</v>
      </c>
      <c r="B14" s="79"/>
      <c r="C14" s="30" t="s">
        <v>26</v>
      </c>
      <c r="D14" s="215"/>
    </row>
    <row r="15" ht="17.25" customHeight="1" spans="1:4">
      <c r="A15" s="213" t="s">
        <v>27</v>
      </c>
      <c r="B15" s="204">
        <v>4009500</v>
      </c>
      <c r="C15" s="30" t="s">
        <v>28</v>
      </c>
      <c r="D15" s="215">
        <v>69002.58</v>
      </c>
    </row>
    <row r="16" ht="17.25" customHeight="1" spans="1:4">
      <c r="A16" s="61"/>
      <c r="B16" s="79"/>
      <c r="C16" s="30" t="s">
        <v>29</v>
      </c>
      <c r="D16" s="215"/>
    </row>
    <row r="17" ht="17.25" customHeight="1" spans="1:4">
      <c r="A17" s="216"/>
      <c r="B17" s="79"/>
      <c r="C17" s="30" t="s">
        <v>30</v>
      </c>
      <c r="D17" s="215"/>
    </row>
    <row r="18" ht="17.25" customHeight="1" spans="1:4">
      <c r="A18" s="216"/>
      <c r="B18" s="79"/>
      <c r="C18" s="30" t="s">
        <v>31</v>
      </c>
      <c r="D18" s="215"/>
    </row>
    <row r="19" ht="17.25" customHeight="1" spans="1:4">
      <c r="A19" s="216"/>
      <c r="B19" s="79"/>
      <c r="C19" s="30" t="s">
        <v>32</v>
      </c>
      <c r="D19" s="215"/>
    </row>
    <row r="20" ht="17.25" customHeight="1" spans="1:4">
      <c r="A20" s="216"/>
      <c r="B20" s="79"/>
      <c r="C20" s="30" t="s">
        <v>33</v>
      </c>
      <c r="D20" s="215"/>
    </row>
    <row r="21" ht="17.25" customHeight="1" spans="1:4">
      <c r="A21" s="216"/>
      <c r="B21" s="79"/>
      <c r="C21" s="30" t="s">
        <v>34</v>
      </c>
      <c r="D21" s="215"/>
    </row>
    <row r="22" ht="17.25" customHeight="1" spans="1:4">
      <c r="A22" s="216"/>
      <c r="B22" s="79"/>
      <c r="C22" s="30" t="s">
        <v>35</v>
      </c>
      <c r="D22" s="215"/>
    </row>
    <row r="23" ht="17.25" customHeight="1" spans="1:4">
      <c r="A23" s="216"/>
      <c r="B23" s="79"/>
      <c r="C23" s="30" t="s">
        <v>36</v>
      </c>
      <c r="D23" s="215"/>
    </row>
    <row r="24" ht="17.25" customHeight="1" spans="1:4">
      <c r="A24" s="216"/>
      <c r="B24" s="79"/>
      <c r="C24" s="30" t="s">
        <v>37</v>
      </c>
      <c r="D24" s="215"/>
    </row>
    <row r="25" ht="17.25" customHeight="1" spans="1:4">
      <c r="A25" s="216"/>
      <c r="B25" s="79"/>
      <c r="C25" s="30" t="s">
        <v>38</v>
      </c>
      <c r="D25" s="215">
        <v>2070077.4</v>
      </c>
    </row>
    <row r="26" ht="17.25" customHeight="1" spans="1:4">
      <c r="A26" s="216"/>
      <c r="B26" s="79"/>
      <c r="C26" s="61" t="s">
        <v>39</v>
      </c>
      <c r="D26" s="79"/>
    </row>
    <row r="27" ht="17.25" customHeight="1" spans="1:4">
      <c r="A27" s="216"/>
      <c r="B27" s="79"/>
      <c r="C27" s="30" t="s">
        <v>40</v>
      </c>
      <c r="D27" s="79"/>
    </row>
    <row r="28" ht="16.5" customHeight="1" spans="1:4">
      <c r="A28" s="216"/>
      <c r="B28" s="79"/>
      <c r="C28" s="30" t="s">
        <v>41</v>
      </c>
      <c r="D28" s="79"/>
    </row>
    <row r="29" ht="16.5" customHeight="1" spans="1:4">
      <c r="A29" s="216"/>
      <c r="B29" s="79"/>
      <c r="C29" s="61" t="s">
        <v>42</v>
      </c>
      <c r="D29" s="79"/>
    </row>
    <row r="30" ht="17.25" customHeight="1" spans="1:4">
      <c r="A30" s="216"/>
      <c r="B30" s="79"/>
      <c r="C30" s="61" t="s">
        <v>43</v>
      </c>
      <c r="D30" s="79"/>
    </row>
    <row r="31" ht="17.25" customHeight="1" spans="1:4">
      <c r="A31" s="216"/>
      <c r="B31" s="79"/>
      <c r="C31" s="30" t="s">
        <v>44</v>
      </c>
      <c r="D31" s="79"/>
    </row>
    <row r="32" ht="16.5" customHeight="1" spans="1:4">
      <c r="A32" s="216" t="s">
        <v>45</v>
      </c>
      <c r="B32" s="79">
        <f>B36</f>
        <v>28759843.4</v>
      </c>
      <c r="C32" s="216" t="s">
        <v>46</v>
      </c>
      <c r="D32" s="79">
        <f>D36</f>
        <v>28759843.4</v>
      </c>
    </row>
    <row r="33" ht="16.5" customHeight="1" spans="1:4">
      <c r="A33" s="61" t="s">
        <v>47</v>
      </c>
      <c r="B33" s="79"/>
      <c r="C33" s="61" t="s">
        <v>48</v>
      </c>
      <c r="D33" s="79"/>
    </row>
    <row r="34" ht="16.5" customHeight="1" spans="1:4">
      <c r="A34" s="30" t="s">
        <v>49</v>
      </c>
      <c r="B34" s="79"/>
      <c r="C34" s="30" t="s">
        <v>49</v>
      </c>
      <c r="D34" s="79"/>
    </row>
    <row r="35" ht="16.5" customHeight="1" spans="1:4">
      <c r="A35" s="30" t="s">
        <v>50</v>
      </c>
      <c r="B35" s="79"/>
      <c r="C35" s="30" t="s">
        <v>50</v>
      </c>
      <c r="D35" s="79"/>
    </row>
    <row r="36" ht="16.5" customHeight="1" spans="1:4">
      <c r="A36" s="217" t="s">
        <v>51</v>
      </c>
      <c r="B36" s="79">
        <f>SUM(B6:B15)</f>
        <v>28759843.4</v>
      </c>
      <c r="C36" s="217" t="s">
        <v>52</v>
      </c>
      <c r="D36" s="79">
        <f>SUM(D10:D25)</f>
        <v>28759843.4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" sqref="$A1:$XFD9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5">
        <v>1</v>
      </c>
      <c r="B1" s="116">
        <v>0</v>
      </c>
      <c r="C1" s="115">
        <v>1</v>
      </c>
      <c r="D1" s="117"/>
      <c r="E1" s="117"/>
      <c r="F1" s="114" t="s">
        <v>231</v>
      </c>
    </row>
    <row r="2" ht="42" customHeight="1" spans="1:6">
      <c r="A2" s="220" t="s">
        <v>232</v>
      </c>
      <c r="B2" s="118" t="s">
        <v>233</v>
      </c>
      <c r="C2" s="119"/>
      <c r="D2" s="120"/>
      <c r="E2" s="120"/>
      <c r="F2" s="120"/>
    </row>
    <row r="3" ht="13.5" customHeight="1" spans="1:6">
      <c r="A3" s="4" t="s">
        <v>2</v>
      </c>
      <c r="B3" s="4"/>
      <c r="C3" s="115"/>
      <c r="D3" s="117"/>
      <c r="E3" s="117"/>
      <c r="F3" s="114" t="s">
        <v>3</v>
      </c>
    </row>
    <row r="4" ht="19.5" customHeight="1" spans="1:6">
      <c r="A4" s="121" t="s">
        <v>161</v>
      </c>
      <c r="B4" s="122" t="s">
        <v>74</v>
      </c>
      <c r="C4" s="121" t="s">
        <v>75</v>
      </c>
      <c r="D4" s="10" t="s">
        <v>234</v>
      </c>
      <c r="E4" s="11"/>
      <c r="F4" s="12"/>
    </row>
    <row r="5" ht="18.75" customHeight="1" spans="1:6">
      <c r="A5" s="123"/>
      <c r="B5" s="124"/>
      <c r="C5" s="123"/>
      <c r="D5" s="15" t="s">
        <v>57</v>
      </c>
      <c r="E5" s="10" t="s">
        <v>77</v>
      </c>
      <c r="F5" s="15" t="s">
        <v>78</v>
      </c>
    </row>
    <row r="6" ht="18.75" customHeight="1" spans="1:6">
      <c r="A6" s="68">
        <v>1</v>
      </c>
      <c r="B6" s="125" t="s">
        <v>85</v>
      </c>
      <c r="C6" s="68">
        <v>3</v>
      </c>
      <c r="D6" s="126">
        <v>4</v>
      </c>
      <c r="E6" s="126">
        <v>5</v>
      </c>
      <c r="F6" s="126">
        <v>6</v>
      </c>
    </row>
    <row r="7" ht="21" customHeight="1" spans="1:6">
      <c r="A7" s="20"/>
      <c r="B7" s="20"/>
      <c r="C7" s="20"/>
      <c r="D7" s="79"/>
      <c r="E7" s="79"/>
      <c r="F7" s="79"/>
    </row>
    <row r="8" ht="21" customHeight="1" spans="1:6">
      <c r="A8" s="20"/>
      <c r="B8" s="20"/>
      <c r="C8" s="20"/>
      <c r="D8" s="79"/>
      <c r="E8" s="79"/>
      <c r="F8" s="79"/>
    </row>
    <row r="9" ht="18.75" customHeight="1" spans="1:6">
      <c r="A9" s="127" t="s">
        <v>150</v>
      </c>
      <c r="B9" s="127" t="s">
        <v>150</v>
      </c>
      <c r="C9" s="128" t="s">
        <v>150</v>
      </c>
      <c r="D9" s="79"/>
      <c r="E9" s="79"/>
      <c r="F9" s="79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1" sqref="$A1:$XFD11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235</v>
      </c>
    </row>
    <row r="2" ht="41.25" customHeight="1" spans="1:17">
      <c r="A2" s="72" t="s">
        <v>236</v>
      </c>
      <c r="B2" s="3"/>
      <c r="C2" s="3"/>
      <c r="D2" s="3"/>
      <c r="E2" s="3"/>
      <c r="F2" s="3"/>
      <c r="G2" s="3"/>
      <c r="H2" s="3"/>
      <c r="I2" s="3"/>
      <c r="J2" s="3"/>
      <c r="K2" s="66"/>
      <c r="L2" s="3"/>
      <c r="M2" s="3"/>
      <c r="N2" s="66"/>
      <c r="O2" s="3"/>
      <c r="P2" s="66"/>
      <c r="Q2" s="66"/>
    </row>
    <row r="3" ht="18.75" customHeight="1" spans="1:17">
      <c r="A3" s="106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14" t="s">
        <v>3</v>
      </c>
    </row>
    <row r="4" ht="15.75" customHeight="1" spans="1:17">
      <c r="A4" s="9" t="s">
        <v>237</v>
      </c>
      <c r="B4" s="107" t="s">
        <v>238</v>
      </c>
      <c r="C4" s="107" t="s">
        <v>239</v>
      </c>
      <c r="D4" s="107" t="s">
        <v>240</v>
      </c>
      <c r="E4" s="107" t="s">
        <v>241</v>
      </c>
      <c r="F4" s="107" t="s">
        <v>242</v>
      </c>
      <c r="G4" s="89" t="s">
        <v>168</v>
      </c>
      <c r="H4" s="89"/>
      <c r="I4" s="89"/>
      <c r="J4" s="89"/>
      <c r="K4" s="90"/>
      <c r="L4" s="89"/>
      <c r="M4" s="89"/>
      <c r="N4" s="80"/>
      <c r="O4" s="89"/>
      <c r="P4" s="90"/>
      <c r="Q4" s="81"/>
    </row>
    <row r="5" ht="17.25" customHeight="1" spans="1:17">
      <c r="A5" s="14"/>
      <c r="B5" s="92"/>
      <c r="C5" s="92"/>
      <c r="D5" s="92"/>
      <c r="E5" s="92"/>
      <c r="F5" s="92"/>
      <c r="G5" s="92" t="s">
        <v>57</v>
      </c>
      <c r="H5" s="92" t="s">
        <v>60</v>
      </c>
      <c r="I5" s="92" t="s">
        <v>243</v>
      </c>
      <c r="J5" s="92" t="s">
        <v>244</v>
      </c>
      <c r="K5" s="93" t="s">
        <v>245</v>
      </c>
      <c r="L5" s="103" t="s">
        <v>246</v>
      </c>
      <c r="M5" s="103"/>
      <c r="N5" s="104"/>
      <c r="O5" s="103"/>
      <c r="P5" s="105"/>
      <c r="Q5" s="94"/>
    </row>
    <row r="6" ht="54" customHeight="1" spans="1:17">
      <c r="A6" s="17"/>
      <c r="B6" s="95"/>
      <c r="C6" s="95"/>
      <c r="D6" s="95"/>
      <c r="E6" s="95"/>
      <c r="F6" s="95"/>
      <c r="G6" s="95"/>
      <c r="H6" s="95" t="s">
        <v>59</v>
      </c>
      <c r="I6" s="95"/>
      <c r="J6" s="95"/>
      <c r="K6" s="96"/>
      <c r="L6" s="95" t="s">
        <v>59</v>
      </c>
      <c r="M6" s="95" t="s">
        <v>66</v>
      </c>
      <c r="N6" s="94" t="s">
        <v>67</v>
      </c>
      <c r="O6" s="95" t="s">
        <v>68</v>
      </c>
      <c r="P6" s="96" t="s">
        <v>69</v>
      </c>
      <c r="Q6" s="94" t="s">
        <v>70</v>
      </c>
    </row>
    <row r="7" ht="18" customHeight="1" spans="1:17">
      <c r="A7" s="108">
        <v>1</v>
      </c>
      <c r="B7" s="109">
        <v>2</v>
      </c>
      <c r="C7" s="108">
        <v>3</v>
      </c>
      <c r="D7" s="108">
        <v>4</v>
      </c>
      <c r="E7" s="109">
        <v>5</v>
      </c>
      <c r="F7" s="108">
        <v>6</v>
      </c>
      <c r="G7" s="108">
        <v>7</v>
      </c>
      <c r="H7" s="109">
        <v>8</v>
      </c>
      <c r="I7" s="108">
        <v>9</v>
      </c>
      <c r="J7" s="108">
        <v>10</v>
      </c>
      <c r="K7" s="109">
        <v>11</v>
      </c>
      <c r="L7" s="108">
        <v>12</v>
      </c>
      <c r="M7" s="108">
        <v>13</v>
      </c>
      <c r="N7" s="109">
        <v>14</v>
      </c>
      <c r="O7" s="108">
        <v>15</v>
      </c>
      <c r="P7" s="108">
        <v>16</v>
      </c>
      <c r="Q7" s="109">
        <v>17</v>
      </c>
    </row>
    <row r="8" ht="21" customHeight="1" spans="1:17">
      <c r="A8" s="97"/>
      <c r="B8" s="110"/>
      <c r="C8" s="110"/>
      <c r="D8" s="110"/>
      <c r="E8" s="111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</row>
    <row r="9" ht="21" customHeight="1" spans="1:17">
      <c r="A9" s="98"/>
      <c r="B9" s="110"/>
      <c r="C9" s="110"/>
      <c r="D9" s="110"/>
      <c r="E9" s="111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</row>
    <row r="10" ht="21" customHeight="1" spans="1:17">
      <c r="A10" s="98"/>
      <c r="B10" s="110"/>
      <c r="C10" s="110"/>
      <c r="D10" s="110"/>
      <c r="E10" s="111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</row>
    <row r="11" ht="21" customHeight="1" spans="1:17">
      <c r="A11" s="99" t="s">
        <v>150</v>
      </c>
      <c r="B11" s="112"/>
      <c r="C11" s="112"/>
      <c r="D11" s="112"/>
      <c r="E11" s="113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1" sqref="$A1:$XFD11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6"/>
      <c r="B1" s="83"/>
      <c r="C1" s="83"/>
      <c r="D1" s="76"/>
      <c r="E1" s="76"/>
      <c r="F1" s="76"/>
      <c r="G1" s="76"/>
      <c r="H1" s="84"/>
      <c r="I1" s="76"/>
      <c r="J1" s="76"/>
      <c r="K1" s="83"/>
      <c r="L1" s="76"/>
      <c r="M1" s="101"/>
      <c r="N1" s="101" t="s">
        <v>247</v>
      </c>
    </row>
    <row r="2" ht="41.25" customHeight="1" spans="1:14">
      <c r="A2" s="221" t="s">
        <v>248</v>
      </c>
      <c r="B2" s="66"/>
      <c r="C2" s="66"/>
      <c r="D2" s="85"/>
      <c r="E2" s="85"/>
      <c r="F2" s="85"/>
      <c r="G2" s="85"/>
      <c r="H2" s="86"/>
      <c r="I2" s="85"/>
      <c r="J2" s="85"/>
      <c r="K2" s="66"/>
      <c r="L2" s="85"/>
      <c r="M2" s="86"/>
      <c r="N2" s="66"/>
    </row>
    <row r="3" ht="22.5" customHeight="1" spans="1:14">
      <c r="A3" s="73" t="s">
        <v>2</v>
      </c>
      <c r="B3" s="87"/>
      <c r="C3" s="87"/>
      <c r="D3" s="74"/>
      <c r="E3" s="74"/>
      <c r="F3" s="74"/>
      <c r="G3" s="74"/>
      <c r="H3" s="84"/>
      <c r="I3" s="76"/>
      <c r="J3" s="76"/>
      <c r="K3" s="83"/>
      <c r="L3" s="76"/>
      <c r="M3" s="102"/>
      <c r="N3" s="101" t="s">
        <v>3</v>
      </c>
    </row>
    <row r="4" ht="24" customHeight="1" spans="1:14">
      <c r="A4" s="9" t="s">
        <v>237</v>
      </c>
      <c r="B4" s="88" t="s">
        <v>249</v>
      </c>
      <c r="C4" s="88" t="s">
        <v>250</v>
      </c>
      <c r="D4" s="89" t="s">
        <v>168</v>
      </c>
      <c r="E4" s="89"/>
      <c r="F4" s="89"/>
      <c r="G4" s="89"/>
      <c r="H4" s="90"/>
      <c r="I4" s="89"/>
      <c r="J4" s="89"/>
      <c r="K4" s="80"/>
      <c r="L4" s="89"/>
      <c r="M4" s="90"/>
      <c r="N4" s="81"/>
    </row>
    <row r="5" ht="24" customHeight="1" spans="1:14">
      <c r="A5" s="14"/>
      <c r="B5" s="91"/>
      <c r="C5" s="91"/>
      <c r="D5" s="92" t="s">
        <v>57</v>
      </c>
      <c r="E5" s="92" t="s">
        <v>60</v>
      </c>
      <c r="F5" s="92" t="s">
        <v>243</v>
      </c>
      <c r="G5" s="92" t="s">
        <v>244</v>
      </c>
      <c r="H5" s="93" t="s">
        <v>245</v>
      </c>
      <c r="I5" s="103" t="s">
        <v>246</v>
      </c>
      <c r="J5" s="103"/>
      <c r="K5" s="104"/>
      <c r="L5" s="103"/>
      <c r="M5" s="105"/>
      <c r="N5" s="94"/>
    </row>
    <row r="6" ht="54" customHeight="1" spans="1:14">
      <c r="A6" s="17"/>
      <c r="B6" s="94"/>
      <c r="C6" s="94"/>
      <c r="D6" s="95"/>
      <c r="E6" s="95" t="s">
        <v>59</v>
      </c>
      <c r="F6" s="95"/>
      <c r="G6" s="95"/>
      <c r="H6" s="96"/>
      <c r="I6" s="95" t="s">
        <v>59</v>
      </c>
      <c r="J6" s="95" t="s">
        <v>66</v>
      </c>
      <c r="K6" s="94" t="s">
        <v>67</v>
      </c>
      <c r="L6" s="95" t="s">
        <v>68</v>
      </c>
      <c r="M6" s="96" t="s">
        <v>69</v>
      </c>
      <c r="N6" s="94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7"/>
      <c r="B8" s="98"/>
      <c r="C8" s="98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ht="21" customHeight="1" spans="1:14">
      <c r="A9" s="98"/>
      <c r="B9" s="98"/>
      <c r="C9" s="98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ht="21" customHeight="1" spans="1:14">
      <c r="A10" s="98"/>
      <c r="B10" s="98"/>
      <c r="C10" s="98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ht="21" customHeight="1" spans="1:14">
      <c r="A11" s="99" t="s">
        <v>150</v>
      </c>
      <c r="B11" s="100"/>
      <c r="C11" s="100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8"/>
  <sheetViews>
    <sheetView showZeros="0" workbookViewId="0">
      <selection activeCell="G26" sqref="G26"/>
    </sheetView>
  </sheetViews>
  <sheetFormatPr defaultColWidth="9.14166666666667" defaultRowHeight="14.25" customHeight="1" outlineLevelRow="7"/>
  <cols>
    <col min="1" max="1" width="37.7083333333333" customWidth="1"/>
    <col min="2" max="25" width="20" customWidth="1"/>
  </cols>
  <sheetData>
    <row r="1" ht="17.25" customHeight="1" spans="4:25">
      <c r="D1" s="71"/>
      <c r="W1" s="2"/>
      <c r="X1" s="2"/>
      <c r="Y1" s="2" t="s">
        <v>251</v>
      </c>
    </row>
    <row r="2" ht="41.25" customHeight="1" spans="1:25">
      <c r="A2" s="72" t="s">
        <v>252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6"/>
      <c r="X2" s="66"/>
      <c r="Y2" s="66"/>
    </row>
    <row r="3" ht="18" customHeight="1" spans="1:25">
      <c r="A3" s="73" t="s">
        <v>2</v>
      </c>
      <c r="B3" s="74"/>
      <c r="C3" s="74"/>
      <c r="D3" s="75"/>
      <c r="E3" s="76"/>
      <c r="F3" s="76"/>
      <c r="G3" s="76"/>
      <c r="H3" s="76"/>
      <c r="I3" s="76"/>
      <c r="W3" s="7"/>
      <c r="X3" s="7"/>
      <c r="Y3" s="7" t="s">
        <v>3</v>
      </c>
    </row>
    <row r="4" ht="19.5" customHeight="1" spans="1:25">
      <c r="A4" s="26" t="s">
        <v>253</v>
      </c>
      <c r="B4" s="10" t="s">
        <v>168</v>
      </c>
      <c r="C4" s="11"/>
      <c r="D4" s="11"/>
      <c r="E4" s="10" t="s">
        <v>254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0"/>
      <c r="X4" s="81"/>
      <c r="Y4" s="81"/>
    </row>
    <row r="5" ht="40.5" customHeight="1" spans="1:25">
      <c r="A5" s="18"/>
      <c r="B5" s="27" t="s">
        <v>57</v>
      </c>
      <c r="C5" s="9" t="s">
        <v>60</v>
      </c>
      <c r="D5" s="77" t="s">
        <v>243</v>
      </c>
      <c r="E5" s="47" t="s">
        <v>255</v>
      </c>
      <c r="F5" s="47" t="s">
        <v>256</v>
      </c>
      <c r="G5" s="47" t="s">
        <v>257</v>
      </c>
      <c r="H5" s="47" t="s">
        <v>258</v>
      </c>
      <c r="I5" s="47" t="s">
        <v>259</v>
      </c>
      <c r="J5" s="47" t="s">
        <v>260</v>
      </c>
      <c r="K5" s="47" t="s">
        <v>261</v>
      </c>
      <c r="L5" s="47" t="s">
        <v>262</v>
      </c>
      <c r="M5" s="47" t="s">
        <v>263</v>
      </c>
      <c r="N5" s="47" t="s">
        <v>264</v>
      </c>
      <c r="O5" s="47" t="s">
        <v>265</v>
      </c>
      <c r="P5" s="47" t="s">
        <v>266</v>
      </c>
      <c r="Q5" s="47" t="s">
        <v>267</v>
      </c>
      <c r="R5" s="47" t="s">
        <v>268</v>
      </c>
      <c r="S5" s="47" t="s">
        <v>269</v>
      </c>
      <c r="T5" s="47" t="s">
        <v>270</v>
      </c>
      <c r="U5" s="47" t="s">
        <v>271</v>
      </c>
      <c r="V5" s="47" t="s">
        <v>272</v>
      </c>
      <c r="W5" s="47" t="s">
        <v>273</v>
      </c>
      <c r="X5" s="82" t="s">
        <v>274</v>
      </c>
      <c r="Y5" s="82" t="s">
        <v>275</v>
      </c>
    </row>
    <row r="6" ht="19.5" customHeight="1" spans="1:25">
      <c r="A6" s="19">
        <v>1</v>
      </c>
      <c r="B6" s="19">
        <v>2</v>
      </c>
      <c r="C6" s="19">
        <v>3</v>
      </c>
      <c r="D6" s="78">
        <v>4</v>
      </c>
      <c r="E6" s="34">
        <v>5</v>
      </c>
      <c r="F6" s="19">
        <v>6</v>
      </c>
      <c r="G6" s="19">
        <v>7</v>
      </c>
      <c r="H6" s="78">
        <v>8</v>
      </c>
      <c r="I6" s="19">
        <v>9</v>
      </c>
      <c r="J6" s="19">
        <v>10</v>
      </c>
      <c r="K6" s="19">
        <v>11</v>
      </c>
      <c r="L6" s="78">
        <v>12</v>
      </c>
      <c r="M6" s="19">
        <v>13</v>
      </c>
      <c r="N6" s="19">
        <v>14</v>
      </c>
      <c r="O6" s="19">
        <v>15</v>
      </c>
      <c r="P6" s="78">
        <v>16</v>
      </c>
      <c r="Q6" s="19">
        <v>17</v>
      </c>
      <c r="R6" s="19">
        <v>18</v>
      </c>
      <c r="S6" s="19">
        <v>19</v>
      </c>
      <c r="T6" s="78">
        <v>20</v>
      </c>
      <c r="U6" s="78">
        <v>21</v>
      </c>
      <c r="V6" s="78">
        <v>22</v>
      </c>
      <c r="W6" s="34">
        <v>23</v>
      </c>
      <c r="X6" s="34">
        <v>24</v>
      </c>
      <c r="Y6" s="34">
        <v>25</v>
      </c>
    </row>
    <row r="7" ht="19.5" customHeight="1" spans="1:25">
      <c r="A7" s="28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</row>
    <row r="8" ht="19.5" customHeight="1" spans="1:25">
      <c r="A8" s="6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$A1:$XFD7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276</v>
      </c>
    </row>
    <row r="2" ht="41.25" customHeight="1" spans="1:10">
      <c r="A2" s="65" t="s">
        <v>277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">
        <v>2</v>
      </c>
    </row>
    <row r="4" ht="44.25" customHeight="1" spans="1:10">
      <c r="A4" s="67" t="s">
        <v>193</v>
      </c>
      <c r="B4" s="67" t="s">
        <v>194</v>
      </c>
      <c r="C4" s="67" t="s">
        <v>195</v>
      </c>
      <c r="D4" s="67" t="s">
        <v>196</v>
      </c>
      <c r="E4" s="67" t="s">
        <v>197</v>
      </c>
      <c r="F4" s="68" t="s">
        <v>198</v>
      </c>
      <c r="G4" s="67" t="s">
        <v>199</v>
      </c>
      <c r="H4" s="68" t="s">
        <v>200</v>
      </c>
      <c r="I4" s="68" t="s">
        <v>201</v>
      </c>
      <c r="J4" s="67" t="s">
        <v>202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8"/>
      <c r="B6" s="69"/>
      <c r="C6" s="69"/>
      <c r="D6" s="69"/>
      <c r="E6" s="51"/>
      <c r="F6" s="70"/>
      <c r="G6" s="51"/>
      <c r="H6" s="70"/>
      <c r="I6" s="70"/>
      <c r="J6" s="51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C23" sqref="C23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6" t="s">
        <v>278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">
        <v>279</v>
      </c>
      <c r="B2" s="40"/>
      <c r="C2" s="41"/>
      <c r="D2" s="41"/>
      <c r="E2" s="41"/>
      <c r="F2" s="40"/>
      <c r="G2" s="40"/>
      <c r="H2" s="41"/>
    </row>
    <row r="3" customHeight="1" spans="1:8">
      <c r="A3" s="42" t="s">
        <v>2</v>
      </c>
      <c r="C3" s="43"/>
      <c r="E3" s="41"/>
      <c r="F3" s="40"/>
      <c r="G3" s="40"/>
      <c r="H3" s="44" t="s">
        <v>3</v>
      </c>
    </row>
    <row r="4" ht="28.5" customHeight="1" spans="1:8">
      <c r="A4" s="45" t="s">
        <v>161</v>
      </c>
      <c r="B4" s="46" t="s">
        <v>280</v>
      </c>
      <c r="C4" s="45" t="s">
        <v>281</v>
      </c>
      <c r="D4" s="45" t="s">
        <v>282</v>
      </c>
      <c r="E4" s="45" t="s">
        <v>283</v>
      </c>
      <c r="F4" s="47" t="s">
        <v>284</v>
      </c>
      <c r="G4" s="34"/>
      <c r="H4" s="45"/>
    </row>
    <row r="5" ht="21" customHeight="1" spans="1:8">
      <c r="A5" s="46"/>
      <c r="B5" s="48"/>
      <c r="C5" s="49"/>
      <c r="D5" s="48"/>
      <c r="E5" s="48"/>
      <c r="F5" s="47" t="s">
        <v>241</v>
      </c>
      <c r="G5" s="47" t="s">
        <v>285</v>
      </c>
      <c r="H5" s="47" t="s">
        <v>286</v>
      </c>
    </row>
    <row r="6" ht="17.25" customHeight="1" spans="1:8">
      <c r="A6" s="50" t="s">
        <v>84</v>
      </c>
      <c r="B6" s="50">
        <v>2</v>
      </c>
      <c r="C6" s="51">
        <v>3</v>
      </c>
      <c r="D6" s="50">
        <v>4</v>
      </c>
      <c r="E6" s="52">
        <v>5</v>
      </c>
      <c r="F6" s="53">
        <v>6</v>
      </c>
      <c r="G6" s="51">
        <v>7</v>
      </c>
      <c r="H6" s="51">
        <v>8</v>
      </c>
    </row>
    <row r="7" ht="19.5" customHeight="1" spans="1:8">
      <c r="A7" s="54"/>
      <c r="B7" s="30"/>
      <c r="C7" s="28"/>
      <c r="D7" s="20"/>
      <c r="E7" s="53"/>
      <c r="F7" s="55"/>
      <c r="G7" s="56"/>
      <c r="H7" s="56"/>
    </row>
    <row r="8" ht="19.5" customHeight="1" spans="1:8">
      <c r="A8" s="54"/>
      <c r="B8" s="30"/>
      <c r="C8" s="28"/>
      <c r="D8" s="20"/>
      <c r="E8" s="53"/>
      <c r="F8" s="55"/>
      <c r="G8" s="56"/>
      <c r="H8" s="56"/>
    </row>
    <row r="9" ht="19.5" customHeight="1" spans="1:8">
      <c r="A9" s="57" t="s">
        <v>57</v>
      </c>
      <c r="B9" s="58"/>
      <c r="C9" s="59"/>
      <c r="D9" s="60"/>
      <c r="E9" s="60"/>
      <c r="F9" s="55"/>
      <c r="G9" s="56"/>
      <c r="H9" s="56"/>
    </row>
    <row r="10" ht="19.5" customHeight="1" spans="1:8">
      <c r="A10" s="61" t="s">
        <v>287</v>
      </c>
      <c r="B10" s="58"/>
      <c r="C10" s="59"/>
      <c r="D10" s="62"/>
      <c r="E10" s="62"/>
      <c r="F10" s="63"/>
      <c r="G10" s="64"/>
      <c r="H10" s="64"/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1" sqref="$A1:$XFD10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288</v>
      </c>
    </row>
    <row r="2" ht="41.25" customHeight="1" spans="1:11">
      <c r="A2" s="222" t="s">
        <v>289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180</v>
      </c>
      <c r="B4" s="8" t="s">
        <v>163</v>
      </c>
      <c r="C4" s="8" t="s">
        <v>181</v>
      </c>
      <c r="D4" s="9" t="s">
        <v>164</v>
      </c>
      <c r="E4" s="9" t="s">
        <v>165</v>
      </c>
      <c r="F4" s="9" t="s">
        <v>166</v>
      </c>
      <c r="G4" s="9" t="s">
        <v>167</v>
      </c>
      <c r="H4" s="26" t="s">
        <v>57</v>
      </c>
      <c r="I4" s="10" t="s">
        <v>290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150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workbookViewId="0">
      <selection activeCell="G29" sqref="G29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291</v>
      </c>
    </row>
    <row r="2" ht="41.25" customHeight="1" spans="1:7">
      <c r="A2" s="3" t="s">
        <v>292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181</v>
      </c>
      <c r="B4" s="8" t="s">
        <v>180</v>
      </c>
      <c r="C4" s="8" t="s">
        <v>163</v>
      </c>
      <c r="D4" s="9" t="s">
        <v>293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294</v>
      </c>
      <c r="F5" s="9" t="s">
        <v>295</v>
      </c>
      <c r="G5" s="9" t="s">
        <v>296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57</v>
      </c>
      <c r="B10" s="24" t="s">
        <v>297</v>
      </c>
      <c r="C10" s="24"/>
      <c r="D10" s="25"/>
      <c r="E10" s="22"/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E27" sqref="E27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4" t="s">
        <v>53</v>
      </c>
    </row>
    <row r="2" ht="41.25" customHeight="1" spans="1:1">
      <c r="A2" s="39" t="s">
        <v>54</v>
      </c>
    </row>
    <row r="3" ht="17.25" customHeight="1" spans="1:19">
      <c r="A3" s="42" t="s">
        <v>2</v>
      </c>
      <c r="S3" s="43" t="s">
        <v>3</v>
      </c>
    </row>
    <row r="4" ht="21.75" customHeight="1" spans="1:19">
      <c r="A4" s="195" t="s">
        <v>55</v>
      </c>
      <c r="B4" s="196" t="s">
        <v>56</v>
      </c>
      <c r="C4" s="196" t="s">
        <v>57</v>
      </c>
      <c r="D4" s="197" t="s">
        <v>58</v>
      </c>
      <c r="E4" s="197"/>
      <c r="F4" s="197"/>
      <c r="G4" s="197"/>
      <c r="H4" s="197"/>
      <c r="I4" s="127"/>
      <c r="J4" s="197"/>
      <c r="K4" s="197"/>
      <c r="L4" s="197"/>
      <c r="M4" s="197"/>
      <c r="N4" s="206"/>
      <c r="O4" s="197" t="s">
        <v>47</v>
      </c>
      <c r="P4" s="197"/>
      <c r="Q4" s="197"/>
      <c r="R4" s="197"/>
      <c r="S4" s="206"/>
    </row>
    <row r="5" ht="27" customHeight="1" spans="1:19">
      <c r="A5" s="198"/>
      <c r="B5" s="199"/>
      <c r="C5" s="199"/>
      <c r="D5" s="199" t="s">
        <v>59</v>
      </c>
      <c r="E5" s="199" t="s">
        <v>60</v>
      </c>
      <c r="F5" s="199" t="s">
        <v>61</v>
      </c>
      <c r="G5" s="199" t="s">
        <v>62</v>
      </c>
      <c r="H5" s="199" t="s">
        <v>63</v>
      </c>
      <c r="I5" s="207" t="s">
        <v>64</v>
      </c>
      <c r="J5" s="208"/>
      <c r="K5" s="208"/>
      <c r="L5" s="208"/>
      <c r="M5" s="208"/>
      <c r="N5" s="209"/>
      <c r="O5" s="199" t="s">
        <v>59</v>
      </c>
      <c r="P5" s="199" t="s">
        <v>60</v>
      </c>
      <c r="Q5" s="199" t="s">
        <v>61</v>
      </c>
      <c r="R5" s="199" t="s">
        <v>62</v>
      </c>
      <c r="S5" s="199" t="s">
        <v>65</v>
      </c>
    </row>
    <row r="6" ht="30" customHeight="1" spans="1:19">
      <c r="A6" s="200"/>
      <c r="B6" s="137"/>
      <c r="C6" s="113"/>
      <c r="D6" s="113"/>
      <c r="E6" s="113"/>
      <c r="F6" s="113"/>
      <c r="G6" s="113"/>
      <c r="H6" s="113"/>
      <c r="I6" s="70" t="s">
        <v>59</v>
      </c>
      <c r="J6" s="209" t="s">
        <v>66</v>
      </c>
      <c r="K6" s="209" t="s">
        <v>67</v>
      </c>
      <c r="L6" s="209" t="s">
        <v>68</v>
      </c>
      <c r="M6" s="209" t="s">
        <v>69</v>
      </c>
      <c r="N6" s="209" t="s">
        <v>70</v>
      </c>
      <c r="O6" s="210"/>
      <c r="P6" s="210"/>
      <c r="Q6" s="210"/>
      <c r="R6" s="210"/>
      <c r="S6" s="113"/>
    </row>
    <row r="7" ht="15" customHeight="1" spans="1:19">
      <c r="A7" s="201">
        <v>1</v>
      </c>
      <c r="B7" s="201">
        <v>2</v>
      </c>
      <c r="C7" s="201">
        <v>3</v>
      </c>
      <c r="D7" s="201">
        <v>4</v>
      </c>
      <c r="E7" s="201">
        <v>5</v>
      </c>
      <c r="F7" s="201">
        <v>6</v>
      </c>
      <c r="G7" s="201">
        <v>7</v>
      </c>
      <c r="H7" s="201">
        <v>8</v>
      </c>
      <c r="I7" s="70">
        <v>9</v>
      </c>
      <c r="J7" s="201">
        <v>10</v>
      </c>
      <c r="K7" s="201">
        <v>11</v>
      </c>
      <c r="L7" s="201">
        <v>12</v>
      </c>
      <c r="M7" s="201">
        <v>13</v>
      </c>
      <c r="N7" s="201">
        <v>14</v>
      </c>
      <c r="O7" s="201">
        <v>15</v>
      </c>
      <c r="P7" s="201">
        <v>16</v>
      </c>
      <c r="Q7" s="201">
        <v>17</v>
      </c>
      <c r="R7" s="201">
        <v>18</v>
      </c>
      <c r="S7" s="201">
        <v>19</v>
      </c>
    </row>
    <row r="8" ht="18" customHeight="1" spans="1:19">
      <c r="A8" s="158">
        <v>105004</v>
      </c>
      <c r="B8" s="202" t="s">
        <v>71</v>
      </c>
      <c r="C8" s="203">
        <f>D8+I8</f>
        <v>28759843.4</v>
      </c>
      <c r="D8" s="203">
        <f>SUM(E8:H8)</f>
        <v>24750343.4</v>
      </c>
      <c r="E8" s="204">
        <f>24134588.18+615755.22</f>
        <v>24750343.4</v>
      </c>
      <c r="F8" s="203"/>
      <c r="G8" s="203"/>
      <c r="H8" s="203"/>
      <c r="I8" s="203">
        <f>SUM(J8:N8)</f>
        <v>4009500</v>
      </c>
      <c r="J8" s="203"/>
      <c r="K8" s="203"/>
      <c r="L8" s="203"/>
      <c r="M8" s="203"/>
      <c r="N8" s="204">
        <v>4009500</v>
      </c>
      <c r="O8" s="79"/>
      <c r="P8" s="79"/>
      <c r="Q8" s="79"/>
      <c r="R8" s="79"/>
      <c r="S8" s="79"/>
    </row>
    <row r="9" ht="18" customHeight="1" spans="1:19">
      <c r="A9" s="46" t="s">
        <v>57</v>
      </c>
      <c r="B9" s="20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2"/>
  <sheetViews>
    <sheetView showGridLines="0" showZeros="0" workbookViewId="0">
      <selection activeCell="A7" sqref="A7:F1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3" t="s">
        <v>72</v>
      </c>
    </row>
    <row r="2" ht="41.25" customHeight="1" spans="1:1">
      <c r="A2" s="39" t="s">
        <v>73</v>
      </c>
    </row>
    <row r="3" ht="17.25" customHeight="1" spans="1:15">
      <c r="A3" s="42" t="s">
        <v>2</v>
      </c>
      <c r="O3" s="43" t="s">
        <v>3</v>
      </c>
    </row>
    <row r="4" ht="27" customHeight="1" spans="1:15">
      <c r="A4" s="181" t="s">
        <v>74</v>
      </c>
      <c r="B4" s="181" t="s">
        <v>75</v>
      </c>
      <c r="C4" s="181" t="s">
        <v>57</v>
      </c>
      <c r="D4" s="182" t="s">
        <v>60</v>
      </c>
      <c r="E4" s="183"/>
      <c r="F4" s="184"/>
      <c r="G4" s="185" t="s">
        <v>61</v>
      </c>
      <c r="H4" s="185" t="s">
        <v>62</v>
      </c>
      <c r="I4" s="185" t="s">
        <v>76</v>
      </c>
      <c r="J4" s="182" t="s">
        <v>64</v>
      </c>
      <c r="K4" s="183"/>
      <c r="L4" s="183"/>
      <c r="M4" s="183"/>
      <c r="N4" s="191"/>
      <c r="O4" s="192"/>
    </row>
    <row r="5" ht="42" customHeight="1" spans="1:15">
      <c r="A5" s="186"/>
      <c r="B5" s="186"/>
      <c r="C5" s="187"/>
      <c r="D5" s="188" t="s">
        <v>59</v>
      </c>
      <c r="E5" s="188" t="s">
        <v>77</v>
      </c>
      <c r="F5" s="188" t="s">
        <v>78</v>
      </c>
      <c r="G5" s="187"/>
      <c r="H5" s="187"/>
      <c r="I5" s="193"/>
      <c r="J5" s="188" t="s">
        <v>59</v>
      </c>
      <c r="K5" s="194" t="s">
        <v>79</v>
      </c>
      <c r="L5" s="194" t="s">
        <v>80</v>
      </c>
      <c r="M5" s="194" t="s">
        <v>81</v>
      </c>
      <c r="N5" s="194" t="s">
        <v>82</v>
      </c>
      <c r="O5" s="194" t="s">
        <v>83</v>
      </c>
    </row>
    <row r="6" ht="18" customHeight="1" spans="1:15">
      <c r="A6" s="50" t="s">
        <v>84</v>
      </c>
      <c r="B6" s="50" t="s">
        <v>85</v>
      </c>
      <c r="C6" s="50" t="s">
        <v>86</v>
      </c>
      <c r="D6" s="53" t="s">
        <v>87</v>
      </c>
      <c r="E6" s="53" t="s">
        <v>88</v>
      </c>
      <c r="F6" s="53" t="s">
        <v>89</v>
      </c>
      <c r="G6" s="53" t="s">
        <v>90</v>
      </c>
      <c r="H6" s="53" t="s">
        <v>91</v>
      </c>
      <c r="I6" s="53" t="s">
        <v>92</v>
      </c>
      <c r="J6" s="53" t="s">
        <v>93</v>
      </c>
      <c r="K6" s="53" t="s">
        <v>94</v>
      </c>
      <c r="L6" s="53" t="s">
        <v>95</v>
      </c>
      <c r="M6" s="53" t="s">
        <v>96</v>
      </c>
      <c r="N6" s="50" t="s">
        <v>97</v>
      </c>
      <c r="O6" s="53" t="s">
        <v>98</v>
      </c>
    </row>
    <row r="7" ht="21" customHeight="1" spans="1:15">
      <c r="A7" s="189" t="s">
        <v>99</v>
      </c>
      <c r="B7" s="149" t="s">
        <v>100</v>
      </c>
      <c r="C7" s="79">
        <v>22760660.22</v>
      </c>
      <c r="D7" s="79">
        <v>22760660.22</v>
      </c>
      <c r="E7" s="79"/>
      <c r="F7" s="79">
        <v>22760660.22</v>
      </c>
      <c r="G7" s="79"/>
      <c r="H7" s="79"/>
      <c r="I7" s="79"/>
      <c r="J7" s="79"/>
      <c r="K7" s="79"/>
      <c r="L7" s="79"/>
      <c r="M7" s="79"/>
      <c r="N7" s="79"/>
      <c r="O7" s="79"/>
    </row>
    <row r="8" ht="21" customHeight="1" spans="1:15">
      <c r="A8" s="149" t="s">
        <v>101</v>
      </c>
      <c r="B8" s="149" t="s">
        <v>102</v>
      </c>
      <c r="C8" s="151">
        <v>2760103.2</v>
      </c>
      <c r="D8" s="151">
        <v>2760103.2</v>
      </c>
      <c r="E8" s="79"/>
      <c r="F8" s="151">
        <v>2760103.2</v>
      </c>
      <c r="G8" s="79"/>
      <c r="H8" s="79"/>
      <c r="I8" s="79"/>
      <c r="J8" s="79"/>
      <c r="K8" s="79"/>
      <c r="L8" s="79"/>
      <c r="M8" s="79"/>
      <c r="N8" s="79"/>
      <c r="O8" s="79"/>
    </row>
    <row r="9" ht="21" customHeight="1" spans="1:15">
      <c r="A9" s="149" t="s">
        <v>103</v>
      </c>
      <c r="B9" s="149" t="s">
        <v>104</v>
      </c>
      <c r="C9" s="151">
        <v>1100000</v>
      </c>
      <c r="D9" s="151">
        <v>1100000</v>
      </c>
      <c r="E9" s="79"/>
      <c r="F9" s="151">
        <v>1100000</v>
      </c>
      <c r="G9" s="79"/>
      <c r="H9" s="79"/>
      <c r="I9" s="79"/>
      <c r="J9" s="79"/>
      <c r="K9" s="79"/>
      <c r="L9" s="79"/>
      <c r="M9" s="79"/>
      <c r="N9" s="79"/>
      <c r="O9" s="79"/>
    </row>
    <row r="10" ht="21" customHeight="1" spans="1:15">
      <c r="A10" s="189" t="s">
        <v>105</v>
      </c>
      <c r="B10" s="149" t="s">
        <v>106</v>
      </c>
      <c r="C10" s="151">
        <v>69002.58</v>
      </c>
      <c r="D10" s="151">
        <v>69002.58</v>
      </c>
      <c r="E10" s="79"/>
      <c r="F10" s="151">
        <v>69002.58</v>
      </c>
      <c r="G10" s="79"/>
      <c r="H10" s="79"/>
      <c r="I10" s="79"/>
      <c r="J10" s="79"/>
      <c r="K10" s="79"/>
      <c r="L10" s="79"/>
      <c r="M10" s="79"/>
      <c r="N10" s="79"/>
      <c r="O10" s="79"/>
    </row>
    <row r="11" ht="21" customHeight="1" spans="1:15">
      <c r="A11" s="149" t="s">
        <v>107</v>
      </c>
      <c r="B11" s="149" t="s">
        <v>108</v>
      </c>
      <c r="C11" s="151">
        <v>2070077.4</v>
      </c>
      <c r="D11" s="151">
        <v>2070077.4</v>
      </c>
      <c r="E11" s="79"/>
      <c r="F11" s="151">
        <v>2070077.4</v>
      </c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190" t="s">
        <v>57</v>
      </c>
      <c r="B12" s="33"/>
      <c r="C12" s="79">
        <f>SUM(C7:C11)</f>
        <v>28759843.4</v>
      </c>
      <c r="D12" s="79">
        <f>SUM(D7:D11)</f>
        <v>28759843.4</v>
      </c>
      <c r="E12" s="79"/>
      <c r="F12" s="79">
        <f>SUM(F7:F11)</f>
        <v>28759843.4</v>
      </c>
      <c r="G12" s="79"/>
      <c r="H12" s="79"/>
      <c r="I12" s="79"/>
      <c r="J12" s="79"/>
      <c r="K12" s="79"/>
      <c r="L12" s="79"/>
      <c r="M12" s="79"/>
      <c r="N12" s="79"/>
      <c r="O12" s="79"/>
    </row>
  </sheetData>
  <mergeCells count="12">
    <mergeCell ref="A1:O1"/>
    <mergeCell ref="A2:O2"/>
    <mergeCell ref="A3:B3"/>
    <mergeCell ref="D4:F4"/>
    <mergeCell ref="J4:O4"/>
    <mergeCell ref="A12:B1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5" workbookViewId="0">
      <selection activeCell="D26" sqref="D26"/>
    </sheetView>
  </sheetViews>
  <sheetFormatPr defaultColWidth="8.575" defaultRowHeight="12.75" customHeight="1" outlineLevelCol="3"/>
  <cols>
    <col min="1" max="4" width="35.575" customWidth="1"/>
  </cols>
  <sheetData>
    <row r="1" ht="28" customHeight="1" spans="1:4">
      <c r="A1" s="40"/>
      <c r="B1" s="43"/>
      <c r="C1" s="43"/>
      <c r="D1" s="43" t="s">
        <v>109</v>
      </c>
    </row>
    <row r="2" ht="28" customHeight="1" spans="1:1">
      <c r="A2" s="218" t="s">
        <v>110</v>
      </c>
    </row>
    <row r="3" ht="28" customHeight="1" spans="1:4">
      <c r="A3" s="164" t="s">
        <v>2</v>
      </c>
      <c r="D3" s="171" t="s">
        <v>3</v>
      </c>
    </row>
    <row r="4" ht="28" customHeight="1" spans="1:4">
      <c r="A4" s="172" t="s">
        <v>4</v>
      </c>
      <c r="B4" s="173"/>
      <c r="C4" s="172" t="s">
        <v>5</v>
      </c>
      <c r="D4" s="173"/>
    </row>
    <row r="5" ht="28" customHeight="1" spans="1:4">
      <c r="A5" s="172" t="s">
        <v>6</v>
      </c>
      <c r="B5" s="172" t="s">
        <v>7</v>
      </c>
      <c r="C5" s="172" t="s">
        <v>8</v>
      </c>
      <c r="D5" s="172" t="s">
        <v>7</v>
      </c>
    </row>
    <row r="6" ht="28" customHeight="1" spans="1:4">
      <c r="A6" s="174" t="s">
        <v>111</v>
      </c>
      <c r="B6" s="163">
        <f>SUM(B7:B9)</f>
        <v>24750343.4</v>
      </c>
      <c r="C6" s="174" t="s">
        <v>112</v>
      </c>
      <c r="D6" s="163">
        <f>SUM(D7:D32)</f>
        <v>28759843.4</v>
      </c>
    </row>
    <row r="7" ht="28" customHeight="1" spans="1:4">
      <c r="A7" s="174" t="s">
        <v>113</v>
      </c>
      <c r="B7" s="163">
        <v>24750343.4</v>
      </c>
      <c r="C7" s="174" t="s">
        <v>114</v>
      </c>
      <c r="D7" s="163"/>
    </row>
    <row r="8" ht="28" customHeight="1" spans="1:4">
      <c r="A8" s="174" t="s">
        <v>115</v>
      </c>
      <c r="B8" s="163"/>
      <c r="C8" s="174" t="s">
        <v>116</v>
      </c>
      <c r="D8" s="163"/>
    </row>
    <row r="9" ht="28" customHeight="1" spans="1:4">
      <c r="A9" s="174" t="s">
        <v>117</v>
      </c>
      <c r="B9" s="163"/>
      <c r="C9" s="174" t="s">
        <v>118</v>
      </c>
      <c r="D9" s="163"/>
    </row>
    <row r="10" ht="28" customHeight="1" spans="1:4">
      <c r="A10" s="174" t="s">
        <v>119</v>
      </c>
      <c r="B10" s="163">
        <v>0</v>
      </c>
      <c r="C10" s="174" t="s">
        <v>120</v>
      </c>
      <c r="D10" s="163"/>
    </row>
    <row r="11" ht="28" customHeight="1" spans="1:4">
      <c r="A11" s="174" t="s">
        <v>113</v>
      </c>
      <c r="B11" s="163"/>
      <c r="C11" s="174" t="s">
        <v>121</v>
      </c>
      <c r="D11" s="163">
        <v>22760660.22</v>
      </c>
    </row>
    <row r="12" ht="28" customHeight="1" spans="1:4">
      <c r="A12" s="175" t="s">
        <v>115</v>
      </c>
      <c r="B12" s="163"/>
      <c r="C12" s="176" t="s">
        <v>122</v>
      </c>
      <c r="D12" s="163"/>
    </row>
    <row r="13" ht="28" customHeight="1" spans="1:4">
      <c r="A13" s="175" t="s">
        <v>117</v>
      </c>
      <c r="B13" s="163"/>
      <c r="C13" s="176" t="s">
        <v>123</v>
      </c>
      <c r="D13" s="163"/>
    </row>
    <row r="14" ht="28" customHeight="1" spans="1:4">
      <c r="A14" s="175" t="s">
        <v>124</v>
      </c>
      <c r="B14" s="163">
        <v>4009500</v>
      </c>
      <c r="C14" s="176" t="s">
        <v>125</v>
      </c>
      <c r="D14" s="163">
        <v>3860103.2</v>
      </c>
    </row>
    <row r="15" ht="28" customHeight="1" spans="1:4">
      <c r="A15" s="177"/>
      <c r="B15" s="163"/>
      <c r="C15" s="176" t="s">
        <v>126</v>
      </c>
      <c r="D15" s="163">
        <v>69002.58</v>
      </c>
    </row>
    <row r="16" ht="28" customHeight="1" spans="1:4">
      <c r="A16" s="177"/>
      <c r="B16" s="163"/>
      <c r="C16" s="176" t="s">
        <v>127</v>
      </c>
      <c r="D16" s="163"/>
    </row>
    <row r="17" ht="28" customHeight="1" spans="1:4">
      <c r="A17" s="177"/>
      <c r="B17" s="163"/>
      <c r="C17" s="176" t="s">
        <v>128</v>
      </c>
      <c r="D17" s="163"/>
    </row>
    <row r="18" ht="28" customHeight="1" spans="1:4">
      <c r="A18" s="177"/>
      <c r="B18" s="163"/>
      <c r="C18" s="176" t="s">
        <v>129</v>
      </c>
      <c r="D18" s="163"/>
    </row>
    <row r="19" ht="28" customHeight="1" spans="1:4">
      <c r="A19" s="177"/>
      <c r="B19" s="163"/>
      <c r="C19" s="176" t="s">
        <v>130</v>
      </c>
      <c r="D19" s="163"/>
    </row>
    <row r="20" ht="28" customHeight="1" spans="1:4">
      <c r="A20" s="177"/>
      <c r="B20" s="163"/>
      <c r="C20" s="176" t="s">
        <v>131</v>
      </c>
      <c r="D20" s="163"/>
    </row>
    <row r="21" ht="28" customHeight="1" spans="1:4">
      <c r="A21" s="177"/>
      <c r="B21" s="163"/>
      <c r="C21" s="176" t="s">
        <v>132</v>
      </c>
      <c r="D21" s="163"/>
    </row>
    <row r="22" ht="28" customHeight="1" spans="1:4">
      <c r="A22" s="177"/>
      <c r="B22" s="163"/>
      <c r="C22" s="176" t="s">
        <v>133</v>
      </c>
      <c r="D22" s="163"/>
    </row>
    <row r="23" ht="28" customHeight="1" spans="1:4">
      <c r="A23" s="177"/>
      <c r="B23" s="163"/>
      <c r="C23" s="176" t="s">
        <v>134</v>
      </c>
      <c r="D23" s="163"/>
    </row>
    <row r="24" ht="28" customHeight="1" spans="1:4">
      <c r="A24" s="177"/>
      <c r="B24" s="163"/>
      <c r="C24" s="176" t="s">
        <v>135</v>
      </c>
      <c r="D24" s="163"/>
    </row>
    <row r="25" ht="28" customHeight="1" spans="1:4">
      <c r="A25" s="177"/>
      <c r="B25" s="163"/>
      <c r="C25" s="176" t="s">
        <v>136</v>
      </c>
      <c r="D25" s="163">
        <v>2070077.4</v>
      </c>
    </row>
    <row r="26" ht="28" customHeight="1" spans="1:4">
      <c r="A26" s="177"/>
      <c r="B26" s="163"/>
      <c r="C26" s="176" t="s">
        <v>137</v>
      </c>
      <c r="D26" s="163"/>
    </row>
    <row r="27" ht="28" customHeight="1" spans="1:4">
      <c r="A27" s="177"/>
      <c r="B27" s="163"/>
      <c r="C27" s="176" t="s">
        <v>138</v>
      </c>
      <c r="D27" s="163"/>
    </row>
    <row r="28" ht="28" customHeight="1" spans="1:4">
      <c r="A28" s="177"/>
      <c r="B28" s="163"/>
      <c r="C28" s="176" t="s">
        <v>139</v>
      </c>
      <c r="D28" s="163"/>
    </row>
    <row r="29" ht="28" customHeight="1" spans="1:4">
      <c r="A29" s="177"/>
      <c r="B29" s="163"/>
      <c r="C29" s="176" t="s">
        <v>140</v>
      </c>
      <c r="D29" s="163"/>
    </row>
    <row r="30" ht="28" customHeight="1" spans="1:4">
      <c r="A30" s="177"/>
      <c r="B30" s="163"/>
      <c r="C30" s="176" t="s">
        <v>141</v>
      </c>
      <c r="D30" s="163"/>
    </row>
    <row r="31" ht="28" customHeight="1" spans="1:4">
      <c r="A31" s="177"/>
      <c r="B31" s="163"/>
      <c r="C31" s="175" t="s">
        <v>142</v>
      </c>
      <c r="D31" s="163"/>
    </row>
    <row r="32" ht="28" customHeight="1" spans="1:4">
      <c r="A32" s="177"/>
      <c r="B32" s="163"/>
      <c r="C32" s="175" t="s">
        <v>143</v>
      </c>
      <c r="D32" s="163"/>
    </row>
    <row r="33" ht="28" customHeight="1" spans="1:4">
      <c r="A33" s="177"/>
      <c r="B33" s="163"/>
      <c r="C33" s="178" t="s">
        <v>144</v>
      </c>
      <c r="D33" s="163"/>
    </row>
    <row r="34" ht="28" customHeight="1" spans="1:4">
      <c r="A34" s="179" t="s">
        <v>51</v>
      </c>
      <c r="B34" s="180">
        <f>B6+B10+B14</f>
        <v>28759843.4</v>
      </c>
      <c r="C34" s="179" t="s">
        <v>52</v>
      </c>
      <c r="D34" s="180">
        <f>D6+D33</f>
        <v>28759843.4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A1" sqref="$A1:$XFD12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ht="28" customHeight="1" spans="4:7">
      <c r="D1" s="132"/>
      <c r="F1" s="71"/>
      <c r="G1" s="143" t="s">
        <v>145</v>
      </c>
    </row>
    <row r="2" ht="28" customHeight="1" spans="1:7">
      <c r="A2" s="120" t="s">
        <v>146</v>
      </c>
      <c r="B2" s="120"/>
      <c r="C2" s="120"/>
      <c r="D2" s="120"/>
      <c r="E2" s="120"/>
      <c r="F2" s="120"/>
      <c r="G2" s="120"/>
    </row>
    <row r="3" ht="28" customHeight="1" spans="1:7">
      <c r="A3" s="164" t="s">
        <v>2</v>
      </c>
      <c r="F3" s="117"/>
      <c r="G3" s="143" t="s">
        <v>3</v>
      </c>
    </row>
    <row r="4" ht="28" customHeight="1" spans="1:7">
      <c r="A4" s="165" t="s">
        <v>147</v>
      </c>
      <c r="B4" s="166"/>
      <c r="C4" s="121" t="s">
        <v>57</v>
      </c>
      <c r="D4" s="147" t="s">
        <v>77</v>
      </c>
      <c r="E4" s="11"/>
      <c r="F4" s="12"/>
      <c r="G4" s="139" t="s">
        <v>78</v>
      </c>
    </row>
    <row r="5" ht="28" customHeight="1" spans="1:7">
      <c r="A5" s="167" t="s">
        <v>74</v>
      </c>
      <c r="B5" s="167" t="s">
        <v>75</v>
      </c>
      <c r="C5" s="18"/>
      <c r="D5" s="126" t="s">
        <v>59</v>
      </c>
      <c r="E5" s="126" t="s">
        <v>148</v>
      </c>
      <c r="F5" s="126" t="s">
        <v>149</v>
      </c>
      <c r="G5" s="141"/>
    </row>
    <row r="6" ht="28" customHeight="1" spans="1:7">
      <c r="A6" s="126" t="s">
        <v>84</v>
      </c>
      <c r="B6" s="126" t="s">
        <v>85</v>
      </c>
      <c r="C6" s="126" t="s">
        <v>86</v>
      </c>
      <c r="D6" s="126" t="s">
        <v>87</v>
      </c>
      <c r="E6" s="126" t="s">
        <v>88</v>
      </c>
      <c r="F6" s="126" t="s">
        <v>89</v>
      </c>
      <c r="G6" s="126" t="s">
        <v>90</v>
      </c>
    </row>
    <row r="7" ht="28" customHeight="1" spans="1:7">
      <c r="A7" s="168" t="s">
        <v>99</v>
      </c>
      <c r="B7" s="168" t="s">
        <v>100</v>
      </c>
      <c r="C7" s="169">
        <f>D7+G7</f>
        <v>18751160.22</v>
      </c>
      <c r="D7" s="169">
        <f>E7+F7</f>
        <v>18135405</v>
      </c>
      <c r="E7" s="169">
        <v>18055005</v>
      </c>
      <c r="F7" s="163">
        <v>80400</v>
      </c>
      <c r="G7" s="169">
        <v>615755.22</v>
      </c>
    </row>
    <row r="8" ht="28" customHeight="1" spans="1:7">
      <c r="A8" s="168" t="s">
        <v>101</v>
      </c>
      <c r="B8" s="168" t="s">
        <v>102</v>
      </c>
      <c r="C8" s="169">
        <v>2760103.2</v>
      </c>
      <c r="D8" s="169">
        <v>2760103.2</v>
      </c>
      <c r="E8" s="169">
        <v>2760103.2</v>
      </c>
      <c r="F8" s="163"/>
      <c r="G8" s="163"/>
    </row>
    <row r="9" ht="28" customHeight="1" spans="1:7">
      <c r="A9" s="168" t="s">
        <v>103</v>
      </c>
      <c r="B9" s="168" t="s">
        <v>104</v>
      </c>
      <c r="C9" s="169">
        <v>1100000</v>
      </c>
      <c r="D9" s="169">
        <v>1100000</v>
      </c>
      <c r="E9" s="169">
        <v>1100000</v>
      </c>
      <c r="F9" s="163"/>
      <c r="G9" s="163"/>
    </row>
    <row r="10" ht="28" customHeight="1" spans="1:7">
      <c r="A10" s="168" t="s">
        <v>105</v>
      </c>
      <c r="B10" s="168" t="s">
        <v>106</v>
      </c>
      <c r="C10" s="169">
        <v>69002.58</v>
      </c>
      <c r="D10" s="169">
        <v>69002.58</v>
      </c>
      <c r="E10" s="169">
        <v>69002.58</v>
      </c>
      <c r="F10" s="163"/>
      <c r="G10" s="163"/>
    </row>
    <row r="11" ht="28" customHeight="1" spans="1:7">
      <c r="A11" s="168" t="s">
        <v>107</v>
      </c>
      <c r="B11" s="168" t="s">
        <v>108</v>
      </c>
      <c r="C11" s="169">
        <v>2070077.4</v>
      </c>
      <c r="D11" s="169">
        <v>2070077.4</v>
      </c>
      <c r="E11" s="169">
        <v>2070077.4</v>
      </c>
      <c r="F11" s="163"/>
      <c r="G11" s="163"/>
    </row>
    <row r="12" ht="28" customHeight="1" spans="1:7">
      <c r="A12" s="170" t="s">
        <v>150</v>
      </c>
      <c r="B12" s="12" t="s">
        <v>150</v>
      </c>
      <c r="C12" s="163">
        <f>SUM(C7:C11)</f>
        <v>24750343.4</v>
      </c>
      <c r="D12" s="163">
        <f>SUM(D7:D11)</f>
        <v>24134588.18</v>
      </c>
      <c r="E12" s="163">
        <f>SUM(E7:E11)</f>
        <v>24054188.18</v>
      </c>
      <c r="F12" s="163">
        <f>SUM(F7:F11)</f>
        <v>80400</v>
      </c>
      <c r="G12" s="163">
        <f>SUM(G7:G11)</f>
        <v>615755.22</v>
      </c>
    </row>
  </sheetData>
  <mergeCells count="7">
    <mergeCell ref="A2:G2"/>
    <mergeCell ref="A3:B3"/>
    <mergeCell ref="A4:B4"/>
    <mergeCell ref="D4:F4"/>
    <mergeCell ref="A12:B1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$A1:$XFD7"/>
    </sheetView>
  </sheetViews>
  <sheetFormatPr defaultColWidth="10.425" defaultRowHeight="14.25" customHeight="1" outlineLevelRow="6" outlineLevelCol="5"/>
  <cols>
    <col min="1" max="6" width="28.1416666666667" customWidth="1"/>
  </cols>
  <sheetData>
    <row r="1" ht="28" customHeight="1" spans="1:6">
      <c r="A1" s="41"/>
      <c r="B1" s="41"/>
      <c r="C1" s="41"/>
      <c r="D1" s="41"/>
      <c r="E1" s="40"/>
      <c r="F1" s="155" t="s">
        <v>151</v>
      </c>
    </row>
    <row r="2" ht="28" customHeight="1" spans="1:6">
      <c r="A2" s="156" t="s">
        <v>152</v>
      </c>
      <c r="B2" s="41"/>
      <c r="C2" s="41"/>
      <c r="D2" s="41"/>
      <c r="E2" s="40"/>
      <c r="F2" s="41"/>
    </row>
    <row r="3" ht="28" customHeight="1" spans="1:6">
      <c r="A3" s="106" t="s">
        <v>2</v>
      </c>
      <c r="B3" s="157"/>
      <c r="D3" s="41"/>
      <c r="E3" s="40"/>
      <c r="F3" s="44" t="s">
        <v>3</v>
      </c>
    </row>
    <row r="4" ht="28" customHeight="1" spans="1:6">
      <c r="A4" s="153" t="s">
        <v>153</v>
      </c>
      <c r="B4" s="153" t="s">
        <v>154</v>
      </c>
      <c r="C4" s="158" t="s">
        <v>155</v>
      </c>
      <c r="D4" s="153"/>
      <c r="E4" s="159"/>
      <c r="F4" s="153" t="s">
        <v>156</v>
      </c>
    </row>
    <row r="5" ht="28" customHeight="1" spans="1:6">
      <c r="A5" s="160"/>
      <c r="B5" s="161"/>
      <c r="C5" s="159" t="s">
        <v>59</v>
      </c>
      <c r="D5" s="159" t="s">
        <v>157</v>
      </c>
      <c r="E5" s="159" t="s">
        <v>158</v>
      </c>
      <c r="F5" s="162"/>
    </row>
    <row r="6" ht="28" customHeight="1" spans="1:6">
      <c r="A6" s="158" t="s">
        <v>84</v>
      </c>
      <c r="B6" s="158" t="s">
        <v>85</v>
      </c>
      <c r="C6" s="158" t="s">
        <v>86</v>
      </c>
      <c r="D6" s="158" t="s">
        <v>87</v>
      </c>
      <c r="E6" s="158" t="s">
        <v>88</v>
      </c>
      <c r="F6" s="158" t="s">
        <v>89</v>
      </c>
    </row>
    <row r="7" ht="28" customHeight="1" spans="1:6">
      <c r="A7" s="163"/>
      <c r="B7" s="163"/>
      <c r="C7" s="163"/>
      <c r="D7" s="163"/>
      <c r="E7" s="163"/>
      <c r="F7" s="163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A2" sqref="$A2:$XFD14"/>
    </sheetView>
  </sheetViews>
  <sheetFormatPr defaultColWidth="9.14166666666667" defaultRowHeight="14.25" customHeight="1"/>
  <cols>
    <col min="1" max="1" width="22.625" customWidth="1"/>
    <col min="2" max="2" width="13.75" customWidth="1"/>
    <col min="3" max="3" width="16.125" customWidth="1"/>
    <col min="4" max="4" width="14" customWidth="1"/>
    <col min="5" max="5" width="33.625" customWidth="1"/>
    <col min="6" max="6" width="12.75" customWidth="1"/>
    <col min="7" max="7" width="23" customWidth="1"/>
    <col min="8" max="23" width="18.7083333333333" customWidth="1"/>
  </cols>
  <sheetData>
    <row r="1" ht="13.5" customHeight="1" spans="2:23">
      <c r="B1" s="144"/>
      <c r="D1" s="145"/>
      <c r="E1" s="145"/>
      <c r="F1" s="145"/>
      <c r="G1" s="145"/>
      <c r="H1" s="83"/>
      <c r="I1" s="83"/>
      <c r="J1" s="83"/>
      <c r="K1" s="83"/>
      <c r="L1" s="83"/>
      <c r="M1" s="83"/>
      <c r="Q1" s="83"/>
      <c r="U1" s="144"/>
      <c r="W1" s="2" t="s">
        <v>159</v>
      </c>
    </row>
    <row r="2" ht="45.75" customHeight="1" spans="1:23">
      <c r="A2" s="66" t="s">
        <v>160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3"/>
      <c r="O2" s="3"/>
      <c r="P2" s="3"/>
      <c r="Q2" s="66"/>
      <c r="R2" s="66"/>
      <c r="S2" s="66"/>
      <c r="T2" s="66"/>
      <c r="U2" s="66"/>
      <c r="V2" s="66"/>
      <c r="W2" s="66"/>
    </row>
    <row r="3" ht="18.75" customHeight="1" spans="1:23">
      <c r="A3" s="4" t="s">
        <v>2</v>
      </c>
      <c r="B3" s="146"/>
      <c r="C3" s="146"/>
      <c r="D3" s="146"/>
      <c r="E3" s="146"/>
      <c r="F3" s="146"/>
      <c r="G3" s="146"/>
      <c r="H3" s="87"/>
      <c r="I3" s="87"/>
      <c r="J3" s="87"/>
      <c r="K3" s="87"/>
      <c r="L3" s="87"/>
      <c r="M3" s="87"/>
      <c r="N3" s="6"/>
      <c r="O3" s="6"/>
      <c r="P3" s="6"/>
      <c r="Q3" s="87"/>
      <c r="U3" s="144"/>
      <c r="W3" s="2" t="s">
        <v>3</v>
      </c>
    </row>
    <row r="4" ht="18" customHeight="1" spans="1:23">
      <c r="A4" s="8" t="s">
        <v>161</v>
      </c>
      <c r="B4" s="8" t="s">
        <v>162</v>
      </c>
      <c r="C4" s="8" t="s">
        <v>163</v>
      </c>
      <c r="D4" s="8" t="s">
        <v>164</v>
      </c>
      <c r="E4" s="8" t="s">
        <v>165</v>
      </c>
      <c r="F4" s="8" t="s">
        <v>166</v>
      </c>
      <c r="G4" s="8" t="s">
        <v>167</v>
      </c>
      <c r="H4" s="147" t="s">
        <v>168</v>
      </c>
      <c r="I4" s="80" t="s">
        <v>168</v>
      </c>
      <c r="J4" s="80"/>
      <c r="K4" s="80"/>
      <c r="L4" s="80"/>
      <c r="M4" s="80"/>
      <c r="N4" s="11"/>
      <c r="O4" s="11"/>
      <c r="P4" s="11"/>
      <c r="Q4" s="90" t="s">
        <v>63</v>
      </c>
      <c r="R4" s="80" t="s">
        <v>64</v>
      </c>
      <c r="S4" s="80"/>
      <c r="T4" s="80"/>
      <c r="U4" s="80"/>
      <c r="V4" s="80"/>
      <c r="W4" s="81"/>
    </row>
    <row r="5" ht="18" customHeight="1" spans="1:23">
      <c r="A5" s="13"/>
      <c r="B5" s="123"/>
      <c r="C5" s="13"/>
      <c r="D5" s="13"/>
      <c r="E5" s="13"/>
      <c r="F5" s="13"/>
      <c r="G5" s="13"/>
      <c r="H5" s="121" t="s">
        <v>169</v>
      </c>
      <c r="I5" s="147" t="s">
        <v>60</v>
      </c>
      <c r="J5" s="80"/>
      <c r="K5" s="80"/>
      <c r="L5" s="80"/>
      <c r="M5" s="81"/>
      <c r="N5" s="10" t="s">
        <v>170</v>
      </c>
      <c r="O5" s="11"/>
      <c r="P5" s="12"/>
      <c r="Q5" s="8" t="s">
        <v>63</v>
      </c>
      <c r="R5" s="147" t="s">
        <v>64</v>
      </c>
      <c r="S5" s="90" t="s">
        <v>66</v>
      </c>
      <c r="T5" s="80" t="s">
        <v>64</v>
      </c>
      <c r="U5" s="90" t="s">
        <v>68</v>
      </c>
      <c r="V5" s="90" t="s">
        <v>69</v>
      </c>
      <c r="W5" s="154" t="s">
        <v>70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52" t="s">
        <v>171</v>
      </c>
      <c r="J6" s="8" t="s">
        <v>172</v>
      </c>
      <c r="K6" s="8" t="s">
        <v>173</v>
      </c>
      <c r="L6" s="8" t="s">
        <v>174</v>
      </c>
      <c r="M6" s="8" t="s">
        <v>175</v>
      </c>
      <c r="N6" s="8" t="s">
        <v>60</v>
      </c>
      <c r="O6" s="8" t="s">
        <v>61</v>
      </c>
      <c r="P6" s="8" t="s">
        <v>62</v>
      </c>
      <c r="Q6" s="27"/>
      <c r="R6" s="8" t="s">
        <v>59</v>
      </c>
      <c r="S6" s="8" t="s">
        <v>66</v>
      </c>
      <c r="T6" s="8" t="s">
        <v>176</v>
      </c>
      <c r="U6" s="8" t="s">
        <v>68</v>
      </c>
      <c r="V6" s="8" t="s">
        <v>69</v>
      </c>
      <c r="W6" s="8" t="s">
        <v>70</v>
      </c>
    </row>
    <row r="7" ht="37.5" customHeight="1" spans="1:23">
      <c r="A7" s="148"/>
      <c r="B7" s="148"/>
      <c r="C7" s="148"/>
      <c r="D7" s="148"/>
      <c r="E7" s="148"/>
      <c r="F7" s="148"/>
      <c r="G7" s="148"/>
      <c r="H7" s="148"/>
      <c r="I7" s="153" t="s">
        <v>59</v>
      </c>
      <c r="J7" s="16" t="s">
        <v>177</v>
      </c>
      <c r="K7" s="16" t="s">
        <v>173</v>
      </c>
      <c r="L7" s="16" t="s">
        <v>174</v>
      </c>
      <c r="M7" s="16" t="s">
        <v>175</v>
      </c>
      <c r="N7" s="16" t="s">
        <v>173</v>
      </c>
      <c r="O7" s="16" t="s">
        <v>174</v>
      </c>
      <c r="P7" s="16" t="s">
        <v>175</v>
      </c>
      <c r="Q7" s="16" t="s">
        <v>63</v>
      </c>
      <c r="R7" s="16" t="s">
        <v>59</v>
      </c>
      <c r="S7" s="16" t="s">
        <v>66</v>
      </c>
      <c r="T7" s="16" t="s">
        <v>176</v>
      </c>
      <c r="U7" s="16" t="s">
        <v>68</v>
      </c>
      <c r="V7" s="16" t="s">
        <v>69</v>
      </c>
      <c r="W7" s="16" t="s">
        <v>70</v>
      </c>
    </row>
    <row r="8" customHeight="1" spans="1:23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</row>
    <row r="9" ht="17.25" customHeight="1" spans="1:23">
      <c r="A9" s="57" t="s">
        <v>71</v>
      </c>
      <c r="B9" s="149">
        <v>105004</v>
      </c>
      <c r="C9" s="149"/>
      <c r="D9" s="149" t="s">
        <v>99</v>
      </c>
      <c r="E9" s="149" t="s">
        <v>100</v>
      </c>
      <c r="F9" s="150"/>
      <c r="G9" s="150"/>
      <c r="H9" s="151">
        <v>18055005</v>
      </c>
      <c r="I9" s="151">
        <v>18055005</v>
      </c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</row>
    <row r="10" ht="17.25" customHeight="1" spans="1:23">
      <c r="A10" s="57" t="s">
        <v>71</v>
      </c>
      <c r="B10" s="149">
        <v>105004</v>
      </c>
      <c r="C10" s="149"/>
      <c r="D10" s="149" t="s">
        <v>101</v>
      </c>
      <c r="E10" s="149" t="s">
        <v>102</v>
      </c>
      <c r="F10" s="150"/>
      <c r="G10" s="150"/>
      <c r="H10" s="151">
        <v>2760103.2</v>
      </c>
      <c r="I10" s="151">
        <v>2760103.2</v>
      </c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</row>
    <row r="11" ht="17.25" customHeight="1" spans="1:23">
      <c r="A11" s="57" t="s">
        <v>71</v>
      </c>
      <c r="B11" s="149">
        <v>105004</v>
      </c>
      <c r="C11" s="149"/>
      <c r="D11" s="149" t="s">
        <v>103</v>
      </c>
      <c r="E11" s="149" t="s">
        <v>104</v>
      </c>
      <c r="F11" s="150"/>
      <c r="G11" s="150"/>
      <c r="H11" s="151">
        <v>1100000</v>
      </c>
      <c r="I11" s="151">
        <v>1100000</v>
      </c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</row>
    <row r="12" ht="17.25" customHeight="1" spans="1:23">
      <c r="A12" s="57" t="s">
        <v>71</v>
      </c>
      <c r="B12" s="149">
        <v>105004</v>
      </c>
      <c r="C12" s="149"/>
      <c r="D12" s="149" t="s">
        <v>105</v>
      </c>
      <c r="E12" s="149" t="s">
        <v>106</v>
      </c>
      <c r="F12" s="150"/>
      <c r="G12" s="150"/>
      <c r="H12" s="151">
        <v>69002.58</v>
      </c>
      <c r="I12" s="151">
        <v>69002.58</v>
      </c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</row>
    <row r="13" ht="17.25" customHeight="1" spans="1:23">
      <c r="A13" s="57" t="s">
        <v>71</v>
      </c>
      <c r="B13" s="149">
        <v>105004</v>
      </c>
      <c r="C13" s="149"/>
      <c r="D13" s="149" t="s">
        <v>107</v>
      </c>
      <c r="E13" s="149" t="s">
        <v>108</v>
      </c>
      <c r="F13" s="150"/>
      <c r="G13" s="150"/>
      <c r="H13" s="151">
        <v>2070077.4</v>
      </c>
      <c r="I13" s="151">
        <v>2070077.4</v>
      </c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</row>
    <row r="14" ht="17.25" customHeight="1" spans="1:23">
      <c r="A14" s="136" t="s">
        <v>150</v>
      </c>
      <c r="B14" s="100"/>
      <c r="C14" s="100"/>
      <c r="D14" s="100"/>
      <c r="E14" s="100"/>
      <c r="F14" s="100"/>
      <c r="G14" s="98"/>
      <c r="H14" s="151">
        <f>SUM(H9:H13)</f>
        <v>24054188.18</v>
      </c>
      <c r="I14" s="151">
        <f>SUM(I9:I13)</f>
        <v>24054188.18</v>
      </c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</row>
  </sheetData>
  <mergeCells count="30">
    <mergeCell ref="A2:W2"/>
    <mergeCell ref="A3:G3"/>
    <mergeCell ref="H4:W4"/>
    <mergeCell ref="I5:M5"/>
    <mergeCell ref="N5:P5"/>
    <mergeCell ref="R5:W5"/>
    <mergeCell ref="A14:G1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workbookViewId="0">
      <selection activeCell="A2" sqref="$A2:$XFD16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2"/>
      <c r="E1" s="1"/>
      <c r="F1" s="1"/>
      <c r="G1" s="1"/>
      <c r="H1" s="1"/>
      <c r="U1" s="132"/>
      <c r="W1" s="143" t="s">
        <v>178</v>
      </c>
    </row>
    <row r="2" ht="46.5" customHeight="1" spans="1:23">
      <c r="A2" s="3" t="s">
        <v>179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2"/>
      <c r="W3" s="114" t="s">
        <v>3</v>
      </c>
    </row>
    <row r="4" ht="21.75" customHeight="1" spans="1:23">
      <c r="A4" s="8" t="s">
        <v>180</v>
      </c>
      <c r="B4" s="9" t="s">
        <v>162</v>
      </c>
      <c r="C4" s="8" t="s">
        <v>163</v>
      </c>
      <c r="D4" s="8" t="s">
        <v>181</v>
      </c>
      <c r="E4" s="9" t="s">
        <v>164</v>
      </c>
      <c r="F4" s="9" t="s">
        <v>165</v>
      </c>
      <c r="G4" s="9" t="s">
        <v>166</v>
      </c>
      <c r="H4" s="9" t="s">
        <v>167</v>
      </c>
      <c r="I4" s="26" t="s">
        <v>57</v>
      </c>
      <c r="J4" s="10" t="s">
        <v>182</v>
      </c>
      <c r="K4" s="11"/>
      <c r="L4" s="11"/>
      <c r="M4" s="12"/>
      <c r="N4" s="10" t="s">
        <v>170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8" t="s">
        <v>60</v>
      </c>
      <c r="K5" s="139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176</v>
      </c>
      <c r="U5" s="9" t="s">
        <v>68</v>
      </c>
      <c r="V5" s="9" t="s">
        <v>69</v>
      </c>
      <c r="W5" s="9" t="s">
        <v>70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40" t="s">
        <v>59</v>
      </c>
      <c r="K6" s="141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59</v>
      </c>
      <c r="K7" s="67" t="s">
        <v>183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133"/>
      <c r="B9" s="133"/>
      <c r="C9" s="133"/>
      <c r="D9" s="133"/>
      <c r="E9" s="133"/>
      <c r="F9" s="133"/>
      <c r="G9" s="133"/>
      <c r="H9" s="133"/>
      <c r="I9" s="142">
        <v>615755.22</v>
      </c>
      <c r="J9" s="142">
        <v>615755.22</v>
      </c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</row>
    <row r="10" ht="18.75" customHeight="1" spans="1:23">
      <c r="A10" s="134"/>
      <c r="B10" s="135">
        <v>105004</v>
      </c>
      <c r="C10" s="20" t="s">
        <v>184</v>
      </c>
      <c r="D10" s="20" t="s">
        <v>71</v>
      </c>
      <c r="E10" s="20" t="s">
        <v>99</v>
      </c>
      <c r="F10" s="20" t="s">
        <v>100</v>
      </c>
      <c r="G10" s="20" t="s">
        <v>185</v>
      </c>
      <c r="H10" s="20" t="s">
        <v>186</v>
      </c>
      <c r="I10" s="142">
        <v>342241.02</v>
      </c>
      <c r="J10" s="142">
        <v>342241.02</v>
      </c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</row>
    <row r="11" ht="18.75" customHeight="1" spans="1:23">
      <c r="A11" s="134"/>
      <c r="B11" s="135">
        <v>105004</v>
      </c>
      <c r="C11" s="20" t="s">
        <v>187</v>
      </c>
      <c r="D11" s="20" t="s">
        <v>71</v>
      </c>
      <c r="E11" s="20" t="s">
        <v>99</v>
      </c>
      <c r="F11" s="20" t="s">
        <v>100</v>
      </c>
      <c r="G11" s="20" t="s">
        <v>185</v>
      </c>
      <c r="H11" s="20" t="s">
        <v>186</v>
      </c>
      <c r="I11" s="142">
        <v>12.5</v>
      </c>
      <c r="J11" s="142">
        <v>12.5</v>
      </c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</row>
    <row r="12" ht="18.75" customHeight="1" spans="1:23">
      <c r="A12" s="134"/>
      <c r="B12" s="135">
        <v>105004</v>
      </c>
      <c r="C12" s="20" t="s">
        <v>187</v>
      </c>
      <c r="D12" s="20" t="s">
        <v>71</v>
      </c>
      <c r="E12" s="20" t="s">
        <v>99</v>
      </c>
      <c r="F12" s="20" t="s">
        <v>100</v>
      </c>
      <c r="G12" s="20" t="s">
        <v>185</v>
      </c>
      <c r="H12" s="20" t="s">
        <v>186</v>
      </c>
      <c r="I12" s="142">
        <v>37.5</v>
      </c>
      <c r="J12" s="142">
        <v>37.5</v>
      </c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</row>
    <row r="13" ht="18.75" customHeight="1" spans="1:23">
      <c r="A13" s="134"/>
      <c r="B13" s="135">
        <v>105004</v>
      </c>
      <c r="C13" s="20" t="s">
        <v>187</v>
      </c>
      <c r="D13" s="20" t="s">
        <v>71</v>
      </c>
      <c r="E13" s="20" t="s">
        <v>99</v>
      </c>
      <c r="F13" s="20" t="s">
        <v>100</v>
      </c>
      <c r="G13" s="20" t="s">
        <v>185</v>
      </c>
      <c r="H13" s="20" t="s">
        <v>186</v>
      </c>
      <c r="I13" s="142">
        <v>135</v>
      </c>
      <c r="J13" s="142">
        <v>135</v>
      </c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</row>
    <row r="14" ht="18.75" customHeight="1" spans="1:23">
      <c r="A14" s="134"/>
      <c r="B14" s="135">
        <v>105004</v>
      </c>
      <c r="C14" s="20" t="s">
        <v>188</v>
      </c>
      <c r="D14" s="20" t="s">
        <v>71</v>
      </c>
      <c r="E14" s="20" t="s">
        <v>99</v>
      </c>
      <c r="F14" s="20" t="s">
        <v>100</v>
      </c>
      <c r="G14" s="20" t="s">
        <v>189</v>
      </c>
      <c r="H14" s="20" t="s">
        <v>190</v>
      </c>
      <c r="I14" s="142">
        <v>218399.37</v>
      </c>
      <c r="J14" s="142">
        <v>218399.37</v>
      </c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</row>
    <row r="15" ht="18.75" customHeight="1" spans="1:23">
      <c r="A15" s="134"/>
      <c r="B15" s="135">
        <v>105004</v>
      </c>
      <c r="C15" s="20" t="s">
        <v>188</v>
      </c>
      <c r="D15" s="20" t="s">
        <v>71</v>
      </c>
      <c r="E15" s="20" t="s">
        <v>99</v>
      </c>
      <c r="F15" s="20" t="s">
        <v>100</v>
      </c>
      <c r="G15" s="20" t="s">
        <v>189</v>
      </c>
      <c r="H15" s="20" t="s">
        <v>190</v>
      </c>
      <c r="I15" s="142">
        <v>54929.83</v>
      </c>
      <c r="J15" s="142">
        <v>54929.83</v>
      </c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</row>
    <row r="16" ht="18.75" customHeight="1" spans="1:23">
      <c r="A16" s="136" t="s">
        <v>150</v>
      </c>
      <c r="B16" s="112"/>
      <c r="C16" s="112"/>
      <c r="D16" s="112"/>
      <c r="E16" s="112"/>
      <c r="F16" s="112"/>
      <c r="G16" s="112"/>
      <c r="H16" s="137"/>
      <c r="I16" s="142"/>
      <c r="J16" s="142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6"/>
  <sheetViews>
    <sheetView showZeros="0" workbookViewId="0">
      <selection activeCell="B14" sqref="B14"/>
    </sheetView>
  </sheetViews>
  <sheetFormatPr defaultColWidth="9.14166666666667" defaultRowHeight="12" customHeight="1"/>
  <cols>
    <col min="1" max="1" width="24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191</v>
      </c>
    </row>
    <row r="2" ht="39.75" customHeight="1" spans="1:10">
      <c r="A2" s="219" t="s">
        <v>192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">
      <c r="A3" s="4" t="s">
        <v>2</v>
      </c>
    </row>
    <row r="4" ht="44.25" customHeight="1" spans="1:10">
      <c r="A4" s="67" t="s">
        <v>193</v>
      </c>
      <c r="B4" s="67" t="s">
        <v>194</v>
      </c>
      <c r="C4" s="67" t="s">
        <v>195</v>
      </c>
      <c r="D4" s="67" t="s">
        <v>196</v>
      </c>
      <c r="E4" s="67" t="s">
        <v>197</v>
      </c>
      <c r="F4" s="68" t="s">
        <v>198</v>
      </c>
      <c r="G4" s="67" t="s">
        <v>199</v>
      </c>
      <c r="H4" s="68" t="s">
        <v>200</v>
      </c>
      <c r="I4" s="68" t="s">
        <v>201</v>
      </c>
      <c r="J4" s="67" t="s">
        <v>202</v>
      </c>
    </row>
    <row r="5" ht="18.75" customHeight="1" spans="1:10">
      <c r="A5" s="129">
        <v>1</v>
      </c>
      <c r="B5" s="129">
        <v>2</v>
      </c>
      <c r="C5" s="129">
        <v>3</v>
      </c>
      <c r="D5" s="129">
        <v>4</v>
      </c>
      <c r="E5" s="129">
        <v>5</v>
      </c>
      <c r="F5" s="34">
        <v>6</v>
      </c>
      <c r="G5" s="129">
        <v>7</v>
      </c>
      <c r="H5" s="34">
        <v>8</v>
      </c>
      <c r="I5" s="34">
        <v>9</v>
      </c>
      <c r="J5" s="129">
        <v>10</v>
      </c>
    </row>
    <row r="6" ht="28" customHeight="1" spans="1:10">
      <c r="A6" s="130" t="s">
        <v>71</v>
      </c>
      <c r="B6" s="130"/>
      <c r="C6" s="130"/>
      <c r="D6" s="130"/>
      <c r="E6" s="130"/>
      <c r="F6" s="130"/>
      <c r="G6" s="130"/>
      <c r="H6" s="130"/>
      <c r="I6" s="130"/>
      <c r="J6" s="51"/>
    </row>
    <row r="7" ht="28" customHeight="1" spans="1:10">
      <c r="A7" s="130" t="s">
        <v>203</v>
      </c>
      <c r="B7" s="130" t="s">
        <v>204</v>
      </c>
      <c r="C7" s="130" t="s">
        <v>205</v>
      </c>
      <c r="D7" s="130" t="s">
        <v>206</v>
      </c>
      <c r="E7" s="130" t="s">
        <v>207</v>
      </c>
      <c r="F7" s="130" t="s">
        <v>208</v>
      </c>
      <c r="G7" s="130" t="s">
        <v>209</v>
      </c>
      <c r="H7" s="131" t="s">
        <v>210</v>
      </c>
      <c r="I7" s="130" t="s">
        <v>210</v>
      </c>
      <c r="J7" s="28"/>
    </row>
    <row r="8" ht="28" customHeight="1" spans="1:9">
      <c r="A8" s="130" t="s">
        <v>203</v>
      </c>
      <c r="B8" s="130" t="s">
        <v>204</v>
      </c>
      <c r="C8" s="130" t="s">
        <v>211</v>
      </c>
      <c r="D8" s="130" t="s">
        <v>212</v>
      </c>
      <c r="E8" s="130" t="s">
        <v>213</v>
      </c>
      <c r="F8" s="130" t="s">
        <v>214</v>
      </c>
      <c r="G8" s="130" t="s">
        <v>215</v>
      </c>
      <c r="H8" s="131" t="s">
        <v>210</v>
      </c>
      <c r="I8" s="130" t="s">
        <v>210</v>
      </c>
    </row>
    <row r="9" ht="28" customHeight="1" spans="1:9">
      <c r="A9" s="130" t="s">
        <v>203</v>
      </c>
      <c r="B9" s="130" t="s">
        <v>204</v>
      </c>
      <c r="C9" s="130" t="s">
        <v>216</v>
      </c>
      <c r="D9" s="130" t="s">
        <v>217</v>
      </c>
      <c r="E9" s="130" t="s">
        <v>218</v>
      </c>
      <c r="F9" s="130" t="s">
        <v>214</v>
      </c>
      <c r="G9" s="130" t="s">
        <v>215</v>
      </c>
      <c r="H9" s="131" t="s">
        <v>210</v>
      </c>
      <c r="I9" s="130" t="s">
        <v>210</v>
      </c>
    </row>
    <row r="10" ht="28" customHeight="1" spans="1:9">
      <c r="A10" s="130" t="s">
        <v>203</v>
      </c>
      <c r="B10" s="130" t="s">
        <v>204</v>
      </c>
      <c r="C10" s="130" t="s">
        <v>216</v>
      </c>
      <c r="D10" s="130" t="s">
        <v>217</v>
      </c>
      <c r="E10" s="130" t="s">
        <v>219</v>
      </c>
      <c r="F10" s="130" t="s">
        <v>214</v>
      </c>
      <c r="G10" s="130" t="s">
        <v>215</v>
      </c>
      <c r="H10" s="131" t="s">
        <v>210</v>
      </c>
      <c r="I10" s="130" t="s">
        <v>210</v>
      </c>
    </row>
    <row r="11" ht="28" customHeight="1" spans="1:9">
      <c r="A11" s="130" t="s">
        <v>203</v>
      </c>
      <c r="B11" s="130" t="s">
        <v>204</v>
      </c>
      <c r="C11" s="130" t="s">
        <v>220</v>
      </c>
      <c r="D11" s="130" t="s">
        <v>221</v>
      </c>
      <c r="E11" s="130" t="s">
        <v>221</v>
      </c>
      <c r="F11" s="130" t="s">
        <v>222</v>
      </c>
      <c r="G11" s="130" t="s">
        <v>215</v>
      </c>
      <c r="H11" s="131" t="s">
        <v>210</v>
      </c>
      <c r="I11" s="130" t="s">
        <v>210</v>
      </c>
    </row>
    <row r="12" ht="28" customHeight="1" spans="1:9">
      <c r="A12" s="130" t="s">
        <v>223</v>
      </c>
      <c r="B12" s="130" t="s">
        <v>224</v>
      </c>
      <c r="C12" s="130" t="s">
        <v>205</v>
      </c>
      <c r="D12" s="130" t="s">
        <v>206</v>
      </c>
      <c r="E12" s="130" t="s">
        <v>225</v>
      </c>
      <c r="F12" s="130" t="s">
        <v>222</v>
      </c>
      <c r="G12" s="130" t="s">
        <v>215</v>
      </c>
      <c r="H12" s="131" t="s">
        <v>210</v>
      </c>
      <c r="I12" s="130" t="s">
        <v>210</v>
      </c>
    </row>
    <row r="13" ht="28" customHeight="1" spans="1:9">
      <c r="A13" s="130" t="s">
        <v>223</v>
      </c>
      <c r="B13" s="130" t="s">
        <v>224</v>
      </c>
      <c r="C13" s="130" t="s">
        <v>205</v>
      </c>
      <c r="D13" s="130" t="s">
        <v>226</v>
      </c>
      <c r="E13" s="130" t="s">
        <v>227</v>
      </c>
      <c r="F13" s="130" t="s">
        <v>222</v>
      </c>
      <c r="G13" s="130" t="s">
        <v>215</v>
      </c>
      <c r="H13" s="131" t="s">
        <v>210</v>
      </c>
      <c r="I13" s="130" t="s">
        <v>210</v>
      </c>
    </row>
    <row r="14" ht="28" customHeight="1" spans="1:9">
      <c r="A14" s="130" t="s">
        <v>223</v>
      </c>
      <c r="B14" s="130" t="s">
        <v>224</v>
      </c>
      <c r="C14" s="130" t="s">
        <v>205</v>
      </c>
      <c r="D14" s="130" t="s">
        <v>226</v>
      </c>
      <c r="E14" s="130" t="s">
        <v>228</v>
      </c>
      <c r="F14" s="130" t="s">
        <v>222</v>
      </c>
      <c r="G14" s="130" t="s">
        <v>215</v>
      </c>
      <c r="H14" s="131" t="s">
        <v>210</v>
      </c>
      <c r="I14" s="130" t="s">
        <v>210</v>
      </c>
    </row>
    <row r="15" ht="28" customHeight="1" spans="1:9">
      <c r="A15" s="130" t="s">
        <v>223</v>
      </c>
      <c r="B15" s="130" t="s">
        <v>224</v>
      </c>
      <c r="C15" s="130" t="s">
        <v>211</v>
      </c>
      <c r="D15" s="130" t="s">
        <v>212</v>
      </c>
      <c r="E15" s="130" t="s">
        <v>213</v>
      </c>
      <c r="F15" s="130" t="s">
        <v>214</v>
      </c>
      <c r="G15" s="130" t="s">
        <v>215</v>
      </c>
      <c r="H15" s="131" t="s">
        <v>229</v>
      </c>
      <c r="I15" s="130" t="s">
        <v>229</v>
      </c>
    </row>
    <row r="16" ht="28" customHeight="1" spans="1:9">
      <c r="A16" s="130" t="s">
        <v>223</v>
      </c>
      <c r="B16" s="130" t="s">
        <v>224</v>
      </c>
      <c r="C16" s="130" t="s">
        <v>216</v>
      </c>
      <c r="D16" s="130" t="s">
        <v>217</v>
      </c>
      <c r="E16" s="130" t="s">
        <v>218</v>
      </c>
      <c r="F16" s="130" t="s">
        <v>230</v>
      </c>
      <c r="G16" s="130" t="s">
        <v>215</v>
      </c>
      <c r="H16" s="131" t="s">
        <v>229</v>
      </c>
      <c r="I16" s="130" t="s">
        <v>229</v>
      </c>
    </row>
    <row r="17" ht="28" customHeight="1" spans="1:9">
      <c r="A17" s="130" t="s">
        <v>223</v>
      </c>
      <c r="B17" s="130" t="s">
        <v>224</v>
      </c>
      <c r="C17" s="130" t="s">
        <v>216</v>
      </c>
      <c r="D17" s="130" t="s">
        <v>217</v>
      </c>
      <c r="E17" s="130" t="s">
        <v>219</v>
      </c>
      <c r="F17" s="130" t="s">
        <v>230</v>
      </c>
      <c r="G17" s="130" t="s">
        <v>215</v>
      </c>
      <c r="H17" s="131" t="s">
        <v>210</v>
      </c>
      <c r="I17" s="130" t="s">
        <v>210</v>
      </c>
    </row>
    <row r="18" ht="28" customHeight="1" spans="1:9">
      <c r="A18" s="130" t="s">
        <v>223</v>
      </c>
      <c r="B18" s="130" t="s">
        <v>224</v>
      </c>
      <c r="C18" s="130" t="s">
        <v>220</v>
      </c>
      <c r="D18" s="130" t="s">
        <v>221</v>
      </c>
      <c r="E18" s="130" t="s">
        <v>221</v>
      </c>
      <c r="F18" s="130" t="s">
        <v>222</v>
      </c>
      <c r="G18" s="130" t="s">
        <v>215</v>
      </c>
      <c r="H18" s="131" t="s">
        <v>229</v>
      </c>
      <c r="I18" s="130" t="s">
        <v>229</v>
      </c>
    </row>
    <row r="19" ht="28" customHeight="1"/>
    <row r="20" ht="28" customHeight="1"/>
    <row r="21" ht="28" customHeight="1"/>
    <row r="22" ht="28" customHeight="1"/>
    <row r="23" ht="28" customHeight="1"/>
    <row r="24" ht="28" customHeight="1"/>
    <row r="25" ht="28" customHeight="1"/>
    <row r="26" ht="28" customHeight="1"/>
    <row r="27" ht="28" customHeight="1"/>
    <row r="28" ht="28" customHeight="1"/>
    <row r="29" ht="28" customHeight="1"/>
    <row r="30" ht="28" customHeight="1"/>
    <row r="31" ht="28" customHeight="1"/>
    <row r="32" ht="28" customHeight="1"/>
    <row r="33" ht="28" customHeight="1"/>
    <row r="34" ht="28" customHeight="1"/>
    <row r="35" ht="28" customHeight="1"/>
    <row r="36" ht="28" customHeight="1"/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如愿</cp:lastModifiedBy>
  <dcterms:created xsi:type="dcterms:W3CDTF">2026-02-03T07:40:00Z</dcterms:created>
  <dcterms:modified xsi:type="dcterms:W3CDTF">2026-05-21T06:34:28Z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7DB0C72CAC854E75AD1A3DED4AA71347</vt:lpwstr>
  </property>
  <property fmtid="{D5CDD505-2E9C-101B-9397-08002B2CF9AE}" pid="3" name="KSOProductBuildVer">
    <vt:lpwstr>2052-11.8.2.12089</vt:lpwstr>
  </property>
</Properties>
</file>