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14" activeTab="16"/>
  </bookViews>
  <sheets>
    <sheet name="部门财务收支预算总表01-1 " sheetId="18" r:id="rId1"/>
    <sheet name="部门收入预算表01-2 " sheetId="19" r:id="rId2"/>
    <sheet name="部门支出预算表01-3 " sheetId="20" r:id="rId3"/>
    <sheet name="部门财政拨款收支预算总表02-1 " sheetId="21" r:id="rId4"/>
    <sheet name="一般公共预算支出预算表02-2 " sheetId="22" r:id="rId5"/>
    <sheet name="一般公共预算“三公”经费支出预算表03 " sheetId="23" r:id="rId6"/>
    <sheet name="部门基本支出预算表04 " sheetId="24" r:id="rId7"/>
    <sheet name="部门项目支出预算表05-1 " sheetId="25" r:id="rId8"/>
    <sheet name="部门项目支出绩效目标表05-2 " sheetId="26" r:id="rId9"/>
    <sheet name="部门政府性基金预算支出预算表06 " sheetId="27" r:id="rId10"/>
    <sheet name="部门政府采购预算表07 " sheetId="28" r:id="rId11"/>
    <sheet name="部门政府购买服务预算表08 " sheetId="29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0">'部门财务收支预算总表01-1 '!$A:$A,'部门财务收支预算总表01-1 '!$1:$1</definedName>
    <definedName name="_xlnm.Print_Titles" localSheetId="1">'部门收入预算表01-2 '!$A:$A,'部门收入预算表01-2 '!$1:$1</definedName>
    <definedName name="_xlnm.Print_Titles" localSheetId="2">'部门支出预算表01-3 '!$A:$A,'部门支出预算表01-3 '!$1:$1</definedName>
    <definedName name="_xlnm.Print_Titles" localSheetId="3">'部门财政拨款收支预算总表02-1 '!$A:$A,'部门财政拨款收支预算总表02-1 '!$1:$1</definedName>
    <definedName name="_xlnm.Print_Titles" localSheetId="4">'一般公共预算支出预算表02-2 '!$A:$A,'一般公共预算支出预算表02-2 '!$1:$5</definedName>
    <definedName name="_xlnm.Print_Titles" localSheetId="5">'一般公共预算“三公”经费支出预算表03 '!$A:$A,'一般公共预算“三公”经费支出预算表03 '!$1:$1</definedName>
    <definedName name="_xlnm.Print_Titles" localSheetId="6">'部门基本支出预算表04 '!$A:$A,'部门基本支出预算表04 '!$1:$1</definedName>
    <definedName name="_xlnm.Print_Titles" localSheetId="7">'部门项目支出预算表05-1 '!$A:$A,'部门项目支出预算表05-1 '!$1:$1</definedName>
    <definedName name="_xlnm.Print_Titles" localSheetId="8">'部门项目支出绩效目标表05-2 '!$A:$A,'部门项目支出绩效目标表05-2 '!$1:$1</definedName>
    <definedName name="_xlnm.Print_Titles" localSheetId="9">'部门政府性基金预算支出预算表06 '!$A:$A,'部门政府性基金预算支出预算表06 '!$1:$6</definedName>
    <definedName name="_xlnm.Print_Titles" localSheetId="10">'部门政府采购预算表07 '!$A:$A,'部门政府采购预算表07 '!$1:$1</definedName>
    <definedName name="_xlnm.Print_Titles" localSheetId="11">'部门政府购买服务预算表08 '!$A:$A,'部门政府购买服务预算表08 '!$1:$1</definedName>
  </definedNames>
  <calcPr calcId="144525"/>
</workbook>
</file>

<file path=xl/sharedStrings.xml><?xml version="1.0" encoding="utf-8"?>
<sst xmlns="http://schemas.openxmlformats.org/spreadsheetml/2006/main" count="898" uniqueCount="445">
  <si>
    <t>预算01-1表</t>
  </si>
  <si>
    <t>2026年部门财务收支预算总表</t>
  </si>
  <si>
    <t>单位名称：云南禄劝产业园区管理委员会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</si>
  <si>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</si>
  <si>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</si>
  <si>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</si>
  <si>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</si>
  <si>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</si>
  <si>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</si>
  <si>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</si>
  <si>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</si>
  <si>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</si>
  <si>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</si>
  <si>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</si>
  <si>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</si>
  <si>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</si>
  <si>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</si>
  <si>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</si>
  <si>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</si>
  <si>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</si>
  <si>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</si>
  <si>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</si>
  <si>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</si>
  <si>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</si>
  <si>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</si>
  <si>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</si>
  <si>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</si>
  <si>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</si>
  <si>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</si>
  <si>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</si>
  <si>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</si>
  <si>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</si>
  <si>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</si>
  <si>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</si>
  <si>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</si>
  <si>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</si>
  <si>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</si>
  <si>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</si>
  <si>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</si>
  <si>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</si>
  <si>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</si>
  <si>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</si>
  <si>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</si>
  <si>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</si>
  <si>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</si>
  <si>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</si>
  <si>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</si>
  <si>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</si>
  <si>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</si>
  <si>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</si>
  <si>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</si>
  <si>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</si>
  <si>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</si>
  <si>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</si>
  <si>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</si>
  <si>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</si>
  <si>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</si>
  <si>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</si>
  <si>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</si>
  <si>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</si>
  <si>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</si>
  <si>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</si>
  <si>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</si>
  <si>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</si>
  <si>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</si>
  <si>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</si>
  <si>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</si>
  <si>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</si>
  <si>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</si>
  <si>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</si>
  <si>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</si>
  <si>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云南禄劝产业园区管理委员会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</si>
  <si>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</si>
  <si>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</si>
  <si>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</si>
  <si>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</si>
  <si>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</si>
  <si>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</si>
  <si>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</si>
  <si>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</si>
  <si>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</si>
  <si>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</si>
  <si>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</si>
  <si>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</si>
  <si>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</si>
  <si>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</si>
  <si>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</si>
  <si>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</si>
  <si>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</si>
  <si>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</si>
  <si>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</si>
  <si>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</si>
  <si>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</si>
  <si>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</si>
  <si>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</si>
  <si>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</si>
  <si>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</si>
  <si>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</si>
  <si>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</si>
  <si>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</si>
  <si>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</si>
  <si>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</si>
  <si>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</si>
  <si>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</si>
  <si>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</si>
  <si>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</si>
  <si>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</si>
  <si>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</si>
  <si>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</si>
  <si>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</si>
  <si>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</si>
  <si>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</si>
  <si>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</si>
  <si>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</si>
  <si>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</si>
  <si>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</si>
  <si>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</si>
  <si>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</si>
  <si>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</si>
  <si>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</si>
  <si>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</si>
  <si>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</si>
  <si>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</si>
  <si>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</si>
  <si>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</si>
  <si>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</si>
  <si>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</si>
  <si>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</si>
  <si>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</si>
  <si>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</si>
  <si>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21203</t>
  </si>
  <si>
    <t>城乡社区公共设施</t>
  </si>
  <si>
    <t>2120399</t>
  </si>
  <si>
    <t>其他城乡社区公共设施支出</t>
  </si>
  <si>
    <t>213</t>
  </si>
  <si>
    <t>农林水支出</t>
  </si>
  <si>
    <t>21305</t>
  </si>
  <si>
    <t>巩固脱贫攻坚成果衔接乡村振兴</t>
  </si>
  <si>
    <t>2130506</t>
  </si>
  <si>
    <t>社会发展</t>
  </si>
  <si>
    <t>215</t>
  </si>
  <si>
    <t>资源勘探工业信息等支出</t>
  </si>
  <si>
    <t>21505</t>
  </si>
  <si>
    <t>工业和信息产业</t>
  </si>
  <si>
    <t>2150517</t>
  </si>
  <si>
    <t>产业发展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</si>
  <si>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</si>
  <si>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</si>
  <si>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</si>
  <si>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</si>
  <si>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</si>
  <si>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</si>
  <si>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</si>
  <si>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</si>
  <si>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</si>
  <si>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</si>
  <si>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</si>
  <si>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</si>
  <si>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</si>
  <si>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</si>
  <si>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</si>
  <si>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</si>
  <si>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</si>
  <si>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</si>
  <si>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</si>
  <si>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</si>
  <si>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</si>
  <si>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</si>
  <si>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</si>
  <si>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</si>
  <si>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</si>
  <si>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</si>
  <si>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</si>
  <si>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</si>
  <si>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</si>
  <si>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</si>
  <si>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</si>
  <si>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</si>
  <si>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</si>
  <si>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</si>
  <si>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</si>
  <si>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</si>
  <si>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</si>
  <si>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</si>
  <si>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</si>
  <si>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</si>
  <si>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</si>
  <si>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</si>
  <si>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</si>
  <si>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</si>
  <si>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</si>
  <si>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</si>
  <si>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</si>
  <si>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</si>
  <si>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</si>
  <si>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</si>
  <si>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</si>
  <si>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</si>
  <si>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</si>
  <si>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</si>
  <si>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注：云南禄劝产业园区管理委员会2026年无一般公共预算“三公”经费支出，故本表为空表。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</si>
  <si>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</si>
  <si>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</si>
  <si>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</si>
  <si>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</si>
  <si>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</si>
  <si>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</si>
  <si>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</si>
  <si>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</si>
  <si>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</si>
  <si>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</si>
  <si>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</si>
  <si>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</si>
  <si>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</si>
  <si>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</si>
  <si>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</si>
  <si>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</si>
  <si>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</si>
  <si>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</si>
  <si>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</si>
  <si>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530128210000000000282</t>
  </si>
  <si>
    <t>行政人员支出工资</t>
  </si>
  <si>
    <t>30101</t>
  </si>
  <si>
    <t>基本工资</t>
  </si>
  <si>
    <t>530128210000000000283</t>
  </si>
  <si>
    <t>事业人员支出工资</t>
  </si>
  <si>
    <t>530128210000000000285</t>
  </si>
  <si>
    <t>30113</t>
  </si>
  <si>
    <t>530128210000000000287</t>
  </si>
  <si>
    <t>公务交通补贴</t>
  </si>
  <si>
    <t>30239</t>
  </si>
  <si>
    <t>其他交通费用</t>
  </si>
  <si>
    <t>530128210000000000288</t>
  </si>
  <si>
    <t>工会经费</t>
  </si>
  <si>
    <t>30228</t>
  </si>
  <si>
    <t>530128210000000000289</t>
  </si>
  <si>
    <t>一般公用经费</t>
  </si>
  <si>
    <t>30201</t>
  </si>
  <si>
    <t>办公费</t>
  </si>
  <si>
    <t>530128231100001339160</t>
  </si>
  <si>
    <t>退休人员医疗保险及医疗统筹</t>
  </si>
  <si>
    <t>30110</t>
  </si>
  <si>
    <t>职工基本医疗保险缴费</t>
  </si>
  <si>
    <t>530128231100001380484</t>
  </si>
  <si>
    <t>公务员基础绩效奖</t>
  </si>
  <si>
    <t>30103</t>
  </si>
  <si>
    <t>奖金</t>
  </si>
  <si>
    <t>530128231100001380493</t>
  </si>
  <si>
    <t>行政年终一次性奖金</t>
  </si>
  <si>
    <t>530128231100001380502</t>
  </si>
  <si>
    <t>事业年终一次性奖金</t>
  </si>
  <si>
    <t>530128231100001380508</t>
  </si>
  <si>
    <t>行政人员支出津贴</t>
  </si>
  <si>
    <t>30102</t>
  </si>
  <si>
    <t>津贴补贴</t>
  </si>
  <si>
    <t>530128231100001380512</t>
  </si>
  <si>
    <t>绩效考核奖励（2017提高部分）</t>
  </si>
  <si>
    <t>30107</t>
  </si>
  <si>
    <t>绩效工资</t>
  </si>
  <si>
    <t>530128231100001380521</t>
  </si>
  <si>
    <t>事业人员绩效工资</t>
  </si>
  <si>
    <t>530128231100001380526</t>
  </si>
  <si>
    <t>事业人员支出津贴</t>
  </si>
  <si>
    <t>530128231100001380551</t>
  </si>
  <si>
    <t>工伤保险</t>
  </si>
  <si>
    <t>30112</t>
  </si>
  <si>
    <t>其他社会保障缴费</t>
  </si>
  <si>
    <t>530128231100001380555</t>
  </si>
  <si>
    <t>失业保险</t>
  </si>
  <si>
    <t>530128231100001380562</t>
  </si>
  <si>
    <t>养老保险缴费</t>
  </si>
  <si>
    <t>30108</t>
  </si>
  <si>
    <t>机关事业单位基本养老保险缴费</t>
  </si>
  <si>
    <t>530128231100001380574</t>
  </si>
  <si>
    <t>医疗保险缴费</t>
  </si>
  <si>
    <t>530128231100001380591</t>
  </si>
  <si>
    <t>职业年金缴费</t>
  </si>
  <si>
    <t>30109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</si>
  <si>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</si>
  <si>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</si>
  <si>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</si>
  <si>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</si>
  <si>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</si>
  <si>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</si>
  <si>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</si>
  <si>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530128251100003679366</t>
  </si>
  <si>
    <t>委托业务费补助资金</t>
  </si>
  <si>
    <t>云南禄劝产业园区管委会</t>
  </si>
  <si>
    <t>530128241100003012711</t>
  </si>
  <si>
    <t>园区35KV电力基础设施建设项目部分工程资金</t>
  </si>
  <si>
    <t>530128241100003361452</t>
  </si>
  <si>
    <t>北部片区基础设施项目及洗马塘化工园区污水处理项目前期经费</t>
  </si>
  <si>
    <t>530128261100005379409</t>
  </si>
  <si>
    <t>云南禄劝产业园区促发展专项资金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</si>
  <si>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</si>
  <si>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</si>
  <si>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</si>
  <si>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</si>
  <si>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</si>
  <si>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</si>
  <si>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</si>
  <si>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</si>
  <si>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</si>
  <si>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</si>
  <si>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</si>
  <si>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</si>
  <si>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支付云南禄劝产业园区北部片区基础设施项目（一期）项目子项目10万吨／年功能型Ti02项目及洗马塘化工园区污水处理）（南部污水处理厂）项目相关前期费用</t>
  </si>
  <si>
    <t>产出指标</t>
  </si>
  <si>
    <t>质量指标</t>
  </si>
  <si>
    <t>项目责任及日常监管直接责任按项目落实到位率</t>
  </si>
  <si>
    <t>&gt;=</t>
  </si>
  <si>
    <t>100</t>
  </si>
  <si>
    <t>%</t>
  </si>
  <si>
    <t>定量指标</t>
  </si>
  <si>
    <t>时效指标</t>
  </si>
  <si>
    <t>资金下达1年内前期工作启动率</t>
  </si>
  <si>
    <t>60</t>
  </si>
  <si>
    <t>效益指标</t>
  </si>
  <si>
    <t>经济效益</t>
  </si>
  <si>
    <t>投资计划分解（转发）用时达标率</t>
  </si>
  <si>
    <t>资金下达1年内省预算内投资资金支付率</t>
  </si>
  <si>
    <t>满意度指标</t>
  </si>
  <si>
    <t>服务对象满意度</t>
  </si>
  <si>
    <t>审计、督查、巡视等指出问题数</t>
  </si>
  <si>
    <t>=</t>
  </si>
  <si>
    <t>0</t>
  </si>
  <si>
    <t>个</t>
  </si>
  <si>
    <t>完成县委县政府安排的招商引资、固定资产投资、争取资金、基础设施建设等工作。</t>
  </si>
  <si>
    <t>数量指标</t>
  </si>
  <si>
    <t>招商引资</t>
  </si>
  <si>
    <t>40000</t>
  </si>
  <si>
    <t>万元</t>
  </si>
  <si>
    <t>反映园区招商引资金额</t>
  </si>
  <si>
    <t>工业固定资产投资</t>
  </si>
  <si>
    <t>反映园区工业固定资产投资金额</t>
  </si>
  <si>
    <t>争取资金</t>
  </si>
  <si>
    <t>1000</t>
  </si>
  <si>
    <t>反映园区争取资金金额</t>
  </si>
  <si>
    <t>新增规模以上工业企业</t>
  </si>
  <si>
    <t>户</t>
  </si>
  <si>
    <t>反映园区新增规模以上工业企业数量</t>
  </si>
  <si>
    <t>地方一般预算收入</t>
  </si>
  <si>
    <t>7800</t>
  </si>
  <si>
    <t>反映园区完成地方一般预算收入金额</t>
  </si>
  <si>
    <t>社会效益</t>
  </si>
  <si>
    <t>受益企业数</t>
  </si>
  <si>
    <t>反映园区服务受益企业数量</t>
  </si>
  <si>
    <t>企业满意度</t>
  </si>
  <si>
    <t>95</t>
  </si>
  <si>
    <t>反映园区企业满意情况</t>
  </si>
  <si>
    <t>为确保园区35KV电力基础设施建设项目能有序推进，服务好胜威项目生产用电需求，特恳请县人民政府帮助解决园区35KV电力基础设施建设项目部分工程费228万元</t>
  </si>
  <si>
    <t>工程数量</t>
  </si>
  <si>
    <t>1个</t>
  </si>
  <si>
    <t>个/标段</t>
  </si>
  <si>
    <t>反映工程设计实现的功能数量或工程的相对独立单元的数量</t>
  </si>
  <si>
    <t>安全事故发生率</t>
  </si>
  <si>
    <t>≤</t>
  </si>
  <si>
    <t>20</t>
  </si>
  <si>
    <t>反映工程实施期间的安全目标</t>
  </si>
  <si>
    <t>计划开工率</t>
  </si>
  <si>
    <t>90</t>
  </si>
  <si>
    <t>项目按计划开工率=实际开工项目个数/按计划应开工项目个数×100%</t>
  </si>
  <si>
    <t>受益人群覆盖率</t>
  </si>
  <si>
    <t xml:space="preserve">反映项目设计受益人群或地区的实现情况
</t>
  </si>
  <si>
    <t>受益人群满意度</t>
  </si>
  <si>
    <t>99</t>
  </si>
  <si>
    <t xml:space="preserve">调查人群中对设施建设或设施运行的满意度
</t>
  </si>
  <si>
    <t>化工园区实现更好的发展，完成化工园区建设。</t>
  </si>
  <si>
    <t>云南禄劝产业促发展专项资金</t>
  </si>
  <si>
    <t>云南禄劝产业促发展情况</t>
  </si>
  <si>
    <t>生态效益</t>
  </si>
  <si>
    <t>预算06表</t>
  </si>
  <si>
    <t>2026年部门政府性基金预算支出预算表</t>
  </si>
  <si>
    <t>政府性基金预算支出预算表</t>
  </si>
  <si>
    <t>政府性基金预算支出</t>
  </si>
  <si>
    <t>合  计</t>
  </si>
  <si>
    <t>注：云南禄劝产业园区管理委员会2026年无政府性基金预算支出，故本表为空表。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</si>
  <si>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</si>
  <si>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</si>
  <si>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</si>
  <si>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</si>
  <si>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</si>
  <si>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</si>
  <si>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</si>
  <si>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</si>
  <si>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</si>
  <si>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</si>
  <si>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</si>
  <si>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</si>
  <si>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注：云南禄劝产业园区管理委员会2026年无政府采购预算支出，故本表为空表。</t>
  </si>
  <si>
    <t>预算08表</t>
  </si>
  <si>
    <t>2026年部门政府购买服务预算表</t>
  </si>
  <si>
    <t>政府购买服务项目</t>
  </si>
  <si>
    <t>政府购买服务目录</t>
  </si>
  <si>
    <t>注：云南禄劝产业园区管理委员会2026年无政府购买服务预算，故本表为空表。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</si>
  <si>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</si>
  <si>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</si>
  <si>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</si>
  <si>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</si>
  <si>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</si>
  <si>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</si>
  <si>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</si>
  <si>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</si>
  <si>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</si>
  <si>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</si>
  <si>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</si>
  <si>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</si>
  <si>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</si>
  <si>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</si>
  <si>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</si>
  <si>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</si>
  <si>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</si>
  <si>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</si>
  <si>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</si>
  <si>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</si>
  <si>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</si>
  <si>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</si>
  <si>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</si>
  <si>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</si>
  <si>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</si>
  <si>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注：云南禄劝产业园区管理委员会2026年无市对下转移支付，故本表为空表。</t>
  </si>
  <si>
    <t>预算09-2表</t>
  </si>
  <si>
    <t>2026年市对下转移支付绩效目标表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</si>
  <si>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</si>
  <si>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</si>
  <si>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</si>
  <si>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</si>
  <si>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</si>
  <si>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</si>
  <si>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</si>
  <si>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</si>
  <si>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</si>
  <si>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</si>
  <si>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注：云南禄劝产业园区管理委员会2026年无新增资产配置，故本表为空表。</t>
  </si>
  <si>
    <t>预算11表</t>
  </si>
  <si>
    <t>2026年上级转移支付补助项目支出预算表</t>
  </si>
  <si>
    <t>上级补助</t>
  </si>
  <si>
    <t>注：云南禄劝产业园区管理委员会2026年无上级转移支付补助项目支出，故本表为空表。</t>
  </si>
  <si>
    <t>预算12表</t>
  </si>
  <si>
    <t>2026年部门项目中期规划预算表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</si>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</sst>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hh:mm:ss"/>
    <numFmt numFmtId="178" formatCode="yyyy\-mm\-dd\ hh:mm:ss"/>
    <numFmt numFmtId="179" formatCode="#,##0.00;\-#,##0.00;;@"/>
    <numFmt numFmtId="180" formatCode="#,##0;\-#,##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21" fillId="0" borderId="8">
      <alignment horizontal="right" vertical="center"/>
    </xf>
    <xf numFmtId="0" fontId="19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21" fillId="0" borderId="8">
      <alignment horizontal="right"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22" applyNumberFormat="0" applyAlignment="0" applyProtection="0">
      <alignment vertical="center"/>
    </xf>
    <xf numFmtId="0" fontId="33" fillId="13" borderId="18" applyNumberFormat="0" applyAlignment="0" applyProtection="0">
      <alignment vertical="center"/>
    </xf>
    <xf numFmtId="0" fontId="34" fillId="14" borderId="23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10" fontId="21" fillId="0" borderId="8">
      <alignment horizontal="right" vertical="center"/>
    </xf>
    <xf numFmtId="0" fontId="19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9" fontId="21" fillId="0" borderId="8">
      <alignment horizontal="right" vertical="center"/>
    </xf>
    <xf numFmtId="49" fontId="21" fillId="0" borderId="8">
      <alignment horizontal="left" vertical="center" wrapText="1"/>
    </xf>
    <xf numFmtId="179" fontId="21" fillId="0" borderId="8">
      <alignment horizontal="right" vertical="center"/>
    </xf>
    <xf numFmtId="177" fontId="21" fillId="0" borderId="8">
      <alignment horizontal="right" vertical="center"/>
    </xf>
    <xf numFmtId="180" fontId="21" fillId="0" borderId="8">
      <alignment horizontal="right" vertical="center"/>
    </xf>
  </cellStyleXfs>
  <cellXfs count="227">
    <xf numFmtId="0" fontId="0" fillId="0" borderId="0" xfId="0" applyFont="1" applyBorder="1"/>
    <xf numFmtId="0" fontId="0" fillId="0" borderId="0" xfId="0" applyFont="1" applyBorder="1" applyAlignment="1">
      <alignment wrapText="1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left" vertical="center" wrapText="1"/>
      <protection locked="0"/>
    </xf>
    <xf numFmtId="4" fontId="2" fillId="0" borderId="8" xfId="0" applyNumberFormat="1" applyFont="1" applyBorder="1" applyAlignment="1" applyProtection="1">
      <alignment horizontal="right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4" fontId="6" fillId="0" borderId="8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right" vertical="center"/>
      <protection locked="0"/>
    </xf>
    <xf numFmtId="0" fontId="1" fillId="2" borderId="8" xfId="0" applyFont="1" applyFill="1" applyBorder="1" applyAlignment="1" applyProtection="1">
      <alignment horizontal="right" vertical="center" wrapText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left" vertical="center" wrapText="1"/>
    </xf>
    <xf numFmtId="3" fontId="2" fillId="2" borderId="8" xfId="0" applyNumberFormat="1" applyFont="1" applyFill="1" applyBorder="1" applyAlignment="1" applyProtection="1">
      <alignment horizontal="right" vertical="center"/>
      <protection locked="0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2" fillId="2" borderId="8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3" fontId="2" fillId="2" borderId="8" xfId="0" applyNumberFormat="1" applyFont="1" applyFill="1" applyBorder="1" applyAlignment="1" applyProtection="1">
      <alignment horizontal="left" vertical="center"/>
      <protection locked="0"/>
    </xf>
    <xf numFmtId="4" fontId="2" fillId="0" borderId="8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79" fontId="6" fillId="0" borderId="8" xfId="0" applyNumberFormat="1" applyFont="1" applyBorder="1" applyAlignment="1">
      <alignment horizontal="right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180" fontId="6" fillId="0" borderId="8" xfId="56" applyNumberFormat="1" applyFont="1" applyBorder="1" applyAlignment="1">
      <alignment horizontal="center" vertical="center"/>
    </xf>
    <xf numFmtId="180" fontId="6" fillId="0" borderId="8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3" fontId="2" fillId="0" borderId="15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49" fontId="12" fillId="0" borderId="1" xfId="53" applyFont="1" applyBorder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12" fillId="0" borderId="1" xfId="53" applyFont="1" applyBorder="1" applyAlignment="1">
      <alignment horizontal="left" vertical="center" wrapText="1"/>
    </xf>
    <xf numFmtId="49" fontId="12" fillId="0" borderId="1" xfId="53" applyFont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79" fontId="6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179" fontId="6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vertical="top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79" fontId="6" fillId="3" borderId="1" xfId="0" applyNumberFormat="1" applyFont="1" applyFill="1" applyBorder="1" applyAlignment="1">
      <alignment horizontal="right" vertical="center"/>
    </xf>
    <xf numFmtId="179" fontId="6" fillId="3" borderId="1" xfId="54" applyFont="1" applyFill="1" applyBorder="1">
      <alignment horizontal="right" vertical="center"/>
    </xf>
    <xf numFmtId="0" fontId="2" fillId="3" borderId="1" xfId="0" applyFont="1" applyFill="1" applyBorder="1" applyAlignment="1" applyProtection="1">
      <alignment horizontal="left" vertical="center" wrapText="1" indent="1"/>
    </xf>
    <xf numFmtId="0" fontId="2" fillId="3" borderId="1" xfId="0" applyFont="1" applyFill="1" applyBorder="1" applyAlignment="1" applyProtection="1">
      <alignment horizontal="left" vertical="center" wrapText="1" indent="2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 applyProtection="1">
      <alignment horizontal="center" vertical="center" wrapText="1"/>
      <protection locked="0"/>
    </xf>
    <xf numFmtId="179" fontId="18" fillId="0" borderId="8" xfId="0" applyNumberFormat="1" applyFont="1" applyBorder="1" applyAlignment="1">
      <alignment horizontal="right" vertical="center"/>
    </xf>
    <xf numFmtId="0" fontId="0" fillId="0" borderId="0" xfId="0" applyFont="1"/>
    <xf numFmtId="0" fontId="0" fillId="0" borderId="0" xfId="0" applyFill="1" applyBorder="1" applyAlignment="1" applyProtection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79" fontId="6" fillId="0" borderId="1" xfId="54" applyFont="1" applyBorder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 indent="1"/>
    </xf>
    <xf numFmtId="0" fontId="2" fillId="0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7" fillId="0" borderId="8" xfId="0" applyFont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>
      <alignment horizontal="left" vertical="center"/>
    </xf>
    <xf numFmtId="0" fontId="2" fillId="0" borderId="8" xfId="0" applyFont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/>
    </xf>
    <xf numFmtId="0" fontId="11" fillId="0" borderId="0" xfId="0" applyFont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4" workbookViewId="0">
      <selection activeCell="B9" sqref="B9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57"/>
      <c r="B1" s="57"/>
      <c r="C1" s="57"/>
      <c r="D1" s="58" t="s">
        <v>0</v>
      </c>
    </row>
    <row r="2" ht="41.25" customHeight="1" spans="1:4">
      <c r="A2" s="227" t="s">
        <v>1</v>
      </c>
      <c r="B2" s="53"/>
      <c r="C2" s="53"/>
      <c r="D2" s="53"/>
    </row>
    <row r="3" ht="17.25" customHeight="1" spans="1:4">
      <c r="A3" s="56" t="s">
        <v>2</v>
      </c>
      <c r="B3" s="225"/>
      <c r="D3" s="160" t="s">
        <v>3</v>
      </c>
    </row>
    <row r="4" ht="23.25" customHeight="1" spans="1:4">
      <c r="A4" s="189" t="s">
        <v>4</v>
      </c>
      <c r="B4" s="190"/>
      <c r="C4" s="189" t="s">
        <v>5</v>
      </c>
      <c r="D4" s="190"/>
    </row>
    <row r="5" ht="24" customHeight="1" spans="1:4">
      <c r="A5" s="189" t="s">
        <v>6</v>
      </c>
      <c r="B5" s="189" t="s">
        <v>7</v>
      </c>
      <c r="C5" s="189" t="s">
        <v>8</v>
      </c>
      <c r="D5" s="189" t="s">
        <v>7</v>
      </c>
    </row>
    <row r="6" ht="17.25" customHeight="1" spans="1:4">
      <c r="A6" s="191" t="s">
        <v>9</v>
      </c>
      <c r="B6" s="93">
        <v>18224024.29</v>
      </c>
      <c r="C6" s="191" t="s">
        <v>10</v>
      </c>
      <c r="D6" s="93">
        <v>4341454</v>
      </c>
    </row>
    <row r="7" ht="17.25" customHeight="1" spans="1:4">
      <c r="A7" s="191" t="s">
        <v>11</v>
      </c>
      <c r="B7" s="93"/>
      <c r="C7" s="191" t="s">
        <v>12</v>
      </c>
      <c r="D7" s="93"/>
    </row>
    <row r="8" ht="17.25" customHeight="1" spans="1:4">
      <c r="A8" s="191" t="s">
        <v>13</v>
      </c>
      <c r="B8" s="93"/>
      <c r="C8" s="226" t="s">
        <v>14</v>
      </c>
      <c r="D8" s="93"/>
    </row>
    <row r="9" ht="17.25" customHeight="1" spans="1:4">
      <c r="A9" s="191" t="s">
        <v>15</v>
      </c>
      <c r="B9" s="93"/>
      <c r="C9" s="226" t="s">
        <v>16</v>
      </c>
      <c r="D9" s="93"/>
    </row>
    <row r="10" ht="17.25" customHeight="1" spans="1:4">
      <c r="A10" s="191" t="s">
        <v>17</v>
      </c>
      <c r="B10" s="93">
        <v>500000</v>
      </c>
      <c r="C10" s="226" t="s">
        <v>18</v>
      </c>
      <c r="D10" s="93"/>
    </row>
    <row r="11" ht="17.25" customHeight="1" spans="1:4">
      <c r="A11" s="191" t="s">
        <v>19</v>
      </c>
      <c r="B11" s="93"/>
      <c r="C11" s="226" t="s">
        <v>20</v>
      </c>
      <c r="D11" s="93"/>
    </row>
    <row r="12" ht="17.25" customHeight="1" spans="1:4">
      <c r="A12" s="191" t="s">
        <v>21</v>
      </c>
      <c r="B12" s="93"/>
      <c r="C12" s="40" t="s">
        <v>22</v>
      </c>
      <c r="D12" s="93"/>
    </row>
    <row r="13" ht="17.25" customHeight="1" spans="1:4">
      <c r="A13" s="191" t="s">
        <v>23</v>
      </c>
      <c r="B13" s="93"/>
      <c r="C13" s="40" t="s">
        <v>24</v>
      </c>
      <c r="D13" s="93">
        <v>743504.24</v>
      </c>
    </row>
    <row r="14" ht="17.25" customHeight="1" spans="1:4">
      <c r="A14" s="191" t="s">
        <v>25</v>
      </c>
      <c r="B14" s="93"/>
      <c r="C14" s="40" t="s">
        <v>26</v>
      </c>
      <c r="D14" s="93">
        <v>503154.77</v>
      </c>
    </row>
    <row r="15" ht="17.25" customHeight="1" spans="1:4">
      <c r="A15" s="191" t="s">
        <v>27</v>
      </c>
      <c r="B15" s="93">
        <v>500000</v>
      </c>
      <c r="C15" s="40" t="s">
        <v>28</v>
      </c>
      <c r="D15" s="93"/>
    </row>
    <row r="16" ht="17.25" customHeight="1" spans="1:4">
      <c r="A16" s="75"/>
      <c r="B16" s="93"/>
      <c r="C16" s="40" t="s">
        <v>29</v>
      </c>
      <c r="D16" s="93">
        <v>2650000</v>
      </c>
    </row>
    <row r="17" ht="17.25" customHeight="1" spans="1:4">
      <c r="A17" s="192"/>
      <c r="B17" s="93"/>
      <c r="C17" s="40" t="s">
        <v>30</v>
      </c>
      <c r="D17" s="93">
        <v>7350000</v>
      </c>
    </row>
    <row r="18" ht="17.25" customHeight="1" spans="1:4">
      <c r="A18" s="192"/>
      <c r="B18" s="93"/>
      <c r="C18" s="40" t="s">
        <v>31</v>
      </c>
      <c r="D18" s="93"/>
    </row>
    <row r="19" ht="17.25" customHeight="1" spans="1:4">
      <c r="A19" s="192"/>
      <c r="B19" s="93"/>
      <c r="C19" s="40" t="s">
        <v>32</v>
      </c>
      <c r="D19" s="93">
        <v>2200000</v>
      </c>
    </row>
    <row r="20" ht="17.25" customHeight="1" spans="1:4">
      <c r="A20" s="192"/>
      <c r="B20" s="93"/>
      <c r="C20" s="40" t="s">
        <v>33</v>
      </c>
      <c r="D20" s="93"/>
    </row>
    <row r="21" ht="17.25" customHeight="1" spans="1:4">
      <c r="A21" s="192"/>
      <c r="B21" s="93"/>
      <c r="C21" s="40" t="s">
        <v>34</v>
      </c>
      <c r="D21" s="93"/>
    </row>
    <row r="22" ht="17.25" customHeight="1" spans="1:4">
      <c r="A22" s="192"/>
      <c r="B22" s="93"/>
      <c r="C22" s="40" t="s">
        <v>35</v>
      </c>
      <c r="D22" s="93"/>
    </row>
    <row r="23" ht="17.25" customHeight="1" spans="1:4">
      <c r="A23" s="192"/>
      <c r="B23" s="93"/>
      <c r="C23" s="40" t="s">
        <v>36</v>
      </c>
      <c r="D23" s="93"/>
    </row>
    <row r="24" ht="17.25" customHeight="1" spans="1:4">
      <c r="A24" s="192"/>
      <c r="B24" s="93"/>
      <c r="C24" s="40" t="s">
        <v>37</v>
      </c>
      <c r="D24" s="93">
        <v>435911.28</v>
      </c>
    </row>
    <row r="25" ht="17.25" customHeight="1" spans="1:4">
      <c r="A25" s="192"/>
      <c r="B25" s="93"/>
      <c r="C25" s="40" t="s">
        <v>38</v>
      </c>
      <c r="D25" s="93"/>
    </row>
    <row r="26" ht="17.25" customHeight="1" spans="1:4">
      <c r="A26" s="192"/>
      <c r="B26" s="93"/>
      <c r="C26" s="75" t="s">
        <v>39</v>
      </c>
      <c r="D26" s="93"/>
    </row>
    <row r="27" ht="17.25" customHeight="1" spans="1:4">
      <c r="A27" s="192"/>
      <c r="B27" s="93"/>
      <c r="C27" s="40" t="s">
        <v>40</v>
      </c>
      <c r="D27" s="93"/>
    </row>
    <row r="28" ht="16.5" customHeight="1" spans="1:4">
      <c r="A28" s="192"/>
      <c r="B28" s="93"/>
      <c r="C28" s="40" t="s">
        <v>41</v>
      </c>
      <c r="D28" s="93"/>
    </row>
    <row r="29" ht="16.5" customHeight="1" spans="1:4">
      <c r="A29" s="192"/>
      <c r="B29" s="93"/>
      <c r="C29" s="75" t="s">
        <v>42</v>
      </c>
      <c r="D29" s="93">
        <v>500000</v>
      </c>
    </row>
    <row r="30" ht="17.25" customHeight="1" spans="1:4">
      <c r="A30" s="192"/>
      <c r="B30" s="93"/>
      <c r="C30" s="75" t="s">
        <v>43</v>
      </c>
      <c r="D30" s="93"/>
    </row>
    <row r="31" ht="17.25" customHeight="1" spans="1:4">
      <c r="A31" s="192"/>
      <c r="B31" s="93"/>
      <c r="C31" s="40" t="s">
        <v>44</v>
      </c>
      <c r="D31" s="93"/>
    </row>
    <row r="32" ht="16.5" customHeight="1" spans="1:4">
      <c r="A32" s="192" t="s">
        <v>45</v>
      </c>
      <c r="B32" s="93">
        <v>18724024.29</v>
      </c>
      <c r="C32" s="192" t="s">
        <v>46</v>
      </c>
      <c r="D32" s="93">
        <v>18724024.29</v>
      </c>
    </row>
    <row r="33" ht="16.5" customHeight="1" spans="1:4">
      <c r="A33" s="75" t="s">
        <v>47</v>
      </c>
      <c r="B33" s="93"/>
      <c r="C33" s="75" t="s">
        <v>48</v>
      </c>
      <c r="D33" s="93"/>
    </row>
    <row r="34" ht="16.5" customHeight="1" spans="1:4">
      <c r="A34" s="40" t="s">
        <v>49</v>
      </c>
      <c r="B34" s="93"/>
      <c r="C34" s="40" t="s">
        <v>49</v>
      </c>
      <c r="D34" s="93"/>
    </row>
    <row r="35" ht="16.5" customHeight="1" spans="1:4">
      <c r="A35" s="40" t="s">
        <v>50</v>
      </c>
      <c r="B35" s="93"/>
      <c r="C35" s="40" t="s">
        <v>50</v>
      </c>
      <c r="D35" s="93"/>
    </row>
    <row r="36" ht="16.5" customHeight="1" spans="1:4">
      <c r="A36" s="193" t="s">
        <v>51</v>
      </c>
      <c r="B36" s="93">
        <f>B32</f>
        <v>18724024.29</v>
      </c>
      <c r="C36" s="193" t="s">
        <v>52</v>
      </c>
      <c r="D36" s="93">
        <f>D32</f>
        <v>18724024.29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3" sqref="B13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28">
        <v>1</v>
      </c>
      <c r="B1" s="129">
        <v>0</v>
      </c>
      <c r="C1" s="128">
        <v>1</v>
      </c>
      <c r="D1" s="130"/>
      <c r="E1" s="130"/>
      <c r="F1" s="127" t="s">
        <v>371</v>
      </c>
    </row>
    <row r="2" ht="42" customHeight="1" spans="1:6">
      <c r="A2" s="229" t="s">
        <v>372</v>
      </c>
      <c r="B2" s="131" t="s">
        <v>373</v>
      </c>
      <c r="C2" s="132"/>
      <c r="D2" s="133"/>
      <c r="E2" s="133"/>
      <c r="F2" s="133"/>
    </row>
    <row r="3" ht="13.5" customHeight="1" spans="1:6">
      <c r="A3" s="6" t="s">
        <v>2</v>
      </c>
      <c r="B3" s="6"/>
      <c r="C3" s="128"/>
      <c r="D3" s="130"/>
      <c r="E3" s="130"/>
      <c r="F3" s="127" t="s">
        <v>3</v>
      </c>
    </row>
    <row r="4" ht="19.5" customHeight="1" spans="1:6">
      <c r="A4" s="134" t="s">
        <v>203</v>
      </c>
      <c r="B4" s="135" t="s">
        <v>74</v>
      </c>
      <c r="C4" s="134" t="s">
        <v>75</v>
      </c>
      <c r="D4" s="45" t="s">
        <v>374</v>
      </c>
      <c r="E4" s="46"/>
      <c r="F4" s="47"/>
    </row>
    <row r="5" ht="18.75" customHeight="1" spans="1:6">
      <c r="A5" s="136"/>
      <c r="B5" s="137"/>
      <c r="C5" s="136"/>
      <c r="D5" s="138" t="s">
        <v>57</v>
      </c>
      <c r="E5" s="45" t="s">
        <v>77</v>
      </c>
      <c r="F5" s="138" t="s">
        <v>78</v>
      </c>
    </row>
    <row r="6" ht="18.75" customHeight="1" spans="1:6">
      <c r="A6" s="82">
        <v>1</v>
      </c>
      <c r="B6" s="82">
        <v>2</v>
      </c>
      <c r="C6" s="82">
        <v>3</v>
      </c>
      <c r="D6" s="82">
        <v>4</v>
      </c>
      <c r="E6" s="82">
        <v>5</v>
      </c>
      <c r="F6" s="82">
        <v>6</v>
      </c>
    </row>
    <row r="7" ht="21" customHeight="1" spans="1:6">
      <c r="A7" s="38"/>
      <c r="B7" s="38"/>
      <c r="C7" s="38"/>
      <c r="D7" s="93"/>
      <c r="E7" s="93"/>
      <c r="F7" s="93"/>
    </row>
    <row r="8" ht="21" customHeight="1" spans="1:6">
      <c r="A8" s="38"/>
      <c r="B8" s="38"/>
      <c r="C8" s="38"/>
      <c r="D8" s="93"/>
      <c r="E8" s="93"/>
      <c r="F8" s="93"/>
    </row>
    <row r="9" ht="18.75" customHeight="1" spans="1:6">
      <c r="A9" s="139" t="s">
        <v>375</v>
      </c>
      <c r="B9" s="139" t="s">
        <v>375</v>
      </c>
      <c r="C9" s="140" t="s">
        <v>375</v>
      </c>
      <c r="D9" s="93"/>
      <c r="E9" s="93"/>
      <c r="F9" s="93"/>
    </row>
    <row r="10" customHeight="1" spans="1:1">
      <c r="A10" t="s">
        <v>376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2" sqref="A2:Q2"/>
    </sheetView>
  </sheetViews>
  <sheetFormatPr defaultColWidth="9.13888888888889" defaultRowHeight="14.25" customHeight="1"/>
  <cols>
    <col min="1" max="1" width="25.7777777777778" customWidth="1"/>
    <col min="2" max="2" width="21.712962962963" customWidth="1"/>
    <col min="3" max="3" width="25" customWidth="1"/>
    <col min="4" max="4" width="7.71296296296296" customWidth="1"/>
    <col min="5" max="5" width="11.1388888888889" customWidth="1"/>
    <col min="6" max="6" width="13.287037037037" customWidth="1"/>
    <col min="7" max="16" width="20" customWidth="1"/>
    <col min="17" max="17" width="19.8518518518519" customWidth="1"/>
  </cols>
  <sheetData>
    <row r="1" ht="15.75" customHeight="1" spans="16:17">
      <c r="P1" s="3"/>
      <c r="Q1" s="3" t="s">
        <v>377</v>
      </c>
    </row>
    <row r="2" ht="41.25" customHeight="1" spans="1:17">
      <c r="A2" s="86" t="s">
        <v>378</v>
      </c>
      <c r="B2" s="4"/>
      <c r="C2" s="4"/>
      <c r="D2" s="4"/>
      <c r="E2" s="4"/>
      <c r="F2" s="4"/>
      <c r="G2" s="4"/>
      <c r="H2" s="4"/>
      <c r="I2" s="4"/>
      <c r="J2" s="4"/>
      <c r="K2" s="80"/>
      <c r="L2" s="4"/>
      <c r="M2" s="4"/>
      <c r="N2" s="80"/>
      <c r="O2" s="4"/>
      <c r="P2" s="80"/>
      <c r="Q2" s="80"/>
    </row>
    <row r="3" ht="18.75" customHeight="1" spans="1:17">
      <c r="A3" s="119" t="s">
        <v>2</v>
      </c>
      <c r="B3" s="9"/>
      <c r="C3" s="9"/>
      <c r="D3" s="9"/>
      <c r="E3" s="9"/>
      <c r="F3" s="9"/>
      <c r="G3" s="9"/>
      <c r="H3" s="9"/>
      <c r="I3" s="9"/>
      <c r="J3" s="9"/>
      <c r="P3" s="10"/>
      <c r="Q3" s="127" t="s">
        <v>3</v>
      </c>
    </row>
    <row r="4" ht="15.75" customHeight="1" spans="1:17">
      <c r="A4" s="28" t="s">
        <v>379</v>
      </c>
      <c r="B4" s="120" t="s">
        <v>380</v>
      </c>
      <c r="C4" s="120" t="s">
        <v>381</v>
      </c>
      <c r="D4" s="120" t="s">
        <v>382</v>
      </c>
      <c r="E4" s="120" t="s">
        <v>383</v>
      </c>
      <c r="F4" s="120" t="s">
        <v>384</v>
      </c>
      <c r="G4" s="102" t="s">
        <v>210</v>
      </c>
      <c r="H4" s="102"/>
      <c r="I4" s="102"/>
      <c r="J4" s="102"/>
      <c r="K4" s="103"/>
      <c r="L4" s="102"/>
      <c r="M4" s="102"/>
      <c r="N4" s="94"/>
      <c r="O4" s="102"/>
      <c r="P4" s="103"/>
      <c r="Q4" s="95"/>
    </row>
    <row r="5" ht="17.25" customHeight="1" spans="1:17">
      <c r="A5" s="31"/>
      <c r="B5" s="105"/>
      <c r="C5" s="105"/>
      <c r="D5" s="105"/>
      <c r="E5" s="105"/>
      <c r="F5" s="105"/>
      <c r="G5" s="105" t="s">
        <v>57</v>
      </c>
      <c r="H5" s="105" t="s">
        <v>60</v>
      </c>
      <c r="I5" s="105" t="s">
        <v>385</v>
      </c>
      <c r="J5" s="105" t="s">
        <v>386</v>
      </c>
      <c r="K5" s="106" t="s">
        <v>387</v>
      </c>
      <c r="L5" s="116" t="s">
        <v>388</v>
      </c>
      <c r="M5" s="116"/>
      <c r="N5" s="117"/>
      <c r="O5" s="116"/>
      <c r="P5" s="118"/>
      <c r="Q5" s="107"/>
    </row>
    <row r="6" ht="54" customHeight="1" spans="1:17">
      <c r="A6" s="34"/>
      <c r="B6" s="108"/>
      <c r="C6" s="108"/>
      <c r="D6" s="108"/>
      <c r="E6" s="108"/>
      <c r="F6" s="108"/>
      <c r="G6" s="108"/>
      <c r="H6" s="108" t="s">
        <v>59</v>
      </c>
      <c r="I6" s="108"/>
      <c r="J6" s="108"/>
      <c r="K6" s="109"/>
      <c r="L6" s="108" t="s">
        <v>59</v>
      </c>
      <c r="M6" s="108" t="s">
        <v>66</v>
      </c>
      <c r="N6" s="107" t="s">
        <v>67</v>
      </c>
      <c r="O6" s="108" t="s">
        <v>68</v>
      </c>
      <c r="P6" s="109" t="s">
        <v>69</v>
      </c>
      <c r="Q6" s="107" t="s">
        <v>70</v>
      </c>
    </row>
    <row r="7" ht="18" customHeight="1" spans="1:17">
      <c r="A7" s="121">
        <v>1</v>
      </c>
      <c r="B7" s="122">
        <v>2</v>
      </c>
      <c r="C7" s="121">
        <v>3</v>
      </c>
      <c r="D7" s="121">
        <v>4</v>
      </c>
      <c r="E7" s="122">
        <v>5</v>
      </c>
      <c r="F7" s="121">
        <v>6</v>
      </c>
      <c r="G7" s="121">
        <v>7</v>
      </c>
      <c r="H7" s="122">
        <v>8</v>
      </c>
      <c r="I7" s="121">
        <v>9</v>
      </c>
      <c r="J7" s="121">
        <v>10</v>
      </c>
      <c r="K7" s="122">
        <v>11</v>
      </c>
      <c r="L7" s="121">
        <v>12</v>
      </c>
      <c r="M7" s="121">
        <v>13</v>
      </c>
      <c r="N7" s="122">
        <v>14</v>
      </c>
      <c r="O7" s="121">
        <v>15</v>
      </c>
      <c r="P7" s="121">
        <v>16</v>
      </c>
      <c r="Q7" s="122">
        <v>17</v>
      </c>
    </row>
    <row r="8" ht="21" customHeight="1" spans="1:17">
      <c r="A8" s="110"/>
      <c r="B8" s="123"/>
      <c r="C8" s="123"/>
      <c r="D8" s="123"/>
      <c r="E8" s="124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</row>
    <row r="9" ht="21" customHeight="1" spans="1:17">
      <c r="A9" s="111"/>
      <c r="B9" s="123"/>
      <c r="C9" s="123"/>
      <c r="D9" s="123"/>
      <c r="E9" s="124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</row>
    <row r="10" ht="21" customHeight="1" spans="1:17">
      <c r="A10" s="111"/>
      <c r="B10" s="123"/>
      <c r="C10" s="123"/>
      <c r="D10" s="123"/>
      <c r="E10" s="124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</row>
    <row r="11" ht="21" customHeight="1" spans="1:17">
      <c r="A11" s="112" t="s">
        <v>375</v>
      </c>
      <c r="B11" s="125"/>
      <c r="C11" s="125"/>
      <c r="D11" s="125"/>
      <c r="E11" s="126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</row>
    <row r="12" customHeight="1" spans="1:1">
      <c r="A12" t="s">
        <v>389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3" sqref="A3:C3"/>
    </sheetView>
  </sheetViews>
  <sheetFormatPr defaultColWidth="9.13888888888889" defaultRowHeight="14.25" customHeight="1"/>
  <cols>
    <col min="1" max="1" width="39.1388888888889" customWidth="1"/>
    <col min="2" max="2" width="18.5555555555556" customWidth="1"/>
    <col min="3" max="3" width="18.3333333333333" customWidth="1"/>
    <col min="4" max="4" width="13" customWidth="1"/>
    <col min="5" max="5" width="15.1111111111111" customWidth="1"/>
    <col min="6" max="12" width="20.4259259259259" customWidth="1"/>
    <col min="13" max="14" width="20.287037037037" customWidth="1"/>
  </cols>
  <sheetData>
    <row r="1" ht="16.5" customHeight="1" spans="1:14">
      <c r="A1" s="90"/>
      <c r="B1" s="97"/>
      <c r="C1" s="97"/>
      <c r="D1" s="90"/>
      <c r="E1" s="90"/>
      <c r="F1" s="90"/>
      <c r="G1" s="90"/>
      <c r="H1" s="98"/>
      <c r="I1" s="90"/>
      <c r="J1" s="90"/>
      <c r="K1" s="97"/>
      <c r="L1" s="90"/>
      <c r="M1" s="114"/>
      <c r="N1" s="114" t="s">
        <v>390</v>
      </c>
    </row>
    <row r="2" ht="41.25" customHeight="1" spans="1:14">
      <c r="A2" s="230" t="s">
        <v>391</v>
      </c>
      <c r="B2" s="80"/>
      <c r="C2" s="80"/>
      <c r="D2" s="5"/>
      <c r="E2" s="5"/>
      <c r="F2" s="5"/>
      <c r="G2" s="5"/>
      <c r="H2" s="99"/>
      <c r="I2" s="5"/>
      <c r="J2" s="5"/>
      <c r="K2" s="80"/>
      <c r="L2" s="5"/>
      <c r="M2" s="99"/>
      <c r="N2" s="80"/>
    </row>
    <row r="3" ht="22.5" customHeight="1" spans="1:14">
      <c r="A3" s="87" t="s">
        <v>2</v>
      </c>
      <c r="B3" s="100"/>
      <c r="C3" s="100"/>
      <c r="D3" s="88"/>
      <c r="E3" s="88"/>
      <c r="F3" s="88"/>
      <c r="G3" s="88"/>
      <c r="H3" s="98"/>
      <c r="I3" s="90"/>
      <c r="J3" s="90"/>
      <c r="K3" s="97"/>
      <c r="L3" s="90"/>
      <c r="M3" s="115"/>
      <c r="N3" s="114" t="s">
        <v>3</v>
      </c>
    </row>
    <row r="4" ht="24" customHeight="1" spans="1:14">
      <c r="A4" s="28" t="s">
        <v>379</v>
      </c>
      <c r="B4" s="101" t="s">
        <v>392</v>
      </c>
      <c r="C4" s="101" t="s">
        <v>393</v>
      </c>
      <c r="D4" s="102" t="s">
        <v>210</v>
      </c>
      <c r="E4" s="102"/>
      <c r="F4" s="102"/>
      <c r="G4" s="102"/>
      <c r="H4" s="103"/>
      <c r="I4" s="102"/>
      <c r="J4" s="102"/>
      <c r="K4" s="94"/>
      <c r="L4" s="102"/>
      <c r="M4" s="103"/>
      <c r="N4" s="95"/>
    </row>
    <row r="5" ht="24" customHeight="1" spans="1:14">
      <c r="A5" s="31"/>
      <c r="B5" s="104"/>
      <c r="C5" s="104"/>
      <c r="D5" s="105" t="s">
        <v>57</v>
      </c>
      <c r="E5" s="105" t="s">
        <v>60</v>
      </c>
      <c r="F5" s="105" t="s">
        <v>385</v>
      </c>
      <c r="G5" s="105" t="s">
        <v>386</v>
      </c>
      <c r="H5" s="106" t="s">
        <v>387</v>
      </c>
      <c r="I5" s="116" t="s">
        <v>388</v>
      </c>
      <c r="J5" s="116"/>
      <c r="K5" s="117"/>
      <c r="L5" s="116"/>
      <c r="M5" s="118"/>
      <c r="N5" s="107"/>
    </row>
    <row r="6" ht="54" customHeight="1" spans="1:14">
      <c r="A6" s="34"/>
      <c r="B6" s="107"/>
      <c r="C6" s="107"/>
      <c r="D6" s="108"/>
      <c r="E6" s="108" t="s">
        <v>59</v>
      </c>
      <c r="F6" s="108"/>
      <c r="G6" s="108"/>
      <c r="H6" s="109"/>
      <c r="I6" s="108" t="s">
        <v>59</v>
      </c>
      <c r="J6" s="108" t="s">
        <v>66</v>
      </c>
      <c r="K6" s="107" t="s">
        <v>67</v>
      </c>
      <c r="L6" s="108" t="s">
        <v>68</v>
      </c>
      <c r="M6" s="109" t="s">
        <v>69</v>
      </c>
      <c r="N6" s="107" t="s">
        <v>70</v>
      </c>
    </row>
    <row r="7" ht="17.25" customHeight="1" spans="1:14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</row>
    <row r="8" ht="21" customHeight="1" spans="1:14">
      <c r="A8" s="110"/>
      <c r="B8" s="111"/>
      <c r="C8" s="111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ht="21" customHeight="1" spans="1:14">
      <c r="A9" s="111"/>
      <c r="B9" s="111"/>
      <c r="C9" s="111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</row>
    <row r="10" ht="21" customHeight="1" spans="1:14">
      <c r="A10" s="111"/>
      <c r="B10" s="111"/>
      <c r="C10" s="111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</row>
    <row r="11" ht="21" customHeight="1" spans="1:14">
      <c r="A11" s="112" t="s">
        <v>375</v>
      </c>
      <c r="B11" s="113"/>
      <c r="C11" s="11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</row>
    <row r="12" customHeight="1" spans="1:1">
      <c r="A12" t="s">
        <v>394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C20" sqref="C20"/>
    </sheetView>
  </sheetViews>
  <sheetFormatPr defaultColWidth="9.13888888888889" defaultRowHeight="14.25" customHeight="1"/>
  <cols>
    <col min="1" max="1" width="37.7037037037037" customWidth="1"/>
    <col min="2" max="25" width="20" customWidth="1"/>
  </cols>
  <sheetData>
    <row r="1" ht="17.25" customHeight="1" spans="4:25">
      <c r="D1" s="85"/>
      <c r="W1" s="3"/>
      <c r="X1" s="3"/>
      <c r="Y1" s="3" t="s">
        <v>395</v>
      </c>
    </row>
    <row r="2" ht="41.25" customHeight="1" spans="1:25">
      <c r="A2" s="86" t="s">
        <v>396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80"/>
      <c r="X2" s="80"/>
      <c r="Y2" s="80"/>
    </row>
    <row r="3" ht="18" customHeight="1" spans="1:25">
      <c r="A3" s="87" t="s">
        <v>2</v>
      </c>
      <c r="B3" s="88"/>
      <c r="C3" s="88"/>
      <c r="D3" s="89"/>
      <c r="E3" s="90"/>
      <c r="F3" s="90"/>
      <c r="G3" s="90"/>
      <c r="H3" s="90"/>
      <c r="I3" s="90"/>
      <c r="W3" s="10"/>
      <c r="X3" s="10"/>
      <c r="Y3" s="10" t="s">
        <v>3</v>
      </c>
    </row>
    <row r="4" ht="19.5" customHeight="1" spans="1:25">
      <c r="A4" s="29" t="s">
        <v>397</v>
      </c>
      <c r="B4" s="45" t="s">
        <v>210</v>
      </c>
      <c r="C4" s="46"/>
      <c r="D4" s="46"/>
      <c r="E4" s="45" t="s">
        <v>398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94"/>
      <c r="X4" s="95"/>
      <c r="Y4" s="95"/>
    </row>
    <row r="5" ht="40.5" customHeight="1" spans="1:25">
      <c r="A5" s="35"/>
      <c r="B5" s="32" t="s">
        <v>57</v>
      </c>
      <c r="C5" s="28" t="s">
        <v>60</v>
      </c>
      <c r="D5" s="91" t="s">
        <v>385</v>
      </c>
      <c r="E5" s="61" t="s">
        <v>399</v>
      </c>
      <c r="F5" s="61" t="s">
        <v>400</v>
      </c>
      <c r="G5" s="61" t="s">
        <v>401</v>
      </c>
      <c r="H5" s="61" t="s">
        <v>402</v>
      </c>
      <c r="I5" s="61" t="s">
        <v>403</v>
      </c>
      <c r="J5" s="61" t="s">
        <v>404</v>
      </c>
      <c r="K5" s="61" t="s">
        <v>405</v>
      </c>
      <c r="L5" s="61" t="s">
        <v>406</v>
      </c>
      <c r="M5" s="61" t="s">
        <v>407</v>
      </c>
      <c r="N5" s="61" t="s">
        <v>408</v>
      </c>
      <c r="O5" s="61" t="s">
        <v>409</v>
      </c>
      <c r="P5" s="61" t="s">
        <v>410</v>
      </c>
      <c r="Q5" s="61" t="s">
        <v>411</v>
      </c>
      <c r="R5" s="61" t="s">
        <v>412</v>
      </c>
      <c r="S5" s="61" t="s">
        <v>413</v>
      </c>
      <c r="T5" s="61" t="s">
        <v>414</v>
      </c>
      <c r="U5" s="61" t="s">
        <v>415</v>
      </c>
      <c r="V5" s="61" t="s">
        <v>416</v>
      </c>
      <c r="W5" s="61" t="s">
        <v>417</v>
      </c>
      <c r="X5" s="96" t="s">
        <v>418</v>
      </c>
      <c r="Y5" s="96" t="s">
        <v>419</v>
      </c>
    </row>
    <row r="6" ht="19.5" customHeight="1" spans="1:25">
      <c r="A6" s="36">
        <v>1</v>
      </c>
      <c r="B6" s="36">
        <v>2</v>
      </c>
      <c r="C6" s="36">
        <v>3</v>
      </c>
      <c r="D6" s="92">
        <v>4</v>
      </c>
      <c r="E6" s="48">
        <v>5</v>
      </c>
      <c r="F6" s="36">
        <v>6</v>
      </c>
      <c r="G6" s="36">
        <v>7</v>
      </c>
      <c r="H6" s="92">
        <v>8</v>
      </c>
      <c r="I6" s="36">
        <v>9</v>
      </c>
      <c r="J6" s="36">
        <v>10</v>
      </c>
      <c r="K6" s="36">
        <v>11</v>
      </c>
      <c r="L6" s="92">
        <v>12</v>
      </c>
      <c r="M6" s="36">
        <v>13</v>
      </c>
      <c r="N6" s="36">
        <v>14</v>
      </c>
      <c r="O6" s="36">
        <v>15</v>
      </c>
      <c r="P6" s="92">
        <v>16</v>
      </c>
      <c r="Q6" s="36">
        <v>17</v>
      </c>
      <c r="R6" s="36">
        <v>18</v>
      </c>
      <c r="S6" s="36">
        <v>19</v>
      </c>
      <c r="T6" s="92">
        <v>20</v>
      </c>
      <c r="U6" s="92">
        <v>21</v>
      </c>
      <c r="V6" s="92">
        <v>22</v>
      </c>
      <c r="W6" s="48">
        <v>23</v>
      </c>
      <c r="X6" s="48">
        <v>24</v>
      </c>
      <c r="Y6" s="48">
        <v>25</v>
      </c>
    </row>
    <row r="7" ht="19.5" customHeight="1" spans="1:25">
      <c r="A7" s="37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</row>
    <row r="8" ht="19.5" customHeight="1" spans="1:25">
      <c r="A8" s="8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</row>
    <row r="9" customHeight="1" spans="1:1">
      <c r="A9" t="s">
        <v>420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2" sqref="B12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0:10">
      <c r="J1" s="3" t="s">
        <v>421</v>
      </c>
    </row>
    <row r="2" ht="41.25" customHeight="1" spans="1:10">
      <c r="A2" s="79" t="s">
        <v>422</v>
      </c>
      <c r="B2" s="4"/>
      <c r="C2" s="4"/>
      <c r="D2" s="4"/>
      <c r="E2" s="4"/>
      <c r="F2" s="80"/>
      <c r="G2" s="4"/>
      <c r="H2" s="80"/>
      <c r="I2" s="80"/>
      <c r="J2" s="4"/>
    </row>
    <row r="3" ht="17.25" customHeight="1" spans="1:1">
      <c r="A3" s="6" t="s">
        <v>2</v>
      </c>
    </row>
    <row r="4" ht="44.25" customHeight="1" spans="1:10">
      <c r="A4" s="81" t="s">
        <v>296</v>
      </c>
      <c r="B4" s="81" t="s">
        <v>297</v>
      </c>
      <c r="C4" s="81" t="s">
        <v>298</v>
      </c>
      <c r="D4" s="81" t="s">
        <v>299</v>
      </c>
      <c r="E4" s="81" t="s">
        <v>300</v>
      </c>
      <c r="F4" s="82" t="s">
        <v>301</v>
      </c>
      <c r="G4" s="81" t="s">
        <v>302</v>
      </c>
      <c r="H4" s="82" t="s">
        <v>303</v>
      </c>
      <c r="I4" s="82" t="s">
        <v>304</v>
      </c>
      <c r="J4" s="81" t="s">
        <v>305</v>
      </c>
    </row>
    <row r="5" ht="14.25" customHeight="1" spans="1:10">
      <c r="A5" s="81">
        <v>1</v>
      </c>
      <c r="B5" s="81">
        <v>2</v>
      </c>
      <c r="C5" s="81">
        <v>3</v>
      </c>
      <c r="D5" s="81">
        <v>4</v>
      </c>
      <c r="E5" s="81">
        <v>5</v>
      </c>
      <c r="F5" s="82">
        <v>6</v>
      </c>
      <c r="G5" s="81">
        <v>7</v>
      </c>
      <c r="H5" s="82">
        <v>8</v>
      </c>
      <c r="I5" s="82">
        <v>9</v>
      </c>
      <c r="J5" s="81">
        <v>10</v>
      </c>
    </row>
    <row r="6" ht="42" customHeight="1" spans="1:10">
      <c r="A6" s="37"/>
      <c r="B6" s="83"/>
      <c r="C6" s="83"/>
      <c r="D6" s="83"/>
      <c r="E6" s="65"/>
      <c r="F6" s="84"/>
      <c r="G6" s="65"/>
      <c r="H6" s="84"/>
      <c r="I6" s="84"/>
      <c r="J6" s="65"/>
    </row>
    <row r="7" ht="42" customHeight="1" spans="1:10">
      <c r="A7" s="37"/>
      <c r="B7" s="38"/>
      <c r="C7" s="38"/>
      <c r="D7" s="38"/>
      <c r="E7" s="37"/>
      <c r="F7" s="38"/>
      <c r="G7" s="37"/>
      <c r="H7" s="38"/>
      <c r="I7" s="38"/>
      <c r="J7" s="37"/>
    </row>
    <row r="8" customHeight="1" spans="1:1">
      <c r="A8" t="s">
        <v>420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0" sqref="A10:H10"/>
    </sheetView>
  </sheetViews>
  <sheetFormatPr defaultColWidth="10.4259259259259" defaultRowHeight="14.25" customHeight="1" outlineLevelCol="7"/>
  <cols>
    <col min="1" max="2" width="33.7037037037037" customWidth="1"/>
    <col min="3" max="3" width="45.5740740740741" customWidth="1"/>
    <col min="4" max="4" width="27.5740740740741" customWidth="1"/>
    <col min="5" max="5" width="21.712962962963" customWidth="1"/>
    <col min="6" max="8" width="26.287037037037" customWidth="1"/>
  </cols>
  <sheetData>
    <row r="1" customHeight="1" spans="1:8">
      <c r="A1" s="50" t="s">
        <v>423</v>
      </c>
      <c r="B1" s="51"/>
      <c r="C1" s="52"/>
      <c r="D1" s="52"/>
      <c r="E1" s="52"/>
      <c r="F1" s="51"/>
      <c r="G1" s="51"/>
      <c r="H1" s="52"/>
    </row>
    <row r="2" ht="41.25" customHeight="1" spans="1:8">
      <c r="A2" s="53" t="s">
        <v>424</v>
      </c>
      <c r="B2" s="54"/>
      <c r="C2" s="55"/>
      <c r="D2" s="55"/>
      <c r="E2" s="55"/>
      <c r="F2" s="54"/>
      <c r="G2" s="54"/>
      <c r="H2" s="55"/>
    </row>
    <row r="3" customHeight="1" spans="1:8">
      <c r="A3" s="56" t="s">
        <v>2</v>
      </c>
      <c r="C3" s="57"/>
      <c r="E3" s="55"/>
      <c r="F3" s="54"/>
      <c r="G3" s="54"/>
      <c r="H3" s="58" t="s">
        <v>3</v>
      </c>
    </row>
    <row r="4" ht="28.5" customHeight="1" spans="1:8">
      <c r="A4" s="59" t="s">
        <v>203</v>
      </c>
      <c r="B4" s="60" t="s">
        <v>425</v>
      </c>
      <c r="C4" s="59" t="s">
        <v>426</v>
      </c>
      <c r="D4" s="59" t="s">
        <v>427</v>
      </c>
      <c r="E4" s="59" t="s">
        <v>428</v>
      </c>
      <c r="F4" s="61" t="s">
        <v>429</v>
      </c>
      <c r="G4" s="48"/>
      <c r="H4" s="59"/>
    </row>
    <row r="5" ht="21" customHeight="1" spans="1:8">
      <c r="A5" s="60"/>
      <c r="B5" s="62"/>
      <c r="C5" s="63"/>
      <c r="D5" s="62"/>
      <c r="E5" s="62"/>
      <c r="F5" s="61" t="s">
        <v>383</v>
      </c>
      <c r="G5" s="61" t="s">
        <v>430</v>
      </c>
      <c r="H5" s="61" t="s">
        <v>431</v>
      </c>
    </row>
    <row r="6" ht="17.25" customHeight="1" spans="1:8">
      <c r="A6" s="64" t="s">
        <v>84</v>
      </c>
      <c r="B6" s="64">
        <v>2</v>
      </c>
      <c r="C6" s="65">
        <v>3</v>
      </c>
      <c r="D6" s="64">
        <v>4</v>
      </c>
      <c r="E6" s="66">
        <v>5</v>
      </c>
      <c r="F6" s="67">
        <v>6</v>
      </c>
      <c r="G6" s="65">
        <v>7</v>
      </c>
      <c r="H6" s="65">
        <v>8</v>
      </c>
    </row>
    <row r="7" ht="19.5" customHeight="1" spans="1:8">
      <c r="A7" s="68"/>
      <c r="B7" s="40"/>
      <c r="C7" s="37"/>
      <c r="D7" s="38"/>
      <c r="E7" s="67"/>
      <c r="F7" s="69"/>
      <c r="G7" s="70"/>
      <c r="H7" s="70"/>
    </row>
    <row r="8" ht="19.5" customHeight="1" spans="1:8">
      <c r="A8" s="68"/>
      <c r="B8" s="40"/>
      <c r="C8" s="37"/>
      <c r="D8" s="38"/>
      <c r="E8" s="67"/>
      <c r="F8" s="69"/>
      <c r="G8" s="70"/>
      <c r="H8" s="70"/>
    </row>
    <row r="9" ht="19.5" customHeight="1" spans="1:8">
      <c r="A9" s="71" t="s">
        <v>57</v>
      </c>
      <c r="B9" s="72"/>
      <c r="C9" s="73"/>
      <c r="D9" s="74"/>
      <c r="E9" s="74"/>
      <c r="F9" s="69"/>
      <c r="G9" s="70"/>
      <c r="H9" s="70"/>
    </row>
    <row r="10" ht="19.5" customHeight="1" spans="1:8">
      <c r="A10" s="75" t="s">
        <v>432</v>
      </c>
      <c r="B10" s="72"/>
      <c r="C10" s="73"/>
      <c r="D10" s="76"/>
      <c r="E10" s="76"/>
      <c r="F10" s="77"/>
      <c r="G10" s="78"/>
      <c r="H10" s="78"/>
    </row>
    <row r="11" customHeight="1" spans="1:1">
      <c r="A11" t="s">
        <v>433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6" sqref="B16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4:11">
      <c r="D1" s="2"/>
      <c r="E1" s="2"/>
      <c r="F1" s="2"/>
      <c r="G1" s="2"/>
      <c r="K1" s="3" t="s">
        <v>434</v>
      </c>
    </row>
    <row r="2" ht="41.25" customHeight="1" spans="1:11">
      <c r="A2" s="231" t="s">
        <v>435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9"/>
      <c r="I3" s="9"/>
      <c r="J3" s="9"/>
      <c r="K3" s="10" t="s">
        <v>3</v>
      </c>
    </row>
    <row r="4" ht="21.75" customHeight="1" spans="1:11">
      <c r="A4" s="27" t="s">
        <v>280</v>
      </c>
      <c r="B4" s="27" t="s">
        <v>205</v>
      </c>
      <c r="C4" s="27" t="s">
        <v>281</v>
      </c>
      <c r="D4" s="28" t="s">
        <v>206</v>
      </c>
      <c r="E4" s="28" t="s">
        <v>207</v>
      </c>
      <c r="F4" s="28" t="s">
        <v>208</v>
      </c>
      <c r="G4" s="28" t="s">
        <v>209</v>
      </c>
      <c r="H4" s="29" t="s">
        <v>57</v>
      </c>
      <c r="I4" s="45" t="s">
        <v>436</v>
      </c>
      <c r="J4" s="46"/>
      <c r="K4" s="47"/>
    </row>
    <row r="5" ht="21.75" customHeight="1" spans="1:11">
      <c r="A5" s="30"/>
      <c r="B5" s="30"/>
      <c r="C5" s="30"/>
      <c r="D5" s="31"/>
      <c r="E5" s="31"/>
      <c r="F5" s="31"/>
      <c r="G5" s="31"/>
      <c r="H5" s="32"/>
      <c r="I5" s="28" t="s">
        <v>60</v>
      </c>
      <c r="J5" s="28" t="s">
        <v>61</v>
      </c>
      <c r="K5" s="28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48">
        <v>10</v>
      </c>
      <c r="K7" s="48">
        <v>11</v>
      </c>
    </row>
    <row r="8" ht="18.75" customHeight="1" spans="1:11">
      <c r="A8" s="37"/>
      <c r="B8" s="38"/>
      <c r="C8" s="37"/>
      <c r="D8" s="37"/>
      <c r="E8" s="37"/>
      <c r="F8" s="37"/>
      <c r="G8" s="37"/>
      <c r="H8" s="39"/>
      <c r="I8" s="49"/>
      <c r="J8" s="49"/>
      <c r="K8" s="39"/>
    </row>
    <row r="9" ht="18.75" customHeight="1" spans="1:11">
      <c r="A9" s="40"/>
      <c r="B9" s="38"/>
      <c r="C9" s="38"/>
      <c r="D9" s="38"/>
      <c r="E9" s="38"/>
      <c r="F9" s="38"/>
      <c r="G9" s="38"/>
      <c r="H9" s="41"/>
      <c r="I9" s="41"/>
      <c r="J9" s="41"/>
      <c r="K9" s="39"/>
    </row>
    <row r="10" ht="18.75" customHeight="1" spans="1:11">
      <c r="A10" s="42" t="s">
        <v>375</v>
      </c>
      <c r="B10" s="43"/>
      <c r="C10" s="43"/>
      <c r="D10" s="43"/>
      <c r="E10" s="43"/>
      <c r="F10" s="43"/>
      <c r="G10" s="44"/>
      <c r="H10" s="41"/>
      <c r="I10" s="41"/>
      <c r="J10" s="41"/>
      <c r="K10" s="39"/>
    </row>
    <row r="11" customHeight="1" spans="1:1">
      <c r="A11" t="s">
        <v>437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tabSelected="1" workbookViewId="0">
      <selection activeCell="E12" sqref="E12"/>
    </sheetView>
  </sheetViews>
  <sheetFormatPr defaultColWidth="9.13888888888889" defaultRowHeight="14.25" customHeight="1" outlineLevelCol="6"/>
  <cols>
    <col min="1" max="1" width="29.5555555555556" customWidth="1"/>
    <col min="2" max="2" width="15.4444444444444" customWidth="1"/>
    <col min="3" max="3" width="29.5555555555556" style="1" customWidth="1"/>
    <col min="4" max="4" width="28" customWidth="1"/>
    <col min="5" max="7" width="23.8518518518519" customWidth="1"/>
  </cols>
  <sheetData>
    <row r="1" ht="13.5" customHeight="1" spans="4:7">
      <c r="D1" s="2"/>
      <c r="G1" s="3" t="s">
        <v>438</v>
      </c>
    </row>
    <row r="2" ht="41.25" customHeight="1" spans="1:7">
      <c r="A2" s="4" t="s">
        <v>439</v>
      </c>
      <c r="B2" s="4"/>
      <c r="C2" s="5"/>
      <c r="D2" s="4"/>
      <c r="E2" s="4"/>
      <c r="F2" s="4"/>
      <c r="G2" s="4"/>
    </row>
    <row r="3" ht="13.5" customHeight="1" spans="1:7">
      <c r="A3" s="6" t="s">
        <v>2</v>
      </c>
      <c r="B3" s="7"/>
      <c r="C3" s="8"/>
      <c r="D3" s="7"/>
      <c r="E3" s="9"/>
      <c r="F3" s="9"/>
      <c r="G3" s="10" t="s">
        <v>3</v>
      </c>
    </row>
    <row r="4" ht="21.75" customHeight="1" spans="1:7">
      <c r="A4" s="11" t="s">
        <v>281</v>
      </c>
      <c r="B4" s="11" t="s">
        <v>280</v>
      </c>
      <c r="C4" s="11" t="s">
        <v>205</v>
      </c>
      <c r="D4" s="12" t="s">
        <v>440</v>
      </c>
      <c r="E4" s="13" t="s">
        <v>60</v>
      </c>
      <c r="F4" s="13"/>
      <c r="G4" s="13"/>
    </row>
    <row r="5" ht="21.75" customHeight="1" spans="1:7">
      <c r="A5" s="11"/>
      <c r="B5" s="11"/>
      <c r="C5" s="11"/>
      <c r="D5" s="12"/>
      <c r="E5" s="13" t="s">
        <v>441</v>
      </c>
      <c r="F5" s="12" t="s">
        <v>442</v>
      </c>
      <c r="G5" s="12" t="s">
        <v>443</v>
      </c>
    </row>
    <row r="6" ht="40.5" customHeight="1" spans="1:7">
      <c r="A6" s="14"/>
      <c r="B6" s="14"/>
      <c r="C6" s="14"/>
      <c r="D6" s="12"/>
      <c r="E6" s="13"/>
      <c r="F6" s="12" t="s">
        <v>59</v>
      </c>
      <c r="G6" s="12"/>
    </row>
    <row r="7" ht="15" customHeight="1" spans="1:7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  <c r="G7" s="15">
        <v>7</v>
      </c>
    </row>
    <row r="8" ht="42" customHeight="1" spans="1:7">
      <c r="A8" s="17" t="s">
        <v>71</v>
      </c>
      <c r="B8" s="18" t="s">
        <v>284</v>
      </c>
      <c r="C8" s="19" t="s">
        <v>286</v>
      </c>
      <c r="D8" s="18" t="s">
        <v>444</v>
      </c>
      <c r="E8" s="20">
        <v>500000</v>
      </c>
      <c r="F8" s="21"/>
      <c r="G8" s="21"/>
    </row>
    <row r="9" ht="42" customHeight="1" spans="1:7">
      <c r="A9" s="17" t="s">
        <v>71</v>
      </c>
      <c r="B9" s="18" t="s">
        <v>284</v>
      </c>
      <c r="C9" s="19" t="s">
        <v>289</v>
      </c>
      <c r="D9" s="18" t="s">
        <v>444</v>
      </c>
      <c r="E9" s="20">
        <v>2200000</v>
      </c>
      <c r="F9" s="21"/>
      <c r="G9" s="21"/>
    </row>
    <row r="10" ht="42" customHeight="1" spans="1:7">
      <c r="A10" s="17" t="s">
        <v>71</v>
      </c>
      <c r="B10" s="18" t="s">
        <v>284</v>
      </c>
      <c r="C10" s="19" t="s">
        <v>291</v>
      </c>
      <c r="D10" s="18" t="s">
        <v>444</v>
      </c>
      <c r="E10" s="20">
        <v>2650000</v>
      </c>
      <c r="F10" s="22"/>
      <c r="G10" s="22"/>
    </row>
    <row r="11" ht="42" customHeight="1" spans="1:7">
      <c r="A11" s="17" t="s">
        <v>71</v>
      </c>
      <c r="B11" s="18" t="s">
        <v>284</v>
      </c>
      <c r="C11" s="19" t="s">
        <v>293</v>
      </c>
      <c r="D11" s="18" t="s">
        <v>444</v>
      </c>
      <c r="E11" s="20">
        <v>7350000</v>
      </c>
      <c r="F11" s="22"/>
      <c r="G11" s="22"/>
    </row>
    <row r="12" ht="42" customHeight="1" spans="1:7">
      <c r="A12" s="23" t="s">
        <v>57</v>
      </c>
      <c r="B12" s="24"/>
      <c r="C12" s="25"/>
      <c r="D12" s="26"/>
      <c r="E12" s="20">
        <f>SUM(E8:E11)</f>
        <v>12700000</v>
      </c>
      <c r="F12" s="22"/>
      <c r="G12" s="2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37"/>
  <sheetViews>
    <sheetView showGridLines="0" showZeros="0" workbookViewId="0">
      <selection activeCell="C20" sqref="C20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ht="41.25" customHeight="1" spans="1:19">
      <c r="A2" s="53" t="s">
        <v>54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17.25" customHeight="1" spans="1:19">
      <c r="A3" s="56" t="s">
        <v>2</v>
      </c>
      <c r="B3" s="56"/>
      <c r="S3" s="57" t="s">
        <v>3</v>
      </c>
    </row>
    <row r="4" ht="21.75" customHeight="1" spans="1:19">
      <c r="A4" s="211" t="s">
        <v>55</v>
      </c>
      <c r="B4" s="212" t="s">
        <v>56</v>
      </c>
      <c r="C4" s="212" t="s">
        <v>57</v>
      </c>
      <c r="D4" s="213" t="s">
        <v>58</v>
      </c>
      <c r="E4" s="213"/>
      <c r="F4" s="213"/>
      <c r="G4" s="213"/>
      <c r="H4" s="213"/>
      <c r="I4" s="139"/>
      <c r="J4" s="213"/>
      <c r="K4" s="213"/>
      <c r="L4" s="213"/>
      <c r="M4" s="213"/>
      <c r="N4" s="220"/>
      <c r="O4" s="213" t="s">
        <v>47</v>
      </c>
      <c r="P4" s="213"/>
      <c r="Q4" s="213"/>
      <c r="R4" s="213"/>
      <c r="S4" s="220"/>
    </row>
    <row r="5" ht="27" customHeight="1" spans="1:19">
      <c r="A5" s="214"/>
      <c r="B5" s="215"/>
      <c r="C5" s="215"/>
      <c r="D5" s="215" t="s">
        <v>59</v>
      </c>
      <c r="E5" s="215" t="s">
        <v>60</v>
      </c>
      <c r="F5" s="215" t="s">
        <v>61</v>
      </c>
      <c r="G5" s="215" t="s">
        <v>62</v>
      </c>
      <c r="H5" s="215" t="s">
        <v>63</v>
      </c>
      <c r="I5" s="221" t="s">
        <v>64</v>
      </c>
      <c r="J5" s="222"/>
      <c r="K5" s="222"/>
      <c r="L5" s="222"/>
      <c r="M5" s="222"/>
      <c r="N5" s="223"/>
      <c r="O5" s="215" t="s">
        <v>59</v>
      </c>
      <c r="P5" s="215" t="s">
        <v>60</v>
      </c>
      <c r="Q5" s="215" t="s">
        <v>61</v>
      </c>
      <c r="R5" s="215" t="s">
        <v>62</v>
      </c>
      <c r="S5" s="215" t="s">
        <v>65</v>
      </c>
    </row>
    <row r="6" ht="30" customHeight="1" spans="1:19">
      <c r="A6" s="216"/>
      <c r="B6" s="217"/>
      <c r="C6" s="126"/>
      <c r="D6" s="126"/>
      <c r="E6" s="126"/>
      <c r="F6" s="126"/>
      <c r="G6" s="126"/>
      <c r="H6" s="126"/>
      <c r="I6" s="84" t="s">
        <v>59</v>
      </c>
      <c r="J6" s="223" t="s">
        <v>66</v>
      </c>
      <c r="K6" s="223" t="s">
        <v>67</v>
      </c>
      <c r="L6" s="223" t="s">
        <v>68</v>
      </c>
      <c r="M6" s="223" t="s">
        <v>69</v>
      </c>
      <c r="N6" s="223" t="s">
        <v>70</v>
      </c>
      <c r="O6" s="224"/>
      <c r="P6" s="224"/>
      <c r="Q6" s="224"/>
      <c r="R6" s="224"/>
      <c r="S6" s="126"/>
    </row>
    <row r="7" ht="15" customHeight="1" spans="1:19">
      <c r="A7" s="218">
        <v>1</v>
      </c>
      <c r="B7" s="218">
        <v>2</v>
      </c>
      <c r="C7" s="218">
        <v>3</v>
      </c>
      <c r="D7" s="218">
        <v>4</v>
      </c>
      <c r="E7" s="218">
        <v>5</v>
      </c>
      <c r="F7" s="218">
        <v>6</v>
      </c>
      <c r="G7" s="218">
        <v>7</v>
      </c>
      <c r="H7" s="218">
        <v>8</v>
      </c>
      <c r="I7" s="84">
        <v>9</v>
      </c>
      <c r="J7" s="218">
        <v>10</v>
      </c>
      <c r="K7" s="218">
        <v>11</v>
      </c>
      <c r="L7" s="218">
        <v>12</v>
      </c>
      <c r="M7" s="218">
        <v>13</v>
      </c>
      <c r="N7" s="218">
        <v>14</v>
      </c>
      <c r="O7" s="218">
        <v>15</v>
      </c>
      <c r="P7" s="218">
        <v>16</v>
      </c>
      <c r="Q7" s="218">
        <v>17</v>
      </c>
      <c r="R7" s="218">
        <v>18</v>
      </c>
      <c r="S7" s="218">
        <v>19</v>
      </c>
    </row>
    <row r="8" ht="18" customHeight="1" spans="1:19">
      <c r="A8" s="38">
        <v>552</v>
      </c>
      <c r="B8" s="38" t="s">
        <v>71</v>
      </c>
      <c r="C8" s="93">
        <v>18224024.29</v>
      </c>
      <c r="D8" s="93">
        <v>18224024.29</v>
      </c>
      <c r="E8" s="93">
        <v>18224024.29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</row>
    <row r="9" ht="18" customHeight="1" spans="1:19">
      <c r="A9" s="38">
        <v>552001</v>
      </c>
      <c r="B9" s="38" t="s">
        <v>71</v>
      </c>
      <c r="C9" s="93">
        <v>18224024.29</v>
      </c>
      <c r="D9" s="93">
        <v>18224024.29</v>
      </c>
      <c r="E9" s="93">
        <v>18224024.29</v>
      </c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</row>
    <row r="10" ht="18" customHeight="1" spans="1:19">
      <c r="A10" s="60" t="s">
        <v>57</v>
      </c>
      <c r="B10" s="219"/>
      <c r="C10" s="93">
        <f>C9</f>
        <v>18224024.29</v>
      </c>
      <c r="D10" s="93">
        <f>D9</f>
        <v>18224024.29</v>
      </c>
      <c r="E10" s="93">
        <f>E9</f>
        <v>18224024.29</v>
      </c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</row>
    <row r="33" customHeight="1" spans="2:2">
      <c r="B33">
        <v>18724024.29</v>
      </c>
    </row>
    <row r="34" customHeight="1" spans="2:2">
      <c r="B34">
        <v>3403557.18</v>
      </c>
    </row>
    <row r="36" customHeight="1" spans="2:2">
      <c r="B36">
        <v>3403557.18</v>
      </c>
    </row>
    <row r="37" customHeight="1" spans="2:2">
      <c r="B37">
        <v>22127581.47</v>
      </c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4"/>
  <sheetViews>
    <sheetView showGridLines="0" showZeros="0" workbookViewId="0">
      <selection activeCell="A7" sqref="A7:B34"/>
    </sheetView>
  </sheetViews>
  <sheetFormatPr defaultColWidth="8.57407407407407" defaultRowHeight="12.75" customHeight="1"/>
  <cols>
    <col min="1" max="1" width="14.287037037037" customWidth="1"/>
    <col min="2" max="2" width="31.7777777777778" customWidth="1"/>
    <col min="3" max="3" width="14.6666666666667" customWidth="1"/>
    <col min="4" max="4" width="14.8888888888889" customWidth="1"/>
    <col min="5" max="5" width="13.4444444444444" customWidth="1"/>
    <col min="6" max="7" width="13.6666666666667" customWidth="1"/>
    <col min="8" max="9" width="15.7777777777778" customWidth="1"/>
    <col min="10" max="10" width="11.7777777777778" customWidth="1"/>
    <col min="11" max="15" width="15.7777777777778" customWidth="1"/>
  </cols>
  <sheetData>
    <row r="1" ht="17.25" customHeight="1" spans="1:15">
      <c r="A1" s="57" t="s">
        <v>72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ht="41.25" customHeight="1" spans="1:15">
      <c r="A2" s="53" t="s">
        <v>73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ht="17.25" customHeight="1" spans="1:15">
      <c r="A3" s="56" t="s">
        <v>2</v>
      </c>
      <c r="B3" s="56"/>
      <c r="O3" s="57" t="s">
        <v>3</v>
      </c>
    </row>
    <row r="4" ht="27" customHeight="1" spans="1:15">
      <c r="A4" s="197" t="s">
        <v>74</v>
      </c>
      <c r="B4" s="197" t="s">
        <v>75</v>
      </c>
      <c r="C4" s="197" t="s">
        <v>57</v>
      </c>
      <c r="D4" s="198" t="s">
        <v>60</v>
      </c>
      <c r="E4" s="198"/>
      <c r="F4" s="198"/>
      <c r="G4" s="198" t="s">
        <v>61</v>
      </c>
      <c r="H4" s="198" t="s">
        <v>62</v>
      </c>
      <c r="I4" s="198" t="s">
        <v>76</v>
      </c>
      <c r="J4" s="198" t="s">
        <v>64</v>
      </c>
      <c r="K4" s="198"/>
      <c r="L4" s="198"/>
      <c r="M4" s="198"/>
      <c r="N4" s="208"/>
      <c r="O4" s="208"/>
    </row>
    <row r="5" ht="42" customHeight="1" spans="1:15">
      <c r="A5" s="199"/>
      <c r="B5" s="199"/>
      <c r="C5" s="198"/>
      <c r="D5" s="198" t="s">
        <v>59</v>
      </c>
      <c r="E5" s="198" t="s">
        <v>77</v>
      </c>
      <c r="F5" s="198" t="s">
        <v>78</v>
      </c>
      <c r="G5" s="198"/>
      <c r="H5" s="198"/>
      <c r="I5" s="209"/>
      <c r="J5" s="198" t="s">
        <v>59</v>
      </c>
      <c r="K5" s="209" t="s">
        <v>79</v>
      </c>
      <c r="L5" s="209" t="s">
        <v>80</v>
      </c>
      <c r="M5" s="209" t="s">
        <v>81</v>
      </c>
      <c r="N5" s="209" t="s">
        <v>82</v>
      </c>
      <c r="O5" s="209" t="s">
        <v>83</v>
      </c>
    </row>
    <row r="6" ht="18" customHeight="1" spans="1:15">
      <c r="A6" s="200" t="s">
        <v>84</v>
      </c>
      <c r="B6" s="200" t="s">
        <v>85</v>
      </c>
      <c r="C6" s="200" t="s">
        <v>86</v>
      </c>
      <c r="D6" s="200" t="s">
        <v>87</v>
      </c>
      <c r="E6" s="200" t="s">
        <v>88</v>
      </c>
      <c r="F6" s="200" t="s">
        <v>89</v>
      </c>
      <c r="G6" s="200" t="s">
        <v>90</v>
      </c>
      <c r="H6" s="200" t="s">
        <v>91</v>
      </c>
      <c r="I6" s="200" t="s">
        <v>92</v>
      </c>
      <c r="J6" s="200" t="s">
        <v>93</v>
      </c>
      <c r="K6" s="200" t="s">
        <v>94</v>
      </c>
      <c r="L6" s="200" t="s">
        <v>95</v>
      </c>
      <c r="M6" s="200" t="s">
        <v>96</v>
      </c>
      <c r="N6" s="200" t="s">
        <v>97</v>
      </c>
      <c r="O6" s="200" t="s">
        <v>98</v>
      </c>
    </row>
    <row r="7" s="195" customFormat="1" ht="18" customHeight="1" spans="1:15">
      <c r="A7" s="201" t="s">
        <v>99</v>
      </c>
      <c r="B7" s="201" t="s">
        <v>100</v>
      </c>
      <c r="C7" s="202">
        <f>D7</f>
        <v>4341454</v>
      </c>
      <c r="D7" s="202">
        <f>E7+F7</f>
        <v>4341454</v>
      </c>
      <c r="E7" s="202">
        <v>3841454</v>
      </c>
      <c r="F7" s="183">
        <v>500000</v>
      </c>
      <c r="G7" s="203"/>
      <c r="H7" s="203"/>
      <c r="I7" s="203"/>
      <c r="J7" s="203"/>
      <c r="K7" s="203"/>
      <c r="L7" s="203"/>
      <c r="M7" s="203"/>
      <c r="N7" s="203"/>
      <c r="O7" s="203"/>
    </row>
    <row r="8" s="196" customFormat="1" ht="18" customHeight="1" spans="1:15">
      <c r="A8" s="204" t="s">
        <v>101</v>
      </c>
      <c r="B8" s="204" t="s">
        <v>102</v>
      </c>
      <c r="C8" s="202">
        <f t="shared" ref="C8:C33" si="0">D8</f>
        <v>4341454</v>
      </c>
      <c r="D8" s="202">
        <f t="shared" ref="D8:D33" si="1">E8+F8</f>
        <v>4341454</v>
      </c>
      <c r="E8" s="202">
        <v>3841454</v>
      </c>
      <c r="F8" s="202">
        <v>500000</v>
      </c>
      <c r="G8" s="202"/>
      <c r="H8" s="202"/>
      <c r="I8" s="202"/>
      <c r="J8" s="210"/>
      <c r="K8" s="210"/>
      <c r="L8" s="210"/>
      <c r="M8" s="210"/>
      <c r="N8" s="210"/>
      <c r="O8" s="210"/>
    </row>
    <row r="9" s="196" customFormat="1" ht="18" customHeight="1" spans="1:15">
      <c r="A9" s="205" t="s">
        <v>103</v>
      </c>
      <c r="B9" s="205" t="s">
        <v>104</v>
      </c>
      <c r="C9" s="202">
        <f t="shared" si="0"/>
        <v>4341454</v>
      </c>
      <c r="D9" s="202">
        <f t="shared" si="1"/>
        <v>4341454</v>
      </c>
      <c r="E9" s="202">
        <v>3841454</v>
      </c>
      <c r="F9" s="202">
        <v>500000</v>
      </c>
      <c r="G9" s="202"/>
      <c r="H9" s="202"/>
      <c r="I9" s="202"/>
      <c r="J9" s="210"/>
      <c r="K9" s="210"/>
      <c r="L9" s="210"/>
      <c r="M9" s="210"/>
      <c r="N9" s="210"/>
      <c r="O9" s="210"/>
    </row>
    <row r="10" s="196" customFormat="1" ht="18" customHeight="1" spans="1:15">
      <c r="A10" s="206" t="s">
        <v>105</v>
      </c>
      <c r="B10" s="206" t="s">
        <v>106</v>
      </c>
      <c r="C10" s="202">
        <f t="shared" si="0"/>
        <v>743504.24</v>
      </c>
      <c r="D10" s="202">
        <f t="shared" si="1"/>
        <v>743504.24</v>
      </c>
      <c r="E10" s="202">
        <v>743504.24</v>
      </c>
      <c r="F10" s="202"/>
      <c r="G10" s="202"/>
      <c r="H10" s="202"/>
      <c r="I10" s="202"/>
      <c r="J10" s="210"/>
      <c r="K10" s="210"/>
      <c r="L10" s="210"/>
      <c r="M10" s="210"/>
      <c r="N10" s="210"/>
      <c r="O10" s="210"/>
    </row>
    <row r="11" s="196" customFormat="1" ht="18" customHeight="1" spans="1:15">
      <c r="A11" s="204" t="s">
        <v>107</v>
      </c>
      <c r="B11" s="204" t="s">
        <v>108</v>
      </c>
      <c r="C11" s="202">
        <f t="shared" si="0"/>
        <v>731215.05</v>
      </c>
      <c r="D11" s="202">
        <f t="shared" si="1"/>
        <v>731215.05</v>
      </c>
      <c r="E11" s="202">
        <v>731215.05</v>
      </c>
      <c r="F11" s="202"/>
      <c r="G11" s="202"/>
      <c r="H11" s="202"/>
      <c r="I11" s="202"/>
      <c r="J11" s="210"/>
      <c r="K11" s="210"/>
      <c r="L11" s="210"/>
      <c r="M11" s="210"/>
      <c r="N11" s="210"/>
      <c r="O11" s="210"/>
    </row>
    <row r="12" s="196" customFormat="1" ht="18" customHeight="1" spans="1:15">
      <c r="A12" s="205" t="s">
        <v>109</v>
      </c>
      <c r="B12" s="205" t="s">
        <v>110</v>
      </c>
      <c r="C12" s="202">
        <f t="shared" si="0"/>
        <v>581215.05</v>
      </c>
      <c r="D12" s="202">
        <f t="shared" si="1"/>
        <v>581215.05</v>
      </c>
      <c r="E12" s="202">
        <v>581215.05</v>
      </c>
      <c r="F12" s="202"/>
      <c r="G12" s="202"/>
      <c r="H12" s="202"/>
      <c r="I12" s="202"/>
      <c r="J12" s="210"/>
      <c r="K12" s="210"/>
      <c r="L12" s="210"/>
      <c r="M12" s="210"/>
      <c r="N12" s="210"/>
      <c r="O12" s="210"/>
    </row>
    <row r="13" s="196" customFormat="1" ht="18" customHeight="1" spans="1:15">
      <c r="A13" s="205" t="s">
        <v>111</v>
      </c>
      <c r="B13" s="205" t="s">
        <v>112</v>
      </c>
      <c r="C13" s="202">
        <f t="shared" si="0"/>
        <v>150000</v>
      </c>
      <c r="D13" s="202">
        <f t="shared" si="1"/>
        <v>150000</v>
      </c>
      <c r="E13" s="202">
        <v>150000</v>
      </c>
      <c r="F13" s="202"/>
      <c r="G13" s="202"/>
      <c r="H13" s="202"/>
      <c r="I13" s="202"/>
      <c r="J13" s="210"/>
      <c r="K13" s="210"/>
      <c r="L13" s="210"/>
      <c r="M13" s="210"/>
      <c r="N13" s="210"/>
      <c r="O13" s="210"/>
    </row>
    <row r="14" s="196" customFormat="1" ht="18" customHeight="1" spans="1:15">
      <c r="A14" s="204" t="s">
        <v>113</v>
      </c>
      <c r="B14" s="204" t="s">
        <v>114</v>
      </c>
      <c r="C14" s="202">
        <f t="shared" si="0"/>
        <v>12289.19</v>
      </c>
      <c r="D14" s="202">
        <f t="shared" si="1"/>
        <v>12289.19</v>
      </c>
      <c r="E14" s="202">
        <v>12289.19</v>
      </c>
      <c r="F14" s="202"/>
      <c r="G14" s="202"/>
      <c r="H14" s="202"/>
      <c r="I14" s="202"/>
      <c r="J14" s="210"/>
      <c r="K14" s="210"/>
      <c r="L14" s="210"/>
      <c r="M14" s="210"/>
      <c r="N14" s="210"/>
      <c r="O14" s="210"/>
    </row>
    <row r="15" s="196" customFormat="1" ht="18" customHeight="1" spans="1:15">
      <c r="A15" s="205" t="s">
        <v>115</v>
      </c>
      <c r="B15" s="205" t="s">
        <v>114</v>
      </c>
      <c r="C15" s="202">
        <f t="shared" si="0"/>
        <v>12289.19</v>
      </c>
      <c r="D15" s="202">
        <f t="shared" si="1"/>
        <v>12289.19</v>
      </c>
      <c r="E15" s="202">
        <v>12289.19</v>
      </c>
      <c r="F15" s="202"/>
      <c r="G15" s="202"/>
      <c r="H15" s="202"/>
      <c r="I15" s="202"/>
      <c r="J15" s="210"/>
      <c r="K15" s="210"/>
      <c r="L15" s="210"/>
      <c r="M15" s="210"/>
      <c r="N15" s="210"/>
      <c r="O15" s="210"/>
    </row>
    <row r="16" s="196" customFormat="1" ht="18" customHeight="1" spans="1:15">
      <c r="A16" s="206" t="s">
        <v>116</v>
      </c>
      <c r="B16" s="206" t="s">
        <v>117</v>
      </c>
      <c r="C16" s="202">
        <f t="shared" si="0"/>
        <v>503154.77</v>
      </c>
      <c r="D16" s="202">
        <f t="shared" si="1"/>
        <v>503154.77</v>
      </c>
      <c r="E16" s="202">
        <v>503154.77</v>
      </c>
      <c r="F16" s="202"/>
      <c r="G16" s="202"/>
      <c r="H16" s="202"/>
      <c r="I16" s="202"/>
      <c r="J16" s="210"/>
      <c r="K16" s="210"/>
      <c r="L16" s="210"/>
      <c r="M16" s="210"/>
      <c r="N16" s="210"/>
      <c r="O16" s="210"/>
    </row>
    <row r="17" s="196" customFormat="1" ht="18" customHeight="1" spans="1:15">
      <c r="A17" s="204" t="s">
        <v>118</v>
      </c>
      <c r="B17" s="204" t="s">
        <v>119</v>
      </c>
      <c r="C17" s="202">
        <f t="shared" si="0"/>
        <v>503154.77</v>
      </c>
      <c r="D17" s="202">
        <f t="shared" si="1"/>
        <v>503154.77</v>
      </c>
      <c r="E17" s="202">
        <v>503154.77</v>
      </c>
      <c r="F17" s="202"/>
      <c r="G17" s="202"/>
      <c r="H17" s="202"/>
      <c r="I17" s="202"/>
      <c r="J17" s="210"/>
      <c r="K17" s="210"/>
      <c r="L17" s="210"/>
      <c r="M17" s="210"/>
      <c r="N17" s="210"/>
      <c r="O17" s="210"/>
    </row>
    <row r="18" s="196" customFormat="1" ht="18" customHeight="1" spans="1:15">
      <c r="A18" s="205" t="s">
        <v>120</v>
      </c>
      <c r="B18" s="205" t="s">
        <v>121</v>
      </c>
      <c r="C18" s="202">
        <f t="shared" si="0"/>
        <v>154012.96</v>
      </c>
      <c r="D18" s="202">
        <f t="shared" si="1"/>
        <v>154012.96</v>
      </c>
      <c r="E18" s="202">
        <v>154012.96</v>
      </c>
      <c r="F18" s="202"/>
      <c r="G18" s="202"/>
      <c r="H18" s="202"/>
      <c r="I18" s="202"/>
      <c r="J18" s="210"/>
      <c r="K18" s="210"/>
      <c r="L18" s="210"/>
      <c r="M18" s="210"/>
      <c r="N18" s="210"/>
      <c r="O18" s="210"/>
    </row>
    <row r="19" s="196" customFormat="1" ht="18" customHeight="1" spans="1:15">
      <c r="A19" s="205" t="s">
        <v>122</v>
      </c>
      <c r="B19" s="205" t="s">
        <v>123</v>
      </c>
      <c r="C19" s="202">
        <f t="shared" si="0"/>
        <v>145781.92</v>
      </c>
      <c r="D19" s="202">
        <f t="shared" si="1"/>
        <v>145781.92</v>
      </c>
      <c r="E19" s="202">
        <v>145781.92</v>
      </c>
      <c r="F19" s="202"/>
      <c r="G19" s="202"/>
      <c r="H19" s="202"/>
      <c r="I19" s="202"/>
      <c r="J19" s="210"/>
      <c r="K19" s="210"/>
      <c r="L19" s="210"/>
      <c r="M19" s="210"/>
      <c r="N19" s="210"/>
      <c r="O19" s="210"/>
    </row>
    <row r="20" s="196" customFormat="1" ht="18" customHeight="1" spans="1:15">
      <c r="A20" s="205" t="s">
        <v>124</v>
      </c>
      <c r="B20" s="205" t="s">
        <v>125</v>
      </c>
      <c r="C20" s="202">
        <f t="shared" si="0"/>
        <v>180579.7</v>
      </c>
      <c r="D20" s="202">
        <f t="shared" si="1"/>
        <v>180579.7</v>
      </c>
      <c r="E20" s="202">
        <v>180579.7</v>
      </c>
      <c r="F20" s="202"/>
      <c r="G20" s="202"/>
      <c r="H20" s="202"/>
      <c r="I20" s="202"/>
      <c r="J20" s="210"/>
      <c r="K20" s="210"/>
      <c r="L20" s="210"/>
      <c r="M20" s="210"/>
      <c r="N20" s="210"/>
      <c r="O20" s="210"/>
    </row>
    <row r="21" s="196" customFormat="1" ht="18" customHeight="1" spans="1:15">
      <c r="A21" s="205" t="s">
        <v>126</v>
      </c>
      <c r="B21" s="205" t="s">
        <v>127</v>
      </c>
      <c r="C21" s="202">
        <f t="shared" si="0"/>
        <v>22780.19</v>
      </c>
      <c r="D21" s="202">
        <f t="shared" si="1"/>
        <v>22780.19</v>
      </c>
      <c r="E21" s="202">
        <v>22780.19</v>
      </c>
      <c r="F21" s="202"/>
      <c r="G21" s="202"/>
      <c r="H21" s="202"/>
      <c r="I21" s="202"/>
      <c r="J21" s="210"/>
      <c r="K21" s="210"/>
      <c r="L21" s="210"/>
      <c r="M21" s="210"/>
      <c r="N21" s="210"/>
      <c r="O21" s="210"/>
    </row>
    <row r="22" s="196" customFormat="1" ht="18" customHeight="1" spans="1:15">
      <c r="A22" s="206" t="s">
        <v>128</v>
      </c>
      <c r="B22" s="206" t="s">
        <v>129</v>
      </c>
      <c r="C22" s="202">
        <f t="shared" si="0"/>
        <v>2650000</v>
      </c>
      <c r="D22" s="202">
        <f t="shared" si="1"/>
        <v>2650000</v>
      </c>
      <c r="E22" s="202"/>
      <c r="F22" s="202">
        <v>2650000</v>
      </c>
      <c r="G22" s="202"/>
      <c r="H22" s="202"/>
      <c r="I22" s="202"/>
      <c r="J22" s="210"/>
      <c r="K22" s="210"/>
      <c r="L22" s="210"/>
      <c r="M22" s="210"/>
      <c r="N22" s="210"/>
      <c r="O22" s="210"/>
    </row>
    <row r="23" s="196" customFormat="1" ht="18" customHeight="1" spans="1:15">
      <c r="A23" s="204" t="s">
        <v>130</v>
      </c>
      <c r="B23" s="204" t="s">
        <v>131</v>
      </c>
      <c r="C23" s="202">
        <f t="shared" si="0"/>
        <v>2650000</v>
      </c>
      <c r="D23" s="202">
        <f t="shared" si="1"/>
        <v>2650000</v>
      </c>
      <c r="E23" s="202"/>
      <c r="F23" s="202">
        <v>2650000</v>
      </c>
      <c r="G23" s="202"/>
      <c r="H23" s="202"/>
      <c r="I23" s="202"/>
      <c r="J23" s="210"/>
      <c r="K23" s="210"/>
      <c r="L23" s="210"/>
      <c r="M23" s="210"/>
      <c r="N23" s="210"/>
      <c r="O23" s="210"/>
    </row>
    <row r="24" s="196" customFormat="1" ht="18" customHeight="1" spans="1:15">
      <c r="A24" s="205" t="s">
        <v>132</v>
      </c>
      <c r="B24" s="205" t="s">
        <v>133</v>
      </c>
      <c r="C24" s="202">
        <f t="shared" si="0"/>
        <v>2650000</v>
      </c>
      <c r="D24" s="202">
        <f t="shared" si="1"/>
        <v>2650000</v>
      </c>
      <c r="E24" s="202"/>
      <c r="F24" s="202">
        <v>2650000</v>
      </c>
      <c r="G24" s="202"/>
      <c r="H24" s="202"/>
      <c r="I24" s="202"/>
      <c r="J24" s="210"/>
      <c r="K24" s="210"/>
      <c r="L24" s="210"/>
      <c r="M24" s="210"/>
      <c r="N24" s="210"/>
      <c r="O24" s="210"/>
    </row>
    <row r="25" s="196" customFormat="1" ht="18" customHeight="1" spans="1:15">
      <c r="A25" s="206" t="s">
        <v>134</v>
      </c>
      <c r="B25" s="206" t="s">
        <v>135</v>
      </c>
      <c r="C25" s="202">
        <f t="shared" si="0"/>
        <v>7350000</v>
      </c>
      <c r="D25" s="202">
        <f t="shared" si="1"/>
        <v>7350000</v>
      </c>
      <c r="E25" s="202"/>
      <c r="F25" s="202">
        <v>7350000</v>
      </c>
      <c r="G25" s="202"/>
      <c r="H25" s="202"/>
      <c r="I25" s="202"/>
      <c r="J25" s="210"/>
      <c r="K25" s="210"/>
      <c r="L25" s="210"/>
      <c r="M25" s="210"/>
      <c r="N25" s="210"/>
      <c r="O25" s="210"/>
    </row>
    <row r="26" s="196" customFormat="1" ht="18" customHeight="1" spans="1:15">
      <c r="A26" s="204" t="s">
        <v>136</v>
      </c>
      <c r="B26" s="204" t="s">
        <v>137</v>
      </c>
      <c r="C26" s="202">
        <f t="shared" si="0"/>
        <v>7350000</v>
      </c>
      <c r="D26" s="202">
        <f t="shared" si="1"/>
        <v>7350000</v>
      </c>
      <c r="E26" s="202"/>
      <c r="F26" s="202">
        <v>7350000</v>
      </c>
      <c r="G26" s="202"/>
      <c r="H26" s="202"/>
      <c r="I26" s="202"/>
      <c r="J26" s="210"/>
      <c r="K26" s="210"/>
      <c r="L26" s="210"/>
      <c r="M26" s="210"/>
      <c r="N26" s="210"/>
      <c r="O26" s="210"/>
    </row>
    <row r="27" s="196" customFormat="1" ht="18" customHeight="1" spans="1:15">
      <c r="A27" s="205" t="s">
        <v>138</v>
      </c>
      <c r="B27" s="205" t="s">
        <v>139</v>
      </c>
      <c r="C27" s="202">
        <f t="shared" si="0"/>
        <v>7350000</v>
      </c>
      <c r="D27" s="202">
        <f t="shared" si="1"/>
        <v>7350000</v>
      </c>
      <c r="E27" s="202"/>
      <c r="F27" s="202">
        <v>7350000</v>
      </c>
      <c r="G27" s="202"/>
      <c r="H27" s="202"/>
      <c r="I27" s="202"/>
      <c r="J27" s="210"/>
      <c r="K27" s="210"/>
      <c r="L27" s="210"/>
      <c r="M27" s="210"/>
      <c r="N27" s="210"/>
      <c r="O27" s="210"/>
    </row>
    <row r="28" s="196" customFormat="1" ht="18" customHeight="1" spans="1:15">
      <c r="A28" s="206" t="s">
        <v>140</v>
      </c>
      <c r="B28" s="206" t="s">
        <v>141</v>
      </c>
      <c r="C28" s="202">
        <f t="shared" si="0"/>
        <v>2200000</v>
      </c>
      <c r="D28" s="202">
        <f t="shared" si="1"/>
        <v>2200000</v>
      </c>
      <c r="E28" s="202"/>
      <c r="F28" s="202">
        <v>2200000</v>
      </c>
      <c r="G28" s="202"/>
      <c r="H28" s="202"/>
      <c r="I28" s="202"/>
      <c r="J28" s="210"/>
      <c r="K28" s="210"/>
      <c r="L28" s="210"/>
      <c r="M28" s="210"/>
      <c r="N28" s="210"/>
      <c r="O28" s="210"/>
    </row>
    <row r="29" s="196" customFormat="1" ht="18" customHeight="1" spans="1:15">
      <c r="A29" s="204" t="s">
        <v>142</v>
      </c>
      <c r="B29" s="204" t="s">
        <v>143</v>
      </c>
      <c r="C29" s="202">
        <f t="shared" si="0"/>
        <v>2200000</v>
      </c>
      <c r="D29" s="202">
        <f t="shared" si="1"/>
        <v>2200000</v>
      </c>
      <c r="E29" s="202"/>
      <c r="F29" s="202">
        <v>2200000</v>
      </c>
      <c r="G29" s="202"/>
      <c r="H29" s="202"/>
      <c r="I29" s="202"/>
      <c r="J29" s="210"/>
      <c r="K29" s="210"/>
      <c r="L29" s="210"/>
      <c r="M29" s="210"/>
      <c r="N29" s="210"/>
      <c r="O29" s="210"/>
    </row>
    <row r="30" s="196" customFormat="1" ht="18" customHeight="1" spans="1:15">
      <c r="A30" s="205" t="s">
        <v>144</v>
      </c>
      <c r="B30" s="205" t="s">
        <v>145</v>
      </c>
      <c r="C30" s="202">
        <f t="shared" si="0"/>
        <v>2200000</v>
      </c>
      <c r="D30" s="202">
        <f t="shared" si="1"/>
        <v>2200000</v>
      </c>
      <c r="E30" s="202"/>
      <c r="F30" s="202">
        <v>2200000</v>
      </c>
      <c r="G30" s="202"/>
      <c r="H30" s="202"/>
      <c r="I30" s="202"/>
      <c r="J30" s="210"/>
      <c r="K30" s="210"/>
      <c r="L30" s="210"/>
      <c r="M30" s="210"/>
      <c r="N30" s="210"/>
      <c r="O30" s="210"/>
    </row>
    <row r="31" s="196" customFormat="1" ht="18" customHeight="1" spans="1:15">
      <c r="A31" s="206" t="s">
        <v>146</v>
      </c>
      <c r="B31" s="206" t="s">
        <v>147</v>
      </c>
      <c r="C31" s="202">
        <f t="shared" si="0"/>
        <v>435911.28</v>
      </c>
      <c r="D31" s="202">
        <f t="shared" si="1"/>
        <v>435911.28</v>
      </c>
      <c r="E31" s="202">
        <v>435911.28</v>
      </c>
      <c r="F31" s="202"/>
      <c r="G31" s="202"/>
      <c r="H31" s="202"/>
      <c r="I31" s="202"/>
      <c r="J31" s="210"/>
      <c r="K31" s="210"/>
      <c r="L31" s="210"/>
      <c r="M31" s="210"/>
      <c r="N31" s="210"/>
      <c r="O31" s="210"/>
    </row>
    <row r="32" s="196" customFormat="1" ht="18" customHeight="1" spans="1:15">
      <c r="A32" s="204" t="s">
        <v>148</v>
      </c>
      <c r="B32" s="204" t="s">
        <v>149</v>
      </c>
      <c r="C32" s="202">
        <f t="shared" si="0"/>
        <v>435911.28</v>
      </c>
      <c r="D32" s="202">
        <f t="shared" si="1"/>
        <v>435911.28</v>
      </c>
      <c r="E32" s="202">
        <v>435911.28</v>
      </c>
      <c r="F32" s="202"/>
      <c r="G32" s="202"/>
      <c r="H32" s="202"/>
      <c r="I32" s="202"/>
      <c r="J32" s="210"/>
      <c r="K32" s="210"/>
      <c r="L32" s="210"/>
      <c r="M32" s="210"/>
      <c r="N32" s="210"/>
      <c r="O32" s="210"/>
    </row>
    <row r="33" s="196" customFormat="1" ht="18" customHeight="1" spans="1:15">
      <c r="A33" s="205" t="s">
        <v>150</v>
      </c>
      <c r="B33" s="205" t="s">
        <v>151</v>
      </c>
      <c r="C33" s="202">
        <f t="shared" si="0"/>
        <v>435911.28</v>
      </c>
      <c r="D33" s="202">
        <f t="shared" si="1"/>
        <v>435911.28</v>
      </c>
      <c r="E33" s="202">
        <v>435911.28</v>
      </c>
      <c r="F33" s="202"/>
      <c r="G33" s="202"/>
      <c r="H33" s="202"/>
      <c r="I33" s="202"/>
      <c r="J33" s="210"/>
      <c r="K33" s="210"/>
      <c r="L33" s="210"/>
      <c r="M33" s="210"/>
      <c r="N33" s="210"/>
      <c r="O33" s="210"/>
    </row>
    <row r="34" ht="21" customHeight="1" spans="1:15">
      <c r="A34" s="200" t="s">
        <v>57</v>
      </c>
      <c r="B34" s="207"/>
      <c r="C34" s="202">
        <f>D34</f>
        <v>18224024.29</v>
      </c>
      <c r="D34" s="159">
        <f>D8+D10+D16+D22+D25+D28+D31</f>
        <v>18224024.29</v>
      </c>
      <c r="E34" s="159">
        <f>E8+E10+E16+E22+E25+E28+E31</f>
        <v>5524024.29</v>
      </c>
      <c r="F34" s="159">
        <f>F8+F10+F16+F22+F25+F28+F31</f>
        <v>12700000</v>
      </c>
      <c r="G34" s="159">
        <f>G8+G10+G16+G22+G25+G28+G31</f>
        <v>0</v>
      </c>
      <c r="H34" s="159">
        <f>H8+H10+H16+H22+H25+H28+H31</f>
        <v>0</v>
      </c>
      <c r="I34" s="159">
        <f>I8+I10+I16+I22+I25+I28+I31</f>
        <v>0</v>
      </c>
      <c r="J34" s="159"/>
      <c r="K34" s="159"/>
      <c r="L34" s="159"/>
      <c r="M34" s="159"/>
      <c r="N34" s="159"/>
      <c r="O34" s="159"/>
    </row>
  </sheetData>
  <mergeCells count="12">
    <mergeCell ref="A1:O1"/>
    <mergeCell ref="A2:O2"/>
    <mergeCell ref="A3:B3"/>
    <mergeCell ref="D4:F4"/>
    <mergeCell ref="J4:O4"/>
    <mergeCell ref="A34:B3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50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D32" sqref="D32"/>
    </sheetView>
  </sheetViews>
  <sheetFormatPr defaultColWidth="8.57407407407407" defaultRowHeight="12.75" customHeight="1" outlineLevelCol="3"/>
  <cols>
    <col min="1" max="1" width="35.5740740740741" customWidth="1"/>
    <col min="2" max="2" width="28.2222222222222" customWidth="1"/>
    <col min="3" max="4" width="35.5740740740741" customWidth="1"/>
  </cols>
  <sheetData>
    <row r="1" ht="15" customHeight="1" spans="1:4">
      <c r="A1" s="54"/>
      <c r="B1" s="57"/>
      <c r="C1" s="57"/>
      <c r="D1" s="57" t="s">
        <v>152</v>
      </c>
    </row>
    <row r="2" ht="41.25" customHeight="1" spans="1:4">
      <c r="A2" s="227" t="s">
        <v>153</v>
      </c>
      <c r="B2" s="53"/>
      <c r="C2" s="53"/>
      <c r="D2" s="53"/>
    </row>
    <row r="3" ht="17.25" customHeight="1" spans="1:4">
      <c r="A3" s="56" t="s">
        <v>2</v>
      </c>
      <c r="B3" s="56"/>
      <c r="D3" s="57" t="s">
        <v>3</v>
      </c>
    </row>
    <row r="4" ht="17.25" customHeight="1" spans="1:4">
      <c r="A4" s="189" t="s">
        <v>4</v>
      </c>
      <c r="B4" s="190"/>
      <c r="C4" s="189" t="s">
        <v>5</v>
      </c>
      <c r="D4" s="190"/>
    </row>
    <row r="5" ht="18.75" customHeight="1" spans="1:4">
      <c r="A5" s="189" t="s">
        <v>6</v>
      </c>
      <c r="B5" s="189" t="s">
        <v>7</v>
      </c>
      <c r="C5" s="189" t="s">
        <v>8</v>
      </c>
      <c r="D5" s="189" t="s">
        <v>7</v>
      </c>
    </row>
    <row r="6" ht="16.5" customHeight="1" spans="1:4">
      <c r="A6" s="191" t="s">
        <v>154</v>
      </c>
      <c r="B6" s="93">
        <v>18224024.29</v>
      </c>
      <c r="C6" s="191" t="s">
        <v>155</v>
      </c>
      <c r="D6" s="93">
        <f>D7+D8+D9+D10+D11+D12+D13+D14+D15+D16+D17+D18+D19+D20+D21+D22+D23+D24+D25+D26+D27+D28+D29+D30+D31+D32+D33</f>
        <v>18224024.29</v>
      </c>
    </row>
    <row r="7" ht="16.5" customHeight="1" spans="1:4">
      <c r="A7" s="191" t="s">
        <v>156</v>
      </c>
      <c r="B7" s="93">
        <v>18224024.29</v>
      </c>
      <c r="C7" s="191" t="s">
        <v>157</v>
      </c>
      <c r="D7" s="93">
        <v>4341454</v>
      </c>
    </row>
    <row r="8" ht="16.5" customHeight="1" spans="1:4">
      <c r="A8" s="191" t="s">
        <v>158</v>
      </c>
      <c r="B8" s="93"/>
      <c r="C8" s="191" t="s">
        <v>159</v>
      </c>
      <c r="D8" s="93"/>
    </row>
    <row r="9" ht="16.5" customHeight="1" spans="1:4">
      <c r="A9" s="191" t="s">
        <v>160</v>
      </c>
      <c r="B9" s="93"/>
      <c r="C9" s="191" t="s">
        <v>161</v>
      </c>
      <c r="D9" s="93"/>
    </row>
    <row r="10" ht="16.5" customHeight="1" spans="1:4">
      <c r="A10" s="191" t="s">
        <v>162</v>
      </c>
      <c r="B10" s="93"/>
      <c r="C10" s="191" t="s">
        <v>163</v>
      </c>
      <c r="D10" s="93"/>
    </row>
    <row r="11" ht="16.5" customHeight="1" spans="1:4">
      <c r="A11" s="191" t="s">
        <v>156</v>
      </c>
      <c r="B11" s="93"/>
      <c r="C11" s="191" t="s">
        <v>164</v>
      </c>
      <c r="D11" s="93"/>
    </row>
    <row r="12" ht="16.5" customHeight="1" spans="1:4">
      <c r="A12" s="75" t="s">
        <v>158</v>
      </c>
      <c r="B12" s="93"/>
      <c r="C12" s="83" t="s">
        <v>165</v>
      </c>
      <c r="D12" s="93"/>
    </row>
    <row r="13" ht="16.5" customHeight="1" spans="1:4">
      <c r="A13" s="75" t="s">
        <v>160</v>
      </c>
      <c r="B13" s="93"/>
      <c r="C13" s="83" t="s">
        <v>166</v>
      </c>
      <c r="D13" s="93"/>
    </row>
    <row r="14" ht="16.5" customHeight="1" spans="1:4">
      <c r="A14" s="192"/>
      <c r="B14" s="93"/>
      <c r="C14" s="83" t="s">
        <v>167</v>
      </c>
      <c r="D14" s="93">
        <v>743504.24</v>
      </c>
    </row>
    <row r="15" ht="16.5" customHeight="1" spans="1:4">
      <c r="A15" s="192"/>
      <c r="B15" s="93"/>
      <c r="C15" s="83" t="s">
        <v>168</v>
      </c>
      <c r="D15" s="93">
        <v>503154.77</v>
      </c>
    </row>
    <row r="16" ht="16.5" customHeight="1" spans="1:4">
      <c r="A16" s="192"/>
      <c r="B16" s="93"/>
      <c r="C16" s="83" t="s">
        <v>169</v>
      </c>
      <c r="D16" s="93"/>
    </row>
    <row r="17" ht="16.5" customHeight="1" spans="1:4">
      <c r="A17" s="192"/>
      <c r="B17" s="93"/>
      <c r="C17" s="83" t="s">
        <v>170</v>
      </c>
      <c r="D17" s="93">
        <v>2650000</v>
      </c>
    </row>
    <row r="18" ht="16.5" customHeight="1" spans="1:4">
      <c r="A18" s="192"/>
      <c r="B18" s="93"/>
      <c r="C18" s="83" t="s">
        <v>171</v>
      </c>
      <c r="D18" s="93">
        <v>7350000</v>
      </c>
    </row>
    <row r="19" ht="16.5" customHeight="1" spans="1:4">
      <c r="A19" s="192"/>
      <c r="B19" s="93"/>
      <c r="C19" s="83" t="s">
        <v>172</v>
      </c>
      <c r="D19" s="93"/>
    </row>
    <row r="20" ht="16.5" customHeight="1" spans="1:4">
      <c r="A20" s="192"/>
      <c r="B20" s="93"/>
      <c r="C20" s="83" t="s">
        <v>173</v>
      </c>
      <c r="D20" s="93">
        <v>2200000</v>
      </c>
    </row>
    <row r="21" ht="16.5" customHeight="1" spans="1:4">
      <c r="A21" s="192"/>
      <c r="B21" s="93"/>
      <c r="C21" s="83" t="s">
        <v>174</v>
      </c>
      <c r="D21" s="93"/>
    </row>
    <row r="22" ht="16.5" customHeight="1" spans="1:4">
      <c r="A22" s="192"/>
      <c r="B22" s="93"/>
      <c r="C22" s="83" t="s">
        <v>175</v>
      </c>
      <c r="D22" s="93"/>
    </row>
    <row r="23" ht="16.5" customHeight="1" spans="1:4">
      <c r="A23" s="192"/>
      <c r="B23" s="93"/>
      <c r="C23" s="83" t="s">
        <v>176</v>
      </c>
      <c r="D23" s="93"/>
    </row>
    <row r="24" ht="16.5" customHeight="1" spans="1:4">
      <c r="A24" s="192"/>
      <c r="B24" s="93"/>
      <c r="C24" s="83" t="s">
        <v>177</v>
      </c>
      <c r="D24" s="93"/>
    </row>
    <row r="25" ht="16.5" customHeight="1" spans="1:4">
      <c r="A25" s="192"/>
      <c r="B25" s="93"/>
      <c r="C25" s="83" t="s">
        <v>178</v>
      </c>
      <c r="D25" s="93">
        <v>435911.28</v>
      </c>
    </row>
    <row r="26" ht="16.5" customHeight="1" spans="1:4">
      <c r="A26" s="192"/>
      <c r="B26" s="93"/>
      <c r="C26" s="83" t="s">
        <v>179</v>
      </c>
      <c r="D26" s="93"/>
    </row>
    <row r="27" ht="16.5" customHeight="1" spans="1:4">
      <c r="A27" s="192"/>
      <c r="B27" s="93"/>
      <c r="C27" s="83" t="s">
        <v>180</v>
      </c>
      <c r="D27" s="93"/>
    </row>
    <row r="28" ht="16.5" customHeight="1" spans="1:4">
      <c r="A28" s="192"/>
      <c r="B28" s="93"/>
      <c r="C28" s="83" t="s">
        <v>181</v>
      </c>
      <c r="D28" s="93"/>
    </row>
    <row r="29" ht="16.5" customHeight="1" spans="1:4">
      <c r="A29" s="192"/>
      <c r="B29" s="93"/>
      <c r="C29" s="83" t="s">
        <v>182</v>
      </c>
      <c r="D29" s="93"/>
    </row>
    <row r="30" ht="16.5" customHeight="1" spans="1:4">
      <c r="A30" s="192"/>
      <c r="B30" s="93"/>
      <c r="C30" s="83" t="s">
        <v>183</v>
      </c>
      <c r="D30" s="93"/>
    </row>
    <row r="31" ht="16.5" customHeight="1" spans="1:4">
      <c r="A31" s="192"/>
      <c r="B31" s="93"/>
      <c r="C31" s="75" t="s">
        <v>184</v>
      </c>
      <c r="D31" s="93"/>
    </row>
    <row r="32" ht="16.5" customHeight="1" spans="1:4">
      <c r="A32" s="192"/>
      <c r="B32" s="93"/>
      <c r="C32" s="75" t="s">
        <v>185</v>
      </c>
      <c r="D32" s="93"/>
    </row>
    <row r="33" ht="16.5" customHeight="1" spans="1:4">
      <c r="A33" s="192"/>
      <c r="B33" s="93"/>
      <c r="C33" s="37" t="s">
        <v>186</v>
      </c>
      <c r="D33" s="93"/>
    </row>
    <row r="34" ht="15" customHeight="1" spans="1:4">
      <c r="A34" s="193" t="s">
        <v>51</v>
      </c>
      <c r="B34" s="194">
        <f>B6</f>
        <v>18224024.29</v>
      </c>
      <c r="C34" s="193" t="s">
        <v>52</v>
      </c>
      <c r="D34" s="194">
        <f>D6</f>
        <v>18224024.29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4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4"/>
  <sheetViews>
    <sheetView showZeros="0" topLeftCell="A7" workbookViewId="0">
      <selection activeCell="C23" sqref="C23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4:7">
      <c r="D1" s="153"/>
      <c r="F1" s="85"/>
      <c r="G1" s="160" t="s">
        <v>187</v>
      </c>
    </row>
    <row r="2" ht="41.25" customHeight="1" spans="1:7">
      <c r="A2" s="133" t="s">
        <v>188</v>
      </c>
      <c r="B2" s="133"/>
      <c r="C2" s="133"/>
      <c r="D2" s="133"/>
      <c r="E2" s="133"/>
      <c r="F2" s="133"/>
      <c r="G2" s="133"/>
    </row>
    <row r="3" ht="18" customHeight="1" spans="1:7">
      <c r="A3" s="56" t="s">
        <v>2</v>
      </c>
      <c r="B3" s="56"/>
      <c r="F3" s="130"/>
      <c r="G3" s="160" t="s">
        <v>3</v>
      </c>
    </row>
    <row r="4" ht="20.25" customHeight="1" spans="1:7">
      <c r="A4" s="176" t="s">
        <v>189</v>
      </c>
      <c r="B4" s="176"/>
      <c r="C4" s="177" t="s">
        <v>57</v>
      </c>
      <c r="D4" s="177" t="s">
        <v>77</v>
      </c>
      <c r="E4" s="178"/>
      <c r="F4" s="178"/>
      <c r="G4" s="178" t="s">
        <v>78</v>
      </c>
    </row>
    <row r="5" ht="20.25" customHeight="1" spans="1:7">
      <c r="A5" s="179" t="s">
        <v>74</v>
      </c>
      <c r="B5" s="179" t="s">
        <v>75</v>
      </c>
      <c r="C5" s="178"/>
      <c r="D5" s="178" t="s">
        <v>59</v>
      </c>
      <c r="E5" s="178" t="s">
        <v>190</v>
      </c>
      <c r="F5" s="178" t="s">
        <v>191</v>
      </c>
      <c r="G5" s="178"/>
    </row>
    <row r="6" ht="15" customHeight="1" spans="1:7">
      <c r="A6" s="180" t="s">
        <v>84</v>
      </c>
      <c r="B6" s="180" t="s">
        <v>85</v>
      </c>
      <c r="C6" s="180" t="s">
        <v>86</v>
      </c>
      <c r="D6" s="180" t="s">
        <v>87</v>
      </c>
      <c r="E6" s="180" t="s">
        <v>88</v>
      </c>
      <c r="F6" s="180" t="s">
        <v>89</v>
      </c>
      <c r="G6" s="180" t="s">
        <v>90</v>
      </c>
    </row>
    <row r="7" ht="18" customHeight="1" spans="1:7">
      <c r="A7" s="181" t="s">
        <v>99</v>
      </c>
      <c r="B7" s="181" t="s">
        <v>100</v>
      </c>
      <c r="C7" s="182">
        <f>D7+G7</f>
        <v>4341454</v>
      </c>
      <c r="D7" s="183">
        <v>3841454</v>
      </c>
      <c r="E7" s="183">
        <v>3632654</v>
      </c>
      <c r="F7" s="183">
        <v>208800</v>
      </c>
      <c r="G7" s="183">
        <v>500000</v>
      </c>
    </row>
    <row r="8" ht="18" customHeight="1" spans="1:7">
      <c r="A8" s="184" t="s">
        <v>101</v>
      </c>
      <c r="B8" s="184" t="s">
        <v>102</v>
      </c>
      <c r="C8" s="182">
        <f t="shared" ref="C8:C33" si="0">D8+G8</f>
        <v>4341454</v>
      </c>
      <c r="D8" s="183">
        <v>3841454</v>
      </c>
      <c r="E8" s="183">
        <v>3632654</v>
      </c>
      <c r="F8" s="183">
        <v>208800</v>
      </c>
      <c r="G8" s="183">
        <v>500000</v>
      </c>
    </row>
    <row r="9" customHeight="1" spans="1:7">
      <c r="A9" s="185" t="s">
        <v>103</v>
      </c>
      <c r="B9" s="185" t="s">
        <v>104</v>
      </c>
      <c r="C9" s="182">
        <f t="shared" si="0"/>
        <v>4341454</v>
      </c>
      <c r="D9" s="183">
        <v>3841454</v>
      </c>
      <c r="E9" s="183">
        <v>3632654</v>
      </c>
      <c r="F9" s="183">
        <v>208800</v>
      </c>
      <c r="G9" s="183">
        <v>500000</v>
      </c>
    </row>
    <row r="10" customHeight="1" spans="1:7">
      <c r="A10" s="186" t="s">
        <v>105</v>
      </c>
      <c r="B10" s="186" t="s">
        <v>106</v>
      </c>
      <c r="C10" s="182">
        <f t="shared" si="0"/>
        <v>743504.24</v>
      </c>
      <c r="D10" s="183">
        <v>743504.24</v>
      </c>
      <c r="E10" s="183">
        <v>743504.24</v>
      </c>
      <c r="F10" s="183"/>
      <c r="G10" s="183"/>
    </row>
    <row r="11" customHeight="1" spans="1:7">
      <c r="A11" s="184" t="s">
        <v>107</v>
      </c>
      <c r="B11" s="184" t="s">
        <v>108</v>
      </c>
      <c r="C11" s="182">
        <f t="shared" si="0"/>
        <v>731215.05</v>
      </c>
      <c r="D11" s="183">
        <v>731215.05</v>
      </c>
      <c r="E11" s="183">
        <v>731215.05</v>
      </c>
      <c r="F11" s="183"/>
      <c r="G11" s="183"/>
    </row>
    <row r="12" customHeight="1" spans="1:7">
      <c r="A12" s="185" t="s">
        <v>109</v>
      </c>
      <c r="B12" s="185" t="s">
        <v>110</v>
      </c>
      <c r="C12" s="182">
        <f t="shared" si="0"/>
        <v>581215.05</v>
      </c>
      <c r="D12" s="183">
        <v>581215.05</v>
      </c>
      <c r="E12" s="183">
        <v>581215.05</v>
      </c>
      <c r="F12" s="183"/>
      <c r="G12" s="183"/>
    </row>
    <row r="13" customHeight="1" spans="1:7">
      <c r="A13" s="185" t="s">
        <v>111</v>
      </c>
      <c r="B13" s="185" t="s">
        <v>112</v>
      </c>
      <c r="C13" s="182">
        <f t="shared" si="0"/>
        <v>150000</v>
      </c>
      <c r="D13" s="183">
        <v>150000</v>
      </c>
      <c r="E13" s="183">
        <v>150000</v>
      </c>
      <c r="F13" s="183"/>
      <c r="G13" s="183"/>
    </row>
    <row r="14" customHeight="1" spans="1:7">
      <c r="A14" s="184" t="s">
        <v>113</v>
      </c>
      <c r="B14" s="184" t="s">
        <v>114</v>
      </c>
      <c r="C14" s="182">
        <f t="shared" si="0"/>
        <v>12289.19</v>
      </c>
      <c r="D14" s="183">
        <v>12289.19</v>
      </c>
      <c r="E14" s="183">
        <v>12289.19</v>
      </c>
      <c r="F14" s="183"/>
      <c r="G14" s="183"/>
    </row>
    <row r="15" customHeight="1" spans="1:7">
      <c r="A15" s="185" t="s">
        <v>115</v>
      </c>
      <c r="B15" s="185" t="s">
        <v>114</v>
      </c>
      <c r="C15" s="182">
        <f t="shared" si="0"/>
        <v>12289.19</v>
      </c>
      <c r="D15" s="183">
        <v>12289.19</v>
      </c>
      <c r="E15" s="183">
        <v>12289.19</v>
      </c>
      <c r="F15" s="183"/>
      <c r="G15" s="183"/>
    </row>
    <row r="16" customHeight="1" spans="1:7">
      <c r="A16" s="186" t="s">
        <v>116</v>
      </c>
      <c r="B16" s="186" t="s">
        <v>117</v>
      </c>
      <c r="C16" s="182">
        <f t="shared" si="0"/>
        <v>503154.77</v>
      </c>
      <c r="D16" s="183">
        <v>503154.77</v>
      </c>
      <c r="E16" s="183">
        <v>503154.77</v>
      </c>
      <c r="F16" s="183"/>
      <c r="G16" s="183"/>
    </row>
    <row r="17" customHeight="1" spans="1:7">
      <c r="A17" s="184" t="s">
        <v>118</v>
      </c>
      <c r="B17" s="184" t="s">
        <v>119</v>
      </c>
      <c r="C17" s="182">
        <f t="shared" si="0"/>
        <v>503154.77</v>
      </c>
      <c r="D17" s="183">
        <v>503154.77</v>
      </c>
      <c r="E17" s="183">
        <v>503154.77</v>
      </c>
      <c r="F17" s="183"/>
      <c r="G17" s="183"/>
    </row>
    <row r="18" customHeight="1" spans="1:7">
      <c r="A18" s="185" t="s">
        <v>120</v>
      </c>
      <c r="B18" s="185" t="s">
        <v>121</v>
      </c>
      <c r="C18" s="182">
        <f t="shared" si="0"/>
        <v>154012.96</v>
      </c>
      <c r="D18" s="183">
        <v>154012.96</v>
      </c>
      <c r="E18" s="183">
        <v>154012.96</v>
      </c>
      <c r="F18" s="183"/>
      <c r="G18" s="183"/>
    </row>
    <row r="19" customHeight="1" spans="1:7">
      <c r="A19" s="185" t="s">
        <v>122</v>
      </c>
      <c r="B19" s="185" t="s">
        <v>123</v>
      </c>
      <c r="C19" s="182">
        <f t="shared" si="0"/>
        <v>145781.92</v>
      </c>
      <c r="D19" s="183">
        <v>145781.92</v>
      </c>
      <c r="E19" s="183">
        <v>145781.92</v>
      </c>
      <c r="F19" s="183"/>
      <c r="G19" s="183"/>
    </row>
    <row r="20" customHeight="1" spans="1:7">
      <c r="A20" s="185" t="s">
        <v>124</v>
      </c>
      <c r="B20" s="185" t="s">
        <v>125</v>
      </c>
      <c r="C20" s="182">
        <f t="shared" si="0"/>
        <v>180579.7</v>
      </c>
      <c r="D20" s="183">
        <v>180579.7</v>
      </c>
      <c r="E20" s="183">
        <v>180579.7</v>
      </c>
      <c r="F20" s="183"/>
      <c r="G20" s="183"/>
    </row>
    <row r="21" customHeight="1" spans="1:7">
      <c r="A21" s="185" t="s">
        <v>126</v>
      </c>
      <c r="B21" s="185" t="s">
        <v>127</v>
      </c>
      <c r="C21" s="182">
        <f t="shared" si="0"/>
        <v>22780.19</v>
      </c>
      <c r="D21" s="183">
        <v>22780.19</v>
      </c>
      <c r="E21" s="183">
        <v>22780.19</v>
      </c>
      <c r="F21" s="183"/>
      <c r="G21" s="183"/>
    </row>
    <row r="22" customHeight="1" spans="1:7">
      <c r="A22" s="186" t="s">
        <v>128</v>
      </c>
      <c r="B22" s="186" t="s">
        <v>129</v>
      </c>
      <c r="C22" s="182">
        <f t="shared" si="0"/>
        <v>2650000</v>
      </c>
      <c r="D22" s="183"/>
      <c r="E22" s="183"/>
      <c r="F22" s="183"/>
      <c r="G22" s="183">
        <v>2650000</v>
      </c>
    </row>
    <row r="23" customHeight="1" spans="1:7">
      <c r="A23" s="184" t="s">
        <v>130</v>
      </c>
      <c r="B23" s="184" t="s">
        <v>131</v>
      </c>
      <c r="C23" s="182">
        <f t="shared" si="0"/>
        <v>2650000</v>
      </c>
      <c r="D23" s="183"/>
      <c r="E23" s="183"/>
      <c r="F23" s="183"/>
      <c r="G23" s="183">
        <v>2650000</v>
      </c>
    </row>
    <row r="24" customHeight="1" spans="1:7">
      <c r="A24" s="185" t="s">
        <v>132</v>
      </c>
      <c r="B24" s="185" t="s">
        <v>133</v>
      </c>
      <c r="C24" s="182">
        <f t="shared" si="0"/>
        <v>2650000</v>
      </c>
      <c r="D24" s="183"/>
      <c r="E24" s="183"/>
      <c r="F24" s="183"/>
      <c r="G24" s="183">
        <v>2650000</v>
      </c>
    </row>
    <row r="25" customHeight="1" spans="1:7">
      <c r="A25" s="186" t="s">
        <v>134</v>
      </c>
      <c r="B25" s="186" t="s">
        <v>135</v>
      </c>
      <c r="C25" s="182">
        <f t="shared" si="0"/>
        <v>7350000</v>
      </c>
      <c r="D25" s="183"/>
      <c r="E25" s="183"/>
      <c r="F25" s="183"/>
      <c r="G25" s="183">
        <v>7350000</v>
      </c>
    </row>
    <row r="26" customHeight="1" spans="1:7">
      <c r="A26" s="184" t="s">
        <v>136</v>
      </c>
      <c r="B26" s="184" t="s">
        <v>137</v>
      </c>
      <c r="C26" s="182">
        <f t="shared" si="0"/>
        <v>7350000</v>
      </c>
      <c r="D26" s="183"/>
      <c r="E26" s="183"/>
      <c r="F26" s="183"/>
      <c r="G26" s="183">
        <v>7350000</v>
      </c>
    </row>
    <row r="27" customHeight="1" spans="1:7">
      <c r="A27" s="185" t="s">
        <v>138</v>
      </c>
      <c r="B27" s="185" t="s">
        <v>139</v>
      </c>
      <c r="C27" s="182">
        <f t="shared" si="0"/>
        <v>7350000</v>
      </c>
      <c r="D27" s="183"/>
      <c r="E27" s="183"/>
      <c r="F27" s="183"/>
      <c r="G27" s="183">
        <v>7350000</v>
      </c>
    </row>
    <row r="28" customHeight="1" spans="1:7">
      <c r="A28" s="186" t="s">
        <v>140</v>
      </c>
      <c r="B28" s="186" t="s">
        <v>141</v>
      </c>
      <c r="C28" s="182">
        <f t="shared" si="0"/>
        <v>2200000</v>
      </c>
      <c r="D28" s="183"/>
      <c r="E28" s="183"/>
      <c r="F28" s="183"/>
      <c r="G28" s="183">
        <v>2200000</v>
      </c>
    </row>
    <row r="29" customHeight="1" spans="1:7">
      <c r="A29" s="184" t="s">
        <v>142</v>
      </c>
      <c r="B29" s="184" t="s">
        <v>143</v>
      </c>
      <c r="C29" s="182">
        <f t="shared" si="0"/>
        <v>2200000</v>
      </c>
      <c r="D29" s="183"/>
      <c r="E29" s="183"/>
      <c r="F29" s="183"/>
      <c r="G29" s="183">
        <v>2200000</v>
      </c>
    </row>
    <row r="30" customHeight="1" spans="1:7">
      <c r="A30" s="185" t="s">
        <v>144</v>
      </c>
      <c r="B30" s="185" t="s">
        <v>145</v>
      </c>
      <c r="C30" s="182">
        <f t="shared" si="0"/>
        <v>2200000</v>
      </c>
      <c r="D30" s="183"/>
      <c r="E30" s="183"/>
      <c r="F30" s="183"/>
      <c r="G30" s="183">
        <v>2200000</v>
      </c>
    </row>
    <row r="31" customHeight="1" spans="1:7">
      <c r="A31" s="186" t="s">
        <v>146</v>
      </c>
      <c r="B31" s="186" t="s">
        <v>147</v>
      </c>
      <c r="C31" s="182">
        <f t="shared" si="0"/>
        <v>435911.28</v>
      </c>
      <c r="D31" s="183">
        <v>435911.28</v>
      </c>
      <c r="E31" s="183">
        <v>435911.28</v>
      </c>
      <c r="F31" s="183"/>
      <c r="G31" s="183"/>
    </row>
    <row r="32" customHeight="1" spans="1:7">
      <c r="A32" s="184" t="s">
        <v>148</v>
      </c>
      <c r="B32" s="184" t="s">
        <v>149</v>
      </c>
      <c r="C32" s="182">
        <f t="shared" si="0"/>
        <v>435911.28</v>
      </c>
      <c r="D32" s="183">
        <v>435911.28</v>
      </c>
      <c r="E32" s="183">
        <v>435911.28</v>
      </c>
      <c r="F32" s="183"/>
      <c r="G32" s="183"/>
    </row>
    <row r="33" customHeight="1" spans="1:7">
      <c r="A33" s="185" t="s">
        <v>150</v>
      </c>
      <c r="B33" s="185" t="s">
        <v>151</v>
      </c>
      <c r="C33" s="182">
        <f t="shared" si="0"/>
        <v>435911.28</v>
      </c>
      <c r="D33" s="183">
        <v>435911.28</v>
      </c>
      <c r="E33" s="183">
        <v>435911.28</v>
      </c>
      <c r="F33" s="183"/>
      <c r="G33" s="183"/>
    </row>
    <row r="34" customHeight="1" spans="1:7">
      <c r="A34" s="187" t="s">
        <v>57</v>
      </c>
      <c r="B34" s="188"/>
      <c r="C34" s="183">
        <f>C7+C10+C16+C22+C25+C28+C31</f>
        <v>18224024.29</v>
      </c>
      <c r="D34" s="183">
        <f>D7+D10+D16+D22+D25+D28+D31</f>
        <v>5524024.29</v>
      </c>
      <c r="E34" s="183">
        <f>E7+E10+E16+E22+E25+E28+E31</f>
        <v>5315224.29</v>
      </c>
      <c r="F34" s="183">
        <f>F7+F10+F16+F22+F25+F28+F31</f>
        <v>208800</v>
      </c>
      <c r="G34" s="183">
        <f>G7+G10+G16+G22+G25+G28+G31</f>
        <v>12700000</v>
      </c>
    </row>
  </sheetData>
  <mergeCells count="7">
    <mergeCell ref="A2:G2"/>
    <mergeCell ref="A3:B3"/>
    <mergeCell ref="A4:B4"/>
    <mergeCell ref="D4:F4"/>
    <mergeCell ref="A34:B34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6" sqref="A6:F6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55"/>
      <c r="B1" s="55"/>
      <c r="C1" s="55"/>
      <c r="D1" s="55"/>
      <c r="E1" s="54"/>
      <c r="F1" s="172" t="s">
        <v>192</v>
      </c>
    </row>
    <row r="2" ht="41.25" customHeight="1" spans="1:6">
      <c r="A2" s="173" t="s">
        <v>193</v>
      </c>
      <c r="B2" s="55"/>
      <c r="C2" s="55"/>
      <c r="D2" s="55"/>
      <c r="E2" s="54"/>
      <c r="F2" s="55"/>
    </row>
    <row r="3" customHeight="1" spans="1:6">
      <c r="A3" s="119" t="s">
        <v>2</v>
      </c>
      <c r="B3" s="174"/>
      <c r="D3" s="55"/>
      <c r="E3" s="54"/>
      <c r="F3" s="58" t="s">
        <v>3</v>
      </c>
    </row>
    <row r="4" ht="27" customHeight="1" spans="1:6">
      <c r="A4" s="59" t="s">
        <v>194</v>
      </c>
      <c r="B4" s="59" t="s">
        <v>195</v>
      </c>
      <c r="C4" s="60" t="s">
        <v>196</v>
      </c>
      <c r="D4" s="59"/>
      <c r="E4" s="61"/>
      <c r="F4" s="59" t="s">
        <v>197</v>
      </c>
    </row>
    <row r="5" ht="28.5" customHeight="1" spans="1:6">
      <c r="A5" s="175"/>
      <c r="B5" s="63"/>
      <c r="C5" s="61" t="s">
        <v>59</v>
      </c>
      <c r="D5" s="61" t="s">
        <v>198</v>
      </c>
      <c r="E5" s="61" t="s">
        <v>199</v>
      </c>
      <c r="F5" s="62"/>
    </row>
    <row r="6" ht="17.25" customHeight="1" spans="1:6">
      <c r="A6" s="67" t="s">
        <v>84</v>
      </c>
      <c r="B6" s="67" t="s">
        <v>85</v>
      </c>
      <c r="C6" s="67" t="s">
        <v>86</v>
      </c>
      <c r="D6" s="67" t="s">
        <v>87</v>
      </c>
      <c r="E6" s="67" t="s">
        <v>88</v>
      </c>
      <c r="F6" s="67" t="s">
        <v>89</v>
      </c>
    </row>
    <row r="7" ht="17.25" customHeight="1" spans="1:6">
      <c r="A7" s="93"/>
      <c r="B7" s="93"/>
      <c r="C7" s="93"/>
      <c r="D7" s="93"/>
      <c r="E7" s="93"/>
      <c r="F7" s="93"/>
    </row>
    <row r="8" customHeight="1" spans="1:1">
      <c r="A8" t="s">
        <v>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8"/>
  <sheetViews>
    <sheetView showZeros="0" workbookViewId="0">
      <selection activeCell="K6" sqref="K$1:K$1048576"/>
    </sheetView>
  </sheetViews>
  <sheetFormatPr defaultColWidth="9.13888888888889" defaultRowHeight="14.25" customHeight="1"/>
  <cols>
    <col min="1" max="1" width="23.8888888888889" customWidth="1"/>
    <col min="2" max="2" width="23.7777777777778" customWidth="1"/>
    <col min="3" max="3" width="31.287037037037" customWidth="1"/>
    <col min="4" max="4" width="10.1388888888889" customWidth="1"/>
    <col min="5" max="5" width="31.7777777777778" customWidth="1"/>
    <col min="6" max="6" width="10.287037037037" customWidth="1"/>
    <col min="7" max="7" width="23" customWidth="1"/>
    <col min="8" max="9" width="18.712962962963" customWidth="1"/>
    <col min="10" max="10" width="8.33333333333333" customWidth="1"/>
    <col min="11" max="11" width="9.77777777777778" customWidth="1"/>
    <col min="12" max="12" width="18.712962962963" customWidth="1"/>
    <col min="13" max="23" width="8.44444444444444" customWidth="1"/>
  </cols>
  <sheetData>
    <row r="1" ht="13.5" customHeight="1" spans="2:23">
      <c r="B1" s="161"/>
      <c r="D1" s="162"/>
      <c r="E1" s="162"/>
      <c r="F1" s="162"/>
      <c r="G1" s="162"/>
      <c r="H1" s="97"/>
      <c r="I1" s="97"/>
      <c r="J1" s="97"/>
      <c r="K1" s="97"/>
      <c r="L1" s="97"/>
      <c r="M1" s="97"/>
      <c r="Q1" s="97"/>
      <c r="U1" s="161"/>
      <c r="W1" s="3" t="s">
        <v>201</v>
      </c>
    </row>
    <row r="2" ht="45.75" customHeight="1" spans="1:23">
      <c r="A2" s="80" t="s">
        <v>202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4"/>
      <c r="O2" s="4"/>
      <c r="P2" s="4"/>
      <c r="Q2" s="80"/>
      <c r="R2" s="80"/>
      <c r="S2" s="80"/>
      <c r="T2" s="80"/>
      <c r="U2" s="80"/>
      <c r="V2" s="80"/>
      <c r="W2" s="80"/>
    </row>
    <row r="3" ht="18.75" customHeight="1" spans="1:23">
      <c r="A3" s="6" t="s">
        <v>2</v>
      </c>
      <c r="B3" s="163"/>
      <c r="C3" s="163"/>
      <c r="D3" s="163"/>
      <c r="E3" s="163"/>
      <c r="F3" s="163"/>
      <c r="G3" s="163"/>
      <c r="H3" s="100"/>
      <c r="I3" s="100"/>
      <c r="J3" s="100"/>
      <c r="K3" s="100"/>
      <c r="L3" s="100"/>
      <c r="M3" s="100"/>
      <c r="N3" s="9"/>
      <c r="O3" s="9"/>
      <c r="P3" s="9"/>
      <c r="Q3" s="100"/>
      <c r="U3" s="161"/>
      <c r="W3" s="3" t="s">
        <v>3</v>
      </c>
    </row>
    <row r="4" ht="18" customHeight="1" spans="1:23">
      <c r="A4" s="164" t="s">
        <v>203</v>
      </c>
      <c r="B4" s="164" t="s">
        <v>204</v>
      </c>
      <c r="C4" s="164" t="s">
        <v>205</v>
      </c>
      <c r="D4" s="164" t="s">
        <v>206</v>
      </c>
      <c r="E4" s="164" t="s">
        <v>207</v>
      </c>
      <c r="F4" s="164" t="s">
        <v>208</v>
      </c>
      <c r="G4" s="164" t="s">
        <v>209</v>
      </c>
      <c r="H4" s="165" t="s">
        <v>210</v>
      </c>
      <c r="I4" s="165" t="s">
        <v>210</v>
      </c>
      <c r="J4" s="165"/>
      <c r="K4" s="165"/>
      <c r="L4" s="165"/>
      <c r="M4" s="165"/>
      <c r="N4" s="166"/>
      <c r="O4" s="166"/>
      <c r="P4" s="166"/>
      <c r="Q4" s="164" t="s">
        <v>63</v>
      </c>
      <c r="R4" s="165" t="s">
        <v>64</v>
      </c>
      <c r="S4" s="165"/>
      <c r="T4" s="165"/>
      <c r="U4" s="165"/>
      <c r="V4" s="165"/>
      <c r="W4" s="165"/>
    </row>
    <row r="5" ht="18" customHeight="1" spans="1:23">
      <c r="A5" s="164"/>
      <c r="B5" s="165"/>
      <c r="C5" s="164"/>
      <c r="D5" s="164"/>
      <c r="E5" s="164"/>
      <c r="F5" s="164"/>
      <c r="G5" s="164"/>
      <c r="H5" s="165" t="s">
        <v>211</v>
      </c>
      <c r="I5" s="165" t="s">
        <v>60</v>
      </c>
      <c r="J5" s="165"/>
      <c r="K5" s="165"/>
      <c r="L5" s="165"/>
      <c r="M5" s="165"/>
      <c r="N5" s="166" t="s">
        <v>212</v>
      </c>
      <c r="O5" s="166"/>
      <c r="P5" s="166"/>
      <c r="Q5" s="164" t="s">
        <v>63</v>
      </c>
      <c r="R5" s="165" t="s">
        <v>64</v>
      </c>
      <c r="S5" s="164" t="s">
        <v>66</v>
      </c>
      <c r="T5" s="165" t="s">
        <v>64</v>
      </c>
      <c r="U5" s="164" t="s">
        <v>68</v>
      </c>
      <c r="V5" s="164" t="s">
        <v>69</v>
      </c>
      <c r="W5" s="164" t="s">
        <v>70</v>
      </c>
    </row>
    <row r="6" ht="19.5" customHeight="1" spans="1:23">
      <c r="A6" s="166"/>
      <c r="B6" s="166"/>
      <c r="C6" s="166"/>
      <c r="D6" s="166"/>
      <c r="E6" s="166"/>
      <c r="F6" s="166"/>
      <c r="G6" s="166"/>
      <c r="H6" s="166"/>
      <c r="I6" s="164" t="s">
        <v>213</v>
      </c>
      <c r="J6" s="164" t="s">
        <v>214</v>
      </c>
      <c r="K6" s="164" t="s">
        <v>215</v>
      </c>
      <c r="L6" s="164" t="s">
        <v>216</v>
      </c>
      <c r="M6" s="164" t="s">
        <v>217</v>
      </c>
      <c r="N6" s="164" t="s">
        <v>60</v>
      </c>
      <c r="O6" s="164" t="s">
        <v>61</v>
      </c>
      <c r="P6" s="164" t="s">
        <v>62</v>
      </c>
      <c r="Q6" s="166"/>
      <c r="R6" s="164" t="s">
        <v>59</v>
      </c>
      <c r="S6" s="164" t="s">
        <v>66</v>
      </c>
      <c r="T6" s="164" t="s">
        <v>218</v>
      </c>
      <c r="U6" s="164" t="s">
        <v>68</v>
      </c>
      <c r="V6" s="164" t="s">
        <v>69</v>
      </c>
      <c r="W6" s="164" t="s">
        <v>70</v>
      </c>
    </row>
    <row r="7" ht="37.5" customHeight="1" spans="1:23">
      <c r="A7" s="165"/>
      <c r="B7" s="165"/>
      <c r="C7" s="165"/>
      <c r="D7" s="165"/>
      <c r="E7" s="165"/>
      <c r="F7" s="165"/>
      <c r="G7" s="165"/>
      <c r="H7" s="165"/>
      <c r="I7" s="164" t="s">
        <v>59</v>
      </c>
      <c r="J7" s="17" t="s">
        <v>219</v>
      </c>
      <c r="K7" s="17" t="s">
        <v>215</v>
      </c>
      <c r="L7" s="17" t="s">
        <v>216</v>
      </c>
      <c r="M7" s="17" t="s">
        <v>217</v>
      </c>
      <c r="N7" s="17" t="s">
        <v>215</v>
      </c>
      <c r="O7" s="17" t="s">
        <v>216</v>
      </c>
      <c r="P7" s="17" t="s">
        <v>217</v>
      </c>
      <c r="Q7" s="17" t="s">
        <v>63</v>
      </c>
      <c r="R7" s="17" t="s">
        <v>59</v>
      </c>
      <c r="S7" s="17" t="s">
        <v>66</v>
      </c>
      <c r="T7" s="17" t="s">
        <v>218</v>
      </c>
      <c r="U7" s="17" t="s">
        <v>68</v>
      </c>
      <c r="V7" s="17" t="s">
        <v>69</v>
      </c>
      <c r="W7" s="17" t="s">
        <v>70</v>
      </c>
    </row>
    <row r="8" customHeight="1" spans="1:23">
      <c r="A8" s="165">
        <v>1</v>
      </c>
      <c r="B8" s="165">
        <v>2</v>
      </c>
      <c r="C8" s="165">
        <v>3</v>
      </c>
      <c r="D8" s="165">
        <v>4</v>
      </c>
      <c r="E8" s="165">
        <v>5</v>
      </c>
      <c r="F8" s="165">
        <v>6</v>
      </c>
      <c r="G8" s="165">
        <v>7</v>
      </c>
      <c r="H8" s="165">
        <v>8</v>
      </c>
      <c r="I8" s="165">
        <v>9</v>
      </c>
      <c r="J8" s="165">
        <v>10</v>
      </c>
      <c r="K8" s="165">
        <v>11</v>
      </c>
      <c r="L8" s="165">
        <v>12</v>
      </c>
      <c r="M8" s="165">
        <v>13</v>
      </c>
      <c r="N8" s="165">
        <v>14</v>
      </c>
      <c r="O8" s="165">
        <v>15</v>
      </c>
      <c r="P8" s="165">
        <v>16</v>
      </c>
      <c r="Q8" s="165">
        <v>17</v>
      </c>
      <c r="R8" s="165">
        <v>18</v>
      </c>
      <c r="S8" s="165">
        <v>19</v>
      </c>
      <c r="T8" s="165">
        <v>20</v>
      </c>
      <c r="U8" s="165">
        <v>21</v>
      </c>
      <c r="V8" s="165">
        <v>22</v>
      </c>
      <c r="W8" s="165">
        <v>23</v>
      </c>
    </row>
    <row r="9" ht="20.25" customHeight="1" spans="1:23">
      <c r="A9" s="166" t="s">
        <v>71</v>
      </c>
      <c r="B9" s="167" t="s">
        <v>220</v>
      </c>
      <c r="C9" s="167" t="s">
        <v>221</v>
      </c>
      <c r="D9" s="166">
        <v>2010301</v>
      </c>
      <c r="E9" s="166" t="s">
        <v>104</v>
      </c>
      <c r="F9" s="168" t="s">
        <v>222</v>
      </c>
      <c r="G9" s="168" t="s">
        <v>223</v>
      </c>
      <c r="H9" s="169">
        <v>676980</v>
      </c>
      <c r="I9" s="169">
        <v>676980</v>
      </c>
      <c r="J9" s="171"/>
      <c r="K9" s="171"/>
      <c r="L9" s="169">
        <v>676980</v>
      </c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</row>
    <row r="10" customHeight="1" spans="1:23">
      <c r="A10" s="166" t="s">
        <v>71</v>
      </c>
      <c r="B10" s="167" t="s">
        <v>224</v>
      </c>
      <c r="C10" s="167" t="s">
        <v>225</v>
      </c>
      <c r="D10" s="166">
        <v>2010301</v>
      </c>
      <c r="E10" s="166" t="s">
        <v>104</v>
      </c>
      <c r="F10" s="168" t="s">
        <v>222</v>
      </c>
      <c r="G10" s="168" t="s">
        <v>223</v>
      </c>
      <c r="H10" s="169">
        <v>809412</v>
      </c>
      <c r="I10" s="169">
        <v>809412</v>
      </c>
      <c r="J10" s="170"/>
      <c r="K10" s="170"/>
      <c r="L10" s="169">
        <v>809412</v>
      </c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</row>
    <row r="11" customHeight="1" spans="1:23">
      <c r="A11" s="166" t="s">
        <v>71</v>
      </c>
      <c r="B11" s="167" t="s">
        <v>226</v>
      </c>
      <c r="C11" s="167" t="s">
        <v>151</v>
      </c>
      <c r="D11" s="170">
        <v>2210201</v>
      </c>
      <c r="E11" s="170" t="s">
        <v>151</v>
      </c>
      <c r="F11" s="168" t="s">
        <v>227</v>
      </c>
      <c r="G11" s="168" t="s">
        <v>151</v>
      </c>
      <c r="H11" s="169">
        <v>435911.28</v>
      </c>
      <c r="I11" s="169">
        <v>435911.28</v>
      </c>
      <c r="J11" s="170"/>
      <c r="K11" s="170"/>
      <c r="L11" s="169">
        <v>435911.28</v>
      </c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</row>
    <row r="12" customHeight="1" spans="1:23">
      <c r="A12" s="166" t="s">
        <v>71</v>
      </c>
      <c r="B12" s="167" t="s">
        <v>228</v>
      </c>
      <c r="C12" s="167" t="s">
        <v>229</v>
      </c>
      <c r="D12" s="166">
        <v>2010301</v>
      </c>
      <c r="E12" s="166" t="s">
        <v>104</v>
      </c>
      <c r="F12" s="168" t="s">
        <v>230</v>
      </c>
      <c r="G12" s="168" t="s">
        <v>231</v>
      </c>
      <c r="H12" s="169">
        <v>138600</v>
      </c>
      <c r="I12" s="169">
        <v>138600</v>
      </c>
      <c r="J12" s="170"/>
      <c r="K12" s="170"/>
      <c r="L12" s="169">
        <v>138600</v>
      </c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</row>
    <row r="13" customHeight="1" spans="1:23">
      <c r="A13" s="166" t="s">
        <v>71</v>
      </c>
      <c r="B13" s="167" t="s">
        <v>232</v>
      </c>
      <c r="C13" s="167" t="s">
        <v>233</v>
      </c>
      <c r="D13" s="166">
        <v>2010301</v>
      </c>
      <c r="E13" s="166" t="s">
        <v>104</v>
      </c>
      <c r="F13" s="168" t="s">
        <v>234</v>
      </c>
      <c r="G13" s="168" t="s">
        <v>233</v>
      </c>
      <c r="H13" s="169">
        <v>16200</v>
      </c>
      <c r="I13" s="169">
        <v>16200</v>
      </c>
      <c r="J13" s="170"/>
      <c r="K13" s="170"/>
      <c r="L13" s="169">
        <v>16200</v>
      </c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</row>
    <row r="14" customHeight="1" spans="1:23">
      <c r="A14" s="166" t="s">
        <v>71</v>
      </c>
      <c r="B14" s="167" t="s">
        <v>235</v>
      </c>
      <c r="C14" s="167" t="s">
        <v>236</v>
      </c>
      <c r="D14" s="166">
        <v>2010301</v>
      </c>
      <c r="E14" s="166" t="s">
        <v>104</v>
      </c>
      <c r="F14" s="168" t="s">
        <v>237</v>
      </c>
      <c r="G14" s="168" t="s">
        <v>238</v>
      </c>
      <c r="H14" s="169">
        <v>54000</v>
      </c>
      <c r="I14" s="169">
        <v>54000</v>
      </c>
      <c r="J14" s="170"/>
      <c r="K14" s="170"/>
      <c r="L14" s="169">
        <v>54000</v>
      </c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</row>
    <row r="15" customHeight="1" spans="1:23">
      <c r="A15" s="166" t="s">
        <v>71</v>
      </c>
      <c r="B15" s="167" t="s">
        <v>239</v>
      </c>
      <c r="C15" s="167" t="s">
        <v>240</v>
      </c>
      <c r="D15" s="170">
        <v>2101101</v>
      </c>
      <c r="E15" s="170" t="s">
        <v>121</v>
      </c>
      <c r="F15" s="168" t="s">
        <v>241</v>
      </c>
      <c r="G15" s="168" t="s">
        <v>242</v>
      </c>
      <c r="H15" s="169">
        <v>13808</v>
      </c>
      <c r="I15" s="169">
        <v>13808</v>
      </c>
      <c r="J15" s="170"/>
      <c r="K15" s="170"/>
      <c r="L15" s="169">
        <v>13808</v>
      </c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</row>
    <row r="16" customHeight="1" spans="1:23">
      <c r="A16" s="166" t="s">
        <v>71</v>
      </c>
      <c r="B16" s="167" t="s">
        <v>243</v>
      </c>
      <c r="C16" s="167" t="s">
        <v>244</v>
      </c>
      <c r="D16" s="166">
        <v>2010301</v>
      </c>
      <c r="E16" s="166" t="s">
        <v>104</v>
      </c>
      <c r="F16" s="168" t="s">
        <v>245</v>
      </c>
      <c r="G16" s="168" t="s">
        <v>246</v>
      </c>
      <c r="H16" s="169">
        <v>222600</v>
      </c>
      <c r="I16" s="169">
        <v>222600</v>
      </c>
      <c r="J16" s="170"/>
      <c r="K16" s="170"/>
      <c r="L16" s="169">
        <v>222600</v>
      </c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</row>
    <row r="17" customHeight="1" spans="1:23">
      <c r="A17" s="166" t="s">
        <v>71</v>
      </c>
      <c r="B17" s="167" t="s">
        <v>247</v>
      </c>
      <c r="C17" s="167" t="s">
        <v>248</v>
      </c>
      <c r="D17" s="166">
        <v>2010301</v>
      </c>
      <c r="E17" s="166" t="s">
        <v>104</v>
      </c>
      <c r="F17" s="168" t="s">
        <v>245</v>
      </c>
      <c r="G17" s="168" t="s">
        <v>246</v>
      </c>
      <c r="H17" s="169">
        <v>56415</v>
      </c>
      <c r="I17" s="169">
        <v>56415</v>
      </c>
      <c r="J17" s="170"/>
      <c r="K17" s="170"/>
      <c r="L17" s="169">
        <v>56415</v>
      </c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</row>
    <row r="18" customHeight="1" spans="1:23">
      <c r="A18" s="166" t="s">
        <v>71</v>
      </c>
      <c r="B18" s="167" t="s">
        <v>249</v>
      </c>
      <c r="C18" s="167" t="s">
        <v>250</v>
      </c>
      <c r="D18" s="166">
        <v>2010301</v>
      </c>
      <c r="E18" s="166" t="s">
        <v>104</v>
      </c>
      <c r="F18" s="168" t="s">
        <v>245</v>
      </c>
      <c r="G18" s="168" t="s">
        <v>246</v>
      </c>
      <c r="H18" s="169">
        <v>67451</v>
      </c>
      <c r="I18" s="169">
        <v>67451</v>
      </c>
      <c r="J18" s="170"/>
      <c r="K18" s="170"/>
      <c r="L18" s="169">
        <v>67451</v>
      </c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</row>
    <row r="19" customHeight="1" spans="1:23">
      <c r="A19" s="166" t="s">
        <v>71</v>
      </c>
      <c r="B19" s="167" t="s">
        <v>251</v>
      </c>
      <c r="C19" s="167" t="s">
        <v>252</v>
      </c>
      <c r="D19" s="166">
        <v>2010301</v>
      </c>
      <c r="E19" s="166" t="s">
        <v>104</v>
      </c>
      <c r="F19" s="168" t="s">
        <v>253</v>
      </c>
      <c r="G19" s="168" t="s">
        <v>254</v>
      </c>
      <c r="H19" s="169">
        <v>921000</v>
      </c>
      <c r="I19" s="169">
        <v>921000</v>
      </c>
      <c r="J19" s="170"/>
      <c r="K19" s="170"/>
      <c r="L19" s="169">
        <v>921000</v>
      </c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</row>
    <row r="20" customHeight="1" spans="1:23">
      <c r="A20" s="166" t="s">
        <v>71</v>
      </c>
      <c r="B20" s="167" t="s">
        <v>255</v>
      </c>
      <c r="C20" s="167" t="s">
        <v>256</v>
      </c>
      <c r="D20" s="166">
        <v>2010301</v>
      </c>
      <c r="E20" s="166" t="s">
        <v>104</v>
      </c>
      <c r="F20" s="168" t="s">
        <v>257</v>
      </c>
      <c r="G20" s="168" t="s">
        <v>258</v>
      </c>
      <c r="H20" s="169">
        <v>117600</v>
      </c>
      <c r="I20" s="169">
        <v>117600</v>
      </c>
      <c r="J20" s="170"/>
      <c r="K20" s="170"/>
      <c r="L20" s="169">
        <v>117600</v>
      </c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</row>
    <row r="21" customHeight="1" spans="1:23">
      <c r="A21" s="166" t="s">
        <v>71</v>
      </c>
      <c r="B21" s="167" t="s">
        <v>259</v>
      </c>
      <c r="C21" s="167" t="s">
        <v>260</v>
      </c>
      <c r="D21" s="166">
        <v>2010301</v>
      </c>
      <c r="E21" s="166" t="s">
        <v>104</v>
      </c>
      <c r="F21" s="168" t="s">
        <v>257</v>
      </c>
      <c r="G21" s="168" t="s">
        <v>258</v>
      </c>
      <c r="H21" s="169">
        <v>399636</v>
      </c>
      <c r="I21" s="169">
        <v>399636</v>
      </c>
      <c r="J21" s="170"/>
      <c r="K21" s="170"/>
      <c r="L21" s="169">
        <v>399636</v>
      </c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</row>
    <row r="22" customHeight="1" spans="1:23">
      <c r="A22" s="166" t="s">
        <v>71</v>
      </c>
      <c r="B22" s="167" t="s">
        <v>261</v>
      </c>
      <c r="C22" s="167" t="s">
        <v>262</v>
      </c>
      <c r="D22" s="166">
        <v>2010301</v>
      </c>
      <c r="E22" s="166" t="s">
        <v>104</v>
      </c>
      <c r="F22" s="168" t="s">
        <v>253</v>
      </c>
      <c r="G22" s="168" t="s">
        <v>254</v>
      </c>
      <c r="H22" s="169">
        <v>361560</v>
      </c>
      <c r="I22" s="169">
        <v>361560</v>
      </c>
      <c r="J22" s="170"/>
      <c r="K22" s="170"/>
      <c r="L22" s="169">
        <v>361560</v>
      </c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</row>
    <row r="23" customHeight="1" spans="1:23">
      <c r="A23" s="166" t="s">
        <v>71</v>
      </c>
      <c r="B23" s="167" t="s">
        <v>263</v>
      </c>
      <c r="C23" s="167" t="s">
        <v>264</v>
      </c>
      <c r="D23" s="168" t="s">
        <v>126</v>
      </c>
      <c r="E23" s="168" t="s">
        <v>127</v>
      </c>
      <c r="F23" s="168" t="s">
        <v>265</v>
      </c>
      <c r="G23" s="168" t="s">
        <v>266</v>
      </c>
      <c r="H23" s="169">
        <v>7265.19</v>
      </c>
      <c r="I23" s="169">
        <v>7265.19</v>
      </c>
      <c r="J23" s="170"/>
      <c r="K23" s="170"/>
      <c r="L23" s="169">
        <v>7265.19</v>
      </c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</row>
    <row r="24" customHeight="1" spans="1:23">
      <c r="A24" s="166" t="s">
        <v>71</v>
      </c>
      <c r="B24" s="167" t="s">
        <v>267</v>
      </c>
      <c r="C24" s="167" t="s">
        <v>268</v>
      </c>
      <c r="D24" s="168" t="s">
        <v>115</v>
      </c>
      <c r="E24" s="168" t="s">
        <v>114</v>
      </c>
      <c r="F24" s="168" t="s">
        <v>265</v>
      </c>
      <c r="G24" s="168" t="s">
        <v>266</v>
      </c>
      <c r="H24" s="169">
        <v>12289.19</v>
      </c>
      <c r="I24" s="169">
        <v>12289.19</v>
      </c>
      <c r="J24" s="170"/>
      <c r="K24" s="170"/>
      <c r="L24" s="169">
        <v>12289.19</v>
      </c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</row>
    <row r="25" customHeight="1" spans="1:23">
      <c r="A25" s="166" t="s">
        <v>71</v>
      </c>
      <c r="B25" s="167" t="s">
        <v>269</v>
      </c>
      <c r="C25" s="167" t="s">
        <v>270</v>
      </c>
      <c r="D25" s="168" t="s">
        <v>109</v>
      </c>
      <c r="E25" s="168" t="s">
        <v>110</v>
      </c>
      <c r="F25" s="168" t="s">
        <v>271</v>
      </c>
      <c r="G25" s="168" t="s">
        <v>272</v>
      </c>
      <c r="H25" s="169">
        <v>581215.05</v>
      </c>
      <c r="I25" s="169">
        <v>581215.05</v>
      </c>
      <c r="J25" s="170"/>
      <c r="K25" s="170"/>
      <c r="L25" s="169">
        <v>581215.05</v>
      </c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</row>
    <row r="26" customHeight="1" spans="1:23">
      <c r="A26" s="166" t="s">
        <v>71</v>
      </c>
      <c r="B26" s="167" t="s">
        <v>273</v>
      </c>
      <c r="C26" s="167" t="s">
        <v>274</v>
      </c>
      <c r="D26" s="168" t="s">
        <v>120</v>
      </c>
      <c r="E26" s="168" t="s">
        <v>121</v>
      </c>
      <c r="F26" s="168" t="s">
        <v>241</v>
      </c>
      <c r="G26" s="168" t="s">
        <v>242</v>
      </c>
      <c r="H26" s="169">
        <v>482081.58</v>
      </c>
      <c r="I26" s="169">
        <v>482081.58</v>
      </c>
      <c r="J26" s="170"/>
      <c r="K26" s="170"/>
      <c r="L26" s="169">
        <v>482081.58</v>
      </c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</row>
    <row r="27" customHeight="1" spans="1:23">
      <c r="A27" s="166" t="s">
        <v>71</v>
      </c>
      <c r="B27" s="167" t="s">
        <v>275</v>
      </c>
      <c r="C27" s="167" t="s">
        <v>276</v>
      </c>
      <c r="D27" s="168" t="s">
        <v>111</v>
      </c>
      <c r="E27" s="168" t="s">
        <v>112</v>
      </c>
      <c r="F27" s="168" t="s">
        <v>277</v>
      </c>
      <c r="G27" s="168" t="s">
        <v>276</v>
      </c>
      <c r="H27" s="169">
        <v>150000</v>
      </c>
      <c r="I27" s="169">
        <v>150000</v>
      </c>
      <c r="J27" s="170"/>
      <c r="K27" s="170"/>
      <c r="L27" s="169">
        <v>150000</v>
      </c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</row>
    <row r="28" customHeight="1" spans="1:23">
      <c r="A28" s="170" t="s">
        <v>57</v>
      </c>
      <c r="B28" s="170"/>
      <c r="C28" s="170"/>
      <c r="D28" s="170"/>
      <c r="E28" s="170"/>
      <c r="F28" s="170"/>
      <c r="G28" s="170"/>
      <c r="H28" s="170">
        <f>SUM(H9:H27)</f>
        <v>5524024.29</v>
      </c>
      <c r="I28" s="170">
        <f t="shared" ref="I28:W28" si="0">SUM(I9:I27)</f>
        <v>5524024.29</v>
      </c>
      <c r="J28" s="170">
        <f t="shared" si="0"/>
        <v>0</v>
      </c>
      <c r="K28" s="170">
        <f t="shared" si="0"/>
        <v>0</v>
      </c>
      <c r="L28" s="170">
        <f t="shared" si="0"/>
        <v>5524024.29</v>
      </c>
      <c r="M28" s="170">
        <f t="shared" si="0"/>
        <v>0</v>
      </c>
      <c r="N28" s="170">
        <f t="shared" si="0"/>
        <v>0</v>
      </c>
      <c r="O28" s="170">
        <f t="shared" si="0"/>
        <v>0</v>
      </c>
      <c r="P28" s="170">
        <f t="shared" si="0"/>
        <v>0</v>
      </c>
      <c r="Q28" s="170">
        <f t="shared" si="0"/>
        <v>0</v>
      </c>
      <c r="R28" s="170">
        <f t="shared" si="0"/>
        <v>0</v>
      </c>
      <c r="S28" s="170">
        <f t="shared" si="0"/>
        <v>0</v>
      </c>
      <c r="T28" s="170">
        <f t="shared" si="0"/>
        <v>0</v>
      </c>
      <c r="U28" s="170">
        <f t="shared" si="0"/>
        <v>0</v>
      </c>
      <c r="V28" s="170">
        <f t="shared" si="0"/>
        <v>0</v>
      </c>
      <c r="W28" s="170">
        <f t="shared" si="0"/>
        <v>0</v>
      </c>
    </row>
  </sheetData>
  <mergeCells count="30">
    <mergeCell ref="A2:W2"/>
    <mergeCell ref="A3:G3"/>
    <mergeCell ref="H4:W4"/>
    <mergeCell ref="I5:M5"/>
    <mergeCell ref="N5:P5"/>
    <mergeCell ref="R5:W5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4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topLeftCell="D1" workbookViewId="0">
      <selection activeCell="J9" sqref="J9:J12"/>
    </sheetView>
  </sheetViews>
  <sheetFormatPr defaultColWidth="9.13888888888889" defaultRowHeight="14.25" customHeight="1"/>
  <cols>
    <col min="1" max="1" width="12.5555555555556" customWidth="1"/>
    <col min="2" max="2" width="24.7777777777778" customWidth="1"/>
    <col min="3" max="3" width="59.4444444444444" customWidth="1"/>
    <col min="4" max="4" width="23.8518518518519" customWidth="1"/>
    <col min="5" max="5" width="11.1388888888889" customWidth="1"/>
    <col min="6" max="6" width="12.1111111111111" customWidth="1"/>
    <col min="7" max="7" width="9.85185185185185" customWidth="1"/>
    <col min="8" max="8" width="9.44444444444444" customWidth="1"/>
    <col min="9" max="9" width="8" customWidth="1"/>
    <col min="10" max="10" width="16" customWidth="1"/>
    <col min="11" max="11" width="16.3333333333333" customWidth="1"/>
    <col min="12" max="12" width="11.4444444444444" customWidth="1"/>
    <col min="13" max="13" width="13" customWidth="1"/>
    <col min="14" max="14" width="8.88888888888889" customWidth="1"/>
    <col min="15" max="15" width="12.7037037037037" customWidth="1"/>
    <col min="16" max="16" width="11.1388888888889" customWidth="1"/>
    <col min="17" max="17" width="8.66666666666667" customWidth="1"/>
    <col min="18" max="18" width="6.66666666666667" customWidth="1"/>
    <col min="19" max="19" width="10.5555555555556" customWidth="1"/>
    <col min="20" max="20" width="10" customWidth="1"/>
    <col min="21" max="21" width="7.33333333333333" customWidth="1"/>
    <col min="22" max="22" width="9.44444444444444" customWidth="1"/>
    <col min="23" max="23" width="6.55555555555556" customWidth="1"/>
  </cols>
  <sheetData>
    <row r="1" ht="13.5" customHeight="1" spans="2:23">
      <c r="B1" s="153"/>
      <c r="E1" s="2"/>
      <c r="F1" s="2"/>
      <c r="G1" s="2"/>
      <c r="H1" s="2"/>
      <c r="U1" s="153"/>
      <c r="W1" s="160" t="s">
        <v>278</v>
      </c>
    </row>
    <row r="2" ht="46.5" customHeight="1" spans="1:23">
      <c r="A2" s="4" t="s">
        <v>279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9"/>
      <c r="J3" s="9"/>
      <c r="K3" s="9"/>
      <c r="L3" s="9"/>
      <c r="M3" s="9"/>
      <c r="N3" s="9"/>
      <c r="O3" s="9"/>
      <c r="P3" s="9"/>
      <c r="Q3" s="9"/>
      <c r="U3" s="153"/>
      <c r="W3" s="127" t="s">
        <v>3</v>
      </c>
    </row>
    <row r="4" ht="21.75" customHeight="1" spans="1:23">
      <c r="A4" s="11" t="s">
        <v>280</v>
      </c>
      <c r="B4" s="12" t="s">
        <v>204</v>
      </c>
      <c r="C4" s="11" t="s">
        <v>205</v>
      </c>
      <c r="D4" s="11" t="s">
        <v>281</v>
      </c>
      <c r="E4" s="12" t="s">
        <v>206</v>
      </c>
      <c r="F4" s="12" t="s">
        <v>207</v>
      </c>
      <c r="G4" s="12" t="s">
        <v>208</v>
      </c>
      <c r="H4" s="12" t="s">
        <v>209</v>
      </c>
      <c r="I4" s="158" t="s">
        <v>57</v>
      </c>
      <c r="J4" s="13" t="s">
        <v>282</v>
      </c>
      <c r="K4" s="13"/>
      <c r="L4" s="13"/>
      <c r="M4" s="13"/>
      <c r="N4" s="13" t="s">
        <v>212</v>
      </c>
      <c r="O4" s="13"/>
      <c r="P4" s="13"/>
      <c r="Q4" s="12" t="s">
        <v>63</v>
      </c>
      <c r="R4" s="13" t="s">
        <v>64</v>
      </c>
      <c r="S4" s="13"/>
      <c r="T4" s="13"/>
      <c r="U4" s="13"/>
      <c r="V4" s="13"/>
      <c r="W4" s="13"/>
    </row>
    <row r="5" ht="21.75" customHeight="1" spans="1:23">
      <c r="A5" s="11"/>
      <c r="B5" s="13"/>
      <c r="C5" s="11"/>
      <c r="D5" s="11"/>
      <c r="E5" s="12"/>
      <c r="F5" s="12"/>
      <c r="G5" s="12"/>
      <c r="H5" s="12"/>
      <c r="I5" s="13"/>
      <c r="J5" s="13" t="s">
        <v>60</v>
      </c>
      <c r="K5" s="13"/>
      <c r="L5" s="12" t="s">
        <v>61</v>
      </c>
      <c r="M5" s="12" t="s">
        <v>62</v>
      </c>
      <c r="N5" s="12" t="s">
        <v>60</v>
      </c>
      <c r="O5" s="12" t="s">
        <v>61</v>
      </c>
      <c r="P5" s="12" t="s">
        <v>62</v>
      </c>
      <c r="Q5" s="12"/>
      <c r="R5" s="12" t="s">
        <v>59</v>
      </c>
      <c r="S5" s="12" t="s">
        <v>66</v>
      </c>
      <c r="T5" s="12" t="s">
        <v>218</v>
      </c>
      <c r="U5" s="12" t="s">
        <v>68</v>
      </c>
      <c r="V5" s="12" t="s">
        <v>69</v>
      </c>
      <c r="W5" s="12" t="s">
        <v>70</v>
      </c>
    </row>
    <row r="6" ht="21" customHeight="1" spans="1:23">
      <c r="A6" s="13"/>
      <c r="B6" s="13"/>
      <c r="C6" s="13"/>
      <c r="D6" s="13"/>
      <c r="E6" s="13"/>
      <c r="F6" s="13"/>
      <c r="G6" s="13"/>
      <c r="H6" s="13"/>
      <c r="I6" s="13"/>
      <c r="J6" s="11" t="s">
        <v>59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ht="39.75" customHeight="1" spans="1:23">
      <c r="A7" s="14"/>
      <c r="B7" s="13"/>
      <c r="C7" s="14"/>
      <c r="D7" s="14"/>
      <c r="E7" s="12"/>
      <c r="F7" s="12"/>
      <c r="G7" s="12"/>
      <c r="H7" s="12"/>
      <c r="I7" s="13"/>
      <c r="J7" s="12" t="s">
        <v>59</v>
      </c>
      <c r="K7" s="12" t="s">
        <v>283</v>
      </c>
      <c r="L7" s="12"/>
      <c r="M7" s="12"/>
      <c r="N7" s="12"/>
      <c r="O7" s="12"/>
      <c r="P7" s="12"/>
      <c r="Q7" s="12"/>
      <c r="R7" s="12"/>
      <c r="S7" s="12"/>
      <c r="T7" s="12"/>
      <c r="U7" s="13"/>
      <c r="V7" s="12"/>
      <c r="W7" s="12"/>
    </row>
    <row r="8" ht="15" customHeight="1" spans="1:23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44">
        <v>12</v>
      </c>
      <c r="M8" s="144">
        <v>13</v>
      </c>
      <c r="N8" s="144">
        <v>14</v>
      </c>
      <c r="O8" s="144">
        <v>15</v>
      </c>
      <c r="P8" s="144">
        <v>16</v>
      </c>
      <c r="Q8" s="144">
        <v>17</v>
      </c>
      <c r="R8" s="144">
        <v>18</v>
      </c>
      <c r="S8" s="144">
        <v>19</v>
      </c>
      <c r="T8" s="144">
        <v>20</v>
      </c>
      <c r="U8" s="15">
        <v>21</v>
      </c>
      <c r="V8" s="144">
        <v>22</v>
      </c>
      <c r="W8" s="15">
        <v>23</v>
      </c>
    </row>
    <row r="9" ht="21.75" customHeight="1" spans="1:23">
      <c r="A9" s="154" t="s">
        <v>284</v>
      </c>
      <c r="B9" s="154" t="s">
        <v>285</v>
      </c>
      <c r="C9" s="154" t="s">
        <v>286</v>
      </c>
      <c r="D9" s="155" t="s">
        <v>287</v>
      </c>
      <c r="E9" s="155"/>
      <c r="F9" s="155"/>
      <c r="G9" s="155"/>
      <c r="H9" s="155"/>
      <c r="I9" s="159"/>
      <c r="J9" s="20">
        <v>500000</v>
      </c>
      <c r="K9" s="20">
        <v>500000</v>
      </c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</row>
    <row r="10" customHeight="1" spans="1:23">
      <c r="A10" s="154" t="s">
        <v>284</v>
      </c>
      <c r="B10" s="154" t="s">
        <v>288</v>
      </c>
      <c r="C10" s="154" t="s">
        <v>289</v>
      </c>
      <c r="D10" s="155" t="s">
        <v>287</v>
      </c>
      <c r="E10" s="156"/>
      <c r="F10" s="156"/>
      <c r="G10" s="156"/>
      <c r="H10" s="156"/>
      <c r="I10" s="156"/>
      <c r="J10" s="20">
        <v>2200000</v>
      </c>
      <c r="K10" s="20">
        <v>2200000</v>
      </c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</row>
    <row r="11" customHeight="1" spans="1:23">
      <c r="A11" s="154" t="s">
        <v>284</v>
      </c>
      <c r="B11" s="154" t="s">
        <v>290</v>
      </c>
      <c r="C11" s="154" t="s">
        <v>291</v>
      </c>
      <c r="D11" s="155" t="s">
        <v>287</v>
      </c>
      <c r="E11" s="156"/>
      <c r="F11" s="156"/>
      <c r="G11" s="156"/>
      <c r="H11" s="156"/>
      <c r="I11" s="156"/>
      <c r="J11" s="20">
        <v>2650000</v>
      </c>
      <c r="K11" s="20">
        <v>2650000</v>
      </c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</row>
    <row r="12" customHeight="1" spans="1:23">
      <c r="A12" s="154" t="s">
        <v>284</v>
      </c>
      <c r="B12" s="154" t="s">
        <v>292</v>
      </c>
      <c r="C12" s="154" t="s">
        <v>293</v>
      </c>
      <c r="D12" s="155" t="s">
        <v>287</v>
      </c>
      <c r="E12" s="156"/>
      <c r="F12" s="156"/>
      <c r="G12" s="156"/>
      <c r="H12" s="156"/>
      <c r="I12" s="156"/>
      <c r="J12" s="20">
        <v>7350000</v>
      </c>
      <c r="K12" s="20">
        <v>7350000</v>
      </c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</row>
    <row r="13" customHeight="1" spans="1:23">
      <c r="A13" s="156"/>
      <c r="B13" s="156"/>
      <c r="C13" s="157" t="s">
        <v>57</v>
      </c>
      <c r="D13" s="157"/>
      <c r="E13" s="157"/>
      <c r="F13" s="157"/>
      <c r="G13" s="157"/>
      <c r="H13" s="157"/>
      <c r="I13" s="157"/>
      <c r="J13" s="20">
        <f>SUM(J9:J12)</f>
        <v>12700000</v>
      </c>
      <c r="K13" s="20">
        <f>SUM(K9:K12)</f>
        <v>12700000</v>
      </c>
      <c r="L13" s="20"/>
      <c r="M13" s="20"/>
      <c r="N13" s="156"/>
      <c r="O13" s="156"/>
      <c r="P13" s="156"/>
      <c r="Q13" s="156"/>
      <c r="R13" s="156"/>
      <c r="S13" s="156"/>
      <c r="T13" s="156"/>
      <c r="U13" s="156"/>
      <c r="V13" s="156"/>
      <c r="W13" s="156"/>
    </row>
  </sheetData>
  <mergeCells count="28">
    <mergeCell ref="A2:W2"/>
    <mergeCell ref="A3:H3"/>
    <mergeCell ref="J4:M4"/>
    <mergeCell ref="N4:P4"/>
    <mergeCell ref="R4:W4"/>
    <mergeCell ref="C13:I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4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5"/>
  <sheetViews>
    <sheetView showZeros="0" workbookViewId="0">
      <selection activeCell="J21" sqref="J21"/>
    </sheetView>
  </sheetViews>
  <sheetFormatPr defaultColWidth="9.13888888888889" defaultRowHeight="12" customHeight="1"/>
  <cols>
    <col min="1" max="1" width="34.287037037037" customWidth="1"/>
    <col min="2" max="2" width="29" style="1" customWidth="1"/>
    <col min="3" max="5" width="23.5740740740741" customWidth="1"/>
    <col min="6" max="6" width="5.11111111111111" customWidth="1"/>
    <col min="7" max="8" width="9.66666666666667" customWidth="1"/>
    <col min="9" max="9" width="7.77777777777778" customWidth="1"/>
    <col min="10" max="10" width="36.4444444444444" style="141" customWidth="1"/>
  </cols>
  <sheetData>
    <row r="1" ht="18" customHeight="1" spans="10:10">
      <c r="J1" s="3" t="s">
        <v>294</v>
      </c>
    </row>
    <row r="2" ht="39.75" customHeight="1" spans="1:10">
      <c r="A2" s="228" t="s">
        <v>295</v>
      </c>
      <c r="B2" s="5"/>
      <c r="C2" s="4"/>
      <c r="D2" s="4"/>
      <c r="E2" s="4"/>
      <c r="F2" s="80"/>
      <c r="G2" s="4"/>
      <c r="H2" s="80"/>
      <c r="I2" s="80"/>
      <c r="J2" s="4"/>
    </row>
    <row r="3" ht="17.25" customHeight="1" spans="1:8">
      <c r="A3" s="6" t="s">
        <v>2</v>
      </c>
      <c r="B3" s="142"/>
      <c r="C3" s="6"/>
      <c r="D3" s="6"/>
      <c r="E3" s="6"/>
      <c r="F3" s="6"/>
      <c r="G3" s="6"/>
      <c r="H3" s="6"/>
    </row>
    <row r="4" ht="44.25" customHeight="1" spans="1:10">
      <c r="A4" s="12" t="s">
        <v>296</v>
      </c>
      <c r="B4" s="12" t="s">
        <v>297</v>
      </c>
      <c r="C4" s="12" t="s">
        <v>298</v>
      </c>
      <c r="D4" s="12" t="s">
        <v>299</v>
      </c>
      <c r="E4" s="12" t="s">
        <v>300</v>
      </c>
      <c r="F4" s="143" t="s">
        <v>301</v>
      </c>
      <c r="G4" s="12" t="s">
        <v>302</v>
      </c>
      <c r="H4" s="143" t="s">
        <v>303</v>
      </c>
      <c r="I4" s="143" t="s">
        <v>304</v>
      </c>
      <c r="J4" s="12" t="s">
        <v>305</v>
      </c>
    </row>
    <row r="5" ht="18.75" customHeight="1" spans="1:10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44">
        <v>6</v>
      </c>
      <c r="G5" s="16">
        <v>7</v>
      </c>
      <c r="H5" s="144">
        <v>8</v>
      </c>
      <c r="I5" s="144">
        <v>9</v>
      </c>
      <c r="J5" s="16">
        <v>10</v>
      </c>
    </row>
    <row r="6" ht="36" customHeight="1" spans="1:10">
      <c r="A6" s="145" t="s">
        <v>291</v>
      </c>
      <c r="B6" s="145" t="s">
        <v>306</v>
      </c>
      <c r="C6" s="146" t="s">
        <v>307</v>
      </c>
      <c r="D6" s="146" t="s">
        <v>308</v>
      </c>
      <c r="E6" s="146" t="s">
        <v>309</v>
      </c>
      <c r="F6" s="147" t="s">
        <v>310</v>
      </c>
      <c r="G6" s="146" t="s">
        <v>311</v>
      </c>
      <c r="H6" s="146" t="s">
        <v>312</v>
      </c>
      <c r="I6" s="147" t="s">
        <v>313</v>
      </c>
      <c r="J6" s="151" t="s">
        <v>309</v>
      </c>
    </row>
    <row r="7" ht="36" customHeight="1" spans="1:10">
      <c r="A7" s="145"/>
      <c r="B7" s="145"/>
      <c r="C7" s="146" t="s">
        <v>307</v>
      </c>
      <c r="D7" s="146" t="s">
        <v>314</v>
      </c>
      <c r="E7" s="146" t="s">
        <v>315</v>
      </c>
      <c r="F7" s="147" t="s">
        <v>310</v>
      </c>
      <c r="G7" s="146" t="s">
        <v>316</v>
      </c>
      <c r="H7" s="146" t="s">
        <v>312</v>
      </c>
      <c r="I7" s="147" t="s">
        <v>313</v>
      </c>
      <c r="J7" s="151" t="s">
        <v>315</v>
      </c>
    </row>
    <row r="8" ht="36" customHeight="1" spans="1:10">
      <c r="A8" s="145"/>
      <c r="B8" s="148"/>
      <c r="C8" s="146" t="s">
        <v>317</v>
      </c>
      <c r="D8" s="146" t="s">
        <v>318</v>
      </c>
      <c r="E8" s="146" t="s">
        <v>319</v>
      </c>
      <c r="F8" s="147" t="s">
        <v>310</v>
      </c>
      <c r="G8" s="146" t="s">
        <v>311</v>
      </c>
      <c r="H8" s="146" t="s">
        <v>312</v>
      </c>
      <c r="I8" s="147" t="s">
        <v>313</v>
      </c>
      <c r="J8" s="151" t="s">
        <v>319</v>
      </c>
    </row>
    <row r="9" ht="36" customHeight="1" spans="1:10">
      <c r="A9" s="149"/>
      <c r="B9" s="149"/>
      <c r="C9" s="146" t="s">
        <v>317</v>
      </c>
      <c r="D9" s="146" t="s">
        <v>318</v>
      </c>
      <c r="E9" s="146" t="s">
        <v>320</v>
      </c>
      <c r="F9" s="147" t="s">
        <v>310</v>
      </c>
      <c r="G9" s="146" t="s">
        <v>316</v>
      </c>
      <c r="H9" s="146" t="s">
        <v>312</v>
      </c>
      <c r="I9" s="147" t="s">
        <v>313</v>
      </c>
      <c r="J9" s="151" t="s">
        <v>320</v>
      </c>
    </row>
    <row r="10" ht="36" customHeight="1" spans="1:10">
      <c r="A10" s="149"/>
      <c r="B10" s="149"/>
      <c r="C10" s="146" t="s">
        <v>321</v>
      </c>
      <c r="D10" s="146" t="s">
        <v>322</v>
      </c>
      <c r="E10" s="146" t="s">
        <v>323</v>
      </c>
      <c r="F10" s="147" t="s">
        <v>324</v>
      </c>
      <c r="G10" s="146" t="s">
        <v>325</v>
      </c>
      <c r="H10" s="146" t="s">
        <v>326</v>
      </c>
      <c r="I10" s="147" t="s">
        <v>313</v>
      </c>
      <c r="J10" s="151" t="s">
        <v>323</v>
      </c>
    </row>
    <row r="11" ht="36" customHeight="1" spans="1:10">
      <c r="A11" s="22" t="s">
        <v>286</v>
      </c>
      <c r="B11" s="150" t="s">
        <v>327</v>
      </c>
      <c r="C11" s="146" t="s">
        <v>307</v>
      </c>
      <c r="D11" s="146" t="s">
        <v>328</v>
      </c>
      <c r="E11" s="146" t="s">
        <v>329</v>
      </c>
      <c r="F11" s="147" t="s">
        <v>324</v>
      </c>
      <c r="G11" s="146" t="s">
        <v>330</v>
      </c>
      <c r="H11" s="146" t="s">
        <v>331</v>
      </c>
      <c r="I11" s="147" t="s">
        <v>313</v>
      </c>
      <c r="J11" s="151" t="s">
        <v>332</v>
      </c>
    </row>
    <row r="12" ht="36" customHeight="1" spans="1:10">
      <c r="A12" s="22"/>
      <c r="B12" s="150"/>
      <c r="C12" s="146" t="s">
        <v>307</v>
      </c>
      <c r="D12" s="146" t="s">
        <v>328</v>
      </c>
      <c r="E12" s="146" t="s">
        <v>333</v>
      </c>
      <c r="F12" s="147" t="s">
        <v>324</v>
      </c>
      <c r="G12" s="146" t="s">
        <v>330</v>
      </c>
      <c r="H12" s="146" t="s">
        <v>331</v>
      </c>
      <c r="I12" s="147" t="s">
        <v>313</v>
      </c>
      <c r="J12" s="151" t="s">
        <v>334</v>
      </c>
    </row>
    <row r="13" ht="36" customHeight="1" spans="1:10">
      <c r="A13" s="22"/>
      <c r="B13" s="150"/>
      <c r="C13" s="146" t="s">
        <v>307</v>
      </c>
      <c r="D13" s="146" t="s">
        <v>328</v>
      </c>
      <c r="E13" s="146" t="s">
        <v>335</v>
      </c>
      <c r="F13" s="147" t="s">
        <v>324</v>
      </c>
      <c r="G13" s="146" t="s">
        <v>336</v>
      </c>
      <c r="H13" s="146" t="s">
        <v>331</v>
      </c>
      <c r="I13" s="147" t="s">
        <v>313</v>
      </c>
      <c r="J13" s="151" t="s">
        <v>337</v>
      </c>
    </row>
    <row r="14" ht="36" customHeight="1" spans="1:10">
      <c r="A14" s="22"/>
      <c r="B14" s="150"/>
      <c r="C14" s="146" t="s">
        <v>307</v>
      </c>
      <c r="D14" s="146" t="s">
        <v>328</v>
      </c>
      <c r="E14" s="146" t="s">
        <v>338</v>
      </c>
      <c r="F14" s="147" t="s">
        <v>324</v>
      </c>
      <c r="G14" s="146" t="s">
        <v>85</v>
      </c>
      <c r="H14" s="146" t="s">
        <v>339</v>
      </c>
      <c r="I14" s="147" t="s">
        <v>313</v>
      </c>
      <c r="J14" s="151" t="s">
        <v>340</v>
      </c>
    </row>
    <row r="15" ht="36" customHeight="1" spans="1:10">
      <c r="A15" s="22"/>
      <c r="B15" s="150"/>
      <c r="C15" s="146" t="s">
        <v>317</v>
      </c>
      <c r="D15" s="146" t="s">
        <v>318</v>
      </c>
      <c r="E15" s="146" t="s">
        <v>341</v>
      </c>
      <c r="F15" s="147" t="s">
        <v>324</v>
      </c>
      <c r="G15" s="146" t="s">
        <v>342</v>
      </c>
      <c r="H15" s="146" t="s">
        <v>331</v>
      </c>
      <c r="I15" s="147" t="s">
        <v>313</v>
      </c>
      <c r="J15" s="151" t="s">
        <v>343</v>
      </c>
    </row>
    <row r="16" ht="36" customHeight="1" spans="1:10">
      <c r="A16" s="22"/>
      <c r="B16" s="150"/>
      <c r="C16" s="146" t="s">
        <v>317</v>
      </c>
      <c r="D16" s="146" t="s">
        <v>344</v>
      </c>
      <c r="E16" s="146" t="s">
        <v>345</v>
      </c>
      <c r="F16" s="147" t="s">
        <v>324</v>
      </c>
      <c r="G16" s="146" t="s">
        <v>91</v>
      </c>
      <c r="H16" s="146" t="s">
        <v>339</v>
      </c>
      <c r="I16" s="147" t="s">
        <v>313</v>
      </c>
      <c r="J16" s="151" t="s">
        <v>346</v>
      </c>
    </row>
    <row r="17" ht="36" customHeight="1" spans="1:10">
      <c r="A17" s="22"/>
      <c r="B17" s="150"/>
      <c r="C17" s="146" t="s">
        <v>321</v>
      </c>
      <c r="D17" s="146" t="s">
        <v>322</v>
      </c>
      <c r="E17" s="146" t="s">
        <v>347</v>
      </c>
      <c r="F17" s="147" t="s">
        <v>310</v>
      </c>
      <c r="G17" s="146" t="s">
        <v>348</v>
      </c>
      <c r="H17" s="146" t="s">
        <v>312</v>
      </c>
      <c r="I17" s="147" t="s">
        <v>313</v>
      </c>
      <c r="J17" s="151" t="s">
        <v>349</v>
      </c>
    </row>
    <row r="18" ht="36" customHeight="1" spans="1:10">
      <c r="A18" s="22" t="s">
        <v>289</v>
      </c>
      <c r="B18" s="150" t="s">
        <v>350</v>
      </c>
      <c r="C18" s="146" t="s">
        <v>307</v>
      </c>
      <c r="D18" s="146" t="s">
        <v>328</v>
      </c>
      <c r="E18" s="146" t="s">
        <v>351</v>
      </c>
      <c r="F18" s="147" t="s">
        <v>324</v>
      </c>
      <c r="G18" s="146" t="s">
        <v>352</v>
      </c>
      <c r="H18" s="146" t="s">
        <v>353</v>
      </c>
      <c r="I18" s="147" t="s">
        <v>313</v>
      </c>
      <c r="J18" s="151" t="s">
        <v>354</v>
      </c>
    </row>
    <row r="19" ht="36" customHeight="1" spans="1:10">
      <c r="A19" s="22"/>
      <c r="B19" s="150"/>
      <c r="C19" s="146" t="s">
        <v>307</v>
      </c>
      <c r="D19" s="146" t="s">
        <v>308</v>
      </c>
      <c r="E19" s="146" t="s">
        <v>355</v>
      </c>
      <c r="F19" s="146" t="s">
        <v>356</v>
      </c>
      <c r="G19" s="146" t="s">
        <v>357</v>
      </c>
      <c r="H19" s="146" t="s">
        <v>312</v>
      </c>
      <c r="I19" s="147" t="s">
        <v>313</v>
      </c>
      <c r="J19" s="151" t="s">
        <v>358</v>
      </c>
    </row>
    <row r="20" ht="36" customHeight="1" spans="1:10">
      <c r="A20" s="22"/>
      <c r="B20" s="150"/>
      <c r="C20" s="146" t="s">
        <v>307</v>
      </c>
      <c r="D20" s="146" t="s">
        <v>314</v>
      </c>
      <c r="E20" s="146" t="s">
        <v>359</v>
      </c>
      <c r="F20" s="147" t="s">
        <v>310</v>
      </c>
      <c r="G20" s="146" t="s">
        <v>360</v>
      </c>
      <c r="H20" s="146" t="s">
        <v>312</v>
      </c>
      <c r="I20" s="147" t="s">
        <v>313</v>
      </c>
      <c r="J20" s="152" t="s">
        <v>361</v>
      </c>
    </row>
    <row r="21" ht="46" customHeight="1" spans="1:10">
      <c r="A21" s="22"/>
      <c r="B21" s="150"/>
      <c r="C21" s="146" t="s">
        <v>317</v>
      </c>
      <c r="D21" s="146" t="s">
        <v>344</v>
      </c>
      <c r="E21" s="146" t="s">
        <v>362</v>
      </c>
      <c r="F21" s="147" t="s">
        <v>310</v>
      </c>
      <c r="G21" s="146" t="s">
        <v>348</v>
      </c>
      <c r="H21" s="146" t="s">
        <v>312</v>
      </c>
      <c r="I21" s="147" t="s">
        <v>313</v>
      </c>
      <c r="J21" s="152" t="s">
        <v>363</v>
      </c>
    </row>
    <row r="22" ht="38" customHeight="1" spans="1:10">
      <c r="A22" s="22"/>
      <c r="B22" s="150"/>
      <c r="C22" s="146" t="s">
        <v>321</v>
      </c>
      <c r="D22" s="146" t="s">
        <v>322</v>
      </c>
      <c r="E22" s="146" t="s">
        <v>364</v>
      </c>
      <c r="F22" s="147" t="s">
        <v>310</v>
      </c>
      <c r="G22" s="146" t="s">
        <v>365</v>
      </c>
      <c r="H22" s="146" t="s">
        <v>312</v>
      </c>
      <c r="I22" s="147" t="s">
        <v>313</v>
      </c>
      <c r="J22" s="152" t="s">
        <v>366</v>
      </c>
    </row>
    <row r="23" ht="36" customHeight="1" spans="1:10">
      <c r="A23" s="22" t="s">
        <v>293</v>
      </c>
      <c r="B23" s="150" t="s">
        <v>367</v>
      </c>
      <c r="C23" s="146" t="s">
        <v>307</v>
      </c>
      <c r="D23" s="146" t="s">
        <v>308</v>
      </c>
      <c r="E23" s="146" t="s">
        <v>368</v>
      </c>
      <c r="F23" s="147" t="s">
        <v>310</v>
      </c>
      <c r="G23" s="146" t="s">
        <v>360</v>
      </c>
      <c r="H23" s="146" t="s">
        <v>312</v>
      </c>
      <c r="I23" s="147" t="s">
        <v>313</v>
      </c>
      <c r="J23" s="151" t="s">
        <v>369</v>
      </c>
    </row>
    <row r="24" ht="36" customHeight="1" spans="1:10">
      <c r="A24" s="22"/>
      <c r="B24" s="150"/>
      <c r="C24" s="146" t="s">
        <v>317</v>
      </c>
      <c r="D24" s="146" t="s">
        <v>370</v>
      </c>
      <c r="E24" s="146" t="s">
        <v>368</v>
      </c>
      <c r="F24" s="147" t="s">
        <v>310</v>
      </c>
      <c r="G24" s="146" t="s">
        <v>360</v>
      </c>
      <c r="H24" s="146" t="s">
        <v>312</v>
      </c>
      <c r="I24" s="147" t="s">
        <v>313</v>
      </c>
      <c r="J24" s="151" t="s">
        <v>369</v>
      </c>
    </row>
    <row r="25" ht="36" customHeight="1" spans="1:10">
      <c r="A25" s="22"/>
      <c r="B25" s="150"/>
      <c r="C25" s="146" t="s">
        <v>321</v>
      </c>
      <c r="D25" s="146" t="s">
        <v>322</v>
      </c>
      <c r="E25" s="146" t="s">
        <v>368</v>
      </c>
      <c r="F25" s="147" t="s">
        <v>310</v>
      </c>
      <c r="G25" s="146" t="s">
        <v>360</v>
      </c>
      <c r="H25" s="146" t="s">
        <v>312</v>
      </c>
      <c r="I25" s="147" t="s">
        <v>313</v>
      </c>
      <c r="J25" s="151" t="s">
        <v>369</v>
      </c>
    </row>
  </sheetData>
  <mergeCells count="10">
    <mergeCell ref="A2:J2"/>
    <mergeCell ref="A3:H3"/>
    <mergeCell ref="A6:A10"/>
    <mergeCell ref="A11:A17"/>
    <mergeCell ref="A18:A22"/>
    <mergeCell ref="A23:A25"/>
    <mergeCell ref="B6:B10"/>
    <mergeCell ref="B11:B17"/>
    <mergeCell ref="B18:B22"/>
    <mergeCell ref="B23:B25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 </vt:lpstr>
      <vt:lpstr>部门收入预算表01-2 </vt:lpstr>
      <vt:lpstr>部门支出预算表01-3 </vt:lpstr>
      <vt:lpstr>部门财政拨款收支预算总表02-1 </vt:lpstr>
      <vt:lpstr>一般公共预算支出预算表02-2 </vt:lpstr>
      <vt:lpstr>一般公共预算“三公”经费支出预算表03 </vt:lpstr>
      <vt:lpstr>部门基本支出预算表04 </vt:lpstr>
      <vt:lpstr>部门项目支出预算表05-1 </vt:lpstr>
      <vt:lpstr>部门项目支出绩效目标表05-2 </vt:lpstr>
      <vt:lpstr>部门政府性基金预算支出预算表06 </vt:lpstr>
      <vt:lpstr>部门政府采购预算表07 </vt:lpstr>
      <vt:lpstr>部门政府购买服务预算表08 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2026-02-03T07:40:00Z</dcterms:created>
  <dcterms:modified xsi:type="dcterms:W3CDTF">2026-05-11T09:33:19Z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2052-11.8.6.11825</vt:lpwstr>
  </property>
</Properties>
</file>