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中央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中央转移支付补助项目支出预算表11!$A:$A,中央转移支付补助项目支出预算表11!$1:$1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<sst xmlns="http://schemas.openxmlformats.org/spreadsheetml/2006/main" count="1576" uniqueCount="533">
  <si>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</si>
  <si>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</si>
  <si>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</si>
  <si>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</si>
  <si>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</si>
  <si>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</si>
  <si>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</si>
  <si>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</si>
  <si>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</si>
  <si>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</si>
  <si>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</si>
  <si>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</si>
  <si>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</si>
  <si>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</si>
  <si>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</si>
  <si>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</si>
  <si>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</si>
  <si>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</si>
  <si>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</si>
  <si>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</si>
  <si>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</si>
  <si>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</si>
  <si>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</si>
  <si>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</si>
  <si>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</si>
  <si>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</si>
  <si>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</si>
  <si>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</si>
  <si>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</si>
  <si>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</si>
  <si>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</si>
  <si>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</si>
  <si>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</si>
  <si>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</si>
  <si>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</si>
  <si>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</si>
  <si>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</si>
  <si>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</si>
  <si>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</si>
  <si>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</si>
  <si>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</si>
  <si>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</si>
  <si>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</si>
  <si>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</si>
  <si>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</si>
  <si>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</si>
  <si>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</si>
  <si>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</si>
  <si>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</si>
  <si>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</si>
  <si>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</si>
  <si>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</si>
  <si>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</si>
  <si>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</si>
  <si>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</si>
  <si>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</si>
  <si>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</si>
  <si>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</si>
  <si>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</si>
  <si>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</si>
  <si>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</si>
  <si>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</si>
  <si>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</si>
  <si>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</si>
  <si>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</si>
  <si>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</si>
  <si>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</si>
  <si>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</si>
  <si>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</si>
  <si>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</t>
  </si>
  <si>
    <t>中国共产党禄劝彝族苗族自治县委员会宣传部</t>
  </si>
  <si>
    <t>189001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</si>
  <si>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</si>
  <si>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</si>
  <si>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</si>
  <si>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</si>
  <si>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</si>
  <si>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</si>
  <si>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</si>
  <si>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</si>
  <si>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</si>
  <si>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</si>
  <si>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</si>
  <si>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</si>
  <si>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</si>
  <si>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</si>
  <si>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</si>
  <si>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</si>
  <si>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</si>
  <si>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</si>
  <si>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</si>
  <si>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</si>
  <si>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</si>
  <si>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</si>
  <si>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</si>
  <si>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</si>
  <si>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</si>
  <si>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</si>
  <si>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</si>
  <si>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</si>
  <si>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</si>
  <si>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</si>
  <si>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2013301</t>
  </si>
  <si>
    <t>行政运行</t>
  </si>
  <si>
    <t>207</t>
  </si>
  <si>
    <t>文化旅游体育与传媒支出</t>
  </si>
  <si>
    <t>20707</t>
  </si>
  <si>
    <t>国家电影事业发展专项资金安排的支出</t>
  </si>
  <si>
    <t>2070799</t>
  </si>
  <si>
    <t>其他国家电影事业发展专项资金支出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</si>
  <si>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</si>
  <si>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</si>
  <si>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</si>
  <si>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</si>
  <si>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</si>
  <si>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</si>
  <si>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</si>
  <si>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</si>
  <si>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</si>
  <si>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</si>
  <si>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</si>
  <si>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</si>
  <si>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</si>
  <si>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</si>
  <si>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</si>
  <si>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</si>
  <si>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</si>
  <si>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</si>
  <si>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</si>
  <si>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</si>
  <si>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</si>
  <si>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</si>
  <si>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</si>
  <si>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</si>
  <si>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</si>
  <si>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</si>
  <si>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</si>
  <si>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</si>
  <si>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</si>
  <si>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支出</t>
  </si>
  <si>
    <t>项目（按经济分类）</t>
  </si>
  <si>
    <t>一、工资福利支出</t>
  </si>
  <si>
    <t>一、一般公共服务支出</t>
  </si>
  <si>
    <t>二、商品和服务支出</t>
  </si>
  <si>
    <t>二、外交支出</t>
  </si>
  <si>
    <t>三、对个人和家庭的补助</t>
  </si>
  <si>
    <t>三、国防支出</t>
  </si>
  <si>
    <t>四、债务利息及费用支出</t>
  </si>
  <si>
    <t>四、公共安全支出</t>
  </si>
  <si>
    <t>五、事业单位事业收入</t>
  </si>
  <si>
    <t>五、资本性支出（基本建设）</t>
  </si>
  <si>
    <t>五、教育支出</t>
  </si>
  <si>
    <t>六、事业单位经营收入</t>
  </si>
  <si>
    <t xml:space="preserve"> 六、资本性支出</t>
  </si>
  <si>
    <t>七、上级补助收入</t>
  </si>
  <si>
    <t xml:space="preserve"> 七、对企业补助（基本建设）</t>
  </si>
  <si>
    <t xml:space="preserve"> 七、文化旅游与传媒支出</t>
  </si>
  <si>
    <t>八、附属单位上缴收入</t>
  </si>
  <si>
    <t xml:space="preserve"> 八、对企业补助</t>
  </si>
  <si>
    <t>九、其他收入</t>
  </si>
  <si>
    <t xml:space="preserve"> 九、对社会保障基金补助</t>
  </si>
  <si>
    <t xml:space="preserve"> 九、社会保险基金支出</t>
  </si>
  <si>
    <t xml:space="preserve"> 十、其他支出</t>
  </si>
  <si>
    <t xml:space="preserve"> 十、卫生健康支出</t>
  </si>
  <si>
    <t xml:space="preserve"> 十一、节能环保支出</t>
  </si>
  <si>
    <t xml:space="preserve"> 十二、城乡社区支出</t>
  </si>
  <si>
    <t xml:space="preserve"> 十三、农林水支出</t>
  </si>
  <si>
    <t xml:space="preserve"> 十四、交通运输支出</t>
  </si>
  <si>
    <t xml:space="preserve"> 十五、资源勘探工业信息等支出</t>
  </si>
  <si>
    <t xml:space="preserve"> 十六、商业服务业等支出</t>
  </si>
  <si>
    <t xml:space="preserve"> 十七、金融支出</t>
  </si>
  <si>
    <t xml:space="preserve"> 十八、援助其他地区支出</t>
  </si>
  <si>
    <t xml:space="preserve"> 十九、自然资源海洋气象等支出</t>
  </si>
  <si>
    <t xml:space="preserve"> 二十、住房保障支出</t>
  </si>
  <si>
    <t xml:space="preserve"> 二十一、粮油物资储备支出</t>
  </si>
  <si>
    <t xml:space="preserve"> 二十二、国有资本经营预算支出</t>
  </si>
  <si>
    <t xml:space="preserve"> 二十三、灾害防治及应急管理支出</t>
  </si>
  <si>
    <t xml:space="preserve"> 二十四、预备费</t>
  </si>
  <si>
    <t xml:space="preserve"> 二十五、其他支出</t>
  </si>
  <si>
    <t xml:space="preserve"> 二十六、转移性支出</t>
  </si>
  <si>
    <t xml:space="preserve"> 二十七、债务还本支出</t>
  </si>
  <si>
    <t xml:space="preserve"> 二十八、债务付息支出</t>
  </si>
  <si>
    <t xml:space="preserve"> 二十九、债务发行费用支出</t>
  </si>
  <si>
    <t xml:space="preserve"> 三十、抗疫特别国债安排的支出</t>
  </si>
  <si>
    <t>单位名称</t>
  </si>
  <si>
    <t>功能科目编码</t>
  </si>
  <si>
    <t>功能科目名称</t>
  </si>
  <si>
    <t>工资福利支出</t>
  </si>
  <si>
    <t>商品服务支出</t>
  </si>
  <si>
    <t>对个人和家庭的补助</t>
  </si>
  <si>
    <t>20701</t>
  </si>
  <si>
    <t>文化和旅游</t>
  </si>
  <si>
    <t>2070109</t>
  </si>
  <si>
    <t>群众文化</t>
  </si>
  <si>
    <t>20799</t>
  </si>
  <si>
    <t>其他文化旅游体育与传媒支出</t>
  </si>
  <si>
    <t>2079903</t>
  </si>
  <si>
    <t>文化产业发展专项支出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</si>
  <si>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</si>
  <si>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</si>
  <si>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</si>
  <si>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</si>
  <si>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</si>
  <si>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</si>
  <si>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</si>
  <si>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</si>
  <si>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</si>
  <si>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项目代码</t>
  </si>
  <si>
    <t>项目名称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</si>
  <si>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</si>
  <si>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</si>
  <si>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</si>
  <si>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</si>
  <si>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</si>
  <si>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</si>
  <si>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</si>
  <si>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</si>
  <si>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</si>
  <si>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</si>
  <si>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</si>
  <si>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</si>
  <si>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530128210000000002570</t>
  </si>
  <si>
    <t>公车购置及运维费</t>
  </si>
  <si>
    <t>30231</t>
  </si>
  <si>
    <t>公务用车运行维护费</t>
  </si>
  <si>
    <t>530128210000000002571</t>
  </si>
  <si>
    <t>公务交通补贴</t>
  </si>
  <si>
    <t>30239</t>
  </si>
  <si>
    <t>其他交通费用</t>
  </si>
  <si>
    <t>530128210000000002572</t>
  </si>
  <si>
    <t>工会经费</t>
  </si>
  <si>
    <t>30228</t>
  </si>
  <si>
    <t>530128210000000002614</t>
  </si>
  <si>
    <t>行政人员支出工资</t>
  </si>
  <si>
    <t>30101</t>
  </si>
  <si>
    <t>基本工资</t>
  </si>
  <si>
    <t>530128210000000002615</t>
  </si>
  <si>
    <t>事业人员支出工资</t>
  </si>
  <si>
    <t>530128210000000002617</t>
  </si>
  <si>
    <t>30113</t>
  </si>
  <si>
    <t>530128210000000002618</t>
  </si>
  <si>
    <t>一般公用经费</t>
  </si>
  <si>
    <t>30211</t>
  </si>
  <si>
    <t>差旅费</t>
  </si>
  <si>
    <t>530128231100001436984</t>
  </si>
  <si>
    <t>公务员基础绩效奖</t>
  </si>
  <si>
    <t>30103</t>
  </si>
  <si>
    <t>奖金</t>
  </si>
  <si>
    <t>530128231100001436985</t>
  </si>
  <si>
    <t>绩效考核奖励（2017提高部分）</t>
  </si>
  <si>
    <t>30107</t>
  </si>
  <si>
    <t>绩效工资</t>
  </si>
  <si>
    <t>530128231100001436986</t>
  </si>
  <si>
    <t>事业年终一次性奖金</t>
  </si>
  <si>
    <t>530128231100001436987</t>
  </si>
  <si>
    <t>工伤保险</t>
  </si>
  <si>
    <t>30112</t>
  </si>
  <si>
    <t>其他社会保障缴费</t>
  </si>
  <si>
    <t>530128231100001436999</t>
  </si>
  <si>
    <t>行政年终一次性奖金</t>
  </si>
  <si>
    <t>530128231100001437000</t>
  </si>
  <si>
    <t>行政人员支出津贴</t>
  </si>
  <si>
    <t>30102</t>
  </si>
  <si>
    <t>津贴补贴</t>
  </si>
  <si>
    <t>530128231100001437002</t>
  </si>
  <si>
    <t>事业人员绩效工资</t>
  </si>
  <si>
    <t>530128231100001437003</t>
  </si>
  <si>
    <t>事业人员支出津贴</t>
  </si>
  <si>
    <t>530128231100001437004</t>
  </si>
  <si>
    <t>医疗保险缴费</t>
  </si>
  <si>
    <t>30110</t>
  </si>
  <si>
    <t>职工基本医疗保险缴费</t>
  </si>
  <si>
    <t>30111</t>
  </si>
  <si>
    <t>公务员医疗补助缴费</t>
  </si>
  <si>
    <t>530128231100001437005</t>
  </si>
  <si>
    <t>职业年金缴费</t>
  </si>
  <si>
    <t>30109</t>
  </si>
  <si>
    <t>530128231100001437008</t>
  </si>
  <si>
    <t>失业保险</t>
  </si>
  <si>
    <t>530128231100001437009</t>
  </si>
  <si>
    <t>退休人员医疗保险及医疗统筹</t>
  </si>
  <si>
    <t>530128231100001437010</t>
  </si>
  <si>
    <t>养老保险缴费</t>
  </si>
  <si>
    <t>30108</t>
  </si>
  <si>
    <t>机关事业单位基本养老保险缴费</t>
  </si>
  <si>
    <t>530128251100003736832</t>
  </si>
  <si>
    <t>退休公用经费</t>
  </si>
  <si>
    <t>30201</t>
  </si>
  <si>
    <t>办公费</t>
  </si>
  <si>
    <t>合  计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</si>
  <si>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</si>
  <si>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</si>
  <si>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</si>
  <si>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</si>
  <si>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</si>
  <si>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</si>
  <si>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</si>
  <si>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</si>
  <si>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530128210000000001399</t>
  </si>
  <si>
    <t>全县意识形态工作专项经费</t>
  </si>
  <si>
    <t>530128221100000435914</t>
  </si>
  <si>
    <t>理论中心组学习、重大理论宣讲及氛围营造工作经费</t>
  </si>
  <si>
    <t>530128221100000436118</t>
  </si>
  <si>
    <t>禄劝县精神文明建设工作经费</t>
  </si>
  <si>
    <t>530128221100000436726</t>
  </si>
  <si>
    <t>延安精神学习研究工作经费</t>
  </si>
  <si>
    <t>530128231100001338686</t>
  </si>
  <si>
    <t>“扫黄打非”专项工作经费</t>
  </si>
  <si>
    <t>530128231100001338689</t>
  </si>
  <si>
    <t>新时代文明实践中心（所、站）运维补助经费</t>
  </si>
  <si>
    <t>530128231100002027663</t>
  </si>
  <si>
    <t>网络舆情监测及网信工作经费</t>
  </si>
  <si>
    <t>30227</t>
  </si>
  <si>
    <t>委托业务费</t>
  </si>
  <si>
    <t>530128251100003733107</t>
  </si>
  <si>
    <t>网信专网及视频会议系统建设、运行维护经费</t>
  </si>
  <si>
    <t>530128251100003733689</t>
  </si>
  <si>
    <t>翠华镇红色文化旅游精品景点路线建设项目经费</t>
  </si>
  <si>
    <t>530128251100003733770</t>
  </si>
  <si>
    <t>昆明市文艺精品（红色皎平渡纪录片）创作扶持项目资金对下专项经费</t>
  </si>
  <si>
    <t>“春风十里昆明有你”群众性文化活动专项资金</t>
  </si>
  <si>
    <t>2013302</t>
  </si>
  <si>
    <t>纪念红军长征胜利90周年活动经费</t>
  </si>
  <si>
    <t>2013303</t>
  </si>
  <si>
    <t>30229</t>
  </si>
  <si>
    <t>民生类</t>
  </si>
  <si>
    <t>530128210000000002039</t>
  </si>
  <si>
    <t>老放映员生活补助经费</t>
  </si>
  <si>
    <t>30305</t>
  </si>
  <si>
    <t>生活补助</t>
  </si>
  <si>
    <t>事业发展类</t>
  </si>
  <si>
    <t>530128210000000001365</t>
  </si>
  <si>
    <t>宣传部业务经费</t>
  </si>
  <si>
    <t>530128221100000435453</t>
  </si>
  <si>
    <t>新时代文明实践中心云平台建设补助经费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</si>
  <si>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</si>
  <si>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</si>
  <si>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</si>
  <si>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</si>
  <si>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</si>
  <si>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</si>
  <si>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</si>
  <si>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</si>
  <si>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</si>
  <si>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</si>
  <si>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总体目标：以“普渡河铁索桥红军烈士墓”、“小河塘乡村文化旅游示范村”为中轴，南接普渡河上游小三峡、汤朗箐苗族风情谷、兴隆野温泉度假区连接禄倘高速；北接迤途野温泉休闲度假区，一路经“木克红军壁画”至九龙连接轿子上轿子山旅游线路，一路经中屏溶洞至皎平渡国家级红色文化旅游线路；西接界牌村“毛主席长征路居旧址”、“周恩来长征路居旧址”，连接禄劝县城至武定狮子山风景区，打造翠华镇红色旅游精品一日游。项目总投资260万元，其中： 1、使用补助资金120万元，实施界牌村白家大院修复三期工程，对已征用并搬迁安置的农户房屋按照“修旧如旧”的原则进行修复，劈为红军军委纵队总部旧址；2.使用补助资金50万元，加强者广村“普济桥”红色遗址遗迹保护，恢复水碾坊、水车等传统农耕文化遗址，营造当年红军长征铁索桥战斗村民为红军跳水送饭的历史场景，作为红色文化旅游体验的打卡点。3.使用补助资金90万元，对翠华镇界牌村经铁索桥至小河塘道路进行景观绿化改造，在沿线设置红色文化元素公益性公告和标志标牌，营造红色文化旅游氛围。						
</t>
  </si>
  <si>
    <t>产出指标</t>
  </si>
  <si>
    <t>数量指标</t>
  </si>
  <si>
    <t xml:space="preserve">每年接待红培教育、参观旅游团队180场次1650人次。每年完成县乡两级培训20场次3000余人次。		 		 		</t>
  </si>
  <si>
    <t>&gt;=</t>
  </si>
  <si>
    <t>20</t>
  </si>
  <si>
    <t>件</t>
  </si>
  <si>
    <t>定量指标</t>
  </si>
  <si>
    <t xml:space="preserve">每年接待红培教育、参观旅游团队180场次1650人次。每年完成县乡两级培训20场次3000余人次。		
</t>
  </si>
  <si>
    <t>质量指标</t>
  </si>
  <si>
    <t xml:space="preserve">按照统一规划，逐步建设的原则，结合本项目工程量实际情况，拟定实施进度为2年，即2022年10月～2024年10月。工程进度计划时间安排：2022年7月-2022年10月，完成项目立项、方案规划、可行性研究、工程设计、招标及开工前各项审批工作，并完成部分建设资金筹措工作。2022年10月-2022年12月，完成场地平整，主要主体建筑完工，部分设备购置。2023年1月-2024年10月，设备购置、资料整理、竣工验收、交付。		 		</t>
  </si>
  <si>
    <t>100</t>
  </si>
  <si>
    <t>%</t>
  </si>
  <si>
    <t>按照统一规划，逐步建设的原则，结合本项目工程量实际情况，拟定实施进度为2年，即2022年10月～2024年10月。工程进度计划时间安排：2022年7月-2022年10月，完成项目立项、方案规划、可行性研究、工程设计、招标及开工前各项审批工作，并完成部分建设资金筹措工作。2022年10月-2022年12月，完成场地平整，主要主体建筑完工，部分设备购置。2023年1月-2024年10月，设备购置、资料</t>
  </si>
  <si>
    <t>效益指标</t>
  </si>
  <si>
    <t>经济效益</t>
  </si>
  <si>
    <t xml:space="preserve">健和旅游开发有限公司年平均实现营业收入2880万元，财务评价全部投资财务内部收益率所得税前5.62%，所得税后4.32%；财务净现值税前403万元，税后1355万元；总投资收益率4.98%。		</t>
  </si>
  <si>
    <t xml:space="preserve">健和旅游开发有限公司年平均实现营业收入2880万元，财务评价全部投资财务内部收益率所得税前5.62%，所得税后4.32%；财务净现值税前403万元，税后1355万元；总投资收益率4.98%。		
</t>
  </si>
  <si>
    <t>社会效益</t>
  </si>
  <si>
    <t xml:space="preserve">本项目的建设促进翠华镇农文旅融合发展，预计每年参观人数达10万人次，极大促进翠华镇的经济发展。项目建设的同时也要建设配套的基础服务设施，这将带动周边基础设施的建设，为周边居民生活带来便利，改善了当地居民的生活环境，提高了当地居民的生活质量，创造了良好的经济和社会效益。		</t>
  </si>
  <si>
    <t>万人次</t>
  </si>
  <si>
    <t xml:space="preserve">本项目的建设促进翠华镇农文旅融合发展，预计每年参观人数达10万人次，极大促进翠华镇的经济发展。项目建设的同时也要建设配套的基础服务设施，这将带动周边基础设施的建设，为周边居民生活带来便利，改善了当地居民的生活环境，提高了当地居民的生活质量，创造了良好的经济和社会效益。		
</t>
  </si>
  <si>
    <t>可持续影响</t>
  </si>
  <si>
    <t xml:space="preserve">本项目为当地居民增加了就业机会，缓解当地就业压力，有效提高当地居民收入和生活水平，而更重要的是促进了当地的经济发展，为建设资源节约、社会和谐式发展奠定了基础。		 		</t>
  </si>
  <si>
    <t>30</t>
  </si>
  <si>
    <t>年</t>
  </si>
  <si>
    <t xml:space="preserve">本项目为当地居民增加了就业机会，缓解当地就业压力，有效提高当地居民收入和生活水平，而更重要的是促进了当地的经济发展，为建设资源节约、社会和谐式发展奠定了基础。		
</t>
  </si>
  <si>
    <t>满意度指标</t>
  </si>
  <si>
    <t>服务对象满意度</t>
  </si>
  <si>
    <t xml:space="preserve">通过项目实施带动影响当地或行业发展超过30年，群众满意度大于95%。		</t>
  </si>
  <si>
    <t>95</t>
  </si>
  <si>
    <t xml:space="preserve">通过项目实施带动影响当地或行业发展超过30年，群众满意度大于95%。		
</t>
  </si>
  <si>
    <t>开展“扫黄打非”相关工作。</t>
  </si>
  <si>
    <t>开展“扫黄打非”相关工作，高质量完成县委政府考核目标。</t>
  </si>
  <si>
    <t>营造良好的社会风气。</t>
  </si>
  <si>
    <t>85</t>
  </si>
  <si>
    <t>延安精神学习研究保障</t>
  </si>
  <si>
    <t>保障学习质量</t>
  </si>
  <si>
    <t>反映学习质量</t>
  </si>
  <si>
    <t>学习内容广泛宣传关注</t>
  </si>
  <si>
    <t>反映学习关注度</t>
  </si>
  <si>
    <t>=</t>
  </si>
  <si>
    <t>定性指标</t>
  </si>
  <si>
    <t>反映服务对象满意度</t>
  </si>
  <si>
    <t>根据县委县政府统筹安排，做好年度中心组理论学习及全县重点工作宣传及氛围营造工作。
中共禄劝彝族苗族自治县委办公室关于印发《中共禄劝彝族苗族自治县委宣传部职能配置、内设机构和人员编制规定》的通知（禄办通〔2019〕19号）</t>
  </si>
  <si>
    <t>中心组理论学习次数</t>
  </si>
  <si>
    <t>次</t>
  </si>
  <si>
    <t>反映学习次数</t>
  </si>
  <si>
    <t>宣传活动次数</t>
  </si>
  <si>
    <t>反映宣传活动次数</t>
  </si>
  <si>
    <t>宣传内容知晓率</t>
  </si>
  <si>
    <t>反映知晓率</t>
  </si>
  <si>
    <t>反映满意度指标</t>
  </si>
  <si>
    <t>确保网络意识形态工作顺利开展，完成年度目标考核任务。</t>
  </si>
  <si>
    <t>统筹推动全县网络安全和信息化建设，统筹推进数字新闻媒体的建设与管理，指导全县互联网宣传和信息内容管理工作；统筹指导全县舆情信息工作，负责舆情信息收集、分析研判，研究掌握舆情动态。</t>
  </si>
  <si>
    <t>根据部门职能及县委、县政府总体考核标准，延续往年部门经费预算。
保障全县意识形态工作开展</t>
  </si>
  <si>
    <t>完成检查报告数量</t>
  </si>
  <si>
    <t>个</t>
  </si>
  <si>
    <t>反映检查核查形成的报告（总结）个数。</t>
  </si>
  <si>
    <t>开展检查（核查）次数</t>
  </si>
  <si>
    <t>反映检查核查的次数情况。</t>
  </si>
  <si>
    <t>检查（核查）覆盖率</t>
  </si>
  <si>
    <t>反映检查（核查）工作覆盖面情况。
检查（核查）覆盖率=实际完成检查（核查）覆盖面/检查（核查）计划覆盖面*100%</t>
  </si>
  <si>
    <t>检查（核查）结果公开率</t>
  </si>
  <si>
    <t>&lt;=</t>
  </si>
  <si>
    <t>50</t>
  </si>
  <si>
    <t>反映相关检查核查结果依法公开情况。
检查结果公开率</t>
  </si>
  <si>
    <t>检查（核查）人员被投诉次数</t>
  </si>
  <si>
    <t>反映服务对象对检查核查工作的整体满意情况。</t>
  </si>
  <si>
    <t>关于印发《禄劝彝族苗族自治县关于解决乡镇（公社）老放映员历史遗留问题实施方案》的通知；
关于公布两区老放映审核公示认定结果的通知；
根据相关标准发放乡镇（公社）老放映员2024年生活补助。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</si>
  <si>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</si>
  <si>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</si>
  <si>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</si>
  <si>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</si>
  <si>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</si>
  <si>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时效指标</t>
  </si>
  <si>
    <t>发放及时率</t>
  </si>
  <si>
    <t>2024年12月15日前完成补助发放</t>
  </si>
  <si>
    <t>反映发放单位及时发放补助资金的情况。
发放及时率=在时限内发放资金/应发放资金*100%</t>
  </si>
  <si>
    <t>生活状况改善</t>
  </si>
  <si>
    <t>根据相关标准，按时足额到获补个人</t>
  </si>
  <si>
    <t>反映补助促进受助对象生活状况改善的情况。</t>
  </si>
  <si>
    <t>受益对象满意度</t>
  </si>
  <si>
    <t>80</t>
  </si>
  <si>
    <t>反映获补助受益对象的满意程度。</t>
  </si>
  <si>
    <t xml:space="preserve">    讲好红军“巧渡金沙江”的故事，传承红色基因，激发奋进力量，为开展党史学习教育提供鲜活教材，打造融思想性、艺术性、观赏性为一体的优秀作品，促进地方文化繁荣和经济发展。						
</t>
  </si>
  <si>
    <t xml:space="preserve">作品数量		</t>
  </si>
  <si>
    <t>1.00</t>
  </si>
  <si>
    <t>部</t>
  </si>
  <si>
    <t xml:space="preserve">作品数量		
</t>
  </si>
  <si>
    <t xml:space="preserve">集   数		</t>
  </si>
  <si>
    <t>2.00</t>
  </si>
  <si>
    <t>集</t>
  </si>
  <si>
    <t>集数</t>
  </si>
  <si>
    <t xml:space="preserve">创作水平	、思想性、艺术性、观赏性逐步提高			</t>
  </si>
  <si>
    <t xml:space="preserve">创作水平、思想性、艺术性、观赏性逐步提高			
</t>
  </si>
  <si>
    <t xml:space="preserve">铭记历史、缅怀先烈、珍爱和平、促进发展，促进地方文化繁荣。		</t>
  </si>
  <si>
    <t xml:space="preserve">铭记历史、缅怀先烈、珍爱和平、促进发展，促进地方文化繁荣。		
</t>
  </si>
  <si>
    <t xml:space="preserve">观众满意度		</t>
  </si>
  <si>
    <t xml:space="preserve">观众满意度		
</t>
  </si>
  <si>
    <t>根据部门职能及县委、县政府总体考核标准，延续往年部门经费预算。保障全县精神文明建设工作。</t>
  </si>
  <si>
    <t>开展检查次数</t>
  </si>
  <si>
    <t>检查结果公开率</t>
  </si>
  <si>
    <t>检查人员被投诉次数</t>
  </si>
  <si>
    <t>反映检查人员被投诉次数</t>
  </si>
  <si>
    <t>用于网信专网及视频会议系统建设、运行维护费</t>
  </si>
  <si>
    <t>高质量完成网信专网及视频会议系统建设，同时完成运行维护费的支付</t>
  </si>
  <si>
    <t>有利于完成网络舆情监测，全方位掌握网络舆情舆论并进行正能量引导</t>
  </si>
  <si>
    <t>完成新时代文明实践活动开展、志愿服务项目库建设、示范点打造等。</t>
  </si>
  <si>
    <t>学习传播科学理论，加强基层思想政治工作，培养时代新人和弘扬时代新风，开展中国特色志愿服务。</t>
  </si>
  <si>
    <t>新时代文明实践中心云平台建设</t>
  </si>
  <si>
    <t>高质量完成新时代文明实践中心云平台建设</t>
  </si>
  <si>
    <t>90</t>
  </si>
  <si>
    <t>完成新时代文明实践中心云平台建设</t>
  </si>
  <si>
    <t>实践科学理论，宣讲党的政策，培育践行主流价值，丰富活跃文化生活，持续深入移风易俗</t>
  </si>
  <si>
    <t>根据部门职能及县委、县政府总体考核标准，延续往年部门经费预算。
保障县委宣传部日常业务开展</t>
  </si>
  <si>
    <t>检查（核查）任务及时完成率</t>
  </si>
  <si>
    <t>反映是否按时完成检查核查任务。
检查任务及时完成率=及时完成检查（核查）任务数/完成检查（核查）任务数*100%</t>
  </si>
  <si>
    <t>预算06表</t>
  </si>
  <si>
    <t>政府性基金预算支出预算表</t>
  </si>
  <si>
    <t>单位名称：昆明市发展和改革委员会</t>
  </si>
  <si>
    <t>政府性基金预算支出</t>
  </si>
  <si>
    <t>备注：本单位本年度无政府性支出，故此表为空。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</si>
  <si>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</si>
  <si>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</si>
  <si>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</si>
  <si>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</si>
  <si>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</si>
  <si>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</si>
  <si>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</si>
  <si>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</si>
  <si>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</si>
  <si>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</si>
  <si>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</si>
  <si>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备注：本单位本年度无政府采购预算安排，故此表为空。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</si>
  <si>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</si>
  <si>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</si>
  <si>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</si>
  <si>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</si>
  <si>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</si>
  <si>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</si>
  <si>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</si>
  <si>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备注：本单位本年度无政府购买服务预算安排，故此表为空。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</si>
  <si>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</si>
  <si>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</si>
  <si>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</si>
  <si>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</si>
  <si>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</si>
  <si>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</si>
  <si>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</si>
  <si>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</si>
  <si>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</si>
  <si>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</si>
  <si>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</si>
  <si>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</si>
  <si>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</si>
  <si>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</si>
  <si>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</si>
  <si>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</si>
  <si>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</si>
  <si>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</si>
  <si>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</si>
  <si>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</si>
  <si>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</si>
  <si>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</si>
  <si>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</si>
  <si>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备注：本单位本年度无对下转移支付预算安排，故此表为空。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</si>
  <si>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</si>
  <si>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</si>
  <si>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</si>
  <si>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</si>
  <si>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</si>
  <si>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</si>
  <si>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</si>
  <si>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</si>
  <si>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</si>
  <si>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备注：本单位本年度无新增资产配置预算安排，故此表为空。</t>
  </si>
  <si>
    <t>预算11表</t>
  </si>
  <si>
    <t>2026年中央转移支付补助项目支出预算表</t>
  </si>
  <si>
    <t>上级补助</t>
  </si>
  <si>
    <t>注：本年度无中央转移支付补助项目支出预算，故此表为空。</t>
  </si>
  <si>
    <t>预算12表</t>
  </si>
  <si>
    <t>项目级次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</si>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</sst>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yyyy/mm/dd"/>
    <numFmt numFmtId="179" formatCode="#,##0.00;\-#,##0.00;;@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.25"/>
      <color rgb="FF000000"/>
      <name val="宋体"/>
      <charset val="134"/>
    </font>
    <font>
      <b/>
      <sz val="18"/>
      <color rgb="FF000000"/>
      <name val="SimSun"/>
      <charset val="134"/>
    </font>
    <font>
      <sz val="11"/>
      <color rgb="FF000000"/>
      <name val="SimSun"/>
      <charset val="134"/>
    </font>
    <font>
      <b/>
      <sz val="12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2" fillId="0" borderId="7">
      <alignment horizontal="right" vertical="center"/>
    </xf>
    <xf numFmtId="0" fontId="20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2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0" fontId="22" fillId="0" borderId="7">
      <alignment horizontal="right" vertical="center"/>
    </xf>
    <xf numFmtId="0" fontId="2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9" fontId="22" fillId="0" borderId="7">
      <alignment horizontal="right" vertical="center"/>
    </xf>
    <xf numFmtId="49" fontId="22" fillId="0" borderId="7">
      <alignment horizontal="left" vertical="center" wrapText="1"/>
    </xf>
    <xf numFmtId="179" fontId="22" fillId="0" borderId="7">
      <alignment horizontal="right" vertical="center"/>
    </xf>
    <xf numFmtId="176" fontId="22" fillId="0" borderId="7">
      <alignment horizontal="right" vertical="center"/>
    </xf>
    <xf numFmtId="180" fontId="22" fillId="0" borderId="7">
      <alignment horizontal="right" vertical="center"/>
    </xf>
  </cellStyleXfs>
  <cellXfs count="22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179" fontId="5" fillId="0" borderId="7" xfId="54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 indent="2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 vertical="center"/>
    </xf>
    <xf numFmtId="0" fontId="15" fillId="0" borderId="7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vertical="center" wrapText="1"/>
    </xf>
    <xf numFmtId="179" fontId="16" fillId="0" borderId="7" xfId="54" applyFont="1">
      <alignment horizontal="right" vertical="center"/>
    </xf>
    <xf numFmtId="0" fontId="17" fillId="0" borderId="7" xfId="0" applyFont="1" applyFill="1" applyBorder="1" applyAlignment="1" applyProtection="1">
      <alignment vertical="center"/>
    </xf>
    <xf numFmtId="179" fontId="16" fillId="0" borderId="7" xfId="0" applyNumberFormat="1" applyFont="1" applyFill="1" applyBorder="1" applyAlignment="1" applyProtection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39" sqref="B3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64" t="s">
        <v>0</v>
      </c>
    </row>
    <row r="2" ht="41.25" customHeight="1" spans="1:1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"单位名称："&amp;"中国共产党禄劝彝族苗族自治县委员会宣传部"</f>
        <v>单位名称：中国共产党禄劝彝族苗族自治县委员会宣传部</v>
      </c>
      <c r="B3" s="215"/>
      <c r="D3" s="142" t="s">
        <v>1</v>
      </c>
    </row>
    <row r="4" ht="23.25" customHeight="1" spans="1:4">
      <c r="A4" s="201" t="s">
        <v>2</v>
      </c>
      <c r="B4" s="216"/>
      <c r="C4" s="201" t="s">
        <v>3</v>
      </c>
      <c r="D4" s="216"/>
    </row>
    <row r="5" ht="24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7.25" customHeight="1" spans="1:4">
      <c r="A6" s="217" t="s">
        <v>7</v>
      </c>
      <c r="B6" s="79">
        <v>6181423.8</v>
      </c>
      <c r="C6" s="217" t="s">
        <v>8</v>
      </c>
      <c r="D6" s="79">
        <v>5361266</v>
      </c>
    </row>
    <row r="7" ht="17.25" customHeight="1" spans="1:4">
      <c r="A7" s="217" t="s">
        <v>9</v>
      </c>
      <c r="B7" s="79"/>
      <c r="C7" s="217" t="s">
        <v>10</v>
      </c>
      <c r="D7" s="79"/>
    </row>
    <row r="8" ht="17.25" customHeight="1" spans="1:4">
      <c r="A8" s="217" t="s">
        <v>11</v>
      </c>
      <c r="B8" s="79"/>
      <c r="C8" s="218" t="s">
        <v>12</v>
      </c>
      <c r="D8" s="79"/>
    </row>
    <row r="9" ht="17.25" customHeight="1" spans="1:4">
      <c r="A9" s="217" t="s">
        <v>13</v>
      </c>
      <c r="B9" s="79"/>
      <c r="C9" s="218" t="s">
        <v>14</v>
      </c>
      <c r="D9" s="79"/>
    </row>
    <row r="10" ht="17.25" customHeight="1" spans="1:4">
      <c r="A10" s="217" t="s">
        <v>15</v>
      </c>
      <c r="B10" s="79"/>
      <c r="C10" s="218" t="s">
        <v>16</v>
      </c>
      <c r="D10" s="79"/>
    </row>
    <row r="11" ht="17.25" customHeight="1" spans="1:4">
      <c r="A11" s="217" t="s">
        <v>17</v>
      </c>
      <c r="B11" s="79"/>
      <c r="C11" s="218" t="s">
        <v>18</v>
      </c>
      <c r="D11" s="79"/>
    </row>
    <row r="12" ht="17.25" customHeight="1" spans="1:4">
      <c r="A12" s="217" t="s">
        <v>19</v>
      </c>
      <c r="B12" s="79"/>
      <c r="C12" s="32" t="s">
        <v>20</v>
      </c>
      <c r="D12" s="79">
        <v>350000</v>
      </c>
    </row>
    <row r="13" ht="17.25" customHeight="1" spans="1:4">
      <c r="A13" s="217" t="s">
        <v>21</v>
      </c>
      <c r="B13" s="79"/>
      <c r="C13" s="32" t="s">
        <v>22</v>
      </c>
      <c r="D13" s="79">
        <v>468932.65</v>
      </c>
    </row>
    <row r="14" ht="17.25" customHeight="1" spans="1:4">
      <c r="A14" s="217" t="s">
        <v>23</v>
      </c>
      <c r="B14" s="79"/>
      <c r="C14" s="32" t="s">
        <v>24</v>
      </c>
      <c r="D14" s="79">
        <v>397733.23</v>
      </c>
    </row>
    <row r="15" ht="17.25" customHeight="1" spans="1:4">
      <c r="A15" s="217" t="s">
        <v>25</v>
      </c>
      <c r="B15" s="79">
        <v>738480</v>
      </c>
      <c r="C15" s="32" t="s">
        <v>26</v>
      </c>
      <c r="D15" s="79"/>
    </row>
    <row r="16" ht="17.25" customHeight="1" spans="1:4">
      <c r="A16" s="147"/>
      <c r="B16" s="79"/>
      <c r="C16" s="32" t="s">
        <v>27</v>
      </c>
      <c r="D16" s="79"/>
    </row>
    <row r="17" ht="17.25" customHeight="1" spans="1:4">
      <c r="A17" s="219"/>
      <c r="B17" s="79"/>
      <c r="C17" s="32" t="s">
        <v>28</v>
      </c>
      <c r="D17" s="79"/>
    </row>
    <row r="18" ht="17.25" customHeight="1" spans="1:4">
      <c r="A18" s="219"/>
      <c r="B18" s="79"/>
      <c r="C18" s="32" t="s">
        <v>29</v>
      </c>
      <c r="D18" s="79"/>
    </row>
    <row r="19" ht="17.25" customHeight="1" spans="1:4">
      <c r="A19" s="219"/>
      <c r="B19" s="79"/>
      <c r="C19" s="32" t="s">
        <v>30</v>
      </c>
      <c r="D19" s="79"/>
    </row>
    <row r="20" ht="17.25" customHeight="1" spans="1:4">
      <c r="A20" s="219"/>
      <c r="B20" s="79"/>
      <c r="C20" s="32" t="s">
        <v>31</v>
      </c>
      <c r="D20" s="79"/>
    </row>
    <row r="21" ht="17.25" customHeight="1" spans="1:4">
      <c r="A21" s="219"/>
      <c r="B21" s="79"/>
      <c r="C21" s="32" t="s">
        <v>32</v>
      </c>
      <c r="D21" s="79"/>
    </row>
    <row r="22" ht="17.25" customHeight="1" spans="1:4">
      <c r="A22" s="219"/>
      <c r="B22" s="79"/>
      <c r="C22" s="32" t="s">
        <v>33</v>
      </c>
      <c r="D22" s="79"/>
    </row>
    <row r="23" ht="17.25" customHeight="1" spans="1:4">
      <c r="A23" s="219"/>
      <c r="B23" s="79"/>
      <c r="C23" s="32" t="s">
        <v>34</v>
      </c>
      <c r="D23" s="79"/>
    </row>
    <row r="24" ht="17.25" customHeight="1" spans="1:4">
      <c r="A24" s="219"/>
      <c r="B24" s="79"/>
      <c r="C24" s="32" t="s">
        <v>35</v>
      </c>
      <c r="D24" s="79">
        <v>341971.92</v>
      </c>
    </row>
    <row r="25" ht="17.25" customHeight="1" spans="1:4">
      <c r="A25" s="219"/>
      <c r="B25" s="79"/>
      <c r="C25" s="32" t="s">
        <v>36</v>
      </c>
      <c r="D25" s="79"/>
    </row>
    <row r="26" ht="17.25" customHeight="1" spans="1:4">
      <c r="A26" s="219"/>
      <c r="B26" s="79"/>
      <c r="C26" s="147" t="s">
        <v>37</v>
      </c>
      <c r="D26" s="79"/>
    </row>
    <row r="27" ht="17.25" customHeight="1" spans="1:4">
      <c r="A27" s="219"/>
      <c r="B27" s="79"/>
      <c r="C27" s="32" t="s">
        <v>38</v>
      </c>
      <c r="D27" s="79"/>
    </row>
    <row r="28" ht="16.5" customHeight="1" spans="1:4">
      <c r="A28" s="219"/>
      <c r="B28" s="79"/>
      <c r="C28" s="32" t="s">
        <v>39</v>
      </c>
      <c r="D28" s="79"/>
    </row>
    <row r="29" ht="16.5" customHeight="1" spans="1:4">
      <c r="A29" s="219"/>
      <c r="B29" s="79"/>
      <c r="C29" s="147" t="s">
        <v>40</v>
      </c>
      <c r="D29" s="79"/>
    </row>
    <row r="30" ht="17.25" customHeight="1" spans="1:4">
      <c r="A30" s="219"/>
      <c r="B30" s="79"/>
      <c r="C30" s="147" t="s">
        <v>41</v>
      </c>
      <c r="D30" s="79"/>
    </row>
    <row r="31" ht="17.25" customHeight="1" spans="1:4">
      <c r="A31" s="219"/>
      <c r="B31" s="79"/>
      <c r="C31" s="32" t="s">
        <v>42</v>
      </c>
      <c r="D31" s="79"/>
    </row>
    <row r="32" ht="16.5" customHeight="1" spans="1:4">
      <c r="A32" s="219" t="s">
        <v>43</v>
      </c>
      <c r="B32" s="79">
        <v>6919903.8</v>
      </c>
      <c r="C32" s="219" t="s">
        <v>44</v>
      </c>
      <c r="D32" s="79">
        <v>6919903.8</v>
      </c>
    </row>
    <row r="33" ht="16.5" customHeight="1" spans="1:4">
      <c r="A33" s="147" t="s">
        <v>45</v>
      </c>
      <c r="B33" s="79"/>
      <c r="C33" s="147" t="s">
        <v>46</v>
      </c>
      <c r="D33" s="79"/>
    </row>
    <row r="34" ht="16.5" customHeight="1" spans="1:4">
      <c r="A34" s="32" t="s">
        <v>47</v>
      </c>
      <c r="B34" s="79"/>
      <c r="C34" s="32" t="s">
        <v>47</v>
      </c>
      <c r="D34" s="79"/>
    </row>
    <row r="35" ht="16.5" customHeight="1" spans="1:4">
      <c r="A35" s="32" t="s">
        <v>48</v>
      </c>
      <c r="B35" s="79"/>
      <c r="C35" s="32" t="s">
        <v>49</v>
      </c>
      <c r="D35" s="79"/>
    </row>
    <row r="36" ht="16.5" customHeight="1" spans="1:4">
      <c r="A36" s="220" t="s">
        <v>50</v>
      </c>
      <c r="B36" s="79">
        <v>6919903.8</v>
      </c>
      <c r="C36" s="220" t="s">
        <v>51</v>
      </c>
      <c r="D36" s="79">
        <v>6919903.8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D18" sqref="D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463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464</v>
      </c>
      <c r="C2" s="122"/>
      <c r="D2" s="123"/>
      <c r="E2" s="123"/>
      <c r="F2" s="123"/>
    </row>
    <row r="3" ht="13.5" customHeight="1" spans="1:6">
      <c r="A3" s="4" t="str">
        <f>"单位名称："&amp;"中国共产党禄劝彝族苗族自治县委员会宣传部"</f>
        <v>单位名称：中国共产党禄劝彝族苗族自治县委员会宣传部</v>
      </c>
      <c r="B3" s="4" t="s">
        <v>465</v>
      </c>
      <c r="C3" s="118"/>
      <c r="D3" s="120"/>
      <c r="E3" s="120"/>
      <c r="F3" s="117" t="s">
        <v>1</v>
      </c>
    </row>
    <row r="4" ht="19.5" customHeight="1" spans="1:6">
      <c r="A4" s="124" t="s">
        <v>184</v>
      </c>
      <c r="B4" s="125" t="s">
        <v>73</v>
      </c>
      <c r="C4" s="124" t="s">
        <v>74</v>
      </c>
      <c r="D4" s="10" t="s">
        <v>466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28" t="s">
        <v>84</v>
      </c>
      <c r="C6" s="68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21" customHeight="1" spans="1:6">
      <c r="A9" s="23"/>
      <c r="B9" s="130"/>
      <c r="C9" s="130"/>
      <c r="D9" s="79"/>
      <c r="E9" s="79"/>
      <c r="F9" s="79"/>
    </row>
    <row r="10" ht="21" customHeight="1" spans="1:6">
      <c r="A10" s="23"/>
      <c r="B10" s="131"/>
      <c r="C10" s="131"/>
      <c r="D10" s="79"/>
      <c r="E10" s="79"/>
      <c r="F10" s="79"/>
    </row>
    <row r="11" ht="18.75" customHeight="1" spans="1:6">
      <c r="A11" s="132" t="s">
        <v>289</v>
      </c>
      <c r="B11" s="132" t="s">
        <v>289</v>
      </c>
      <c r="C11" s="133" t="s">
        <v>289</v>
      </c>
      <c r="D11" s="79"/>
      <c r="E11" s="79"/>
      <c r="F11" s="79">
        <v>0</v>
      </c>
    </row>
    <row r="12" customHeight="1" spans="1:1">
      <c r="A12" t="s">
        <v>467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B1" workbookViewId="0">
      <selection activeCell="H17" sqref="H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3"/>
      <c r="C1" s="83"/>
      <c r="R1" s="2"/>
      <c r="S1" s="2" t="s">
        <v>468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07" t="str">
        <f>"单位名称："&amp;"中国共产党禄劝彝族苗族自治县委员会宣传部"</f>
        <v>单位名称：中国共产党禄劝彝族苗族自治县委员会宣传部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206</v>
      </c>
      <c r="B4" s="86" t="s">
        <v>184</v>
      </c>
      <c r="C4" s="86" t="s">
        <v>469</v>
      </c>
      <c r="D4" s="87" t="s">
        <v>470</v>
      </c>
      <c r="E4" s="87" t="s">
        <v>471</v>
      </c>
      <c r="F4" s="87" t="s">
        <v>472</v>
      </c>
      <c r="G4" s="87" t="s">
        <v>473</v>
      </c>
      <c r="H4" s="87" t="s">
        <v>474</v>
      </c>
      <c r="I4" s="97" t="s">
        <v>211</v>
      </c>
      <c r="J4" s="97"/>
      <c r="K4" s="97"/>
      <c r="L4" s="97"/>
      <c r="M4" s="98"/>
      <c r="N4" s="97"/>
      <c r="O4" s="97"/>
      <c r="P4" s="80"/>
      <c r="Q4" s="97"/>
      <c r="R4" s="98"/>
      <c r="S4" s="81"/>
    </row>
    <row r="5" ht="17.25" customHeight="1" spans="1:19">
      <c r="A5" s="14"/>
      <c r="B5" s="88"/>
      <c r="C5" s="88"/>
      <c r="D5" s="89"/>
      <c r="E5" s="89"/>
      <c r="F5" s="89"/>
      <c r="G5" s="89"/>
      <c r="H5" s="89"/>
      <c r="I5" s="89" t="s">
        <v>55</v>
      </c>
      <c r="J5" s="89" t="s">
        <v>58</v>
      </c>
      <c r="K5" s="89" t="s">
        <v>475</v>
      </c>
      <c r="L5" s="89" t="s">
        <v>476</v>
      </c>
      <c r="M5" s="99" t="s">
        <v>477</v>
      </c>
      <c r="N5" s="100" t="s">
        <v>478</v>
      </c>
      <c r="O5" s="100"/>
      <c r="P5" s="105"/>
      <c r="Q5" s="100"/>
      <c r="R5" s="106"/>
      <c r="S5" s="90"/>
    </row>
    <row r="6" ht="54" customHeight="1" spans="1:19">
      <c r="A6" s="17"/>
      <c r="B6" s="90"/>
      <c r="C6" s="90"/>
      <c r="D6" s="91"/>
      <c r="E6" s="91"/>
      <c r="F6" s="91"/>
      <c r="G6" s="91"/>
      <c r="H6" s="91"/>
      <c r="I6" s="91"/>
      <c r="J6" s="91" t="s">
        <v>57</v>
      </c>
      <c r="K6" s="91"/>
      <c r="L6" s="91"/>
      <c r="M6" s="101"/>
      <c r="N6" s="91" t="s">
        <v>57</v>
      </c>
      <c r="O6" s="91" t="s">
        <v>64</v>
      </c>
      <c r="P6" s="90" t="s">
        <v>65</v>
      </c>
      <c r="Q6" s="91" t="s">
        <v>66</v>
      </c>
      <c r="R6" s="101" t="s">
        <v>67</v>
      </c>
      <c r="S6" s="90" t="s">
        <v>68</v>
      </c>
    </row>
    <row r="7" ht="18" customHeight="1" spans="1:19">
      <c r="A7" s="108">
        <v>1</v>
      </c>
      <c r="B7" s="108" t="s">
        <v>84</v>
      </c>
      <c r="C7" s="109">
        <v>3</v>
      </c>
      <c r="D7" s="109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</row>
    <row r="8" ht="21" customHeight="1" spans="1:19">
      <c r="A8" s="110"/>
      <c r="B8" s="111"/>
      <c r="C8" s="111"/>
      <c r="D8" s="112"/>
      <c r="E8" s="112"/>
      <c r="F8" s="112"/>
      <c r="G8" s="113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92" t="s">
        <v>289</v>
      </c>
      <c r="B9" s="93"/>
      <c r="C9" s="93"/>
      <c r="D9" s="94"/>
      <c r="E9" s="94"/>
      <c r="F9" s="94"/>
      <c r="G9" s="114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07" t="s">
        <v>479</v>
      </c>
      <c r="B10" s="4"/>
      <c r="C10" s="4"/>
      <c r="D10" s="107"/>
      <c r="E10" s="107"/>
      <c r="F10" s="107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E1" workbookViewId="0">
      <selection activeCell="H14" sqref="H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95"/>
      <c r="O1" s="76"/>
      <c r="P1" s="76"/>
      <c r="Q1" s="83"/>
      <c r="R1" s="76"/>
      <c r="S1" s="103"/>
      <c r="T1" s="103" t="s">
        <v>480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4"/>
      <c r="I2" s="84"/>
      <c r="J2" s="84"/>
      <c r="K2" s="84"/>
      <c r="L2" s="84"/>
      <c r="M2" s="84"/>
      <c r="N2" s="96"/>
      <c r="O2" s="84"/>
      <c r="P2" s="84"/>
      <c r="Q2" s="66"/>
      <c r="R2" s="84"/>
      <c r="S2" s="96"/>
      <c r="T2" s="66"/>
    </row>
    <row r="3" ht="22.5" customHeight="1" spans="1:20">
      <c r="A3" s="73" t="str">
        <f>"单位名称："&amp;"中国共产党禄劝彝族苗族自治县委员会宣传部"</f>
        <v>单位名称：中国共产党禄劝彝族苗族自治县委员会宣传部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95"/>
      <c r="O3" s="76"/>
      <c r="P3" s="76"/>
      <c r="Q3" s="83"/>
      <c r="R3" s="76"/>
      <c r="S3" s="104"/>
      <c r="T3" s="103" t="s">
        <v>1</v>
      </c>
    </row>
    <row r="4" ht="24" customHeight="1" spans="1:20">
      <c r="A4" s="9" t="s">
        <v>206</v>
      </c>
      <c r="B4" s="86" t="s">
        <v>184</v>
      </c>
      <c r="C4" s="86" t="s">
        <v>469</v>
      </c>
      <c r="D4" s="86" t="s">
        <v>481</v>
      </c>
      <c r="E4" s="86" t="s">
        <v>482</v>
      </c>
      <c r="F4" s="86" t="s">
        <v>483</v>
      </c>
      <c r="G4" s="86" t="s">
        <v>484</v>
      </c>
      <c r="H4" s="87" t="s">
        <v>485</v>
      </c>
      <c r="I4" s="87" t="s">
        <v>486</v>
      </c>
      <c r="J4" s="97" t="s">
        <v>211</v>
      </c>
      <c r="K4" s="97"/>
      <c r="L4" s="97"/>
      <c r="M4" s="97"/>
      <c r="N4" s="98"/>
      <c r="O4" s="97"/>
      <c r="P4" s="97"/>
      <c r="Q4" s="80"/>
      <c r="R4" s="97"/>
      <c r="S4" s="98"/>
      <c r="T4" s="81"/>
    </row>
    <row r="5" ht="24" customHeight="1" spans="1:20">
      <c r="A5" s="14"/>
      <c r="B5" s="88"/>
      <c r="C5" s="88"/>
      <c r="D5" s="88"/>
      <c r="E5" s="88"/>
      <c r="F5" s="88"/>
      <c r="G5" s="88"/>
      <c r="H5" s="89"/>
      <c r="I5" s="89"/>
      <c r="J5" s="89" t="s">
        <v>55</v>
      </c>
      <c r="K5" s="89" t="s">
        <v>58</v>
      </c>
      <c r="L5" s="89" t="s">
        <v>475</v>
      </c>
      <c r="M5" s="89" t="s">
        <v>476</v>
      </c>
      <c r="N5" s="99" t="s">
        <v>477</v>
      </c>
      <c r="O5" s="100" t="s">
        <v>478</v>
      </c>
      <c r="P5" s="100"/>
      <c r="Q5" s="105"/>
      <c r="R5" s="100"/>
      <c r="S5" s="106"/>
      <c r="T5" s="90"/>
    </row>
    <row r="6" ht="54" customHeight="1" spans="1:20">
      <c r="A6" s="17"/>
      <c r="B6" s="90"/>
      <c r="C6" s="90"/>
      <c r="D6" s="90"/>
      <c r="E6" s="90"/>
      <c r="F6" s="90"/>
      <c r="G6" s="90"/>
      <c r="H6" s="91"/>
      <c r="I6" s="91"/>
      <c r="J6" s="91"/>
      <c r="K6" s="91" t="s">
        <v>57</v>
      </c>
      <c r="L6" s="91"/>
      <c r="M6" s="91"/>
      <c r="N6" s="101"/>
      <c r="O6" s="91" t="s">
        <v>57</v>
      </c>
      <c r="P6" s="91" t="s">
        <v>64</v>
      </c>
      <c r="Q6" s="90" t="s">
        <v>65</v>
      </c>
      <c r="R6" s="91" t="s">
        <v>66</v>
      </c>
      <c r="S6" s="101" t="s">
        <v>67</v>
      </c>
      <c r="T6" s="90" t="s">
        <v>68</v>
      </c>
    </row>
    <row r="7" ht="17.25" customHeight="1" spans="1:20">
      <c r="A7" s="18">
        <v>1</v>
      </c>
      <c r="B7" s="90">
        <v>2</v>
      </c>
      <c r="C7" s="18">
        <v>3</v>
      </c>
      <c r="D7" s="18">
        <v>4</v>
      </c>
      <c r="E7" s="90">
        <v>5</v>
      </c>
      <c r="F7" s="18">
        <v>6</v>
      </c>
      <c r="G7" s="18">
        <v>7</v>
      </c>
      <c r="H7" s="90">
        <v>8</v>
      </c>
      <c r="I7" s="18">
        <v>9</v>
      </c>
      <c r="J7" s="18">
        <v>10</v>
      </c>
      <c r="K7" s="90">
        <v>11</v>
      </c>
      <c r="L7" s="18">
        <v>12</v>
      </c>
      <c r="M7" s="18">
        <v>13</v>
      </c>
      <c r="N7" s="90">
        <v>14</v>
      </c>
      <c r="O7" s="18">
        <v>15</v>
      </c>
      <c r="P7" s="18">
        <v>16</v>
      </c>
      <c r="Q7" s="90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2" t="s">
        <v>289</v>
      </c>
      <c r="B9" s="93"/>
      <c r="C9" s="93"/>
      <c r="D9" s="93"/>
      <c r="E9" s="93"/>
      <c r="F9" s="93"/>
      <c r="G9" s="93"/>
      <c r="H9" s="94"/>
      <c r="I9" s="102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customHeight="1" spans="1:1">
      <c r="A10" t="s">
        <v>487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H1" workbookViewId="0">
      <selection activeCell="L14" sqref="L1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1"/>
      <c r="W1" s="2"/>
      <c r="X1" s="2" t="s">
        <v>488</v>
      </c>
    </row>
    <row r="2" ht="41.25" customHeight="1" spans="1:24">
      <c r="A2" s="72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</row>
    <row r="3" ht="18" customHeight="1" spans="1:24">
      <c r="A3" s="73" t="str">
        <f>"单位名称："&amp;"中国共产党禄劝彝族苗族自治县委员会宣传部"</f>
        <v>单位名称：中国共产党禄劝彝族苗族自治县委员会宣传部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1</v>
      </c>
    </row>
    <row r="4" ht="19.5" customHeight="1" spans="1:24">
      <c r="A4" s="28" t="s">
        <v>489</v>
      </c>
      <c r="B4" s="10" t="s">
        <v>211</v>
      </c>
      <c r="C4" s="11"/>
      <c r="D4" s="11"/>
      <c r="E4" s="10" t="s">
        <v>490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</row>
    <row r="5" ht="40.5" customHeight="1" spans="1:24">
      <c r="A5" s="18"/>
      <c r="B5" s="29" t="s">
        <v>55</v>
      </c>
      <c r="C5" s="9" t="s">
        <v>58</v>
      </c>
      <c r="D5" s="77" t="s">
        <v>475</v>
      </c>
      <c r="E5" s="49" t="s">
        <v>491</v>
      </c>
      <c r="F5" s="49" t="s">
        <v>492</v>
      </c>
      <c r="G5" s="49" t="s">
        <v>493</v>
      </c>
      <c r="H5" s="49" t="s">
        <v>494</v>
      </c>
      <c r="I5" s="49" t="s">
        <v>495</v>
      </c>
      <c r="J5" s="49" t="s">
        <v>496</v>
      </c>
      <c r="K5" s="49" t="s">
        <v>497</v>
      </c>
      <c r="L5" s="49" t="s">
        <v>498</v>
      </c>
      <c r="M5" s="49" t="s">
        <v>499</v>
      </c>
      <c r="N5" s="49" t="s">
        <v>500</v>
      </c>
      <c r="O5" s="49" t="s">
        <v>501</v>
      </c>
      <c r="P5" s="49" t="s">
        <v>502</v>
      </c>
      <c r="Q5" s="49" t="s">
        <v>503</v>
      </c>
      <c r="R5" s="49" t="s">
        <v>504</v>
      </c>
      <c r="S5" s="49" t="s">
        <v>505</v>
      </c>
      <c r="T5" s="49" t="s">
        <v>506</v>
      </c>
      <c r="U5" s="49" t="s">
        <v>507</v>
      </c>
      <c r="V5" s="49" t="s">
        <v>508</v>
      </c>
      <c r="W5" s="49" t="s">
        <v>509</v>
      </c>
      <c r="X5" s="82" t="s">
        <v>510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37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7">
        <v>23</v>
      </c>
      <c r="X6" s="37">
        <v>24</v>
      </c>
    </row>
    <row r="7" ht="19.5" customHeight="1" spans="1:24">
      <c r="A7" s="30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1">
      <c r="A9" t="s">
        <v>511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4" sqref="D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512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"单位名称："&amp;"中国共产党禄劝彝族苗族自治县委员会宣传部"</f>
        <v>单位名称：中国共产党禄劝彝族苗族自治县委员会宣传部</v>
      </c>
    </row>
    <row r="4" ht="44.25" customHeight="1" spans="1:10">
      <c r="A4" s="67" t="s">
        <v>489</v>
      </c>
      <c r="B4" s="67" t="s">
        <v>336</v>
      </c>
      <c r="C4" s="67" t="s">
        <v>337</v>
      </c>
      <c r="D4" s="67" t="s">
        <v>338</v>
      </c>
      <c r="E4" s="67" t="s">
        <v>339</v>
      </c>
      <c r="F4" s="68" t="s">
        <v>340</v>
      </c>
      <c r="G4" s="67" t="s">
        <v>341</v>
      </c>
      <c r="H4" s="68" t="s">
        <v>342</v>
      </c>
      <c r="I4" s="68" t="s">
        <v>343</v>
      </c>
      <c r="J4" s="67" t="s">
        <v>344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">
      <c r="A8" t="s">
        <v>511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16" sqref="D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9" t="s">
        <v>513</v>
      </c>
      <c r="B1" s="40"/>
      <c r="C1" s="40"/>
      <c r="D1" s="41"/>
      <c r="E1" s="41"/>
      <c r="F1" s="41"/>
      <c r="G1" s="40"/>
      <c r="H1" s="40"/>
      <c r="I1" s="41"/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"单位名称："&amp;"中国共产党禄劝彝族苗族自治县委员会宣传部"</f>
        <v>单位名称：中国共产党禄劝彝族苗族自治县委员会宣传部</v>
      </c>
      <c r="B3" s="46"/>
      <c r="C3" s="46"/>
      <c r="D3" s="47"/>
      <c r="F3" s="44"/>
      <c r="G3" s="43"/>
      <c r="H3" s="43"/>
      <c r="I3" s="64" t="s">
        <v>1</v>
      </c>
    </row>
    <row r="4" ht="28.5" customHeight="1" spans="1:9">
      <c r="A4" s="48" t="s">
        <v>206</v>
      </c>
      <c r="B4" s="49" t="s">
        <v>184</v>
      </c>
      <c r="C4" s="50" t="s">
        <v>514</v>
      </c>
      <c r="D4" s="48" t="s">
        <v>515</v>
      </c>
      <c r="E4" s="48" t="s">
        <v>516</v>
      </c>
      <c r="F4" s="48" t="s">
        <v>517</v>
      </c>
      <c r="G4" s="49" t="s">
        <v>518</v>
      </c>
      <c r="H4" s="37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473</v>
      </c>
      <c r="H5" s="49" t="s">
        <v>519</v>
      </c>
      <c r="I5" s="49" t="s">
        <v>520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5" t="s">
        <v>86</v>
      </c>
      <c r="E6" s="53" t="s">
        <v>87</v>
      </c>
      <c r="F6" s="54" t="s">
        <v>88</v>
      </c>
      <c r="G6" s="56" t="s">
        <v>89</v>
      </c>
      <c r="H6" s="55" t="s">
        <v>90</v>
      </c>
      <c r="I6" s="55">
        <v>9</v>
      </c>
    </row>
    <row r="7" ht="19.5" customHeight="1" spans="1:9">
      <c r="A7" s="57"/>
      <c r="B7" s="32"/>
      <c r="C7" s="32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1">
      <c r="A9" t="s">
        <v>521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5" sqref="E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522</v>
      </c>
    </row>
    <row r="2" ht="41.25" customHeight="1" spans="1:11">
      <c r="A2" s="3" t="s">
        <v>523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"单位名称："&amp;"中国共产党禄劝彝族苗族自治县委员会宣传部"</f>
        <v>单位名称：中国共产党禄劝彝族苗族自治县委员会宣传部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291</v>
      </c>
      <c r="B4" s="8" t="s">
        <v>208</v>
      </c>
      <c r="C4" s="8" t="s">
        <v>292</v>
      </c>
      <c r="D4" s="9" t="s">
        <v>185</v>
      </c>
      <c r="E4" s="9" t="s">
        <v>186</v>
      </c>
      <c r="F4" s="9" t="s">
        <v>293</v>
      </c>
      <c r="G4" s="9" t="s">
        <v>294</v>
      </c>
      <c r="H4" s="28" t="s">
        <v>55</v>
      </c>
      <c r="I4" s="10" t="s">
        <v>524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8"/>
      <c r="J8" s="38"/>
      <c r="K8" s="31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3" t="s">
        <v>289</v>
      </c>
      <c r="B10" s="34"/>
      <c r="C10" s="34"/>
      <c r="D10" s="34"/>
      <c r="E10" s="34"/>
      <c r="F10" s="34"/>
      <c r="G10" s="35"/>
      <c r="H10" s="22"/>
      <c r="I10" s="22"/>
      <c r="J10" s="22"/>
      <c r="K10" s="31"/>
    </row>
    <row r="11" customHeight="1" spans="1:3">
      <c r="A11" s="36" t="s">
        <v>525</v>
      </c>
      <c r="B11" s="36"/>
      <c r="C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29" sqref="D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526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"单位名称："&amp;"中国共产党禄劝彝族苗族自治县委员会宣传部"</f>
        <v>单位名称：中国共产党禄劝彝族苗族自治县委员会宣传部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292</v>
      </c>
      <c r="B4" s="8" t="s">
        <v>291</v>
      </c>
      <c r="C4" s="8" t="s">
        <v>208</v>
      </c>
      <c r="D4" s="9" t="s">
        <v>527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1308560</v>
      </c>
      <c r="F8" s="22"/>
      <c r="G8" s="22"/>
    </row>
    <row r="9" ht="18.75" customHeight="1" spans="1:7">
      <c r="A9" s="20"/>
      <c r="B9" s="20" t="s">
        <v>528</v>
      </c>
      <c r="C9" s="20" t="s">
        <v>299</v>
      </c>
      <c r="D9" s="20" t="s">
        <v>529</v>
      </c>
      <c r="E9" s="22">
        <v>100000</v>
      </c>
      <c r="F9" s="22"/>
      <c r="G9" s="22"/>
    </row>
    <row r="10" ht="18.75" customHeight="1" spans="1:7">
      <c r="A10" s="23"/>
      <c r="B10" s="20" t="s">
        <v>528</v>
      </c>
      <c r="C10" s="20" t="s">
        <v>301</v>
      </c>
      <c r="D10" s="20" t="s">
        <v>529</v>
      </c>
      <c r="E10" s="22">
        <v>150000</v>
      </c>
      <c r="F10" s="22"/>
      <c r="G10" s="22"/>
    </row>
    <row r="11" ht="18.75" customHeight="1" spans="1:7">
      <c r="A11" s="23"/>
      <c r="B11" s="20" t="s">
        <v>528</v>
      </c>
      <c r="C11" s="20" t="s">
        <v>303</v>
      </c>
      <c r="D11" s="20" t="s">
        <v>529</v>
      </c>
      <c r="E11" s="22">
        <v>50000</v>
      </c>
      <c r="F11" s="22"/>
      <c r="G11" s="22"/>
    </row>
    <row r="12" ht="18.75" customHeight="1" spans="1:7">
      <c r="A12" s="23"/>
      <c r="B12" s="20" t="s">
        <v>528</v>
      </c>
      <c r="C12" s="20" t="s">
        <v>305</v>
      </c>
      <c r="D12" s="20" t="s">
        <v>529</v>
      </c>
      <c r="E12" s="22">
        <v>100000</v>
      </c>
      <c r="F12" s="22"/>
      <c r="G12" s="22"/>
    </row>
    <row r="13" ht="18.75" customHeight="1" spans="1:7">
      <c r="A13" s="23"/>
      <c r="B13" s="20" t="s">
        <v>528</v>
      </c>
      <c r="C13" s="20" t="s">
        <v>307</v>
      </c>
      <c r="D13" s="20" t="s">
        <v>529</v>
      </c>
      <c r="E13" s="22">
        <v>30000</v>
      </c>
      <c r="F13" s="22"/>
      <c r="G13" s="22"/>
    </row>
    <row r="14" ht="18.75" customHeight="1" spans="1:7">
      <c r="A14" s="23"/>
      <c r="B14" s="20" t="s">
        <v>528</v>
      </c>
      <c r="C14" s="20" t="s">
        <v>309</v>
      </c>
      <c r="D14" s="20" t="s">
        <v>529</v>
      </c>
      <c r="E14" s="22">
        <v>50000</v>
      </c>
      <c r="F14" s="22"/>
      <c r="G14" s="22"/>
    </row>
    <row r="15" ht="18.75" customHeight="1" spans="1:7">
      <c r="A15" s="23"/>
      <c r="B15" s="20" t="s">
        <v>528</v>
      </c>
      <c r="C15" s="20" t="s">
        <v>311</v>
      </c>
      <c r="D15" s="20" t="s">
        <v>529</v>
      </c>
      <c r="E15" s="22">
        <v>100000</v>
      </c>
      <c r="F15" s="22"/>
      <c r="G15" s="22"/>
    </row>
    <row r="16" ht="18.75" customHeight="1" spans="1:7">
      <c r="A16" s="23"/>
      <c r="B16" s="20" t="s">
        <v>528</v>
      </c>
      <c r="C16" s="20" t="s">
        <v>315</v>
      </c>
      <c r="D16" s="20" t="s">
        <v>529</v>
      </c>
      <c r="E16" s="22">
        <v>200000</v>
      </c>
      <c r="F16" s="22"/>
      <c r="G16" s="22"/>
    </row>
    <row r="17" ht="18.75" customHeight="1" spans="1:7">
      <c r="A17" s="23"/>
      <c r="B17" s="20" t="s">
        <v>528</v>
      </c>
      <c r="C17" s="20" t="s">
        <v>317</v>
      </c>
      <c r="D17" s="20" t="s">
        <v>529</v>
      </c>
      <c r="E17" s="22">
        <v>200000</v>
      </c>
      <c r="F17" s="22"/>
      <c r="G17" s="22"/>
    </row>
    <row r="18" ht="18.75" customHeight="1" spans="1:7">
      <c r="A18" s="23"/>
      <c r="B18" s="20" t="s">
        <v>528</v>
      </c>
      <c r="C18" s="24" t="s">
        <v>322</v>
      </c>
      <c r="D18" s="20" t="s">
        <v>529</v>
      </c>
      <c r="E18" s="22">
        <v>100000</v>
      </c>
      <c r="F18" s="22"/>
      <c r="G18" s="22"/>
    </row>
    <row r="19" ht="18.75" customHeight="1" spans="1:7">
      <c r="A19" s="23"/>
      <c r="B19" s="20" t="s">
        <v>528</v>
      </c>
      <c r="C19" s="24" t="s">
        <v>320</v>
      </c>
      <c r="D19" s="20" t="s">
        <v>529</v>
      </c>
      <c r="E19" s="22">
        <v>450000</v>
      </c>
      <c r="F19" s="22"/>
      <c r="G19" s="22"/>
    </row>
    <row r="20" ht="18.75" customHeight="1" spans="1:7">
      <c r="A20" s="23"/>
      <c r="B20" s="20" t="s">
        <v>528</v>
      </c>
      <c r="C20" s="20" t="s">
        <v>319</v>
      </c>
      <c r="D20" s="20" t="s">
        <v>529</v>
      </c>
      <c r="E20" s="22">
        <v>100000</v>
      </c>
      <c r="F20" s="22"/>
      <c r="G20" s="22"/>
    </row>
    <row r="21" ht="18.75" customHeight="1" spans="1:7">
      <c r="A21" s="23"/>
      <c r="B21" s="20" t="s">
        <v>530</v>
      </c>
      <c r="C21" s="20" t="s">
        <v>327</v>
      </c>
      <c r="D21" s="20" t="s">
        <v>529</v>
      </c>
      <c r="E21" s="22">
        <v>28560</v>
      </c>
      <c r="F21" s="22"/>
      <c r="G21" s="22"/>
    </row>
    <row r="22" ht="18.75" customHeight="1" spans="1:7">
      <c r="A22" s="23"/>
      <c r="B22" s="20" t="s">
        <v>531</v>
      </c>
      <c r="C22" s="20" t="s">
        <v>332</v>
      </c>
      <c r="D22" s="20" t="s">
        <v>529</v>
      </c>
      <c r="E22" s="22">
        <v>100000</v>
      </c>
      <c r="F22" s="22"/>
      <c r="G22" s="22"/>
    </row>
    <row r="23" ht="18.75" customHeight="1" spans="1:7">
      <c r="A23" s="23"/>
      <c r="B23" s="20" t="s">
        <v>531</v>
      </c>
      <c r="C23" s="20" t="s">
        <v>334</v>
      </c>
      <c r="D23" s="20" t="s">
        <v>529</v>
      </c>
      <c r="E23" s="22">
        <v>100000</v>
      </c>
      <c r="F23" s="22"/>
      <c r="G23" s="22"/>
    </row>
    <row r="24" ht="18.75" customHeight="1" spans="1:7">
      <c r="A24" s="25" t="s">
        <v>55</v>
      </c>
      <c r="B24" s="26" t="s">
        <v>532</v>
      </c>
      <c r="C24" s="26"/>
      <c r="D24" s="27"/>
      <c r="E24" s="22">
        <v>1908560</v>
      </c>
      <c r="F24" s="22"/>
      <c r="G24" s="22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J19" sqref="J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2" t="str">
        <f>"2026"&amp;"年部门收入预算表"</f>
        <v>2026年部门收入预算表</v>
      </c>
    </row>
    <row r="3" ht="17.25" customHeight="1" spans="1:19">
      <c r="A3" s="45" t="str">
        <f>"单位名称："&amp;"中国共产党禄劝彝族苗族自治县委员会宣传部"</f>
        <v>单位名称：中国共产党禄劝彝族苗族自治县委员会宣传部</v>
      </c>
      <c r="S3" s="47" t="s">
        <v>1</v>
      </c>
    </row>
    <row r="4" ht="21.75" customHeight="1" spans="1:19">
      <c r="A4" s="202" t="s">
        <v>53</v>
      </c>
      <c r="B4" s="203" t="s">
        <v>54</v>
      </c>
      <c r="C4" s="203" t="s">
        <v>55</v>
      </c>
      <c r="D4" s="204" t="s">
        <v>56</v>
      </c>
      <c r="E4" s="204"/>
      <c r="F4" s="204"/>
      <c r="G4" s="204"/>
      <c r="H4" s="204"/>
      <c r="I4" s="132"/>
      <c r="J4" s="204"/>
      <c r="K4" s="204"/>
      <c r="L4" s="204"/>
      <c r="M4" s="204"/>
      <c r="N4" s="210"/>
      <c r="O4" s="204" t="s">
        <v>45</v>
      </c>
      <c r="P4" s="204"/>
      <c r="Q4" s="204"/>
      <c r="R4" s="204"/>
      <c r="S4" s="210"/>
    </row>
    <row r="5" ht="27" customHeight="1" spans="1:19">
      <c r="A5" s="205"/>
      <c r="B5" s="206"/>
      <c r="C5" s="206"/>
      <c r="D5" s="206" t="s">
        <v>57</v>
      </c>
      <c r="E5" s="206" t="s">
        <v>58</v>
      </c>
      <c r="F5" s="206" t="s">
        <v>59</v>
      </c>
      <c r="G5" s="206" t="s">
        <v>60</v>
      </c>
      <c r="H5" s="206" t="s">
        <v>61</v>
      </c>
      <c r="I5" s="211" t="s">
        <v>62</v>
      </c>
      <c r="J5" s="212"/>
      <c r="K5" s="212"/>
      <c r="L5" s="212"/>
      <c r="M5" s="212"/>
      <c r="N5" s="213"/>
      <c r="O5" s="206" t="s">
        <v>57</v>
      </c>
      <c r="P5" s="206" t="s">
        <v>58</v>
      </c>
      <c r="Q5" s="206" t="s">
        <v>59</v>
      </c>
      <c r="R5" s="206" t="s">
        <v>60</v>
      </c>
      <c r="S5" s="206" t="s">
        <v>63</v>
      </c>
    </row>
    <row r="6" ht="30" customHeight="1" spans="1:19">
      <c r="A6" s="207"/>
      <c r="B6" s="102"/>
      <c r="C6" s="114"/>
      <c r="D6" s="114"/>
      <c r="E6" s="114"/>
      <c r="F6" s="114"/>
      <c r="G6" s="114"/>
      <c r="H6" s="114"/>
      <c r="I6" s="70" t="s">
        <v>57</v>
      </c>
      <c r="J6" s="213" t="s">
        <v>64</v>
      </c>
      <c r="K6" s="213" t="s">
        <v>65</v>
      </c>
      <c r="L6" s="213" t="s">
        <v>66</v>
      </c>
      <c r="M6" s="213" t="s">
        <v>67</v>
      </c>
      <c r="N6" s="213" t="s">
        <v>68</v>
      </c>
      <c r="O6" s="214"/>
      <c r="P6" s="214"/>
      <c r="Q6" s="214"/>
      <c r="R6" s="214"/>
      <c r="S6" s="114"/>
    </row>
    <row r="7" ht="15" customHeight="1" spans="1:19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70">
        <v>9</v>
      </c>
      <c r="J7" s="208">
        <v>10</v>
      </c>
      <c r="K7" s="208">
        <v>11</v>
      </c>
      <c r="L7" s="208">
        <v>12</v>
      </c>
      <c r="M7" s="208">
        <v>13</v>
      </c>
      <c r="N7" s="208">
        <v>14</v>
      </c>
      <c r="O7" s="208">
        <v>15</v>
      </c>
      <c r="P7" s="208">
        <v>16</v>
      </c>
      <c r="Q7" s="208">
        <v>17</v>
      </c>
      <c r="R7" s="208">
        <v>18</v>
      </c>
      <c r="S7" s="208">
        <v>19</v>
      </c>
    </row>
    <row r="8" ht="18" customHeight="1" spans="1:19">
      <c r="A8" s="20" t="s">
        <v>69</v>
      </c>
      <c r="B8" s="20" t="s">
        <v>70</v>
      </c>
      <c r="C8" s="79">
        <v>6919903.8</v>
      </c>
      <c r="D8" s="79">
        <v>6181423.8</v>
      </c>
      <c r="E8" s="79">
        <v>6181423.8</v>
      </c>
      <c r="F8" s="79"/>
      <c r="G8" s="79"/>
      <c r="H8" s="79"/>
      <c r="I8" s="79"/>
      <c r="J8" s="79"/>
      <c r="K8" s="79"/>
      <c r="L8" s="79"/>
      <c r="M8" s="79"/>
      <c r="N8" s="79">
        <v>738480</v>
      </c>
      <c r="O8" s="79"/>
      <c r="P8" s="79"/>
      <c r="Q8" s="79"/>
      <c r="R8" s="79"/>
      <c r="S8" s="79"/>
    </row>
    <row r="9" ht="18" customHeight="1" spans="1:19">
      <c r="A9" s="130" t="s">
        <v>71</v>
      </c>
      <c r="B9" s="130" t="s">
        <v>70</v>
      </c>
      <c r="C9" s="79">
        <v>6919903.8</v>
      </c>
      <c r="D9" s="79">
        <v>6181423.8</v>
      </c>
      <c r="E9" s="79">
        <v>6181423.8</v>
      </c>
      <c r="F9" s="79"/>
      <c r="G9" s="79"/>
      <c r="H9" s="79"/>
      <c r="I9" s="79"/>
      <c r="J9" s="79"/>
      <c r="K9" s="79"/>
      <c r="L9" s="79"/>
      <c r="M9" s="79"/>
      <c r="N9" s="79">
        <v>738480</v>
      </c>
      <c r="O9" s="79"/>
      <c r="P9" s="79"/>
      <c r="Q9" s="79"/>
      <c r="R9" s="79"/>
      <c r="S9" s="79"/>
    </row>
    <row r="10" ht="18" customHeight="1" spans="1:19">
      <c r="A10" s="50" t="s">
        <v>55</v>
      </c>
      <c r="B10" s="209"/>
      <c r="C10" s="79">
        <v>6919903.8</v>
      </c>
      <c r="D10" s="79">
        <v>6181423.8</v>
      </c>
      <c r="E10" s="79">
        <v>6181423.8</v>
      </c>
      <c r="F10" s="79"/>
      <c r="G10" s="79"/>
      <c r="H10" s="79"/>
      <c r="I10" s="79"/>
      <c r="J10" s="79"/>
      <c r="K10" s="79"/>
      <c r="L10" s="79"/>
      <c r="M10" s="79"/>
      <c r="N10" s="79">
        <v>738480</v>
      </c>
      <c r="O10" s="79"/>
      <c r="P10" s="79"/>
      <c r="Q10" s="79"/>
      <c r="R10" s="79"/>
      <c r="S10" s="79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F25" sqref="F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72</v>
      </c>
    </row>
    <row r="2" ht="41.25" customHeight="1" spans="1:1">
      <c r="A2" s="42" t="str">
        <f>"2026"&amp;"年部门支出预算表"</f>
        <v>2026年部门支出预算表</v>
      </c>
    </row>
    <row r="3" ht="17.25" customHeight="1" spans="1:15">
      <c r="A3" s="45" t="str">
        <f>"单位名称："&amp;"中国共产党禄劝彝族苗族自治县委员会宣传部"</f>
        <v>单位名称：中国共产党禄劝彝族苗族自治县委员会宣传部</v>
      </c>
      <c r="O3" s="47" t="s">
        <v>1</v>
      </c>
    </row>
    <row r="4" ht="27" customHeight="1" spans="1:15">
      <c r="A4" s="187" t="s">
        <v>73</v>
      </c>
      <c r="B4" s="187" t="s">
        <v>74</v>
      </c>
      <c r="C4" s="187" t="s">
        <v>55</v>
      </c>
      <c r="D4" s="188" t="s">
        <v>58</v>
      </c>
      <c r="E4" s="189"/>
      <c r="F4" s="190"/>
      <c r="G4" s="191" t="s">
        <v>59</v>
      </c>
      <c r="H4" s="191" t="s">
        <v>60</v>
      </c>
      <c r="I4" s="191" t="s">
        <v>75</v>
      </c>
      <c r="J4" s="188" t="s">
        <v>62</v>
      </c>
      <c r="K4" s="189"/>
      <c r="L4" s="189"/>
      <c r="M4" s="189"/>
      <c r="N4" s="198"/>
      <c r="O4" s="199"/>
    </row>
    <row r="5" ht="42" customHeight="1" spans="1:15">
      <c r="A5" s="192"/>
      <c r="B5" s="192"/>
      <c r="C5" s="193"/>
      <c r="D5" s="194" t="s">
        <v>57</v>
      </c>
      <c r="E5" s="194" t="s">
        <v>76</v>
      </c>
      <c r="F5" s="194" t="s">
        <v>77</v>
      </c>
      <c r="G5" s="193"/>
      <c r="H5" s="193"/>
      <c r="I5" s="200"/>
      <c r="J5" s="194" t="s">
        <v>57</v>
      </c>
      <c r="K5" s="201" t="s">
        <v>78</v>
      </c>
      <c r="L5" s="201" t="s">
        <v>79</v>
      </c>
      <c r="M5" s="201" t="s">
        <v>80</v>
      </c>
      <c r="N5" s="201" t="s">
        <v>81</v>
      </c>
      <c r="O5" s="201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173">
        <v>4622786</v>
      </c>
      <c r="D7" s="173">
        <v>4622786</v>
      </c>
      <c r="E7" s="173">
        <v>4622786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95" t="s">
        <v>100</v>
      </c>
      <c r="B8" s="195" t="s">
        <v>101</v>
      </c>
      <c r="C8" s="173">
        <v>4622786</v>
      </c>
      <c r="D8" s="173">
        <v>4622786</v>
      </c>
      <c r="E8" s="173">
        <v>4622786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96" t="s">
        <v>102</v>
      </c>
      <c r="B9" s="196" t="s">
        <v>103</v>
      </c>
      <c r="C9" s="173">
        <v>4622786</v>
      </c>
      <c r="D9" s="173">
        <v>4622786</v>
      </c>
      <c r="E9" s="173">
        <v>4622786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7" t="s">
        <v>104</v>
      </c>
      <c r="B10" s="57" t="s">
        <v>105</v>
      </c>
      <c r="C10" s="173">
        <v>350000</v>
      </c>
      <c r="D10" s="173">
        <v>350000</v>
      </c>
      <c r="E10" s="173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95" t="s">
        <v>106</v>
      </c>
      <c r="B11" s="195" t="s">
        <v>107</v>
      </c>
      <c r="C11" s="173">
        <v>150000</v>
      </c>
      <c r="D11" s="173">
        <v>150000</v>
      </c>
      <c r="E11" s="173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96" t="s">
        <v>108</v>
      </c>
      <c r="B12" s="196" t="s">
        <v>109</v>
      </c>
      <c r="C12" s="173">
        <v>150000</v>
      </c>
      <c r="D12" s="173">
        <v>150000</v>
      </c>
      <c r="E12" s="173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7" t="s">
        <v>110</v>
      </c>
      <c r="B13" s="57" t="s">
        <v>111</v>
      </c>
      <c r="C13" s="173">
        <v>200000</v>
      </c>
      <c r="D13" s="173">
        <v>200000</v>
      </c>
      <c r="E13" s="173">
        <v>200000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95" t="s">
        <v>112</v>
      </c>
      <c r="B14" s="195" t="s">
        <v>113</v>
      </c>
      <c r="C14" s="173">
        <v>200000</v>
      </c>
      <c r="D14" s="173">
        <v>200000</v>
      </c>
      <c r="E14" s="173">
        <v>200000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96" t="s">
        <v>114</v>
      </c>
      <c r="B15" s="196" t="s">
        <v>115</v>
      </c>
      <c r="C15" s="173">
        <v>468932.65</v>
      </c>
      <c r="D15" s="173">
        <v>468932.65</v>
      </c>
      <c r="E15" s="173">
        <v>468932.65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96" t="s">
        <v>116</v>
      </c>
      <c r="B16" s="196" t="s">
        <v>117</v>
      </c>
      <c r="C16" s="173">
        <v>455962.56</v>
      </c>
      <c r="D16" s="173">
        <v>455962.56</v>
      </c>
      <c r="E16" s="173">
        <v>455962.56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95" t="s">
        <v>118</v>
      </c>
      <c r="B17" s="195" t="s">
        <v>119</v>
      </c>
      <c r="C17" s="173">
        <v>455962.56</v>
      </c>
      <c r="D17" s="173">
        <v>455962.56</v>
      </c>
      <c r="E17" s="173">
        <v>455962.56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96" t="s">
        <v>120</v>
      </c>
      <c r="B18" s="196" t="s">
        <v>119</v>
      </c>
      <c r="C18" s="173">
        <v>12970.09</v>
      </c>
      <c r="D18" s="173">
        <v>12970.09</v>
      </c>
      <c r="E18" s="173">
        <v>12970.09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7" t="s">
        <v>121</v>
      </c>
      <c r="B19" s="57" t="s">
        <v>122</v>
      </c>
      <c r="C19" s="173">
        <v>12970.09</v>
      </c>
      <c r="D19" s="173">
        <v>12970.09</v>
      </c>
      <c r="E19" s="173">
        <v>12970.09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95" t="s">
        <v>123</v>
      </c>
      <c r="B20" s="195" t="s">
        <v>124</v>
      </c>
      <c r="C20" s="173">
        <v>397733.23</v>
      </c>
      <c r="D20" s="173">
        <v>397733.23</v>
      </c>
      <c r="E20" s="173">
        <v>397733.23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96" t="s">
        <v>125</v>
      </c>
      <c r="B21" s="196" t="s">
        <v>126</v>
      </c>
      <c r="C21" s="173">
        <v>397733.23</v>
      </c>
      <c r="D21" s="173">
        <v>397733.23</v>
      </c>
      <c r="E21" s="173">
        <v>397733.23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96" t="s">
        <v>127</v>
      </c>
      <c r="B22" s="196" t="s">
        <v>128</v>
      </c>
      <c r="C22" s="173">
        <v>172413.74</v>
      </c>
      <c r="D22" s="173">
        <v>172413.74</v>
      </c>
      <c r="E22" s="173">
        <v>172413.74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96" t="s">
        <v>129</v>
      </c>
      <c r="B23" s="196" t="s">
        <v>130</v>
      </c>
      <c r="C23" s="173">
        <v>60282.65</v>
      </c>
      <c r="D23" s="173">
        <v>60282.65</v>
      </c>
      <c r="E23" s="173">
        <v>60282.65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96" t="s">
        <v>131</v>
      </c>
      <c r="B24" s="196" t="s">
        <v>132</v>
      </c>
      <c r="C24" s="173">
        <v>144726.3</v>
      </c>
      <c r="D24" s="173">
        <v>144726.3</v>
      </c>
      <c r="E24" s="173">
        <v>144726.3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57" t="s">
        <v>133</v>
      </c>
      <c r="B25" s="57" t="s">
        <v>134</v>
      </c>
      <c r="C25" s="173">
        <v>20310.54</v>
      </c>
      <c r="D25" s="173">
        <v>20310.54</v>
      </c>
      <c r="E25" s="173">
        <v>20310.54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95" t="s">
        <v>135</v>
      </c>
      <c r="B26" s="195" t="s">
        <v>136</v>
      </c>
      <c r="C26" s="173">
        <v>341971.92</v>
      </c>
      <c r="D26" s="173">
        <v>341971.92</v>
      </c>
      <c r="E26" s="173">
        <v>341971.92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96" t="s">
        <v>137</v>
      </c>
      <c r="B27" s="196" t="s">
        <v>138</v>
      </c>
      <c r="C27" s="173">
        <v>341971.92</v>
      </c>
      <c r="D27" s="173">
        <v>341971.92</v>
      </c>
      <c r="E27" s="173">
        <v>341971.92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ht="21" customHeight="1" spans="1:15">
      <c r="A28" s="197" t="s">
        <v>55</v>
      </c>
      <c r="B28" s="35"/>
      <c r="C28" s="173">
        <v>6181423.8</v>
      </c>
      <c r="D28" s="173">
        <v>4272863.8</v>
      </c>
      <c r="E28" s="173">
        <v>4058463.8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GridLines="0" showZeros="0" zoomScale="80" zoomScaleNormal="80" topLeftCell="A10" workbookViewId="0">
      <selection activeCell="B10" sqref="B10"/>
    </sheetView>
  </sheetViews>
  <sheetFormatPr defaultColWidth="8.14166666666667" defaultRowHeight="12.75" customHeight="1" outlineLevelCol="5"/>
  <cols>
    <col min="1" max="1" width="36.5666666666667" style="158" customWidth="1"/>
    <col min="2" max="2" width="36.1333333333333" style="158" customWidth="1"/>
    <col min="3" max="3" width="36.2833333333333" style="158" customWidth="1"/>
    <col min="4" max="4" width="35.5666666666667" style="158" customWidth="1"/>
    <col min="5" max="5" width="35.1333333333333" style="158" customWidth="1"/>
    <col min="6" max="6" width="34.5666666666667" style="158" customWidth="1"/>
    <col min="7" max="16384" width="8.14166666666667" style="158"/>
  </cols>
  <sheetData>
    <row r="1" s="158" customFormat="1" ht="18.25" customHeight="1"/>
    <row r="2" s="158" customFormat="1" ht="62.5" customHeight="1" spans="1:6">
      <c r="A2" s="179" t="str">
        <f>"2026"&amp;"部门预算收支总表"</f>
        <v>2026部门预算收支总表</v>
      </c>
      <c r="B2" s="179"/>
      <c r="C2" s="179"/>
      <c r="D2" s="179"/>
      <c r="E2" s="179"/>
      <c r="F2" s="179"/>
    </row>
    <row r="3" s="158" customFormat="1" ht="18.25" customHeight="1" spans="1:6">
      <c r="A3" s="180" t="str">
        <f>"单位名称："&amp;"中国共产党禄劝彝族苗族自治县委员会宣传部"</f>
        <v>单位名称：中国共产党禄劝彝族苗族自治县委员会宣传部</v>
      </c>
      <c r="B3" s="180"/>
      <c r="C3" s="158"/>
      <c r="D3" s="158"/>
      <c r="E3" s="158"/>
      <c r="F3" s="181" t="s">
        <v>1</v>
      </c>
    </row>
    <row r="4" s="158" customFormat="1" ht="18.25" customHeight="1" spans="1:6">
      <c r="A4" s="182" t="s">
        <v>2</v>
      </c>
      <c r="B4" s="182"/>
      <c r="C4" s="182" t="s">
        <v>139</v>
      </c>
      <c r="D4" s="182"/>
      <c r="E4" s="182"/>
      <c r="F4" s="182"/>
    </row>
    <row r="5" s="158" customFormat="1" ht="28" customHeight="1" spans="1:6">
      <c r="A5" s="182" t="s">
        <v>4</v>
      </c>
      <c r="B5" s="182" t="str">
        <f t="shared" ref="B5:F5" si="0">"2026"&amp;"年预算数"</f>
        <v>2026年预算数</v>
      </c>
      <c r="C5" s="182" t="s">
        <v>140</v>
      </c>
      <c r="D5" s="182" t="str">
        <f t="shared" si="0"/>
        <v>2026年预算数</v>
      </c>
      <c r="E5" s="182" t="s">
        <v>6</v>
      </c>
      <c r="F5" s="182" t="str">
        <f t="shared" si="0"/>
        <v>2026年预算数</v>
      </c>
    </row>
    <row r="6" s="158" customFormat="1" ht="28" customHeight="1" spans="1:6">
      <c r="A6" s="183" t="s">
        <v>7</v>
      </c>
      <c r="B6" s="184">
        <f>5831423.8+350000</f>
        <v>6181423.8</v>
      </c>
      <c r="C6" s="185" t="s">
        <v>141</v>
      </c>
      <c r="D6" s="184">
        <v>4087023.8</v>
      </c>
      <c r="E6" s="185" t="s">
        <v>142</v>
      </c>
      <c r="F6" s="186">
        <v>5361266</v>
      </c>
    </row>
    <row r="7" s="158" customFormat="1" ht="28" customHeight="1" spans="1:6">
      <c r="A7" s="183" t="s">
        <v>9</v>
      </c>
      <c r="B7" s="184">
        <f>0+0</f>
        <v>0</v>
      </c>
      <c r="C7" s="185" t="s">
        <v>143</v>
      </c>
      <c r="D7" s="184">
        <v>2832880</v>
      </c>
      <c r="E7" s="185" t="s">
        <v>144</v>
      </c>
      <c r="F7" s="186"/>
    </row>
    <row r="8" s="158" customFormat="1" ht="28" customHeight="1" spans="1:6">
      <c r="A8" s="183" t="s">
        <v>11</v>
      </c>
      <c r="B8" s="184">
        <v>6181423.8</v>
      </c>
      <c r="C8" s="185" t="s">
        <v>145</v>
      </c>
      <c r="D8" s="184"/>
      <c r="E8" s="185" t="s">
        <v>146</v>
      </c>
      <c r="F8" s="186"/>
    </row>
    <row r="9" s="158" customFormat="1" ht="28" customHeight="1" spans="1:6">
      <c r="A9" s="183" t="s">
        <v>13</v>
      </c>
      <c r="B9" s="184"/>
      <c r="C9" s="185" t="s">
        <v>147</v>
      </c>
      <c r="D9" s="184"/>
      <c r="E9" s="185" t="s">
        <v>148</v>
      </c>
      <c r="F9" s="186"/>
    </row>
    <row r="10" s="158" customFormat="1" ht="28" customHeight="1" spans="1:6">
      <c r="A10" s="183" t="s">
        <v>149</v>
      </c>
      <c r="B10" s="184"/>
      <c r="C10" s="185" t="s">
        <v>150</v>
      </c>
      <c r="D10" s="184"/>
      <c r="E10" s="185" t="s">
        <v>151</v>
      </c>
      <c r="F10" s="186"/>
    </row>
    <row r="11" s="158" customFormat="1" ht="28" customHeight="1" spans="1:6">
      <c r="A11" s="183" t="s">
        <v>152</v>
      </c>
      <c r="B11" s="184"/>
      <c r="C11" s="185" t="s">
        <v>153</v>
      </c>
      <c r="D11" s="184"/>
      <c r="E11" s="185" t="s">
        <v>18</v>
      </c>
      <c r="F11" s="186"/>
    </row>
    <row r="12" s="158" customFormat="1" ht="28" customHeight="1" spans="1:6">
      <c r="A12" s="183" t="s">
        <v>154</v>
      </c>
      <c r="B12" s="184"/>
      <c r="C12" s="185" t="s">
        <v>155</v>
      </c>
      <c r="D12" s="184"/>
      <c r="E12" s="185" t="s">
        <v>156</v>
      </c>
      <c r="F12" s="186">
        <v>350000</v>
      </c>
    </row>
    <row r="13" s="158" customFormat="1" ht="28" customHeight="1" spans="1:6">
      <c r="A13" s="183" t="s">
        <v>157</v>
      </c>
      <c r="B13" s="184"/>
      <c r="C13" s="185" t="s">
        <v>158</v>
      </c>
      <c r="D13" s="184"/>
      <c r="E13" s="185" t="s">
        <v>22</v>
      </c>
      <c r="F13" s="186">
        <v>468932.65</v>
      </c>
    </row>
    <row r="14" s="158" customFormat="1" ht="28" customHeight="1" spans="1:6">
      <c r="A14" s="183" t="s">
        <v>159</v>
      </c>
      <c r="B14" s="184">
        <v>738480</v>
      </c>
      <c r="C14" s="185" t="s">
        <v>160</v>
      </c>
      <c r="D14" s="184"/>
      <c r="E14" s="185" t="s">
        <v>161</v>
      </c>
      <c r="F14" s="186"/>
    </row>
    <row r="15" s="158" customFormat="1" ht="28" customHeight="1" spans="1:6">
      <c r="A15" s="185"/>
      <c r="B15" s="184"/>
      <c r="C15" s="185" t="s">
        <v>162</v>
      </c>
      <c r="D15" s="184"/>
      <c r="E15" s="185" t="s">
        <v>163</v>
      </c>
      <c r="F15" s="186">
        <v>397733.23</v>
      </c>
    </row>
    <row r="16" s="158" customFormat="1" ht="28" customHeight="1" spans="1:6">
      <c r="A16" s="185"/>
      <c r="B16" s="184"/>
      <c r="C16" s="185"/>
      <c r="D16" s="184"/>
      <c r="E16" s="185" t="s">
        <v>164</v>
      </c>
      <c r="F16" s="186"/>
    </row>
    <row r="17" s="158" customFormat="1" ht="28" customHeight="1" spans="1:6">
      <c r="A17" s="185"/>
      <c r="B17" s="184"/>
      <c r="C17" s="185"/>
      <c r="D17" s="184"/>
      <c r="E17" s="185" t="s">
        <v>165</v>
      </c>
      <c r="F17" s="186"/>
    </row>
    <row r="18" s="158" customFormat="1" ht="28" customHeight="1" spans="1:6">
      <c r="A18" s="185"/>
      <c r="B18" s="184"/>
      <c r="C18" s="185"/>
      <c r="D18" s="184"/>
      <c r="E18" s="185" t="s">
        <v>166</v>
      </c>
      <c r="F18" s="186"/>
    </row>
    <row r="19" s="158" customFormat="1" ht="28" customHeight="1" spans="1:6">
      <c r="A19" s="185"/>
      <c r="B19" s="184"/>
      <c r="C19" s="185"/>
      <c r="D19" s="184"/>
      <c r="E19" s="185" t="s">
        <v>167</v>
      </c>
      <c r="F19" s="186"/>
    </row>
    <row r="20" s="158" customFormat="1" ht="28" customHeight="1" spans="1:6">
      <c r="A20" s="185"/>
      <c r="B20" s="184"/>
      <c r="C20" s="185"/>
      <c r="D20" s="184"/>
      <c r="E20" s="185" t="s">
        <v>168</v>
      </c>
      <c r="F20" s="186"/>
    </row>
    <row r="21" s="158" customFormat="1" ht="28" customHeight="1" spans="1:6">
      <c r="A21" s="185"/>
      <c r="B21" s="184"/>
      <c r="C21" s="185"/>
      <c r="D21" s="184"/>
      <c r="E21" s="185" t="s">
        <v>169</v>
      </c>
      <c r="F21" s="186"/>
    </row>
    <row r="22" s="158" customFormat="1" ht="28" customHeight="1" spans="1:6">
      <c r="A22" s="185"/>
      <c r="B22" s="184"/>
      <c r="C22" s="185"/>
      <c r="D22" s="184"/>
      <c r="E22" s="185" t="s">
        <v>170</v>
      </c>
      <c r="F22" s="186"/>
    </row>
    <row r="23" s="158" customFormat="1" ht="28" customHeight="1" spans="1:6">
      <c r="A23" s="185"/>
      <c r="B23" s="184"/>
      <c r="C23" s="185"/>
      <c r="D23" s="184"/>
      <c r="E23" s="185" t="s">
        <v>171</v>
      </c>
      <c r="F23" s="186"/>
    </row>
    <row r="24" s="158" customFormat="1" ht="28" customHeight="1" spans="1:6">
      <c r="A24" s="185"/>
      <c r="B24" s="184"/>
      <c r="C24" s="185"/>
      <c r="D24" s="184"/>
      <c r="E24" s="185" t="s">
        <v>172</v>
      </c>
      <c r="F24" s="186"/>
    </row>
    <row r="25" s="158" customFormat="1" ht="28" customHeight="1" spans="1:6">
      <c r="A25" s="185"/>
      <c r="B25" s="184"/>
      <c r="C25" s="185"/>
      <c r="D25" s="184"/>
      <c r="E25" s="185" t="s">
        <v>173</v>
      </c>
      <c r="F25" s="186">
        <v>341971.92</v>
      </c>
    </row>
    <row r="26" s="158" customFormat="1" ht="28" customHeight="1" spans="1:6">
      <c r="A26" s="185"/>
      <c r="B26" s="184"/>
      <c r="C26" s="185"/>
      <c r="D26" s="184"/>
      <c r="E26" s="185" t="s">
        <v>174</v>
      </c>
      <c r="F26" s="186"/>
    </row>
    <row r="27" s="158" customFormat="1" ht="28" customHeight="1" spans="1:6">
      <c r="A27" s="185"/>
      <c r="B27" s="184"/>
      <c r="C27" s="185"/>
      <c r="D27" s="184"/>
      <c r="E27" s="185" t="s">
        <v>175</v>
      </c>
      <c r="F27" s="186"/>
    </row>
    <row r="28" s="158" customFormat="1" ht="28" customHeight="1" spans="1:6">
      <c r="A28" s="185"/>
      <c r="B28" s="184"/>
      <c r="C28" s="185"/>
      <c r="D28" s="184"/>
      <c r="E28" s="185" t="s">
        <v>176</v>
      </c>
      <c r="F28" s="186"/>
    </row>
    <row r="29" s="158" customFormat="1" ht="28" customHeight="1" spans="1:6">
      <c r="A29" s="185"/>
      <c r="B29" s="184"/>
      <c r="C29" s="185"/>
      <c r="D29" s="184"/>
      <c r="E29" s="185" t="s">
        <v>177</v>
      </c>
      <c r="F29" s="186"/>
    </row>
    <row r="30" s="158" customFormat="1" ht="28" customHeight="1" spans="1:6">
      <c r="A30" s="185"/>
      <c r="B30" s="184"/>
      <c r="C30" s="185"/>
      <c r="D30" s="184"/>
      <c r="E30" s="185" t="s">
        <v>178</v>
      </c>
      <c r="F30" s="186"/>
    </row>
    <row r="31" s="158" customFormat="1" ht="28" customHeight="1" spans="1:6">
      <c r="A31" s="185"/>
      <c r="B31" s="184"/>
      <c r="C31" s="185"/>
      <c r="D31" s="184"/>
      <c r="E31" s="185" t="s">
        <v>179</v>
      </c>
      <c r="F31" s="186"/>
    </row>
    <row r="32" s="158" customFormat="1" ht="28" customHeight="1" spans="1:6">
      <c r="A32" s="185"/>
      <c r="B32" s="184"/>
      <c r="C32" s="185"/>
      <c r="D32" s="184"/>
      <c r="E32" s="185" t="s">
        <v>180</v>
      </c>
      <c r="F32" s="186"/>
    </row>
    <row r="33" s="158" customFormat="1" ht="28" customHeight="1" spans="1:6">
      <c r="A33" s="185"/>
      <c r="B33" s="184"/>
      <c r="C33" s="185"/>
      <c r="D33" s="184"/>
      <c r="E33" s="185" t="s">
        <v>181</v>
      </c>
      <c r="F33" s="186"/>
    </row>
    <row r="34" s="158" customFormat="1" ht="28" customHeight="1" spans="1:6">
      <c r="A34" s="185"/>
      <c r="B34" s="184"/>
      <c r="C34" s="185"/>
      <c r="D34" s="184"/>
      <c r="E34" s="185" t="s">
        <v>182</v>
      </c>
      <c r="F34" s="186"/>
    </row>
    <row r="35" s="158" customFormat="1" ht="28" customHeight="1" spans="1:6">
      <c r="A35" s="185"/>
      <c r="B35" s="184"/>
      <c r="C35" s="185"/>
      <c r="D35" s="184"/>
      <c r="E35" s="185" t="s">
        <v>183</v>
      </c>
      <c r="F35" s="186"/>
    </row>
    <row r="36" s="158" customFormat="1" ht="28" customHeight="1" spans="1:6">
      <c r="A36" s="185" t="s">
        <v>50</v>
      </c>
      <c r="B36" s="184">
        <v>6919903.8</v>
      </c>
      <c r="C36" s="185" t="s">
        <v>51</v>
      </c>
      <c r="D36" s="184">
        <v>6919903.8</v>
      </c>
      <c r="E36" s="185" t="s">
        <v>51</v>
      </c>
      <c r="F36" s="186">
        <v>6919903.8</v>
      </c>
    </row>
  </sheetData>
  <mergeCells count="4">
    <mergeCell ref="A2:F2"/>
    <mergeCell ref="A3:B3"/>
    <mergeCell ref="A4:B4"/>
    <mergeCell ref="C4:F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A2" workbookViewId="0">
      <selection activeCell="C11" sqref="C11"/>
    </sheetView>
  </sheetViews>
  <sheetFormatPr defaultColWidth="9.14166666666667" defaultRowHeight="14.25" customHeight="1"/>
  <cols>
    <col min="1" max="2" width="20.1416666666667" style="158" customWidth="1"/>
    <col min="3" max="3" width="44" style="158" customWidth="1"/>
    <col min="4" max="10" width="24.1416666666667" style="158" customWidth="1"/>
    <col min="11" max="16384" width="9.14166666666667" style="158"/>
  </cols>
  <sheetData>
    <row r="1" s="158" customFormat="1" customHeight="1" spans="1:10">
      <c r="A1" s="159"/>
      <c r="B1" s="158"/>
      <c r="C1" s="158"/>
      <c r="D1" s="158"/>
      <c r="E1" s="160"/>
      <c r="F1" s="158"/>
      <c r="G1" s="161"/>
      <c r="H1" s="161"/>
      <c r="I1" s="161"/>
      <c r="J1" s="177"/>
    </row>
    <row r="2" s="158" customFormat="1" ht="41.25" customHeight="1" spans="1:10">
      <c r="A2" s="162"/>
      <c r="B2" s="162" t="str">
        <f>"2026"&amp;"年一般公共预算支出预算表（按功能科目分类）"</f>
        <v>2026年一般公共预算支出预算表（按功能科目分类）</v>
      </c>
      <c r="C2" s="162"/>
      <c r="D2" s="162"/>
      <c r="E2" s="162"/>
      <c r="F2" s="162"/>
      <c r="G2" s="162"/>
      <c r="H2" s="162"/>
      <c r="I2" s="162"/>
      <c r="J2" s="162"/>
    </row>
    <row r="3" s="158" customFormat="1" ht="18" customHeight="1" spans="1:10">
      <c r="A3" s="163" t="str">
        <f>"单位名称："&amp;"中国共产党禄劝彝族苗族自治县委员会宣传部"</f>
        <v>单位名称：中国共产党禄劝彝族苗族自治县委员会宣传部</v>
      </c>
      <c r="B3" s="163"/>
      <c r="C3" s="164"/>
      <c r="D3" s="164"/>
      <c r="E3" s="164"/>
      <c r="F3" s="164"/>
      <c r="G3" s="165"/>
      <c r="H3" s="165"/>
      <c r="I3" s="165"/>
      <c r="J3" s="178" t="s">
        <v>1</v>
      </c>
    </row>
    <row r="4" s="158" customFormat="1" ht="20.25" customHeight="1" spans="1:10">
      <c r="A4" s="166" t="s">
        <v>184</v>
      </c>
      <c r="B4" s="167" t="s">
        <v>185</v>
      </c>
      <c r="C4" s="167" t="s">
        <v>186</v>
      </c>
      <c r="D4" s="168" t="s">
        <v>55</v>
      </c>
      <c r="E4" s="168" t="s">
        <v>76</v>
      </c>
      <c r="F4" s="169"/>
      <c r="G4" s="169"/>
      <c r="H4" s="169"/>
      <c r="I4" s="169"/>
      <c r="J4" s="169" t="s">
        <v>77</v>
      </c>
    </row>
    <row r="5" s="158" customFormat="1" ht="20.25" customHeight="1" spans="1:10">
      <c r="A5" s="170"/>
      <c r="B5" s="167"/>
      <c r="C5" s="167"/>
      <c r="D5" s="169"/>
      <c r="E5" s="169" t="s">
        <v>57</v>
      </c>
      <c r="F5" s="169" t="s">
        <v>187</v>
      </c>
      <c r="G5" s="169" t="s">
        <v>188</v>
      </c>
      <c r="H5" s="169" t="s">
        <v>189</v>
      </c>
      <c r="I5" s="169" t="s">
        <v>82</v>
      </c>
      <c r="J5" s="169"/>
    </row>
    <row r="6" s="158" customFormat="1" ht="15" customHeight="1" spans="1:10">
      <c r="A6" s="171" t="s">
        <v>83</v>
      </c>
      <c r="B6" s="171" t="s">
        <v>84</v>
      </c>
      <c r="C6" s="171" t="s">
        <v>85</v>
      </c>
      <c r="D6" s="171" t="s">
        <v>86</v>
      </c>
      <c r="E6" s="171" t="s">
        <v>87</v>
      </c>
      <c r="F6" s="171" t="s">
        <v>88</v>
      </c>
      <c r="G6" s="171" t="s">
        <v>89</v>
      </c>
      <c r="H6" s="171">
        <v>8</v>
      </c>
      <c r="I6" s="171">
        <v>9</v>
      </c>
      <c r="J6" s="171">
        <v>10</v>
      </c>
    </row>
    <row r="7" s="158" customFormat="1" ht="18" customHeight="1" spans="1:10">
      <c r="A7" s="172" t="s">
        <v>55</v>
      </c>
      <c r="B7" s="172"/>
      <c r="C7" s="172"/>
      <c r="D7" s="173">
        <v>6181423.8</v>
      </c>
      <c r="E7" s="173">
        <v>4272863.8</v>
      </c>
      <c r="F7" s="173">
        <v>4058463.8</v>
      </c>
      <c r="G7" s="173">
        <v>214400</v>
      </c>
      <c r="H7" s="173"/>
      <c r="I7" s="173"/>
      <c r="J7" s="173">
        <v>1908560</v>
      </c>
    </row>
    <row r="8" s="158" customFormat="1" ht="22.5" spans="1:10">
      <c r="A8" s="174" t="s">
        <v>70</v>
      </c>
      <c r="B8" s="174"/>
      <c r="C8" s="174"/>
      <c r="D8" s="173">
        <v>6181423.8</v>
      </c>
      <c r="E8" s="173">
        <v>4272863.8</v>
      </c>
      <c r="F8" s="173">
        <v>4058463.8</v>
      </c>
      <c r="G8" s="173">
        <v>214400</v>
      </c>
      <c r="H8" s="173"/>
      <c r="I8" s="173"/>
      <c r="J8" s="173">
        <v>1908560</v>
      </c>
    </row>
    <row r="9" s="158" customFormat="1" ht="22.5" spans="1:10">
      <c r="A9" s="174" t="s">
        <v>70</v>
      </c>
      <c r="B9" s="174" t="s">
        <v>98</v>
      </c>
      <c r="C9" s="174" t="s">
        <v>99</v>
      </c>
      <c r="D9" s="173">
        <v>4622786</v>
      </c>
      <c r="E9" s="173">
        <v>3064226</v>
      </c>
      <c r="F9" s="173">
        <v>2849826</v>
      </c>
      <c r="G9" s="173">
        <v>214400</v>
      </c>
      <c r="H9" s="173"/>
      <c r="I9" s="173"/>
      <c r="J9" s="173">
        <v>1558560</v>
      </c>
    </row>
    <row r="10" s="158" customFormat="1" ht="22.5" spans="1:10">
      <c r="A10" s="174" t="s">
        <v>70</v>
      </c>
      <c r="B10" s="175" t="s">
        <v>100</v>
      </c>
      <c r="C10" s="175" t="s">
        <v>101</v>
      </c>
      <c r="D10" s="173">
        <v>4622786</v>
      </c>
      <c r="E10" s="173">
        <v>3064226</v>
      </c>
      <c r="F10" s="173">
        <v>2849826</v>
      </c>
      <c r="G10" s="173">
        <v>214400</v>
      </c>
      <c r="H10" s="173"/>
      <c r="I10" s="173"/>
      <c r="J10" s="173">
        <v>1558560</v>
      </c>
    </row>
    <row r="11" s="158" customFormat="1" ht="22.5" spans="1:10">
      <c r="A11" s="174" t="s">
        <v>70</v>
      </c>
      <c r="B11" s="176" t="s">
        <v>102</v>
      </c>
      <c r="C11" s="176" t="s">
        <v>103</v>
      </c>
      <c r="D11" s="173">
        <v>4622786</v>
      </c>
      <c r="E11" s="173">
        <v>3064226</v>
      </c>
      <c r="F11" s="173">
        <v>2849826</v>
      </c>
      <c r="G11" s="173">
        <v>214400</v>
      </c>
      <c r="H11" s="173"/>
      <c r="I11" s="173"/>
      <c r="J11" s="173">
        <v>1558560</v>
      </c>
    </row>
    <row r="12" s="158" customFormat="1" ht="22.5" spans="1:10">
      <c r="A12" s="174" t="s">
        <v>70</v>
      </c>
      <c r="B12" s="174" t="s">
        <v>104</v>
      </c>
      <c r="C12" s="174" t="s">
        <v>105</v>
      </c>
      <c r="D12" s="173">
        <v>350000</v>
      </c>
      <c r="E12" s="173"/>
      <c r="F12" s="173"/>
      <c r="G12" s="173"/>
      <c r="H12" s="173"/>
      <c r="I12" s="173"/>
      <c r="J12" s="173">
        <v>350000</v>
      </c>
    </row>
    <row r="13" s="158" customFormat="1" ht="18" customHeight="1" spans="1:10">
      <c r="A13" s="174" t="s">
        <v>70</v>
      </c>
      <c r="B13" s="175" t="s">
        <v>190</v>
      </c>
      <c r="C13" s="175" t="s">
        <v>191</v>
      </c>
      <c r="D13" s="173">
        <v>150000</v>
      </c>
      <c r="E13" s="173"/>
      <c r="F13" s="173"/>
      <c r="G13" s="173"/>
      <c r="H13" s="173"/>
      <c r="I13" s="173"/>
      <c r="J13" s="173">
        <v>150000</v>
      </c>
    </row>
    <row r="14" s="158" customFormat="1" ht="18" customHeight="1" spans="1:10">
      <c r="A14" s="174" t="s">
        <v>70</v>
      </c>
      <c r="B14" s="176" t="s">
        <v>192</v>
      </c>
      <c r="C14" s="176" t="s">
        <v>193</v>
      </c>
      <c r="D14" s="173">
        <v>150000</v>
      </c>
      <c r="E14" s="173"/>
      <c r="F14" s="173"/>
      <c r="G14" s="173"/>
      <c r="H14" s="173"/>
      <c r="I14" s="173"/>
      <c r="J14" s="173">
        <v>150000</v>
      </c>
    </row>
    <row r="15" s="158" customFormat="1" ht="18" customHeight="1" spans="1:10">
      <c r="A15" s="174" t="s">
        <v>70</v>
      </c>
      <c r="B15" s="175" t="s">
        <v>194</v>
      </c>
      <c r="C15" s="175" t="s">
        <v>195</v>
      </c>
      <c r="D15" s="173">
        <v>200000</v>
      </c>
      <c r="E15" s="173"/>
      <c r="F15" s="173"/>
      <c r="G15" s="173"/>
      <c r="H15" s="173"/>
      <c r="I15" s="173"/>
      <c r="J15" s="173">
        <v>200000</v>
      </c>
    </row>
    <row r="16" s="158" customFormat="1" ht="18" customHeight="1" spans="1:10">
      <c r="A16" s="174" t="s">
        <v>70</v>
      </c>
      <c r="B16" s="176" t="s">
        <v>196</v>
      </c>
      <c r="C16" s="176" t="s">
        <v>197</v>
      </c>
      <c r="D16" s="173">
        <v>200000</v>
      </c>
      <c r="E16" s="173"/>
      <c r="F16" s="173"/>
      <c r="G16" s="173"/>
      <c r="H16" s="173"/>
      <c r="I16" s="173"/>
      <c r="J16" s="173">
        <v>200000</v>
      </c>
    </row>
    <row r="17" s="158" customFormat="1" ht="18" customHeight="1" spans="1:10">
      <c r="A17" s="174" t="s">
        <v>70</v>
      </c>
      <c r="B17" s="174" t="s">
        <v>110</v>
      </c>
      <c r="C17" s="174" t="s">
        <v>111</v>
      </c>
      <c r="D17" s="173">
        <v>468932.65</v>
      </c>
      <c r="E17" s="173">
        <v>468932.65</v>
      </c>
      <c r="F17" s="173">
        <v>468932.65</v>
      </c>
      <c r="G17" s="173"/>
      <c r="H17" s="173"/>
      <c r="I17" s="173"/>
      <c r="J17" s="173"/>
    </row>
    <row r="18" s="158" customFormat="1" ht="18" customHeight="1" spans="1:10">
      <c r="A18" s="174" t="s">
        <v>70</v>
      </c>
      <c r="B18" s="175" t="s">
        <v>112</v>
      </c>
      <c r="C18" s="175" t="s">
        <v>113</v>
      </c>
      <c r="D18" s="173">
        <v>455962.56</v>
      </c>
      <c r="E18" s="173">
        <v>455962.56</v>
      </c>
      <c r="F18" s="173">
        <v>455962.56</v>
      </c>
      <c r="G18" s="173"/>
      <c r="H18" s="173"/>
      <c r="I18" s="173"/>
      <c r="J18" s="173"/>
    </row>
    <row r="19" s="158" customFormat="1" ht="18" customHeight="1" spans="1:10">
      <c r="A19" s="174" t="s">
        <v>70</v>
      </c>
      <c r="B19" s="176" t="s">
        <v>114</v>
      </c>
      <c r="C19" s="176" t="s">
        <v>115</v>
      </c>
      <c r="D19" s="173">
        <v>455962.56</v>
      </c>
      <c r="E19" s="173">
        <v>455962.56</v>
      </c>
      <c r="F19" s="173">
        <v>455962.56</v>
      </c>
      <c r="G19" s="173"/>
      <c r="H19" s="173"/>
      <c r="I19" s="173"/>
      <c r="J19" s="173"/>
    </row>
    <row r="20" s="158" customFormat="1" ht="18" customHeight="1" spans="1:10">
      <c r="A20" s="174" t="s">
        <v>70</v>
      </c>
      <c r="B20" s="175" t="s">
        <v>118</v>
      </c>
      <c r="C20" s="175" t="s">
        <v>119</v>
      </c>
      <c r="D20" s="173">
        <v>12970.09</v>
      </c>
      <c r="E20" s="173">
        <v>12970.09</v>
      </c>
      <c r="F20" s="173">
        <v>12970.09</v>
      </c>
      <c r="G20" s="173"/>
      <c r="H20" s="173"/>
      <c r="I20" s="173"/>
      <c r="J20" s="173"/>
    </row>
    <row r="21" s="158" customFormat="1" ht="18" customHeight="1" spans="1:10">
      <c r="A21" s="174" t="s">
        <v>70</v>
      </c>
      <c r="B21" s="176" t="s">
        <v>120</v>
      </c>
      <c r="C21" s="176" t="s">
        <v>119</v>
      </c>
      <c r="D21" s="173">
        <v>12970.09</v>
      </c>
      <c r="E21" s="173">
        <v>12970.09</v>
      </c>
      <c r="F21" s="173">
        <v>12970.09</v>
      </c>
      <c r="G21" s="173"/>
      <c r="H21" s="173"/>
      <c r="I21" s="173"/>
      <c r="J21" s="173"/>
    </row>
    <row r="22" s="158" customFormat="1" ht="18" customHeight="1" spans="1:10">
      <c r="A22" s="174" t="s">
        <v>70</v>
      </c>
      <c r="B22" s="174" t="s">
        <v>121</v>
      </c>
      <c r="C22" s="174" t="s">
        <v>122</v>
      </c>
      <c r="D22" s="173">
        <v>397733.23</v>
      </c>
      <c r="E22" s="173">
        <v>397733.23</v>
      </c>
      <c r="F22" s="173">
        <v>397733.23</v>
      </c>
      <c r="G22" s="173"/>
      <c r="H22" s="173"/>
      <c r="I22" s="173"/>
      <c r="J22" s="173"/>
    </row>
    <row r="23" s="158" customFormat="1" ht="18" customHeight="1" spans="1:10">
      <c r="A23" s="174" t="s">
        <v>70</v>
      </c>
      <c r="B23" s="175" t="s">
        <v>123</v>
      </c>
      <c r="C23" s="175" t="s">
        <v>124</v>
      </c>
      <c r="D23" s="173">
        <v>397733.23</v>
      </c>
      <c r="E23" s="173">
        <v>397733.23</v>
      </c>
      <c r="F23" s="173">
        <v>397733.23</v>
      </c>
      <c r="G23" s="173"/>
      <c r="H23" s="173"/>
      <c r="I23" s="173"/>
      <c r="J23" s="173"/>
    </row>
    <row r="24" s="158" customFormat="1" ht="18" customHeight="1" spans="1:10">
      <c r="A24" s="174" t="s">
        <v>70</v>
      </c>
      <c r="B24" s="176" t="s">
        <v>125</v>
      </c>
      <c r="C24" s="176" t="s">
        <v>126</v>
      </c>
      <c r="D24" s="173">
        <v>172413.74</v>
      </c>
      <c r="E24" s="173">
        <v>172413.74</v>
      </c>
      <c r="F24" s="173">
        <v>172413.74</v>
      </c>
      <c r="G24" s="173"/>
      <c r="H24" s="173"/>
      <c r="I24" s="173"/>
      <c r="J24" s="173"/>
    </row>
    <row r="25" s="158" customFormat="1" ht="18" customHeight="1" spans="1:10">
      <c r="A25" s="174" t="s">
        <v>70</v>
      </c>
      <c r="B25" s="176" t="s">
        <v>127</v>
      </c>
      <c r="C25" s="176" t="s">
        <v>128</v>
      </c>
      <c r="D25" s="173">
        <v>60282.65</v>
      </c>
      <c r="E25" s="173">
        <v>60282.65</v>
      </c>
      <c r="F25" s="173">
        <v>60282.65</v>
      </c>
      <c r="G25" s="173"/>
      <c r="H25" s="173"/>
      <c r="I25" s="173"/>
      <c r="J25" s="173"/>
    </row>
    <row r="26" s="158" customFormat="1" ht="18" customHeight="1" spans="1:10">
      <c r="A26" s="174" t="s">
        <v>70</v>
      </c>
      <c r="B26" s="176" t="s">
        <v>129</v>
      </c>
      <c r="C26" s="176" t="s">
        <v>130</v>
      </c>
      <c r="D26" s="173">
        <v>144726.3</v>
      </c>
      <c r="E26" s="173">
        <v>144726.3</v>
      </c>
      <c r="F26" s="173">
        <v>144726.3</v>
      </c>
      <c r="G26" s="173"/>
      <c r="H26" s="173"/>
      <c r="I26" s="173"/>
      <c r="J26" s="173"/>
    </row>
    <row r="27" s="158" customFormat="1" ht="18" customHeight="1" spans="1:10">
      <c r="A27" s="174" t="s">
        <v>70</v>
      </c>
      <c r="B27" s="176" t="s">
        <v>131</v>
      </c>
      <c r="C27" s="176" t="s">
        <v>132</v>
      </c>
      <c r="D27" s="173">
        <v>20310.54</v>
      </c>
      <c r="E27" s="173">
        <v>20310.54</v>
      </c>
      <c r="F27" s="173">
        <v>20310.54</v>
      </c>
      <c r="G27" s="173"/>
      <c r="H27" s="173"/>
      <c r="I27" s="173"/>
      <c r="J27" s="173"/>
    </row>
    <row r="28" s="158" customFormat="1" ht="18" customHeight="1" spans="1:10">
      <c r="A28" s="174" t="s">
        <v>70</v>
      </c>
      <c r="B28" s="174" t="s">
        <v>133</v>
      </c>
      <c r="C28" s="174" t="s">
        <v>134</v>
      </c>
      <c r="D28" s="173">
        <v>341971.92</v>
      </c>
      <c r="E28" s="173">
        <v>341971.92</v>
      </c>
      <c r="F28" s="173">
        <v>341971.92</v>
      </c>
      <c r="G28" s="173"/>
      <c r="H28" s="173"/>
      <c r="I28" s="173"/>
      <c r="J28" s="173"/>
    </row>
    <row r="29" s="158" customFormat="1" ht="18" customHeight="1" spans="1:10">
      <c r="A29" s="174" t="s">
        <v>70</v>
      </c>
      <c r="B29" s="175" t="s">
        <v>135</v>
      </c>
      <c r="C29" s="175" t="s">
        <v>136</v>
      </c>
      <c r="D29" s="173">
        <v>341971.92</v>
      </c>
      <c r="E29" s="173">
        <v>341971.92</v>
      </c>
      <c r="F29" s="173">
        <v>341971.92</v>
      </c>
      <c r="G29" s="173"/>
      <c r="H29" s="173"/>
      <c r="I29" s="173"/>
      <c r="J29" s="173"/>
    </row>
    <row r="30" s="158" customFormat="1" ht="18" customHeight="1" spans="1:10">
      <c r="A30" s="174" t="s">
        <v>70</v>
      </c>
      <c r="B30" s="176" t="s">
        <v>137</v>
      </c>
      <c r="C30" s="176" t="s">
        <v>138</v>
      </c>
      <c r="D30" s="173">
        <v>341971.92</v>
      </c>
      <c r="E30" s="173">
        <v>341971.92</v>
      </c>
      <c r="F30" s="173">
        <v>341971.92</v>
      </c>
      <c r="G30" s="173"/>
      <c r="H30" s="173"/>
      <c r="I30" s="173"/>
      <c r="J30" s="173"/>
    </row>
  </sheetData>
  <mergeCells count="9">
    <mergeCell ref="B2:J2"/>
    <mergeCell ref="A3:F3"/>
    <mergeCell ref="E4:I4"/>
    <mergeCell ref="A7:C7"/>
    <mergeCell ref="A4:A5"/>
    <mergeCell ref="B4:B5"/>
    <mergeCell ref="C4:C5"/>
    <mergeCell ref="D4:D5"/>
    <mergeCell ref="J4:J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4" t="s">
        <v>198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4"/>
      <c r="C2" s="44"/>
      <c r="D2" s="44"/>
      <c r="E2" s="43"/>
      <c r="F2" s="44"/>
    </row>
    <row r="3" customHeight="1" spans="1:6">
      <c r="A3" s="107" t="str">
        <f>"单位名称："&amp;"中国共产党禄劝彝族苗族自治县委员会宣传部"</f>
        <v>单位名称：中国共产党禄劝彝族苗族自治县委员会宣传部</v>
      </c>
      <c r="B3" s="156"/>
      <c r="D3" s="44"/>
      <c r="E3" s="43"/>
      <c r="F3" s="64" t="s">
        <v>1</v>
      </c>
    </row>
    <row r="4" ht="27" customHeight="1" spans="1:6">
      <c r="A4" s="48" t="s">
        <v>199</v>
      </c>
      <c r="B4" s="48" t="s">
        <v>200</v>
      </c>
      <c r="C4" s="50" t="s">
        <v>201</v>
      </c>
      <c r="D4" s="48"/>
      <c r="E4" s="49"/>
      <c r="F4" s="48" t="s">
        <v>202</v>
      </c>
    </row>
    <row r="5" ht="28.5" customHeight="1" spans="1:6">
      <c r="A5" s="157"/>
      <c r="B5" s="52"/>
      <c r="C5" s="49" t="s">
        <v>57</v>
      </c>
      <c r="D5" s="49" t="s">
        <v>203</v>
      </c>
      <c r="E5" s="49" t="s">
        <v>204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79">
        <v>6000</v>
      </c>
      <c r="B7" s="79"/>
      <c r="C7" s="79">
        <v>6000</v>
      </c>
      <c r="D7" s="79"/>
      <c r="E7" s="79">
        <v>6000</v>
      </c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8"/>
  <sheetViews>
    <sheetView showZeros="0" topLeftCell="G2" workbookViewId="0">
      <selection activeCell="K18" sqref="K1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3"/>
      <c r="J1" s="83"/>
      <c r="K1" s="83"/>
      <c r="L1" s="83"/>
      <c r="M1" s="83"/>
      <c r="N1" s="83"/>
      <c r="R1" s="83"/>
      <c r="V1" s="143"/>
      <c r="X1" s="2" t="s">
        <v>205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"单位名称："&amp;"中国共产党禄劝彝族苗族自治县委员会宣传部"</f>
        <v>单位名称：中国共产党禄劝彝族苗族自治县委员会宣传部</v>
      </c>
      <c r="B3" s="5"/>
      <c r="C3" s="145"/>
      <c r="D3" s="145"/>
      <c r="E3" s="145"/>
      <c r="F3" s="145"/>
      <c r="G3" s="145"/>
      <c r="H3" s="145"/>
      <c r="I3" s="85"/>
      <c r="J3" s="85"/>
      <c r="K3" s="85"/>
      <c r="L3" s="85"/>
      <c r="M3" s="85"/>
      <c r="N3" s="85"/>
      <c r="O3" s="6"/>
      <c r="P3" s="6"/>
      <c r="Q3" s="6"/>
      <c r="R3" s="85"/>
      <c r="V3" s="143"/>
      <c r="X3" s="2" t="s">
        <v>1</v>
      </c>
    </row>
    <row r="4" ht="18" customHeight="1" spans="1:24">
      <c r="A4" s="8" t="s">
        <v>206</v>
      </c>
      <c r="B4" s="8" t="s">
        <v>184</v>
      </c>
      <c r="C4" s="8" t="s">
        <v>207</v>
      </c>
      <c r="D4" s="8" t="s">
        <v>208</v>
      </c>
      <c r="E4" s="8" t="s">
        <v>185</v>
      </c>
      <c r="F4" s="8" t="s">
        <v>186</v>
      </c>
      <c r="G4" s="8" t="s">
        <v>209</v>
      </c>
      <c r="H4" s="8" t="s">
        <v>210</v>
      </c>
      <c r="I4" s="150" t="s">
        <v>211</v>
      </c>
      <c r="J4" s="80" t="s">
        <v>211</v>
      </c>
      <c r="K4" s="80"/>
      <c r="L4" s="80"/>
      <c r="M4" s="80"/>
      <c r="N4" s="80"/>
      <c r="O4" s="11"/>
      <c r="P4" s="11"/>
      <c r="Q4" s="11"/>
      <c r="R4" s="98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13"/>
      <c r="B5" s="29"/>
      <c r="C5" s="126"/>
      <c r="D5" s="13"/>
      <c r="E5" s="13"/>
      <c r="F5" s="13"/>
      <c r="G5" s="13"/>
      <c r="H5" s="13"/>
      <c r="I5" s="124" t="s">
        <v>212</v>
      </c>
      <c r="J5" s="150" t="s">
        <v>58</v>
      </c>
      <c r="K5" s="80"/>
      <c r="L5" s="80"/>
      <c r="M5" s="80"/>
      <c r="N5" s="81"/>
      <c r="O5" s="10" t="s">
        <v>213</v>
      </c>
      <c r="P5" s="11"/>
      <c r="Q5" s="12"/>
      <c r="R5" s="8" t="s">
        <v>61</v>
      </c>
      <c r="S5" s="150" t="s">
        <v>62</v>
      </c>
      <c r="T5" s="98" t="s">
        <v>64</v>
      </c>
      <c r="U5" s="80" t="s">
        <v>62</v>
      </c>
      <c r="V5" s="98" t="s">
        <v>66</v>
      </c>
      <c r="W5" s="98" t="s">
        <v>67</v>
      </c>
      <c r="X5" s="153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1" t="s">
        <v>214</v>
      </c>
      <c r="K6" s="8" t="s">
        <v>215</v>
      </c>
      <c r="L6" s="8" t="s">
        <v>216</v>
      </c>
      <c r="M6" s="8" t="s">
        <v>217</v>
      </c>
      <c r="N6" s="8" t="s">
        <v>218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219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220</v>
      </c>
      <c r="L7" s="16" t="s">
        <v>216</v>
      </c>
      <c r="M7" s="16" t="s">
        <v>217</v>
      </c>
      <c r="N7" s="16" t="s">
        <v>218</v>
      </c>
      <c r="O7" s="16" t="s">
        <v>216</v>
      </c>
      <c r="P7" s="16" t="s">
        <v>217</v>
      </c>
      <c r="Q7" s="16" t="s">
        <v>218</v>
      </c>
      <c r="R7" s="16" t="s">
        <v>61</v>
      </c>
      <c r="S7" s="16" t="s">
        <v>57</v>
      </c>
      <c r="T7" s="16" t="s">
        <v>64</v>
      </c>
      <c r="U7" s="16" t="s">
        <v>219</v>
      </c>
      <c r="V7" s="16" t="s">
        <v>66</v>
      </c>
      <c r="W7" s="16" t="s">
        <v>67</v>
      </c>
      <c r="X7" s="16" t="s">
        <v>68</v>
      </c>
    </row>
    <row r="8" customHeight="1" spans="1:24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</row>
    <row r="9" ht="20.25" customHeight="1" spans="1:24">
      <c r="A9" s="147" t="s">
        <v>70</v>
      </c>
      <c r="B9" s="147" t="s">
        <v>70</v>
      </c>
      <c r="C9" s="147" t="s">
        <v>221</v>
      </c>
      <c r="D9" s="147" t="s">
        <v>222</v>
      </c>
      <c r="E9" s="147" t="s">
        <v>102</v>
      </c>
      <c r="F9" s="147" t="s">
        <v>103</v>
      </c>
      <c r="G9" s="147" t="s">
        <v>223</v>
      </c>
      <c r="H9" s="147" t="s">
        <v>224</v>
      </c>
      <c r="I9" s="79">
        <v>6000</v>
      </c>
      <c r="J9" s="79">
        <v>6000</v>
      </c>
      <c r="K9" s="79"/>
      <c r="L9" s="79"/>
      <c r="M9" s="79">
        <v>6000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70</v>
      </c>
      <c r="B10" s="147" t="s">
        <v>70</v>
      </c>
      <c r="C10" s="147" t="s">
        <v>225</v>
      </c>
      <c r="D10" s="147" t="s">
        <v>226</v>
      </c>
      <c r="E10" s="147" t="s">
        <v>102</v>
      </c>
      <c r="F10" s="147" t="s">
        <v>103</v>
      </c>
      <c r="G10" s="147" t="s">
        <v>227</v>
      </c>
      <c r="H10" s="147" t="s">
        <v>228</v>
      </c>
      <c r="I10" s="79">
        <v>151200</v>
      </c>
      <c r="J10" s="79">
        <v>151200</v>
      </c>
      <c r="K10" s="23"/>
      <c r="L10" s="23"/>
      <c r="M10" s="79">
        <v>151200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70</v>
      </c>
      <c r="B11" s="147" t="s">
        <v>70</v>
      </c>
      <c r="C11" s="147" t="s">
        <v>229</v>
      </c>
      <c r="D11" s="147" t="s">
        <v>230</v>
      </c>
      <c r="E11" s="147" t="s">
        <v>102</v>
      </c>
      <c r="F11" s="147" t="s">
        <v>103</v>
      </c>
      <c r="G11" s="147" t="s">
        <v>231</v>
      </c>
      <c r="H11" s="147" t="s">
        <v>230</v>
      </c>
      <c r="I11" s="79">
        <v>3600</v>
      </c>
      <c r="J11" s="79">
        <v>3600</v>
      </c>
      <c r="K11" s="23"/>
      <c r="L11" s="23"/>
      <c r="M11" s="79">
        <v>3600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70</v>
      </c>
      <c r="B12" s="147" t="s">
        <v>70</v>
      </c>
      <c r="C12" s="147" t="s">
        <v>229</v>
      </c>
      <c r="D12" s="147" t="s">
        <v>230</v>
      </c>
      <c r="E12" s="147" t="s">
        <v>102</v>
      </c>
      <c r="F12" s="147" t="s">
        <v>103</v>
      </c>
      <c r="G12" s="147" t="s">
        <v>231</v>
      </c>
      <c r="H12" s="147" t="s">
        <v>230</v>
      </c>
      <c r="I12" s="79">
        <v>9600</v>
      </c>
      <c r="J12" s="79">
        <v>9600</v>
      </c>
      <c r="K12" s="23"/>
      <c r="L12" s="23"/>
      <c r="M12" s="79">
        <v>9600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70</v>
      </c>
      <c r="B13" s="147" t="s">
        <v>70</v>
      </c>
      <c r="C13" s="147" t="s">
        <v>232</v>
      </c>
      <c r="D13" s="147" t="s">
        <v>233</v>
      </c>
      <c r="E13" s="147" t="s">
        <v>102</v>
      </c>
      <c r="F13" s="147" t="s">
        <v>103</v>
      </c>
      <c r="G13" s="147" t="s">
        <v>234</v>
      </c>
      <c r="H13" s="147" t="s">
        <v>235</v>
      </c>
      <c r="I13" s="79">
        <v>649800</v>
      </c>
      <c r="J13" s="79">
        <v>649800</v>
      </c>
      <c r="K13" s="23"/>
      <c r="L13" s="23"/>
      <c r="M13" s="79">
        <v>649800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70</v>
      </c>
      <c r="B14" s="147" t="s">
        <v>70</v>
      </c>
      <c r="C14" s="147" t="s">
        <v>236</v>
      </c>
      <c r="D14" s="147" t="s">
        <v>237</v>
      </c>
      <c r="E14" s="147" t="s">
        <v>102</v>
      </c>
      <c r="F14" s="147" t="s">
        <v>103</v>
      </c>
      <c r="G14" s="147" t="s">
        <v>234</v>
      </c>
      <c r="H14" s="147" t="s">
        <v>235</v>
      </c>
      <c r="I14" s="79">
        <v>305016</v>
      </c>
      <c r="J14" s="79">
        <v>305016</v>
      </c>
      <c r="K14" s="23"/>
      <c r="L14" s="23"/>
      <c r="M14" s="79">
        <v>305016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70</v>
      </c>
      <c r="B15" s="147" t="s">
        <v>70</v>
      </c>
      <c r="C15" s="147" t="s">
        <v>238</v>
      </c>
      <c r="D15" s="147" t="s">
        <v>138</v>
      </c>
      <c r="E15" s="147" t="s">
        <v>137</v>
      </c>
      <c r="F15" s="147" t="s">
        <v>138</v>
      </c>
      <c r="G15" s="147" t="s">
        <v>239</v>
      </c>
      <c r="H15" s="147" t="s">
        <v>138</v>
      </c>
      <c r="I15" s="79">
        <v>85778.16</v>
      </c>
      <c r="J15" s="79">
        <v>85778.16</v>
      </c>
      <c r="K15" s="23"/>
      <c r="L15" s="23"/>
      <c r="M15" s="79">
        <v>85778.16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70</v>
      </c>
      <c r="B16" s="147" t="s">
        <v>70</v>
      </c>
      <c r="C16" s="147" t="s">
        <v>238</v>
      </c>
      <c r="D16" s="147" t="s">
        <v>138</v>
      </c>
      <c r="E16" s="147" t="s">
        <v>137</v>
      </c>
      <c r="F16" s="147" t="s">
        <v>138</v>
      </c>
      <c r="G16" s="147" t="s">
        <v>239</v>
      </c>
      <c r="H16" s="147" t="s">
        <v>138</v>
      </c>
      <c r="I16" s="79">
        <v>246046.32</v>
      </c>
      <c r="J16" s="79">
        <v>246046.32</v>
      </c>
      <c r="K16" s="23"/>
      <c r="L16" s="23"/>
      <c r="M16" s="79">
        <v>246046.32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70</v>
      </c>
      <c r="B17" s="147" t="s">
        <v>70</v>
      </c>
      <c r="C17" s="147" t="s">
        <v>240</v>
      </c>
      <c r="D17" s="147" t="s">
        <v>241</v>
      </c>
      <c r="E17" s="147" t="s">
        <v>102</v>
      </c>
      <c r="F17" s="147" t="s">
        <v>103</v>
      </c>
      <c r="G17" s="147" t="s">
        <v>242</v>
      </c>
      <c r="H17" s="147" t="s">
        <v>243</v>
      </c>
      <c r="I17" s="79">
        <v>32000</v>
      </c>
      <c r="J17" s="79">
        <v>32000</v>
      </c>
      <c r="K17" s="23"/>
      <c r="L17" s="23"/>
      <c r="M17" s="79">
        <v>32000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70</v>
      </c>
      <c r="B18" s="147" t="s">
        <v>70</v>
      </c>
      <c r="C18" s="147" t="s">
        <v>240</v>
      </c>
      <c r="D18" s="147" t="s">
        <v>241</v>
      </c>
      <c r="E18" s="147" t="s">
        <v>102</v>
      </c>
      <c r="F18" s="147" t="s">
        <v>103</v>
      </c>
      <c r="G18" s="147" t="s">
        <v>242</v>
      </c>
      <c r="H18" s="147" t="s">
        <v>243</v>
      </c>
      <c r="I18" s="79">
        <v>12000</v>
      </c>
      <c r="J18" s="79">
        <v>12000</v>
      </c>
      <c r="K18" s="23"/>
      <c r="L18" s="23"/>
      <c r="M18" s="79">
        <v>12000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70</v>
      </c>
      <c r="B19" s="147" t="s">
        <v>70</v>
      </c>
      <c r="C19" s="147" t="s">
        <v>244</v>
      </c>
      <c r="D19" s="147" t="s">
        <v>245</v>
      </c>
      <c r="E19" s="147" t="s">
        <v>102</v>
      </c>
      <c r="F19" s="147" t="s">
        <v>103</v>
      </c>
      <c r="G19" s="147" t="s">
        <v>246</v>
      </c>
      <c r="H19" s="147" t="s">
        <v>247</v>
      </c>
      <c r="I19" s="79">
        <v>261840</v>
      </c>
      <c r="J19" s="79">
        <v>261840</v>
      </c>
      <c r="K19" s="23"/>
      <c r="L19" s="23"/>
      <c r="M19" s="79">
        <v>261840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70</v>
      </c>
      <c r="B20" s="147" t="s">
        <v>70</v>
      </c>
      <c r="C20" s="147" t="s">
        <v>248</v>
      </c>
      <c r="D20" s="147" t="s">
        <v>249</v>
      </c>
      <c r="E20" s="147" t="s">
        <v>102</v>
      </c>
      <c r="F20" s="147" t="s">
        <v>103</v>
      </c>
      <c r="G20" s="147" t="s">
        <v>250</v>
      </c>
      <c r="H20" s="147" t="s">
        <v>251</v>
      </c>
      <c r="I20" s="79">
        <v>50400</v>
      </c>
      <c r="J20" s="79">
        <v>50400</v>
      </c>
      <c r="K20" s="23"/>
      <c r="L20" s="23"/>
      <c r="M20" s="79">
        <v>50400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70</v>
      </c>
      <c r="B21" s="147" t="s">
        <v>70</v>
      </c>
      <c r="C21" s="147" t="s">
        <v>252</v>
      </c>
      <c r="D21" s="147" t="s">
        <v>253</v>
      </c>
      <c r="E21" s="147" t="s">
        <v>102</v>
      </c>
      <c r="F21" s="147" t="s">
        <v>103</v>
      </c>
      <c r="G21" s="147" t="s">
        <v>246</v>
      </c>
      <c r="H21" s="147" t="s">
        <v>247</v>
      </c>
      <c r="I21" s="79">
        <v>25418</v>
      </c>
      <c r="J21" s="79">
        <v>25418</v>
      </c>
      <c r="K21" s="23"/>
      <c r="L21" s="23"/>
      <c r="M21" s="79">
        <v>25418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70</v>
      </c>
      <c r="B22" s="147" t="s">
        <v>70</v>
      </c>
      <c r="C22" s="147" t="s">
        <v>254</v>
      </c>
      <c r="D22" s="147" t="s">
        <v>255</v>
      </c>
      <c r="E22" s="147" t="s">
        <v>131</v>
      </c>
      <c r="F22" s="147" t="s">
        <v>132</v>
      </c>
      <c r="G22" s="147" t="s">
        <v>256</v>
      </c>
      <c r="H22" s="147" t="s">
        <v>257</v>
      </c>
      <c r="I22" s="79">
        <v>3728.17</v>
      </c>
      <c r="J22" s="79">
        <v>3728.17</v>
      </c>
      <c r="K22" s="23"/>
      <c r="L22" s="23"/>
      <c r="M22" s="79">
        <v>3728.17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70</v>
      </c>
      <c r="B23" s="147" t="s">
        <v>70</v>
      </c>
      <c r="C23" s="147" t="s">
        <v>254</v>
      </c>
      <c r="D23" s="147" t="s">
        <v>255</v>
      </c>
      <c r="E23" s="147" t="s">
        <v>131</v>
      </c>
      <c r="F23" s="147" t="s">
        <v>132</v>
      </c>
      <c r="G23" s="147" t="s">
        <v>256</v>
      </c>
      <c r="H23" s="147" t="s">
        <v>257</v>
      </c>
      <c r="I23" s="79">
        <v>1429.64</v>
      </c>
      <c r="J23" s="79">
        <v>1429.64</v>
      </c>
      <c r="K23" s="23"/>
      <c r="L23" s="23"/>
      <c r="M23" s="79">
        <v>1429.64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70</v>
      </c>
      <c r="B24" s="147" t="s">
        <v>70</v>
      </c>
      <c r="C24" s="147" t="s">
        <v>258</v>
      </c>
      <c r="D24" s="147" t="s">
        <v>259</v>
      </c>
      <c r="E24" s="147" t="s">
        <v>102</v>
      </c>
      <c r="F24" s="147" t="s">
        <v>103</v>
      </c>
      <c r="G24" s="147" t="s">
        <v>246</v>
      </c>
      <c r="H24" s="147" t="s">
        <v>247</v>
      </c>
      <c r="I24" s="79">
        <v>54150</v>
      </c>
      <c r="J24" s="79">
        <v>54150</v>
      </c>
      <c r="K24" s="23"/>
      <c r="L24" s="23"/>
      <c r="M24" s="79">
        <v>54150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70</v>
      </c>
      <c r="B25" s="147" t="s">
        <v>70</v>
      </c>
      <c r="C25" s="147" t="s">
        <v>260</v>
      </c>
      <c r="D25" s="147" t="s">
        <v>261</v>
      </c>
      <c r="E25" s="147" t="s">
        <v>102</v>
      </c>
      <c r="F25" s="147" t="s">
        <v>103</v>
      </c>
      <c r="G25" s="147" t="s">
        <v>262</v>
      </c>
      <c r="H25" s="147" t="s">
        <v>263</v>
      </c>
      <c r="I25" s="79">
        <v>1084596</v>
      </c>
      <c r="J25" s="79">
        <v>1084596</v>
      </c>
      <c r="K25" s="23"/>
      <c r="L25" s="23"/>
      <c r="M25" s="79">
        <v>1084596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70</v>
      </c>
      <c r="B26" s="147" t="s">
        <v>70</v>
      </c>
      <c r="C26" s="147" t="s">
        <v>264</v>
      </c>
      <c r="D26" s="147" t="s">
        <v>265</v>
      </c>
      <c r="E26" s="147" t="s">
        <v>102</v>
      </c>
      <c r="F26" s="147" t="s">
        <v>103</v>
      </c>
      <c r="G26" s="147" t="s">
        <v>250</v>
      </c>
      <c r="H26" s="147" t="s">
        <v>251</v>
      </c>
      <c r="I26" s="79">
        <v>113100</v>
      </c>
      <c r="J26" s="79">
        <v>113100</v>
      </c>
      <c r="K26" s="23"/>
      <c r="L26" s="23"/>
      <c r="M26" s="79">
        <v>113100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70</v>
      </c>
      <c r="B27" s="147" t="s">
        <v>70</v>
      </c>
      <c r="C27" s="147" t="s">
        <v>264</v>
      </c>
      <c r="D27" s="147" t="s">
        <v>265</v>
      </c>
      <c r="E27" s="147" t="s">
        <v>102</v>
      </c>
      <c r="F27" s="147" t="s">
        <v>103</v>
      </c>
      <c r="G27" s="147" t="s">
        <v>250</v>
      </c>
      <c r="H27" s="147" t="s">
        <v>251</v>
      </c>
      <c r="I27" s="79">
        <v>61488</v>
      </c>
      <c r="J27" s="79">
        <v>61488</v>
      </c>
      <c r="K27" s="23"/>
      <c r="L27" s="23"/>
      <c r="M27" s="79">
        <v>61488</v>
      </c>
      <c r="N27" s="2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70</v>
      </c>
      <c r="B28" s="147" t="s">
        <v>70</v>
      </c>
      <c r="C28" s="147" t="s">
        <v>266</v>
      </c>
      <c r="D28" s="147" t="s">
        <v>267</v>
      </c>
      <c r="E28" s="147" t="s">
        <v>102</v>
      </c>
      <c r="F28" s="147" t="s">
        <v>103</v>
      </c>
      <c r="G28" s="147" t="s">
        <v>262</v>
      </c>
      <c r="H28" s="147" t="s">
        <v>263</v>
      </c>
      <c r="I28" s="79">
        <v>159456</v>
      </c>
      <c r="J28" s="79">
        <v>159456</v>
      </c>
      <c r="K28" s="23"/>
      <c r="L28" s="23"/>
      <c r="M28" s="79">
        <v>159456</v>
      </c>
      <c r="N28" s="2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7" t="s">
        <v>70</v>
      </c>
      <c r="B29" s="147" t="s">
        <v>70</v>
      </c>
      <c r="C29" s="147" t="s">
        <v>268</v>
      </c>
      <c r="D29" s="147" t="s">
        <v>269</v>
      </c>
      <c r="E29" s="147" t="s">
        <v>125</v>
      </c>
      <c r="F29" s="147" t="s">
        <v>126</v>
      </c>
      <c r="G29" s="147" t="s">
        <v>270</v>
      </c>
      <c r="H29" s="147" t="s">
        <v>271</v>
      </c>
      <c r="I29" s="79">
        <v>16776.77</v>
      </c>
      <c r="J29" s="79">
        <v>16776.77</v>
      </c>
      <c r="K29" s="23"/>
      <c r="L29" s="23"/>
      <c r="M29" s="79">
        <v>16776.77</v>
      </c>
      <c r="N29" s="2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7" t="s">
        <v>70</v>
      </c>
      <c r="B30" s="147" t="s">
        <v>70</v>
      </c>
      <c r="C30" s="147" t="s">
        <v>268</v>
      </c>
      <c r="D30" s="147" t="s">
        <v>269</v>
      </c>
      <c r="E30" s="147" t="s">
        <v>125</v>
      </c>
      <c r="F30" s="147" t="s">
        <v>126</v>
      </c>
      <c r="G30" s="147" t="s">
        <v>270</v>
      </c>
      <c r="H30" s="147" t="s">
        <v>271</v>
      </c>
      <c r="I30" s="79">
        <v>3728.17</v>
      </c>
      <c r="J30" s="79">
        <v>3728.17</v>
      </c>
      <c r="K30" s="23"/>
      <c r="L30" s="23"/>
      <c r="M30" s="79">
        <v>3728.17</v>
      </c>
      <c r="N30" s="2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7" t="s">
        <v>70</v>
      </c>
      <c r="B31" s="147" t="s">
        <v>70</v>
      </c>
      <c r="C31" s="147" t="s">
        <v>268</v>
      </c>
      <c r="D31" s="147" t="s">
        <v>269</v>
      </c>
      <c r="E31" s="147" t="s">
        <v>125</v>
      </c>
      <c r="F31" s="147" t="s">
        <v>126</v>
      </c>
      <c r="G31" s="147" t="s">
        <v>270</v>
      </c>
      <c r="H31" s="147" t="s">
        <v>271</v>
      </c>
      <c r="I31" s="79">
        <v>145398.71</v>
      </c>
      <c r="J31" s="79">
        <v>145398.71</v>
      </c>
      <c r="K31" s="23"/>
      <c r="L31" s="23"/>
      <c r="M31" s="79">
        <v>145398.71</v>
      </c>
      <c r="N31" s="2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7" t="s">
        <v>70</v>
      </c>
      <c r="B32" s="147" t="s">
        <v>70</v>
      </c>
      <c r="C32" s="147" t="s">
        <v>268</v>
      </c>
      <c r="D32" s="147" t="s">
        <v>269</v>
      </c>
      <c r="E32" s="147" t="s">
        <v>127</v>
      </c>
      <c r="F32" s="147" t="s">
        <v>128</v>
      </c>
      <c r="G32" s="147" t="s">
        <v>270</v>
      </c>
      <c r="H32" s="147" t="s">
        <v>271</v>
      </c>
      <c r="I32" s="79">
        <v>1328.84</v>
      </c>
      <c r="J32" s="79">
        <v>1328.84</v>
      </c>
      <c r="K32" s="23"/>
      <c r="L32" s="23"/>
      <c r="M32" s="79">
        <v>1328.84</v>
      </c>
      <c r="N32" s="2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7" t="s">
        <v>70</v>
      </c>
      <c r="B33" s="147" t="s">
        <v>70</v>
      </c>
      <c r="C33" s="147" t="s">
        <v>268</v>
      </c>
      <c r="D33" s="147" t="s">
        <v>269</v>
      </c>
      <c r="E33" s="147" t="s">
        <v>127</v>
      </c>
      <c r="F33" s="147" t="s">
        <v>128</v>
      </c>
      <c r="G33" s="147" t="s">
        <v>270</v>
      </c>
      <c r="H33" s="147" t="s">
        <v>271</v>
      </c>
      <c r="I33" s="79">
        <v>51824.61</v>
      </c>
      <c r="J33" s="79">
        <v>51824.61</v>
      </c>
      <c r="K33" s="23"/>
      <c r="L33" s="23"/>
      <c r="M33" s="79">
        <v>51824.61</v>
      </c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7" t="s">
        <v>70</v>
      </c>
      <c r="B34" s="147" t="s">
        <v>70</v>
      </c>
      <c r="C34" s="147" t="s">
        <v>268</v>
      </c>
      <c r="D34" s="147" t="s">
        <v>269</v>
      </c>
      <c r="E34" s="147" t="s">
        <v>127</v>
      </c>
      <c r="F34" s="147" t="s">
        <v>128</v>
      </c>
      <c r="G34" s="147" t="s">
        <v>270</v>
      </c>
      <c r="H34" s="147" t="s">
        <v>271</v>
      </c>
      <c r="I34" s="79">
        <v>5979.76</v>
      </c>
      <c r="J34" s="79">
        <v>5979.76</v>
      </c>
      <c r="K34" s="23"/>
      <c r="L34" s="23"/>
      <c r="M34" s="79">
        <v>5979.76</v>
      </c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7" t="s">
        <v>70</v>
      </c>
      <c r="B35" s="147" t="s">
        <v>70</v>
      </c>
      <c r="C35" s="147" t="s">
        <v>268</v>
      </c>
      <c r="D35" s="147" t="s">
        <v>269</v>
      </c>
      <c r="E35" s="147" t="s">
        <v>129</v>
      </c>
      <c r="F35" s="147" t="s">
        <v>130</v>
      </c>
      <c r="G35" s="147" t="s">
        <v>272</v>
      </c>
      <c r="H35" s="147" t="s">
        <v>273</v>
      </c>
      <c r="I35" s="79">
        <v>33220.9</v>
      </c>
      <c r="J35" s="79">
        <v>33220.9</v>
      </c>
      <c r="K35" s="23"/>
      <c r="L35" s="23"/>
      <c r="M35" s="79">
        <v>33220.9</v>
      </c>
      <c r="N35" s="2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7" t="s">
        <v>70</v>
      </c>
      <c r="B36" s="147" t="s">
        <v>70</v>
      </c>
      <c r="C36" s="147" t="s">
        <v>268</v>
      </c>
      <c r="D36" s="147" t="s">
        <v>269</v>
      </c>
      <c r="E36" s="147" t="s">
        <v>129</v>
      </c>
      <c r="F36" s="147" t="s">
        <v>130</v>
      </c>
      <c r="G36" s="147" t="s">
        <v>272</v>
      </c>
      <c r="H36" s="147" t="s">
        <v>273</v>
      </c>
      <c r="I36" s="79">
        <v>93204.3</v>
      </c>
      <c r="J36" s="79">
        <v>93204.3</v>
      </c>
      <c r="K36" s="23"/>
      <c r="L36" s="23"/>
      <c r="M36" s="79">
        <v>93204.3</v>
      </c>
      <c r="N36" s="23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7" t="s">
        <v>70</v>
      </c>
      <c r="B37" s="147" t="s">
        <v>70</v>
      </c>
      <c r="C37" s="147" t="s">
        <v>268</v>
      </c>
      <c r="D37" s="147" t="s">
        <v>269</v>
      </c>
      <c r="E37" s="147" t="s">
        <v>131</v>
      </c>
      <c r="F37" s="147" t="s">
        <v>132</v>
      </c>
      <c r="G37" s="147" t="s">
        <v>256</v>
      </c>
      <c r="H37" s="147" t="s">
        <v>257</v>
      </c>
      <c r="I37" s="79">
        <v>3174</v>
      </c>
      <c r="J37" s="79">
        <v>3174</v>
      </c>
      <c r="K37" s="23"/>
      <c r="L37" s="23"/>
      <c r="M37" s="79">
        <v>3174</v>
      </c>
      <c r="N37" s="23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47" t="s">
        <v>70</v>
      </c>
      <c r="B38" s="147" t="s">
        <v>70</v>
      </c>
      <c r="C38" s="147" t="s">
        <v>268</v>
      </c>
      <c r="D38" s="147" t="s">
        <v>269</v>
      </c>
      <c r="E38" s="147" t="s">
        <v>131</v>
      </c>
      <c r="F38" s="147" t="s">
        <v>132</v>
      </c>
      <c r="G38" s="147" t="s">
        <v>256</v>
      </c>
      <c r="H38" s="147" t="s">
        <v>257</v>
      </c>
      <c r="I38" s="79">
        <v>9522</v>
      </c>
      <c r="J38" s="79">
        <v>9522</v>
      </c>
      <c r="K38" s="23"/>
      <c r="L38" s="23"/>
      <c r="M38" s="79">
        <v>9522</v>
      </c>
      <c r="N38" s="23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47" t="s">
        <v>70</v>
      </c>
      <c r="B39" s="147" t="s">
        <v>70</v>
      </c>
      <c r="C39" s="147" t="s">
        <v>274</v>
      </c>
      <c r="D39" s="147" t="s">
        <v>275</v>
      </c>
      <c r="E39" s="147" t="s">
        <v>116</v>
      </c>
      <c r="F39" s="147" t="s">
        <v>117</v>
      </c>
      <c r="G39" s="147" t="s">
        <v>276</v>
      </c>
      <c r="H39" s="147" t="s">
        <v>275</v>
      </c>
      <c r="I39" s="79">
        <v>150000</v>
      </c>
      <c r="J39" s="79">
        <v>150000</v>
      </c>
      <c r="K39" s="23"/>
      <c r="L39" s="23"/>
      <c r="M39" s="79">
        <v>150000</v>
      </c>
      <c r="N39" s="23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47" t="s">
        <v>70</v>
      </c>
      <c r="B40" s="147" t="s">
        <v>70</v>
      </c>
      <c r="C40" s="147" t="s">
        <v>274</v>
      </c>
      <c r="D40" s="147" t="s">
        <v>275</v>
      </c>
      <c r="E40" s="147" t="s">
        <v>116</v>
      </c>
      <c r="F40" s="147" t="s">
        <v>117</v>
      </c>
      <c r="G40" s="147" t="s">
        <v>276</v>
      </c>
      <c r="H40" s="147" t="s">
        <v>275</v>
      </c>
      <c r="I40" s="79">
        <v>84825.39</v>
      </c>
      <c r="J40" s="79">
        <v>84825.39</v>
      </c>
      <c r="K40" s="23"/>
      <c r="L40" s="23"/>
      <c r="M40" s="79">
        <v>84825.39</v>
      </c>
      <c r="N40" s="23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47" t="s">
        <v>70</v>
      </c>
      <c r="B41" s="147" t="s">
        <v>70</v>
      </c>
      <c r="C41" s="147" t="s">
        <v>277</v>
      </c>
      <c r="D41" s="147" t="s">
        <v>278</v>
      </c>
      <c r="E41" s="147" t="s">
        <v>120</v>
      </c>
      <c r="F41" s="147" t="s">
        <v>119</v>
      </c>
      <c r="G41" s="147" t="s">
        <v>256</v>
      </c>
      <c r="H41" s="147" t="s">
        <v>257</v>
      </c>
      <c r="I41" s="79">
        <v>5700</v>
      </c>
      <c r="J41" s="79">
        <v>5700</v>
      </c>
      <c r="K41" s="23"/>
      <c r="L41" s="23"/>
      <c r="M41" s="79">
        <v>5700</v>
      </c>
      <c r="N41" s="23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47" t="s">
        <v>70</v>
      </c>
      <c r="B42" s="147" t="s">
        <v>70</v>
      </c>
      <c r="C42" s="147" t="s">
        <v>277</v>
      </c>
      <c r="D42" s="147" t="s">
        <v>278</v>
      </c>
      <c r="E42" s="147" t="s">
        <v>120</v>
      </c>
      <c r="F42" s="147" t="s">
        <v>119</v>
      </c>
      <c r="G42" s="147" t="s">
        <v>256</v>
      </c>
      <c r="H42" s="147" t="s">
        <v>257</v>
      </c>
      <c r="I42" s="79">
        <v>7080.58</v>
      </c>
      <c r="J42" s="79">
        <v>7080.58</v>
      </c>
      <c r="K42" s="23"/>
      <c r="L42" s="23"/>
      <c r="M42" s="79">
        <v>7080.58</v>
      </c>
      <c r="N42" s="23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20.25" customHeight="1" spans="1:24">
      <c r="A43" s="147" t="s">
        <v>70</v>
      </c>
      <c r="B43" s="147" t="s">
        <v>70</v>
      </c>
      <c r="C43" s="147" t="s">
        <v>279</v>
      </c>
      <c r="D43" s="147" t="s">
        <v>280</v>
      </c>
      <c r="E43" s="147" t="s">
        <v>131</v>
      </c>
      <c r="F43" s="147" t="s">
        <v>132</v>
      </c>
      <c r="G43" s="147" t="s">
        <v>256</v>
      </c>
      <c r="H43" s="147" t="s">
        <v>257</v>
      </c>
      <c r="I43" s="79">
        <v>1236</v>
      </c>
      <c r="J43" s="79">
        <v>1236</v>
      </c>
      <c r="K43" s="23"/>
      <c r="L43" s="23"/>
      <c r="M43" s="79">
        <v>1236</v>
      </c>
      <c r="N43" s="23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ht="20.25" customHeight="1" spans="1:24">
      <c r="A44" s="147" t="s">
        <v>70</v>
      </c>
      <c r="B44" s="147" t="s">
        <v>70</v>
      </c>
      <c r="C44" s="147" t="s">
        <v>279</v>
      </c>
      <c r="D44" s="147" t="s">
        <v>280</v>
      </c>
      <c r="E44" s="147" t="s">
        <v>131</v>
      </c>
      <c r="F44" s="147" t="s">
        <v>132</v>
      </c>
      <c r="G44" s="147" t="s">
        <v>256</v>
      </c>
      <c r="H44" s="147" t="s">
        <v>257</v>
      </c>
      <c r="I44" s="79">
        <v>13998</v>
      </c>
      <c r="J44" s="79">
        <v>13998</v>
      </c>
      <c r="K44" s="23"/>
      <c r="L44" s="23"/>
      <c r="M44" s="79">
        <v>13998</v>
      </c>
      <c r="N44" s="23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ht="20.25" customHeight="1" spans="1:24">
      <c r="A45" s="147" t="s">
        <v>70</v>
      </c>
      <c r="B45" s="147" t="s">
        <v>70</v>
      </c>
      <c r="C45" s="147" t="s">
        <v>281</v>
      </c>
      <c r="D45" s="147" t="s">
        <v>282</v>
      </c>
      <c r="E45" s="147" t="s">
        <v>114</v>
      </c>
      <c r="F45" s="147" t="s">
        <v>115</v>
      </c>
      <c r="G45" s="147" t="s">
        <v>283</v>
      </c>
      <c r="H45" s="147" t="s">
        <v>284</v>
      </c>
      <c r="I45" s="79">
        <v>298253.76</v>
      </c>
      <c r="J45" s="79">
        <v>298253.76</v>
      </c>
      <c r="K45" s="23"/>
      <c r="L45" s="23"/>
      <c r="M45" s="79">
        <v>298253.76</v>
      </c>
      <c r="N45" s="23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ht="20.25" customHeight="1" spans="1:24">
      <c r="A46" s="147" t="s">
        <v>70</v>
      </c>
      <c r="B46" s="147" t="s">
        <v>70</v>
      </c>
      <c r="C46" s="147" t="s">
        <v>281</v>
      </c>
      <c r="D46" s="147" t="s">
        <v>282</v>
      </c>
      <c r="E46" s="147" t="s">
        <v>114</v>
      </c>
      <c r="F46" s="147" t="s">
        <v>115</v>
      </c>
      <c r="G46" s="147" t="s">
        <v>283</v>
      </c>
      <c r="H46" s="147" t="s">
        <v>284</v>
      </c>
      <c r="I46" s="79">
        <v>114370.89</v>
      </c>
      <c r="J46" s="79">
        <v>114370.89</v>
      </c>
      <c r="K46" s="23"/>
      <c r="L46" s="23"/>
      <c r="M46" s="79">
        <v>114370.89</v>
      </c>
      <c r="N46" s="23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ht="20.25" customHeight="1" spans="1:24">
      <c r="A47" s="147" t="s">
        <v>70</v>
      </c>
      <c r="B47" s="147" t="s">
        <v>70</v>
      </c>
      <c r="C47" s="147" t="s">
        <v>285</v>
      </c>
      <c r="D47" s="147" t="s">
        <v>286</v>
      </c>
      <c r="E47" s="147" t="s">
        <v>102</v>
      </c>
      <c r="F47" s="147" t="s">
        <v>103</v>
      </c>
      <c r="G47" s="147" t="s">
        <v>287</v>
      </c>
      <c r="H47" s="147" t="s">
        <v>288</v>
      </c>
      <c r="I47" s="79">
        <v>2400</v>
      </c>
      <c r="J47" s="79">
        <v>2400</v>
      </c>
      <c r="K47" s="23"/>
      <c r="L47" s="23"/>
      <c r="M47" s="79">
        <v>2400</v>
      </c>
      <c r="N47" s="23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ht="17.25" customHeight="1" spans="1:24">
      <c r="A48" s="33" t="s">
        <v>289</v>
      </c>
      <c r="B48" s="34"/>
      <c r="C48" s="148"/>
      <c r="D48" s="148"/>
      <c r="E48" s="148"/>
      <c r="F48" s="148"/>
      <c r="G48" s="148"/>
      <c r="H48" s="149"/>
      <c r="I48" s="79">
        <v>4358668.97</v>
      </c>
      <c r="J48" s="79">
        <v>4358668.97</v>
      </c>
      <c r="K48" s="79"/>
      <c r="L48" s="79"/>
      <c r="M48" s="79">
        <v>4358668.97</v>
      </c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</sheetData>
  <mergeCells count="31">
    <mergeCell ref="A2:X2"/>
    <mergeCell ref="A3:H3"/>
    <mergeCell ref="I4:X4"/>
    <mergeCell ref="J5:N5"/>
    <mergeCell ref="O5:Q5"/>
    <mergeCell ref="S5:X5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K11" sqref="K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290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"单位名称："&amp;"中国共产党禄劝彝族苗族自治县委员会宣传部"</f>
        <v>单位名称：中国共产党禄劝彝族苗族自治县委员会宣传部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7" t="s">
        <v>1</v>
      </c>
    </row>
    <row r="4" ht="21.75" customHeight="1" spans="1:23">
      <c r="A4" s="8" t="s">
        <v>291</v>
      </c>
      <c r="B4" s="9" t="s">
        <v>207</v>
      </c>
      <c r="C4" s="8" t="s">
        <v>208</v>
      </c>
      <c r="D4" s="8" t="s">
        <v>292</v>
      </c>
      <c r="E4" s="9" t="s">
        <v>185</v>
      </c>
      <c r="F4" s="9" t="s">
        <v>186</v>
      </c>
      <c r="G4" s="9" t="s">
        <v>293</v>
      </c>
      <c r="H4" s="9" t="s">
        <v>294</v>
      </c>
      <c r="I4" s="28" t="s">
        <v>55</v>
      </c>
      <c r="J4" s="10" t="s">
        <v>295</v>
      </c>
      <c r="K4" s="11"/>
      <c r="L4" s="11"/>
      <c r="M4" s="12"/>
      <c r="N4" s="10" t="s">
        <v>213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219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0" t="s">
        <v>57</v>
      </c>
      <c r="K6" s="14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296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21.75" customHeight="1" spans="1:23">
      <c r="A9" s="69" t="s">
        <v>297</v>
      </c>
      <c r="B9" s="69" t="s">
        <v>298</v>
      </c>
      <c r="C9" s="69" t="s">
        <v>299</v>
      </c>
      <c r="D9" s="69" t="s">
        <v>70</v>
      </c>
      <c r="E9" s="69" t="s">
        <v>102</v>
      </c>
      <c r="F9" s="69" t="s">
        <v>103</v>
      </c>
      <c r="G9" s="69" t="s">
        <v>287</v>
      </c>
      <c r="H9" s="69" t="s">
        <v>288</v>
      </c>
      <c r="I9" s="79">
        <v>100000</v>
      </c>
      <c r="J9" s="79">
        <v>100000</v>
      </c>
      <c r="K9" s="79">
        <v>100000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9" t="s">
        <v>297</v>
      </c>
      <c r="B10" s="69" t="s">
        <v>300</v>
      </c>
      <c r="C10" s="69" t="s">
        <v>301</v>
      </c>
      <c r="D10" s="69" t="s">
        <v>70</v>
      </c>
      <c r="E10" s="69" t="s">
        <v>102</v>
      </c>
      <c r="F10" s="69" t="s">
        <v>103</v>
      </c>
      <c r="G10" s="69" t="s">
        <v>287</v>
      </c>
      <c r="H10" s="69" t="s">
        <v>288</v>
      </c>
      <c r="I10" s="79">
        <v>150000</v>
      </c>
      <c r="J10" s="79">
        <v>150000</v>
      </c>
      <c r="K10" s="79">
        <v>150000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9" t="s">
        <v>297</v>
      </c>
      <c r="B11" s="69" t="s">
        <v>302</v>
      </c>
      <c r="C11" s="69" t="s">
        <v>303</v>
      </c>
      <c r="D11" s="69" t="s">
        <v>70</v>
      </c>
      <c r="E11" s="69" t="s">
        <v>102</v>
      </c>
      <c r="F11" s="69" t="s">
        <v>103</v>
      </c>
      <c r="G11" s="69" t="s">
        <v>287</v>
      </c>
      <c r="H11" s="69" t="s">
        <v>288</v>
      </c>
      <c r="I11" s="79">
        <v>50000</v>
      </c>
      <c r="J11" s="79">
        <v>50000</v>
      </c>
      <c r="K11" s="79">
        <v>50000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9" t="s">
        <v>297</v>
      </c>
      <c r="B12" s="69" t="s">
        <v>304</v>
      </c>
      <c r="C12" s="69" t="s">
        <v>305</v>
      </c>
      <c r="D12" s="69" t="s">
        <v>70</v>
      </c>
      <c r="E12" s="69" t="s">
        <v>102</v>
      </c>
      <c r="F12" s="69" t="s">
        <v>103</v>
      </c>
      <c r="G12" s="69" t="s">
        <v>287</v>
      </c>
      <c r="H12" s="69" t="s">
        <v>288</v>
      </c>
      <c r="I12" s="79">
        <v>100000</v>
      </c>
      <c r="J12" s="79">
        <v>100000</v>
      </c>
      <c r="K12" s="79">
        <v>100000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9" t="s">
        <v>297</v>
      </c>
      <c r="B13" s="69" t="s">
        <v>306</v>
      </c>
      <c r="C13" s="69" t="s">
        <v>307</v>
      </c>
      <c r="D13" s="69" t="s">
        <v>70</v>
      </c>
      <c r="E13" s="69" t="s">
        <v>102</v>
      </c>
      <c r="F13" s="69" t="s">
        <v>103</v>
      </c>
      <c r="G13" s="69" t="s">
        <v>287</v>
      </c>
      <c r="H13" s="69" t="s">
        <v>288</v>
      </c>
      <c r="I13" s="79">
        <v>30000</v>
      </c>
      <c r="J13" s="79">
        <v>30000</v>
      </c>
      <c r="K13" s="79">
        <v>30000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9" t="s">
        <v>297</v>
      </c>
      <c r="B14" s="69" t="s">
        <v>308</v>
      </c>
      <c r="C14" s="69" t="s">
        <v>309</v>
      </c>
      <c r="D14" s="69" t="s">
        <v>70</v>
      </c>
      <c r="E14" s="69" t="s">
        <v>102</v>
      </c>
      <c r="F14" s="69" t="s">
        <v>103</v>
      </c>
      <c r="G14" s="69" t="s">
        <v>287</v>
      </c>
      <c r="H14" s="69" t="s">
        <v>288</v>
      </c>
      <c r="I14" s="79">
        <v>50000</v>
      </c>
      <c r="J14" s="79">
        <v>50000</v>
      </c>
      <c r="K14" s="79">
        <v>50000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9" t="s">
        <v>297</v>
      </c>
      <c r="B15" s="69" t="s">
        <v>310</v>
      </c>
      <c r="C15" s="69" t="s">
        <v>311</v>
      </c>
      <c r="D15" s="69" t="s">
        <v>70</v>
      </c>
      <c r="E15" s="69" t="s">
        <v>102</v>
      </c>
      <c r="F15" s="69" t="s">
        <v>103</v>
      </c>
      <c r="G15" s="69" t="s">
        <v>312</v>
      </c>
      <c r="H15" s="69" t="s">
        <v>313</v>
      </c>
      <c r="I15" s="79">
        <v>100000</v>
      </c>
      <c r="J15" s="79">
        <v>100000</v>
      </c>
      <c r="K15" s="79">
        <v>100000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9" t="s">
        <v>297</v>
      </c>
      <c r="B16" s="69" t="s">
        <v>314</v>
      </c>
      <c r="C16" s="69" t="s">
        <v>315</v>
      </c>
      <c r="D16" s="69" t="s">
        <v>70</v>
      </c>
      <c r="E16" s="69" t="s">
        <v>102</v>
      </c>
      <c r="F16" s="69" t="s">
        <v>103</v>
      </c>
      <c r="G16" s="69" t="s">
        <v>312</v>
      </c>
      <c r="H16" s="69" t="s">
        <v>313</v>
      </c>
      <c r="I16" s="79">
        <v>200000</v>
      </c>
      <c r="J16" s="79">
        <v>200000</v>
      </c>
      <c r="K16" s="79">
        <v>200000</v>
      </c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9" t="s">
        <v>297</v>
      </c>
      <c r="B17" s="69" t="s">
        <v>316</v>
      </c>
      <c r="C17" s="69" t="s">
        <v>317</v>
      </c>
      <c r="D17" s="69" t="s">
        <v>70</v>
      </c>
      <c r="E17" s="69" t="s">
        <v>102</v>
      </c>
      <c r="F17" s="69" t="s">
        <v>103</v>
      </c>
      <c r="G17" s="69" t="s">
        <v>312</v>
      </c>
      <c r="H17" s="69" t="s">
        <v>313</v>
      </c>
      <c r="I17" s="79">
        <v>200000</v>
      </c>
      <c r="J17" s="79">
        <v>200000</v>
      </c>
      <c r="K17" s="79">
        <v>200000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9" t="s">
        <v>297</v>
      </c>
      <c r="B18" s="69" t="s">
        <v>318</v>
      </c>
      <c r="C18" s="69" t="s">
        <v>319</v>
      </c>
      <c r="D18" s="69" t="s">
        <v>70</v>
      </c>
      <c r="E18" s="69" t="s">
        <v>102</v>
      </c>
      <c r="F18" s="69" t="s">
        <v>103</v>
      </c>
      <c r="G18" s="69" t="s">
        <v>312</v>
      </c>
      <c r="H18" s="69" t="s">
        <v>313</v>
      </c>
      <c r="I18" s="79">
        <v>100000</v>
      </c>
      <c r="J18" s="79">
        <v>100000</v>
      </c>
      <c r="K18" s="79">
        <v>100000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9" t="s">
        <v>297</v>
      </c>
      <c r="B19" s="69" t="s">
        <v>318</v>
      </c>
      <c r="C19" s="69" t="s">
        <v>320</v>
      </c>
      <c r="D19" s="69" t="s">
        <v>70</v>
      </c>
      <c r="E19" s="69" t="s">
        <v>321</v>
      </c>
      <c r="F19" s="69" t="s">
        <v>103</v>
      </c>
      <c r="G19" s="69" t="s">
        <v>231</v>
      </c>
      <c r="H19" s="69" t="s">
        <v>313</v>
      </c>
      <c r="I19" s="79">
        <v>450000</v>
      </c>
      <c r="J19" s="79">
        <v>450000</v>
      </c>
      <c r="K19" s="79">
        <v>450000</v>
      </c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9" t="s">
        <v>297</v>
      </c>
      <c r="B20" s="69" t="s">
        <v>318</v>
      </c>
      <c r="C20" s="69" t="s">
        <v>322</v>
      </c>
      <c r="D20" s="69" t="s">
        <v>70</v>
      </c>
      <c r="E20" s="69" t="s">
        <v>323</v>
      </c>
      <c r="F20" s="69" t="s">
        <v>103</v>
      </c>
      <c r="G20" s="69" t="s">
        <v>324</v>
      </c>
      <c r="H20" s="69" t="s">
        <v>313</v>
      </c>
      <c r="I20" s="79">
        <v>100000</v>
      </c>
      <c r="J20" s="79">
        <v>100000</v>
      </c>
      <c r="K20" s="79">
        <v>100000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9" t="s">
        <v>325</v>
      </c>
      <c r="B21" s="69" t="s">
        <v>326</v>
      </c>
      <c r="C21" s="69" t="s">
        <v>327</v>
      </c>
      <c r="D21" s="69" t="s">
        <v>70</v>
      </c>
      <c r="E21" s="69" t="s">
        <v>102</v>
      </c>
      <c r="F21" s="69" t="s">
        <v>103</v>
      </c>
      <c r="G21" s="69" t="s">
        <v>328</v>
      </c>
      <c r="H21" s="69" t="s">
        <v>329</v>
      </c>
      <c r="I21" s="79">
        <v>28560</v>
      </c>
      <c r="J21" s="79">
        <v>28560</v>
      </c>
      <c r="K21" s="79">
        <v>28560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9" t="s">
        <v>330</v>
      </c>
      <c r="B22" s="69" t="s">
        <v>331</v>
      </c>
      <c r="C22" s="69" t="s">
        <v>332</v>
      </c>
      <c r="D22" s="69" t="s">
        <v>70</v>
      </c>
      <c r="E22" s="69" t="s">
        <v>102</v>
      </c>
      <c r="F22" s="69" t="s">
        <v>103</v>
      </c>
      <c r="G22" s="69" t="s">
        <v>287</v>
      </c>
      <c r="H22" s="69" t="s">
        <v>288</v>
      </c>
      <c r="I22" s="79">
        <v>100000</v>
      </c>
      <c r="J22" s="79">
        <v>100000</v>
      </c>
      <c r="K22" s="79">
        <v>100000</v>
      </c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9" t="s">
        <v>330</v>
      </c>
      <c r="B23" s="69" t="s">
        <v>333</v>
      </c>
      <c r="C23" s="69" t="s">
        <v>334</v>
      </c>
      <c r="D23" s="69" t="s">
        <v>70</v>
      </c>
      <c r="E23" s="69" t="s">
        <v>102</v>
      </c>
      <c r="F23" s="69" t="s">
        <v>103</v>
      </c>
      <c r="G23" s="69" t="s">
        <v>312</v>
      </c>
      <c r="H23" s="69" t="s">
        <v>313</v>
      </c>
      <c r="I23" s="79">
        <v>100000</v>
      </c>
      <c r="J23" s="79">
        <v>100000</v>
      </c>
      <c r="K23" s="79">
        <v>100000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18.75" customHeight="1" spans="1:23">
      <c r="A24" s="33" t="s">
        <v>289</v>
      </c>
      <c r="B24" s="34"/>
      <c r="C24" s="34"/>
      <c r="D24" s="34"/>
      <c r="E24" s="34"/>
      <c r="F24" s="34"/>
      <c r="G24" s="34"/>
      <c r="H24" s="35"/>
      <c r="I24" s="79">
        <v>1908560</v>
      </c>
      <c r="J24" s="79">
        <v>1908560</v>
      </c>
      <c r="K24" s="79">
        <v>1908560</v>
      </c>
      <c r="L24" s="79"/>
      <c r="M24" s="79"/>
      <c r="N24" s="79"/>
      <c r="O24" s="79">
        <v>52000</v>
      </c>
      <c r="P24" s="79"/>
      <c r="Q24" s="79"/>
      <c r="R24" s="79"/>
      <c r="S24" s="79"/>
      <c r="T24" s="79"/>
      <c r="U24" s="79"/>
      <c r="V24" s="79"/>
      <c r="W24" s="79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9"/>
  <sheetViews>
    <sheetView showZeros="0" workbookViewId="0">
      <selection activeCell="E7" sqref="E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335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"单位名称："&amp;"中国共产党禄劝彝族苗族自治县委员会宣传部"</f>
        <v>单位名称：中国共产党禄劝彝族苗族自治县委员会宣传部</v>
      </c>
    </row>
    <row r="4" ht="44.25" customHeight="1" spans="1:10">
      <c r="A4" s="67" t="s">
        <v>208</v>
      </c>
      <c r="B4" s="67" t="s">
        <v>336</v>
      </c>
      <c r="C4" s="67" t="s">
        <v>337</v>
      </c>
      <c r="D4" s="67" t="s">
        <v>338</v>
      </c>
      <c r="E4" s="67" t="s">
        <v>339</v>
      </c>
      <c r="F4" s="68" t="s">
        <v>340</v>
      </c>
      <c r="G4" s="67" t="s">
        <v>341</v>
      </c>
      <c r="H4" s="68" t="s">
        <v>342</v>
      </c>
      <c r="I4" s="68" t="s">
        <v>343</v>
      </c>
      <c r="J4" s="67" t="s">
        <v>344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7">
        <v>6</v>
      </c>
      <c r="G5" s="134">
        <v>7</v>
      </c>
      <c r="H5" s="37">
        <v>8</v>
      </c>
      <c r="I5" s="37">
        <v>9</v>
      </c>
      <c r="J5" s="134">
        <v>10</v>
      </c>
    </row>
    <row r="6" ht="42" customHeight="1" spans="1:10">
      <c r="A6" s="30" t="s">
        <v>70</v>
      </c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135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6" t="s">
        <v>317</v>
      </c>
      <c r="B8" s="20" t="s">
        <v>345</v>
      </c>
      <c r="C8" s="20" t="s">
        <v>346</v>
      </c>
      <c r="D8" s="20" t="s">
        <v>347</v>
      </c>
      <c r="E8" s="30" t="s">
        <v>348</v>
      </c>
      <c r="F8" s="20" t="s">
        <v>349</v>
      </c>
      <c r="G8" s="30" t="s">
        <v>350</v>
      </c>
      <c r="H8" s="20" t="s">
        <v>351</v>
      </c>
      <c r="I8" s="20" t="s">
        <v>352</v>
      </c>
      <c r="J8" s="30" t="s">
        <v>353</v>
      </c>
    </row>
    <row r="9" ht="42" customHeight="1" spans="1:10">
      <c r="A9" s="136" t="s">
        <v>317</v>
      </c>
      <c r="B9" s="20" t="s">
        <v>345</v>
      </c>
      <c r="C9" s="20" t="s">
        <v>346</v>
      </c>
      <c r="D9" s="20" t="s">
        <v>354</v>
      </c>
      <c r="E9" s="30" t="s">
        <v>355</v>
      </c>
      <c r="F9" s="20" t="s">
        <v>349</v>
      </c>
      <c r="G9" s="30" t="s">
        <v>356</v>
      </c>
      <c r="H9" s="20" t="s">
        <v>357</v>
      </c>
      <c r="I9" s="20" t="s">
        <v>352</v>
      </c>
      <c r="J9" s="30" t="s">
        <v>358</v>
      </c>
    </row>
    <row r="10" ht="42" customHeight="1" spans="1:10">
      <c r="A10" s="136" t="s">
        <v>317</v>
      </c>
      <c r="B10" s="20" t="s">
        <v>345</v>
      </c>
      <c r="C10" s="20" t="s">
        <v>359</v>
      </c>
      <c r="D10" s="20" t="s">
        <v>360</v>
      </c>
      <c r="E10" s="30" t="s">
        <v>361</v>
      </c>
      <c r="F10" s="20" t="s">
        <v>349</v>
      </c>
      <c r="G10" s="30" t="s">
        <v>350</v>
      </c>
      <c r="H10" s="20" t="s">
        <v>357</v>
      </c>
      <c r="I10" s="20" t="s">
        <v>352</v>
      </c>
      <c r="J10" s="30" t="s">
        <v>362</v>
      </c>
    </row>
    <row r="11" ht="42" customHeight="1" spans="1:10">
      <c r="A11" s="136" t="s">
        <v>317</v>
      </c>
      <c r="B11" s="20" t="s">
        <v>345</v>
      </c>
      <c r="C11" s="20" t="s">
        <v>359</v>
      </c>
      <c r="D11" s="20" t="s">
        <v>363</v>
      </c>
      <c r="E11" s="30" t="s">
        <v>364</v>
      </c>
      <c r="F11" s="20" t="s">
        <v>349</v>
      </c>
      <c r="G11" s="30" t="s">
        <v>92</v>
      </c>
      <c r="H11" s="20" t="s">
        <v>365</v>
      </c>
      <c r="I11" s="20" t="s">
        <v>352</v>
      </c>
      <c r="J11" s="30" t="s">
        <v>366</v>
      </c>
    </row>
    <row r="12" ht="42" customHeight="1" spans="1:10">
      <c r="A12" s="136" t="s">
        <v>317</v>
      </c>
      <c r="B12" s="20" t="s">
        <v>345</v>
      </c>
      <c r="C12" s="20" t="s">
        <v>359</v>
      </c>
      <c r="D12" s="20" t="s">
        <v>367</v>
      </c>
      <c r="E12" s="30" t="s">
        <v>368</v>
      </c>
      <c r="F12" s="20" t="s">
        <v>349</v>
      </c>
      <c r="G12" s="30" t="s">
        <v>369</v>
      </c>
      <c r="H12" s="20" t="s">
        <v>370</v>
      </c>
      <c r="I12" s="20" t="s">
        <v>352</v>
      </c>
      <c r="J12" s="30" t="s">
        <v>371</v>
      </c>
    </row>
    <row r="13" ht="42" customHeight="1" spans="1:10">
      <c r="A13" s="136" t="s">
        <v>317</v>
      </c>
      <c r="B13" s="20" t="s">
        <v>345</v>
      </c>
      <c r="C13" s="20" t="s">
        <v>372</v>
      </c>
      <c r="D13" s="20" t="s">
        <v>373</v>
      </c>
      <c r="E13" s="30" t="s">
        <v>374</v>
      </c>
      <c r="F13" s="20" t="s">
        <v>349</v>
      </c>
      <c r="G13" s="30" t="s">
        <v>375</v>
      </c>
      <c r="H13" s="20" t="s">
        <v>357</v>
      </c>
      <c r="I13" s="20" t="s">
        <v>352</v>
      </c>
      <c r="J13" s="30" t="s">
        <v>376</v>
      </c>
    </row>
    <row r="14" ht="42" customHeight="1" spans="1:10">
      <c r="A14" s="136" t="s">
        <v>307</v>
      </c>
      <c r="B14" s="20" t="s">
        <v>377</v>
      </c>
      <c r="C14" s="20" t="s">
        <v>346</v>
      </c>
      <c r="D14" s="20" t="s">
        <v>354</v>
      </c>
      <c r="E14" s="30" t="s">
        <v>378</v>
      </c>
      <c r="F14" s="20" t="s">
        <v>349</v>
      </c>
      <c r="G14" s="30" t="s">
        <v>356</v>
      </c>
      <c r="H14" s="20" t="s">
        <v>357</v>
      </c>
      <c r="I14" s="20" t="s">
        <v>352</v>
      </c>
      <c r="J14" s="30" t="s">
        <v>378</v>
      </c>
    </row>
    <row r="15" ht="42" customHeight="1" spans="1:10">
      <c r="A15" s="136" t="s">
        <v>307</v>
      </c>
      <c r="B15" s="20" t="s">
        <v>377</v>
      </c>
      <c r="C15" s="20" t="s">
        <v>359</v>
      </c>
      <c r="D15" s="20" t="s">
        <v>363</v>
      </c>
      <c r="E15" s="30" t="s">
        <v>379</v>
      </c>
      <c r="F15" s="20" t="s">
        <v>349</v>
      </c>
      <c r="G15" s="30" t="s">
        <v>356</v>
      </c>
      <c r="H15" s="20" t="s">
        <v>357</v>
      </c>
      <c r="I15" s="20" t="s">
        <v>352</v>
      </c>
      <c r="J15" s="30" t="s">
        <v>379</v>
      </c>
    </row>
    <row r="16" ht="42" customHeight="1" spans="1:10">
      <c r="A16" s="136" t="s">
        <v>307</v>
      </c>
      <c r="B16" s="20" t="s">
        <v>377</v>
      </c>
      <c r="C16" s="20" t="s">
        <v>372</v>
      </c>
      <c r="D16" s="20" t="s">
        <v>373</v>
      </c>
      <c r="E16" s="30" t="s">
        <v>373</v>
      </c>
      <c r="F16" s="20" t="s">
        <v>349</v>
      </c>
      <c r="G16" s="30" t="s">
        <v>380</v>
      </c>
      <c r="H16" s="20" t="s">
        <v>357</v>
      </c>
      <c r="I16" s="20" t="s">
        <v>352</v>
      </c>
      <c r="J16" s="30" t="s">
        <v>373</v>
      </c>
    </row>
    <row r="17" ht="42" customHeight="1" spans="1:10">
      <c r="A17" s="136" t="s">
        <v>305</v>
      </c>
      <c r="B17" s="20" t="s">
        <v>381</v>
      </c>
      <c r="C17" s="20" t="s">
        <v>346</v>
      </c>
      <c r="D17" s="20" t="s">
        <v>354</v>
      </c>
      <c r="E17" s="30" t="s">
        <v>382</v>
      </c>
      <c r="F17" s="20" t="s">
        <v>349</v>
      </c>
      <c r="G17" s="30" t="s">
        <v>380</v>
      </c>
      <c r="H17" s="20" t="s">
        <v>357</v>
      </c>
      <c r="I17" s="20" t="s">
        <v>352</v>
      </c>
      <c r="J17" s="30" t="s">
        <v>383</v>
      </c>
    </row>
    <row r="18" ht="42" customHeight="1" spans="1:10">
      <c r="A18" s="136" t="s">
        <v>305</v>
      </c>
      <c r="B18" s="20" t="s">
        <v>381</v>
      </c>
      <c r="C18" s="20" t="s">
        <v>359</v>
      </c>
      <c r="D18" s="20" t="s">
        <v>363</v>
      </c>
      <c r="E18" s="30" t="s">
        <v>384</v>
      </c>
      <c r="F18" s="20" t="s">
        <v>349</v>
      </c>
      <c r="G18" s="30" t="s">
        <v>380</v>
      </c>
      <c r="H18" s="20" t="s">
        <v>357</v>
      </c>
      <c r="I18" s="20" t="s">
        <v>352</v>
      </c>
      <c r="J18" s="30" t="s">
        <v>385</v>
      </c>
    </row>
    <row r="19" ht="42" customHeight="1" spans="1:10">
      <c r="A19" s="136" t="s">
        <v>305</v>
      </c>
      <c r="B19" s="20" t="s">
        <v>381</v>
      </c>
      <c r="C19" s="20" t="s">
        <v>372</v>
      </c>
      <c r="D19" s="20" t="s">
        <v>373</v>
      </c>
      <c r="E19" s="30" t="s">
        <v>373</v>
      </c>
      <c r="F19" s="20" t="s">
        <v>386</v>
      </c>
      <c r="G19" s="30" t="s">
        <v>380</v>
      </c>
      <c r="H19" s="20" t="s">
        <v>357</v>
      </c>
      <c r="I19" s="20" t="s">
        <v>387</v>
      </c>
      <c r="J19" s="30" t="s">
        <v>388</v>
      </c>
    </row>
    <row r="20" ht="42" customHeight="1" spans="1:10">
      <c r="A20" s="136" t="s">
        <v>301</v>
      </c>
      <c r="B20" s="20" t="s">
        <v>389</v>
      </c>
      <c r="C20" s="20" t="s">
        <v>346</v>
      </c>
      <c r="D20" s="20" t="s">
        <v>347</v>
      </c>
      <c r="E20" s="30" t="s">
        <v>390</v>
      </c>
      <c r="F20" s="20" t="s">
        <v>349</v>
      </c>
      <c r="G20" s="30" t="s">
        <v>94</v>
      </c>
      <c r="H20" s="20" t="s">
        <v>391</v>
      </c>
      <c r="I20" s="20" t="s">
        <v>352</v>
      </c>
      <c r="J20" s="30" t="s">
        <v>392</v>
      </c>
    </row>
    <row r="21" ht="42" customHeight="1" spans="1:10">
      <c r="A21" s="136" t="s">
        <v>301</v>
      </c>
      <c r="B21" s="20" t="s">
        <v>389</v>
      </c>
      <c r="C21" s="20" t="s">
        <v>346</v>
      </c>
      <c r="D21" s="20" t="s">
        <v>347</v>
      </c>
      <c r="E21" s="30" t="s">
        <v>393</v>
      </c>
      <c r="F21" s="20" t="s">
        <v>349</v>
      </c>
      <c r="G21" s="30" t="s">
        <v>86</v>
      </c>
      <c r="H21" s="20" t="s">
        <v>391</v>
      </c>
      <c r="I21" s="20" t="s">
        <v>352</v>
      </c>
      <c r="J21" s="30" t="s">
        <v>394</v>
      </c>
    </row>
    <row r="22" ht="42" customHeight="1" spans="1:10">
      <c r="A22" s="136" t="s">
        <v>301</v>
      </c>
      <c r="B22" s="20" t="s">
        <v>389</v>
      </c>
      <c r="C22" s="20" t="s">
        <v>359</v>
      </c>
      <c r="D22" s="20" t="s">
        <v>363</v>
      </c>
      <c r="E22" s="30" t="s">
        <v>395</v>
      </c>
      <c r="F22" s="20" t="s">
        <v>349</v>
      </c>
      <c r="G22" s="30" t="s">
        <v>380</v>
      </c>
      <c r="H22" s="20" t="s">
        <v>357</v>
      </c>
      <c r="I22" s="20" t="s">
        <v>352</v>
      </c>
      <c r="J22" s="30" t="s">
        <v>396</v>
      </c>
    </row>
    <row r="23" ht="42" customHeight="1" spans="1:10">
      <c r="A23" s="136" t="s">
        <v>301</v>
      </c>
      <c r="B23" s="20" t="s">
        <v>389</v>
      </c>
      <c r="C23" s="20" t="s">
        <v>372</v>
      </c>
      <c r="D23" s="20" t="s">
        <v>373</v>
      </c>
      <c r="E23" s="30" t="s">
        <v>373</v>
      </c>
      <c r="F23" s="20" t="s">
        <v>386</v>
      </c>
      <c r="G23" s="30" t="s">
        <v>380</v>
      </c>
      <c r="H23" s="20" t="s">
        <v>357</v>
      </c>
      <c r="I23" s="20" t="s">
        <v>387</v>
      </c>
      <c r="J23" s="30" t="s">
        <v>397</v>
      </c>
    </row>
    <row r="24" ht="42" customHeight="1" spans="1:10">
      <c r="A24" s="136" t="s">
        <v>311</v>
      </c>
      <c r="B24" s="20" t="s">
        <v>398</v>
      </c>
      <c r="C24" s="20" t="s">
        <v>346</v>
      </c>
      <c r="D24" s="20" t="s">
        <v>354</v>
      </c>
      <c r="E24" s="30" t="s">
        <v>398</v>
      </c>
      <c r="F24" s="20" t="s">
        <v>349</v>
      </c>
      <c r="G24" s="30" t="s">
        <v>356</v>
      </c>
      <c r="H24" s="20" t="s">
        <v>357</v>
      </c>
      <c r="I24" s="20" t="s">
        <v>352</v>
      </c>
      <c r="J24" s="30" t="s">
        <v>398</v>
      </c>
    </row>
    <row r="25" ht="42" customHeight="1" spans="1:10">
      <c r="A25" s="136" t="s">
        <v>311</v>
      </c>
      <c r="B25" s="20" t="s">
        <v>398</v>
      </c>
      <c r="C25" s="20" t="s">
        <v>359</v>
      </c>
      <c r="D25" s="20" t="s">
        <v>363</v>
      </c>
      <c r="E25" s="30" t="s">
        <v>399</v>
      </c>
      <c r="F25" s="20" t="s">
        <v>349</v>
      </c>
      <c r="G25" s="30" t="s">
        <v>356</v>
      </c>
      <c r="H25" s="20" t="s">
        <v>357</v>
      </c>
      <c r="I25" s="20" t="s">
        <v>352</v>
      </c>
      <c r="J25" s="30" t="s">
        <v>399</v>
      </c>
    </row>
    <row r="26" ht="42" customHeight="1" spans="1:10">
      <c r="A26" s="136" t="s">
        <v>311</v>
      </c>
      <c r="B26" s="20" t="s">
        <v>398</v>
      </c>
      <c r="C26" s="20" t="s">
        <v>372</v>
      </c>
      <c r="D26" s="20" t="s">
        <v>373</v>
      </c>
      <c r="E26" s="30" t="s">
        <v>373</v>
      </c>
      <c r="F26" s="20" t="s">
        <v>349</v>
      </c>
      <c r="G26" s="30" t="s">
        <v>356</v>
      </c>
      <c r="H26" s="20" t="s">
        <v>357</v>
      </c>
      <c r="I26" s="20" t="s">
        <v>352</v>
      </c>
      <c r="J26" s="30" t="s">
        <v>373</v>
      </c>
    </row>
    <row r="27" ht="42" customHeight="1" spans="1:10">
      <c r="A27" s="136" t="s">
        <v>299</v>
      </c>
      <c r="B27" s="20" t="s">
        <v>400</v>
      </c>
      <c r="C27" s="20" t="s">
        <v>346</v>
      </c>
      <c r="D27" s="20" t="s">
        <v>347</v>
      </c>
      <c r="E27" s="30" t="s">
        <v>401</v>
      </c>
      <c r="F27" s="20" t="s">
        <v>349</v>
      </c>
      <c r="G27" s="30" t="s">
        <v>88</v>
      </c>
      <c r="H27" s="20" t="s">
        <v>402</v>
      </c>
      <c r="I27" s="20" t="s">
        <v>352</v>
      </c>
      <c r="J27" s="30" t="s">
        <v>403</v>
      </c>
    </row>
    <row r="28" ht="42" customHeight="1" spans="1:10">
      <c r="A28" s="136" t="s">
        <v>299</v>
      </c>
      <c r="B28" s="20" t="s">
        <v>400</v>
      </c>
      <c r="C28" s="20" t="s">
        <v>346</v>
      </c>
      <c r="D28" s="20" t="s">
        <v>347</v>
      </c>
      <c r="E28" s="30" t="s">
        <v>404</v>
      </c>
      <c r="F28" s="20" t="s">
        <v>349</v>
      </c>
      <c r="G28" s="30" t="s">
        <v>86</v>
      </c>
      <c r="H28" s="20" t="s">
        <v>391</v>
      </c>
      <c r="I28" s="20" t="s">
        <v>352</v>
      </c>
      <c r="J28" s="30" t="s">
        <v>405</v>
      </c>
    </row>
    <row r="29" ht="42" customHeight="1" spans="1:10">
      <c r="A29" s="136" t="s">
        <v>299</v>
      </c>
      <c r="B29" s="20" t="s">
        <v>400</v>
      </c>
      <c r="C29" s="20" t="s">
        <v>346</v>
      </c>
      <c r="D29" s="20" t="s">
        <v>354</v>
      </c>
      <c r="E29" s="30" t="s">
        <v>406</v>
      </c>
      <c r="F29" s="20" t="s">
        <v>349</v>
      </c>
      <c r="G29" s="30" t="s">
        <v>356</v>
      </c>
      <c r="H29" s="20" t="s">
        <v>357</v>
      </c>
      <c r="I29" s="20" t="s">
        <v>352</v>
      </c>
      <c r="J29" s="30" t="s">
        <v>407</v>
      </c>
    </row>
    <row r="30" ht="42" customHeight="1" spans="1:10">
      <c r="A30" s="136" t="s">
        <v>299</v>
      </c>
      <c r="B30" s="20" t="s">
        <v>400</v>
      </c>
      <c r="C30" s="20" t="s">
        <v>359</v>
      </c>
      <c r="D30" s="20" t="s">
        <v>363</v>
      </c>
      <c r="E30" s="30" t="s">
        <v>408</v>
      </c>
      <c r="F30" s="20" t="s">
        <v>409</v>
      </c>
      <c r="G30" s="30" t="s">
        <v>410</v>
      </c>
      <c r="H30" s="20" t="s">
        <v>357</v>
      </c>
      <c r="I30" s="20" t="s">
        <v>387</v>
      </c>
      <c r="J30" s="30" t="s">
        <v>411</v>
      </c>
    </row>
    <row r="31" ht="42" customHeight="1" spans="1:10">
      <c r="A31" s="136" t="s">
        <v>299</v>
      </c>
      <c r="B31" s="20" t="s">
        <v>400</v>
      </c>
      <c r="C31" s="20" t="s">
        <v>372</v>
      </c>
      <c r="D31" s="20" t="s">
        <v>373</v>
      </c>
      <c r="E31" s="30" t="s">
        <v>412</v>
      </c>
      <c r="F31" s="20" t="s">
        <v>409</v>
      </c>
      <c r="G31" s="30" t="s">
        <v>84</v>
      </c>
      <c r="H31" s="20" t="s">
        <v>391</v>
      </c>
      <c r="I31" s="20" t="s">
        <v>352</v>
      </c>
      <c r="J31" s="30" t="s">
        <v>413</v>
      </c>
    </row>
    <row r="32" ht="42" customHeight="1" spans="1:10">
      <c r="A32" s="136" t="s">
        <v>327</v>
      </c>
      <c r="B32" s="20" t="s">
        <v>414</v>
      </c>
      <c r="C32" s="20" t="s">
        <v>346</v>
      </c>
      <c r="D32" s="20" t="s">
        <v>347</v>
      </c>
      <c r="E32" s="30" t="s">
        <v>415</v>
      </c>
      <c r="F32" s="20" t="s">
        <v>386</v>
      </c>
      <c r="G32" s="30" t="s">
        <v>92</v>
      </c>
      <c r="H32" s="20" t="s">
        <v>416</v>
      </c>
      <c r="I32" s="20" t="s">
        <v>352</v>
      </c>
      <c r="J32" s="30" t="s">
        <v>417</v>
      </c>
    </row>
    <row r="33" ht="42" customHeight="1" spans="1:10">
      <c r="A33" s="136" t="s">
        <v>327</v>
      </c>
      <c r="B33" s="20" t="s">
        <v>414</v>
      </c>
      <c r="C33" s="20" t="s">
        <v>346</v>
      </c>
      <c r="D33" s="20" t="s">
        <v>354</v>
      </c>
      <c r="E33" s="30" t="s">
        <v>418</v>
      </c>
      <c r="F33" s="20" t="s">
        <v>386</v>
      </c>
      <c r="G33" s="30" t="s">
        <v>356</v>
      </c>
      <c r="H33" s="20" t="s">
        <v>357</v>
      </c>
      <c r="I33" s="20" t="s">
        <v>352</v>
      </c>
      <c r="J33" s="30" t="s">
        <v>419</v>
      </c>
    </row>
    <row r="34" ht="42" customHeight="1" spans="1:10">
      <c r="A34" s="136" t="s">
        <v>327</v>
      </c>
      <c r="B34" s="20" t="s">
        <v>414</v>
      </c>
      <c r="C34" s="20" t="s">
        <v>346</v>
      </c>
      <c r="D34" s="20" t="s">
        <v>420</v>
      </c>
      <c r="E34" s="30" t="s">
        <v>421</v>
      </c>
      <c r="F34" s="20" t="s">
        <v>386</v>
      </c>
      <c r="G34" s="30" t="s">
        <v>422</v>
      </c>
      <c r="H34" s="20" t="s">
        <v>357</v>
      </c>
      <c r="I34" s="20" t="s">
        <v>387</v>
      </c>
      <c r="J34" s="30" t="s">
        <v>423</v>
      </c>
    </row>
    <row r="35" ht="42" customHeight="1" spans="1:10">
      <c r="A35" s="136" t="s">
        <v>327</v>
      </c>
      <c r="B35" s="20" t="s">
        <v>414</v>
      </c>
      <c r="C35" s="20" t="s">
        <v>359</v>
      </c>
      <c r="D35" s="20" t="s">
        <v>363</v>
      </c>
      <c r="E35" s="30" t="s">
        <v>424</v>
      </c>
      <c r="F35" s="20" t="s">
        <v>386</v>
      </c>
      <c r="G35" s="30" t="s">
        <v>425</v>
      </c>
      <c r="H35" s="20"/>
      <c r="I35" s="20" t="s">
        <v>387</v>
      </c>
      <c r="J35" s="30" t="s">
        <v>426</v>
      </c>
    </row>
    <row r="36" ht="42" customHeight="1" spans="1:10">
      <c r="A36" s="136" t="s">
        <v>327</v>
      </c>
      <c r="B36" s="20" t="s">
        <v>414</v>
      </c>
      <c r="C36" s="20" t="s">
        <v>372</v>
      </c>
      <c r="D36" s="20" t="s">
        <v>373</v>
      </c>
      <c r="E36" s="30" t="s">
        <v>427</v>
      </c>
      <c r="F36" s="20" t="s">
        <v>349</v>
      </c>
      <c r="G36" s="30" t="s">
        <v>428</v>
      </c>
      <c r="H36" s="20" t="s">
        <v>357</v>
      </c>
      <c r="I36" s="20" t="s">
        <v>387</v>
      </c>
      <c r="J36" s="30" t="s">
        <v>429</v>
      </c>
    </row>
    <row r="37" ht="42" customHeight="1" spans="1:10">
      <c r="A37" s="136" t="s">
        <v>319</v>
      </c>
      <c r="B37" s="20" t="s">
        <v>430</v>
      </c>
      <c r="C37" s="20" t="s">
        <v>346</v>
      </c>
      <c r="D37" s="20" t="s">
        <v>347</v>
      </c>
      <c r="E37" s="30" t="s">
        <v>431</v>
      </c>
      <c r="F37" s="20" t="s">
        <v>386</v>
      </c>
      <c r="G37" s="30" t="s">
        <v>432</v>
      </c>
      <c r="H37" s="20" t="s">
        <v>433</v>
      </c>
      <c r="I37" s="20" t="s">
        <v>352</v>
      </c>
      <c r="J37" s="30" t="s">
        <v>434</v>
      </c>
    </row>
    <row r="38" ht="42" customHeight="1" spans="1:10">
      <c r="A38" s="136" t="s">
        <v>319</v>
      </c>
      <c r="B38" s="20" t="s">
        <v>430</v>
      </c>
      <c r="C38" s="20" t="s">
        <v>346</v>
      </c>
      <c r="D38" s="20" t="s">
        <v>347</v>
      </c>
      <c r="E38" s="30" t="s">
        <v>435</v>
      </c>
      <c r="F38" s="20" t="s">
        <v>386</v>
      </c>
      <c r="G38" s="30" t="s">
        <v>436</v>
      </c>
      <c r="H38" s="20" t="s">
        <v>437</v>
      </c>
      <c r="I38" s="20" t="s">
        <v>352</v>
      </c>
      <c r="J38" s="30" t="s">
        <v>438</v>
      </c>
    </row>
    <row r="39" ht="42" customHeight="1" spans="1:10">
      <c r="A39" s="136" t="s">
        <v>319</v>
      </c>
      <c r="B39" s="20" t="s">
        <v>430</v>
      </c>
      <c r="C39" s="20" t="s">
        <v>346</v>
      </c>
      <c r="D39" s="20" t="s">
        <v>354</v>
      </c>
      <c r="E39" s="30" t="s">
        <v>439</v>
      </c>
      <c r="F39" s="20" t="s">
        <v>349</v>
      </c>
      <c r="G39" s="30" t="s">
        <v>375</v>
      </c>
      <c r="H39" s="20" t="s">
        <v>357</v>
      </c>
      <c r="I39" s="20" t="s">
        <v>352</v>
      </c>
      <c r="J39" s="30" t="s">
        <v>440</v>
      </c>
    </row>
    <row r="40" ht="42" customHeight="1" spans="1:10">
      <c r="A40" s="136" t="s">
        <v>319</v>
      </c>
      <c r="B40" s="20" t="s">
        <v>430</v>
      </c>
      <c r="C40" s="20" t="s">
        <v>359</v>
      </c>
      <c r="D40" s="20" t="s">
        <v>363</v>
      </c>
      <c r="E40" s="30" t="s">
        <v>441</v>
      </c>
      <c r="F40" s="20" t="s">
        <v>349</v>
      </c>
      <c r="G40" s="30" t="s">
        <v>375</v>
      </c>
      <c r="H40" s="20" t="s">
        <v>357</v>
      </c>
      <c r="I40" s="20" t="s">
        <v>352</v>
      </c>
      <c r="J40" s="30" t="s">
        <v>442</v>
      </c>
    </row>
    <row r="41" ht="42" customHeight="1" spans="1:10">
      <c r="A41" s="136" t="s">
        <v>319</v>
      </c>
      <c r="B41" s="20" t="s">
        <v>430</v>
      </c>
      <c r="C41" s="20" t="s">
        <v>372</v>
      </c>
      <c r="D41" s="20" t="s">
        <v>373</v>
      </c>
      <c r="E41" s="30" t="s">
        <v>443</v>
      </c>
      <c r="F41" s="20" t="s">
        <v>349</v>
      </c>
      <c r="G41" s="30" t="s">
        <v>375</v>
      </c>
      <c r="H41" s="20" t="s">
        <v>357</v>
      </c>
      <c r="I41" s="20" t="s">
        <v>352</v>
      </c>
      <c r="J41" s="30" t="s">
        <v>444</v>
      </c>
    </row>
    <row r="42" ht="42" customHeight="1" spans="1:10">
      <c r="A42" s="136" t="s">
        <v>303</v>
      </c>
      <c r="B42" s="20" t="s">
        <v>445</v>
      </c>
      <c r="C42" s="20" t="s">
        <v>346</v>
      </c>
      <c r="D42" s="20" t="s">
        <v>347</v>
      </c>
      <c r="E42" s="30" t="s">
        <v>401</v>
      </c>
      <c r="F42" s="20" t="s">
        <v>349</v>
      </c>
      <c r="G42" s="30" t="s">
        <v>96</v>
      </c>
      <c r="H42" s="20" t="s">
        <v>402</v>
      </c>
      <c r="I42" s="20" t="s">
        <v>352</v>
      </c>
      <c r="J42" s="30" t="s">
        <v>401</v>
      </c>
    </row>
    <row r="43" ht="42" customHeight="1" spans="1:10">
      <c r="A43" s="136" t="s">
        <v>303</v>
      </c>
      <c r="B43" s="20" t="s">
        <v>445</v>
      </c>
      <c r="C43" s="20" t="s">
        <v>346</v>
      </c>
      <c r="D43" s="20" t="s">
        <v>347</v>
      </c>
      <c r="E43" s="30" t="s">
        <v>446</v>
      </c>
      <c r="F43" s="20" t="s">
        <v>349</v>
      </c>
      <c r="G43" s="30" t="s">
        <v>96</v>
      </c>
      <c r="H43" s="20" t="s">
        <v>391</v>
      </c>
      <c r="I43" s="20" t="s">
        <v>352</v>
      </c>
      <c r="J43" s="30" t="s">
        <v>446</v>
      </c>
    </row>
    <row r="44" ht="42" customHeight="1" spans="1:10">
      <c r="A44" s="136" t="s">
        <v>303</v>
      </c>
      <c r="B44" s="20" t="s">
        <v>445</v>
      </c>
      <c r="C44" s="20" t="s">
        <v>359</v>
      </c>
      <c r="D44" s="20" t="s">
        <v>363</v>
      </c>
      <c r="E44" s="30" t="s">
        <v>447</v>
      </c>
      <c r="F44" s="20" t="s">
        <v>349</v>
      </c>
      <c r="G44" s="30" t="s">
        <v>380</v>
      </c>
      <c r="H44" s="20" t="s">
        <v>357</v>
      </c>
      <c r="I44" s="20" t="s">
        <v>352</v>
      </c>
      <c r="J44" s="30" t="s">
        <v>447</v>
      </c>
    </row>
    <row r="45" ht="42" customHeight="1" spans="1:10">
      <c r="A45" s="136" t="s">
        <v>303</v>
      </c>
      <c r="B45" s="20" t="s">
        <v>445</v>
      </c>
      <c r="C45" s="20" t="s">
        <v>372</v>
      </c>
      <c r="D45" s="20" t="s">
        <v>373</v>
      </c>
      <c r="E45" s="30" t="s">
        <v>448</v>
      </c>
      <c r="F45" s="20" t="s">
        <v>386</v>
      </c>
      <c r="G45" s="30" t="s">
        <v>380</v>
      </c>
      <c r="H45" s="20" t="s">
        <v>357</v>
      </c>
      <c r="I45" s="20" t="s">
        <v>387</v>
      </c>
      <c r="J45" s="30" t="s">
        <v>449</v>
      </c>
    </row>
    <row r="46" ht="42" customHeight="1" spans="1:10">
      <c r="A46" s="136" t="s">
        <v>315</v>
      </c>
      <c r="B46" s="20" t="s">
        <v>450</v>
      </c>
      <c r="C46" s="20" t="s">
        <v>346</v>
      </c>
      <c r="D46" s="20" t="s">
        <v>354</v>
      </c>
      <c r="E46" s="30" t="s">
        <v>451</v>
      </c>
      <c r="F46" s="20" t="s">
        <v>349</v>
      </c>
      <c r="G46" s="30" t="s">
        <v>356</v>
      </c>
      <c r="H46" s="20" t="s">
        <v>357</v>
      </c>
      <c r="I46" s="20" t="s">
        <v>352</v>
      </c>
      <c r="J46" s="30" t="s">
        <v>451</v>
      </c>
    </row>
    <row r="47" ht="42" customHeight="1" spans="1:10">
      <c r="A47" s="136" t="s">
        <v>315</v>
      </c>
      <c r="B47" s="20" t="s">
        <v>450</v>
      </c>
      <c r="C47" s="20" t="s">
        <v>359</v>
      </c>
      <c r="D47" s="20" t="s">
        <v>363</v>
      </c>
      <c r="E47" s="30" t="s">
        <v>452</v>
      </c>
      <c r="F47" s="20" t="s">
        <v>349</v>
      </c>
      <c r="G47" s="30" t="s">
        <v>356</v>
      </c>
      <c r="H47" s="20" t="s">
        <v>357</v>
      </c>
      <c r="I47" s="20" t="s">
        <v>352</v>
      </c>
      <c r="J47" s="30" t="s">
        <v>452</v>
      </c>
    </row>
    <row r="48" ht="42" customHeight="1" spans="1:10">
      <c r="A48" s="136" t="s">
        <v>315</v>
      </c>
      <c r="B48" s="20" t="s">
        <v>450</v>
      </c>
      <c r="C48" s="20" t="s">
        <v>372</v>
      </c>
      <c r="D48" s="20" t="s">
        <v>373</v>
      </c>
      <c r="E48" s="30" t="s">
        <v>373</v>
      </c>
      <c r="F48" s="20" t="s">
        <v>349</v>
      </c>
      <c r="G48" s="30" t="s">
        <v>375</v>
      </c>
      <c r="H48" s="20" t="s">
        <v>357</v>
      </c>
      <c r="I48" s="20" t="s">
        <v>352</v>
      </c>
      <c r="J48" s="30" t="s">
        <v>373</v>
      </c>
    </row>
    <row r="49" ht="42" customHeight="1" spans="1:10">
      <c r="A49" s="136" t="s">
        <v>309</v>
      </c>
      <c r="B49" s="20" t="s">
        <v>453</v>
      </c>
      <c r="C49" s="20" t="s">
        <v>346</v>
      </c>
      <c r="D49" s="20" t="s">
        <v>354</v>
      </c>
      <c r="E49" s="30" t="s">
        <v>453</v>
      </c>
      <c r="F49" s="20" t="s">
        <v>349</v>
      </c>
      <c r="G49" s="30" t="s">
        <v>356</v>
      </c>
      <c r="H49" s="20" t="s">
        <v>357</v>
      </c>
      <c r="I49" s="20" t="s">
        <v>352</v>
      </c>
      <c r="J49" s="30" t="s">
        <v>453</v>
      </c>
    </row>
    <row r="50" ht="42" customHeight="1" spans="1:10">
      <c r="A50" s="136" t="s">
        <v>309</v>
      </c>
      <c r="B50" s="20" t="s">
        <v>453</v>
      </c>
      <c r="C50" s="20" t="s">
        <v>359</v>
      </c>
      <c r="D50" s="20" t="s">
        <v>363</v>
      </c>
      <c r="E50" s="30" t="s">
        <v>454</v>
      </c>
      <c r="F50" s="20" t="s">
        <v>349</v>
      </c>
      <c r="G50" s="30" t="s">
        <v>356</v>
      </c>
      <c r="H50" s="20" t="s">
        <v>357</v>
      </c>
      <c r="I50" s="20" t="s">
        <v>352</v>
      </c>
      <c r="J50" s="30" t="s">
        <v>454</v>
      </c>
    </row>
    <row r="51" ht="42" customHeight="1" spans="1:10">
      <c r="A51" s="136" t="s">
        <v>309</v>
      </c>
      <c r="B51" s="20" t="s">
        <v>453</v>
      </c>
      <c r="C51" s="20" t="s">
        <v>372</v>
      </c>
      <c r="D51" s="20" t="s">
        <v>373</v>
      </c>
      <c r="E51" s="30" t="s">
        <v>373</v>
      </c>
      <c r="F51" s="20" t="s">
        <v>349</v>
      </c>
      <c r="G51" s="30" t="s">
        <v>356</v>
      </c>
      <c r="H51" s="20" t="s">
        <v>357</v>
      </c>
      <c r="I51" s="20" t="s">
        <v>352</v>
      </c>
      <c r="J51" s="30" t="s">
        <v>373</v>
      </c>
    </row>
    <row r="52" ht="42" customHeight="1" spans="1:10">
      <c r="A52" s="136" t="s">
        <v>334</v>
      </c>
      <c r="B52" s="20" t="s">
        <v>455</v>
      </c>
      <c r="C52" s="20" t="s">
        <v>346</v>
      </c>
      <c r="D52" s="20" t="s">
        <v>354</v>
      </c>
      <c r="E52" s="30" t="s">
        <v>456</v>
      </c>
      <c r="F52" s="20" t="s">
        <v>349</v>
      </c>
      <c r="G52" s="30" t="s">
        <v>457</v>
      </c>
      <c r="H52" s="20" t="s">
        <v>357</v>
      </c>
      <c r="I52" s="20" t="s">
        <v>387</v>
      </c>
      <c r="J52" s="30" t="s">
        <v>458</v>
      </c>
    </row>
    <row r="53" ht="42" customHeight="1" spans="1:10">
      <c r="A53" s="136" t="s">
        <v>334</v>
      </c>
      <c r="B53" s="20" t="s">
        <v>455</v>
      </c>
      <c r="C53" s="20" t="s">
        <v>359</v>
      </c>
      <c r="D53" s="20" t="s">
        <v>363</v>
      </c>
      <c r="E53" s="30" t="s">
        <v>459</v>
      </c>
      <c r="F53" s="20" t="s">
        <v>349</v>
      </c>
      <c r="G53" s="30" t="s">
        <v>457</v>
      </c>
      <c r="H53" s="20" t="s">
        <v>357</v>
      </c>
      <c r="I53" s="20" t="s">
        <v>387</v>
      </c>
      <c r="J53" s="30" t="s">
        <v>459</v>
      </c>
    </row>
    <row r="54" ht="42" customHeight="1" spans="1:10">
      <c r="A54" s="136" t="s">
        <v>334</v>
      </c>
      <c r="B54" s="20" t="s">
        <v>455</v>
      </c>
      <c r="C54" s="20" t="s">
        <v>372</v>
      </c>
      <c r="D54" s="20" t="s">
        <v>373</v>
      </c>
      <c r="E54" s="30" t="s">
        <v>373</v>
      </c>
      <c r="F54" s="20" t="s">
        <v>386</v>
      </c>
      <c r="G54" s="30" t="s">
        <v>375</v>
      </c>
      <c r="H54" s="20" t="s">
        <v>357</v>
      </c>
      <c r="I54" s="20" t="s">
        <v>387</v>
      </c>
      <c r="J54" s="30" t="s">
        <v>373</v>
      </c>
    </row>
    <row r="55" ht="42" customHeight="1" spans="1:10">
      <c r="A55" s="136" t="s">
        <v>332</v>
      </c>
      <c r="B55" s="20" t="s">
        <v>460</v>
      </c>
      <c r="C55" s="20" t="s">
        <v>346</v>
      </c>
      <c r="D55" s="20" t="s">
        <v>347</v>
      </c>
      <c r="E55" s="30" t="s">
        <v>401</v>
      </c>
      <c r="F55" s="20" t="s">
        <v>349</v>
      </c>
      <c r="G55" s="30" t="s">
        <v>96</v>
      </c>
      <c r="H55" s="20" t="s">
        <v>402</v>
      </c>
      <c r="I55" s="20" t="s">
        <v>352</v>
      </c>
      <c r="J55" s="30" t="s">
        <v>403</v>
      </c>
    </row>
    <row r="56" ht="42" customHeight="1" spans="1:10">
      <c r="A56" s="136" t="s">
        <v>332</v>
      </c>
      <c r="B56" s="20" t="s">
        <v>460</v>
      </c>
      <c r="C56" s="20" t="s">
        <v>346</v>
      </c>
      <c r="D56" s="20" t="s">
        <v>347</v>
      </c>
      <c r="E56" s="30" t="s">
        <v>404</v>
      </c>
      <c r="F56" s="20" t="s">
        <v>349</v>
      </c>
      <c r="G56" s="30" t="s">
        <v>84</v>
      </c>
      <c r="H56" s="20" t="s">
        <v>391</v>
      </c>
      <c r="I56" s="20" t="s">
        <v>352</v>
      </c>
      <c r="J56" s="30" t="s">
        <v>405</v>
      </c>
    </row>
    <row r="57" ht="42" customHeight="1" spans="1:10">
      <c r="A57" s="136" t="s">
        <v>332</v>
      </c>
      <c r="B57" s="20" t="s">
        <v>460</v>
      </c>
      <c r="C57" s="20" t="s">
        <v>346</v>
      </c>
      <c r="D57" s="20" t="s">
        <v>420</v>
      </c>
      <c r="E57" s="30" t="s">
        <v>461</v>
      </c>
      <c r="F57" s="20" t="s">
        <v>349</v>
      </c>
      <c r="G57" s="30" t="s">
        <v>356</v>
      </c>
      <c r="H57" s="20" t="s">
        <v>357</v>
      </c>
      <c r="I57" s="20" t="s">
        <v>352</v>
      </c>
      <c r="J57" s="30" t="s">
        <v>462</v>
      </c>
    </row>
    <row r="58" ht="42" customHeight="1" spans="1:10">
      <c r="A58" s="136" t="s">
        <v>332</v>
      </c>
      <c r="B58" s="20" t="s">
        <v>460</v>
      </c>
      <c r="C58" s="20" t="s">
        <v>359</v>
      </c>
      <c r="D58" s="20" t="s">
        <v>363</v>
      </c>
      <c r="E58" s="30" t="s">
        <v>408</v>
      </c>
      <c r="F58" s="20" t="s">
        <v>386</v>
      </c>
      <c r="G58" s="30" t="s">
        <v>380</v>
      </c>
      <c r="H58" s="20" t="s">
        <v>357</v>
      </c>
      <c r="I58" s="20" t="s">
        <v>387</v>
      </c>
      <c r="J58" s="30" t="s">
        <v>411</v>
      </c>
    </row>
    <row r="59" ht="42" customHeight="1" spans="1:10">
      <c r="A59" s="136" t="s">
        <v>332</v>
      </c>
      <c r="B59" s="20" t="s">
        <v>460</v>
      </c>
      <c r="C59" s="20" t="s">
        <v>372</v>
      </c>
      <c r="D59" s="20" t="s">
        <v>373</v>
      </c>
      <c r="E59" s="30" t="s">
        <v>412</v>
      </c>
      <c r="F59" s="20" t="s">
        <v>409</v>
      </c>
      <c r="G59" s="30" t="s">
        <v>84</v>
      </c>
      <c r="H59" s="20" t="s">
        <v>391</v>
      </c>
      <c r="I59" s="20" t="s">
        <v>352</v>
      </c>
      <c r="J59" s="30" t="s">
        <v>413</v>
      </c>
    </row>
  </sheetData>
  <mergeCells count="28">
    <mergeCell ref="A2:J2"/>
    <mergeCell ref="A3:H3"/>
    <mergeCell ref="A8:A13"/>
    <mergeCell ref="A14:A16"/>
    <mergeCell ref="A17:A19"/>
    <mergeCell ref="A20:A23"/>
    <mergeCell ref="A24:A26"/>
    <mergeCell ref="A27:A31"/>
    <mergeCell ref="A32:A36"/>
    <mergeCell ref="A37:A41"/>
    <mergeCell ref="A42:A45"/>
    <mergeCell ref="A46:A48"/>
    <mergeCell ref="A49:A51"/>
    <mergeCell ref="A52:A54"/>
    <mergeCell ref="A55:A59"/>
    <mergeCell ref="B8:B13"/>
    <mergeCell ref="B14:B16"/>
    <mergeCell ref="B17:B19"/>
    <mergeCell ref="B20:B23"/>
    <mergeCell ref="B24:B26"/>
    <mergeCell ref="B27:B31"/>
    <mergeCell ref="B32:B36"/>
    <mergeCell ref="B37:B41"/>
    <mergeCell ref="B42:B45"/>
    <mergeCell ref="B46:B48"/>
    <mergeCell ref="B49:B51"/>
    <mergeCell ref="B52:B54"/>
    <mergeCell ref="B55:B5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xcb</cp:lastModifiedBy>
  <dcterms:created xsi:type="dcterms:W3CDTF">2025-03-19T03:21:00Z</dcterms:created>
  <dcterms:modified xsi:type="dcterms:W3CDTF">2026-05-11T07:59:02Z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AB1B7B3049074A16922DFF589497DD9F</vt:lpwstr>
  </property>
  <property fmtid="{D5CDD505-2E9C-101B-9397-08002B2CF9AE}" pid="3" name="KSOProductBuildVer">
    <vt:lpwstr>2052-11.8.6.11825</vt:lpwstr>
  </property>
</Properties>
</file>