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<sst xmlns="http://schemas.openxmlformats.org/spreadsheetml/2006/main" count="1305" uniqueCount="482">
  <si>
    <t>预算01-1表</t>
  </si>
  <si>
    <t>单位名称：禄劝彝族苗族自治县民族宗教事务局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</si>
  <si>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</si>
  <si>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</si>
  <si>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</si>
  <si>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</si>
  <si>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</si>
  <si>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</si>
  <si>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</si>
  <si>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</si>
  <si>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</si>
  <si>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</si>
  <si>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</si>
  <si>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</si>
  <si>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</si>
  <si>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</si>
  <si>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</si>
  <si>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</si>
  <si>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</si>
  <si>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</si>
  <si>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</si>
  <si>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</si>
  <si>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</si>
  <si>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</si>
  <si>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</si>
  <si>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</si>
  <si>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</si>
  <si>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</si>
  <si>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</si>
  <si>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</si>
  <si>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</si>
  <si>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</si>
  <si>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</si>
  <si>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</si>
  <si>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</si>
  <si>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</si>
  <si>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</si>
  <si>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</si>
  <si>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</si>
  <si>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</si>
  <si>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</si>
  <si>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</si>
  <si>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</si>
  <si>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</si>
  <si>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</si>
  <si>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</si>
  <si>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</si>
  <si>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</si>
  <si>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</si>
  <si>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</si>
  <si>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</si>
  <si>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</si>
  <si>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</si>
  <si>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</si>
  <si>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</si>
  <si>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</si>
  <si>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</si>
  <si>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</si>
  <si>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</si>
  <si>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</si>
  <si>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</si>
  <si>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</si>
  <si>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</si>
  <si>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</si>
  <si>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</si>
  <si>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</si>
  <si>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</si>
  <si>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</si>
  <si>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</si>
  <si>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</si>
  <si>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禄劝彝族苗族自治县民族宗教事务局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</si>
  <si>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</si>
  <si>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</si>
  <si>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</si>
  <si>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</si>
  <si>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</si>
  <si>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</si>
  <si>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</si>
  <si>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</si>
  <si>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</si>
  <si>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</si>
  <si>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</si>
  <si>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</si>
  <si>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</si>
  <si>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</si>
  <si>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</si>
  <si>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</si>
  <si>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</si>
  <si>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</si>
  <si>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</si>
  <si>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</si>
  <si>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</si>
  <si>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</si>
  <si>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</si>
  <si>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</si>
  <si>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</si>
  <si>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</si>
  <si>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</si>
  <si>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</si>
  <si>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20123</t>
  </si>
  <si>
    <t>民族事务</t>
  </si>
  <si>
    <t>2012301</t>
  </si>
  <si>
    <t>行政运行</t>
  </si>
  <si>
    <t>2012304</t>
  </si>
  <si>
    <t>民族工作专项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</si>
  <si>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</si>
  <si>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</si>
  <si>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</si>
  <si>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</si>
  <si>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</si>
  <si>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</si>
  <si>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</si>
  <si>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</si>
  <si>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</si>
  <si>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</si>
  <si>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</si>
  <si>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</si>
  <si>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</si>
  <si>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</si>
  <si>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</si>
  <si>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</si>
  <si>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</si>
  <si>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</si>
  <si>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</si>
  <si>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</si>
  <si>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</si>
  <si>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</si>
  <si>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</si>
  <si>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</si>
  <si>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</si>
  <si>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</si>
  <si>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</si>
  <si>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</si>
  <si>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</si>
  <si>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</si>
  <si>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</si>
  <si>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</si>
  <si>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</si>
  <si>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</si>
  <si>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</si>
  <si>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</si>
  <si>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</si>
  <si>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</si>
  <si>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</si>
  <si>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</si>
  <si>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</si>
  <si>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</si>
  <si>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</si>
  <si>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</si>
  <si>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</si>
  <si>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</si>
  <si>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</si>
  <si>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</si>
  <si>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</si>
  <si>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</si>
  <si>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</si>
  <si>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</si>
  <si>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</si>
  <si>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</si>
  <si>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</si>
  <si>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</si>
  <si>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</si>
  <si>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</si>
  <si>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</si>
  <si>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</si>
  <si>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</si>
  <si>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</si>
  <si>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</si>
  <si>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</si>
  <si>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</si>
  <si>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</si>
  <si>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</si>
  <si>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</si>
  <si>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</si>
  <si>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</si>
  <si>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</si>
  <si>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</si>
  <si>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</si>
  <si>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</si>
  <si>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</si>
  <si>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</si>
  <si>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</si>
  <si>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</si>
  <si>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</si>
  <si>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</si>
  <si>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</si>
  <si>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</si>
  <si>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</si>
  <si>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</si>
  <si>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</si>
  <si>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</si>
  <si>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</si>
  <si>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</si>
  <si>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</si>
  <si>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</si>
  <si>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备注：禄劝彝族苗族自治县民族宗教事务局2025年度无一般公共预算“三公”支经费支出预算，此表为空。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</si>
  <si>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</si>
  <si>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</si>
  <si>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</si>
  <si>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</si>
  <si>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</si>
  <si>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</si>
  <si>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</si>
  <si>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</si>
  <si>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</si>
  <si>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</si>
  <si>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</si>
  <si>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</si>
  <si>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</si>
  <si>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</si>
  <si>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</si>
  <si>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</si>
  <si>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</si>
  <si>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</si>
  <si>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</si>
  <si>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530128210000000000726</t>
  </si>
  <si>
    <t>行政人员支出工资</t>
  </si>
  <si>
    <t>30101</t>
  </si>
  <si>
    <t>基本工资</t>
  </si>
  <si>
    <t>530128210000000000727</t>
  </si>
  <si>
    <t>事业人员支出工资</t>
  </si>
  <si>
    <t>530128210000000000729</t>
  </si>
  <si>
    <t>30113</t>
  </si>
  <si>
    <t>530128210000000000733</t>
  </si>
  <si>
    <t>公务交通补贴</t>
  </si>
  <si>
    <t>30239</t>
  </si>
  <si>
    <t>其他交通费用</t>
  </si>
  <si>
    <t>530128210000000000734</t>
  </si>
  <si>
    <t>工会经费</t>
  </si>
  <si>
    <t>30228</t>
  </si>
  <si>
    <t>530128210000000000735</t>
  </si>
  <si>
    <t>一般公用经费</t>
  </si>
  <si>
    <t>30201</t>
  </si>
  <si>
    <t>办公费</t>
  </si>
  <si>
    <t>30211</t>
  </si>
  <si>
    <t>差旅费</t>
  </si>
  <si>
    <t>530128231100001329290</t>
  </si>
  <si>
    <t>遗属补助</t>
  </si>
  <si>
    <t>30305</t>
  </si>
  <si>
    <t>生活补助</t>
  </si>
  <si>
    <t>530128231100001342370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</si>
  <si>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</si>
  <si>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</si>
  <si>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</si>
  <si>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</si>
  <si>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</si>
  <si>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530128231100001380874</t>
  </si>
  <si>
    <t>公务员基础绩效奖</t>
  </si>
  <si>
    <t>30103</t>
  </si>
  <si>
    <t>奖金</t>
  </si>
  <si>
    <t>530128231100001380875</t>
  </si>
  <si>
    <t>行政年终一次性奖金</t>
  </si>
  <si>
    <t>530128231100001380886</t>
  </si>
  <si>
    <t>工伤保险</t>
  </si>
  <si>
    <t>30112</t>
  </si>
  <si>
    <t>其他社会保障缴费</t>
  </si>
  <si>
    <t>530128231100001380890</t>
  </si>
  <si>
    <t>行政人员支出津贴</t>
  </si>
  <si>
    <t>30102</t>
  </si>
  <si>
    <t>津贴补贴</t>
  </si>
  <si>
    <t>530128231100001380893</t>
  </si>
  <si>
    <t>绩效考核奖励（2017提高部分）</t>
  </si>
  <si>
    <t>30107</t>
  </si>
  <si>
    <t>绩效工资</t>
  </si>
  <si>
    <t>530128231100001380896</t>
  </si>
  <si>
    <t>事业年终一次性奖金</t>
  </si>
  <si>
    <t>530128231100001380899</t>
  </si>
  <si>
    <t>事业人员绩效工资</t>
  </si>
  <si>
    <t>530128231100001380900</t>
  </si>
  <si>
    <t>事业人员支出津贴</t>
  </si>
  <si>
    <t>530128231100001380910</t>
  </si>
  <si>
    <t>失业保险</t>
  </si>
  <si>
    <t>530128231100001380911</t>
  </si>
  <si>
    <t>养老保险缴费</t>
  </si>
  <si>
    <t>30108</t>
  </si>
  <si>
    <t>机关事业单位基本养老保险缴费</t>
  </si>
  <si>
    <t>530128231100001380914</t>
  </si>
  <si>
    <t>医疗保险缴费</t>
  </si>
  <si>
    <t>530128241100002333097</t>
  </si>
  <si>
    <t>编外人员经费支出</t>
  </si>
  <si>
    <t>30199</t>
  </si>
  <si>
    <t>其他工资福利支出</t>
  </si>
  <si>
    <t>530128251100003865418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</si>
  <si>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</si>
  <si>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</si>
  <si>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</si>
  <si>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</si>
  <si>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</si>
  <si>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</si>
  <si>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</si>
  <si>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</si>
  <si>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</si>
  <si>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</si>
  <si>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530128241100003031751</t>
  </si>
  <si>
    <t>050100少数民族发展任务项目补助资金</t>
  </si>
  <si>
    <t>31005</t>
  </si>
  <si>
    <t>基础设施建设</t>
  </si>
  <si>
    <t>530128241100003031769</t>
  </si>
  <si>
    <t>2024年省级民族宗教专项资金</t>
  </si>
  <si>
    <t>30227</t>
  </si>
  <si>
    <t>委托业务费</t>
  </si>
  <si>
    <t>530128251100003722004</t>
  </si>
  <si>
    <t>参加昆明市第十三届少数民族传统体育运动会补助资金</t>
  </si>
  <si>
    <t>事业发展类</t>
  </si>
  <si>
    <t>530128231100001342907</t>
  </si>
  <si>
    <t>轿子山民族文化研究会业务补助经费</t>
  </si>
  <si>
    <t>530128231100001613122</t>
  </si>
  <si>
    <t>县级民族机动金补助经费</t>
  </si>
  <si>
    <t>530128241100002808620</t>
  </si>
  <si>
    <t>011000民族团结进步示范村建设项目资金</t>
  </si>
  <si>
    <t>530128241100003087763</t>
  </si>
  <si>
    <t>昆明新一轮创建民族团结进步示范市典型示范点提升经费</t>
  </si>
  <si>
    <t>530128251100003859158</t>
  </si>
  <si>
    <t>民族学会及爱国会统筹经费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</si>
  <si>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</si>
  <si>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</si>
  <si>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</si>
  <si>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</si>
  <si>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</si>
  <si>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</si>
  <si>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</si>
  <si>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</si>
  <si>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</si>
  <si>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</si>
  <si>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各民族学会持续、稳健巩固禄劝民族文化传播工作，积极培育乡土人才和民族文艺骨干，认真落实自治地方法律法规，依托学会传承保护民族文化优势，做好民族文化遗产保护工作。切实维护民族团结、宗教和谐和社会安定稳定。</t>
  </si>
  <si>
    <t>产出指标</t>
  </si>
  <si>
    <t>数量指标</t>
  </si>
  <si>
    <t>读书班、古乐班教学</t>
  </si>
  <si>
    <t>&gt;</t>
  </si>
  <si>
    <t>期</t>
  </si>
  <si>
    <t>定量指标</t>
  </si>
  <si>
    <t>完成读书班、古乐班教学</t>
  </si>
  <si>
    <t>文化下乡</t>
  </si>
  <si>
    <t>批次</t>
  </si>
  <si>
    <t>民族节庆活动</t>
  </si>
  <si>
    <t>=</t>
  </si>
  <si>
    <t>场</t>
  </si>
  <si>
    <t>文化精品打造</t>
  </si>
  <si>
    <t>项</t>
  </si>
  <si>
    <t>政策法规宣传</t>
  </si>
  <si>
    <t>质量指标</t>
  </si>
  <si>
    <t>按质按量完成</t>
  </si>
  <si>
    <t>95</t>
  </si>
  <si>
    <t>%</t>
  </si>
  <si>
    <t>定性指标</t>
  </si>
  <si>
    <t>时效指标</t>
  </si>
  <si>
    <t>2025</t>
  </si>
  <si>
    <t>1.00</t>
  </si>
  <si>
    <t>年</t>
  </si>
  <si>
    <t>2025年</t>
  </si>
  <si>
    <t>效益指标</t>
  </si>
  <si>
    <t>社会效益</t>
  </si>
  <si>
    <t>民族团结，宗教和顺</t>
  </si>
  <si>
    <t>长期</t>
  </si>
  <si>
    <t>满意度指标</t>
  </si>
  <si>
    <t>服务对象满意度</t>
  </si>
  <si>
    <t>受益人员满意度</t>
  </si>
  <si>
    <t>90</t>
  </si>
  <si>
    <t>受益人员满意度大于90%</t>
  </si>
  <si>
    <t>在县委、县政府的领导下，在各级各部门的关心支持下，紧紧围绕各民族“共同团结奋斗、共同繁荣发展”的工作主题要求，进一步巩固全国民族团结进步示范县创建成果，认真履行职责，扎实开展各项工作，促进我县民族团结、宗教和顺、和谐稳定的良好局面。</t>
  </si>
  <si>
    <t>民族团结保障创建活动项目</t>
  </si>
  <si>
    <t>&gt;=</t>
  </si>
  <si>
    <t>开展民族团结保障创建活动项目</t>
  </si>
  <si>
    <t>在县委、县政府的坚强领导下，在各级各部门的关心支持下，紧紧围绕各民族“共同团结奋斗、共同繁荣发展”的工作主题要求，进一步巩固全国民族团结进步示范县创建成果，认真履行职责，扎实开展各项工作，促进我县民族团结、宗教和顺与社会和谐稳定的良好局面。</t>
  </si>
  <si>
    <t>少数民族文化事业项目</t>
  </si>
  <si>
    <t>开展少数民族文化事业项目</t>
  </si>
  <si>
    <t>民族文化传承人才、乡土人才和专业技术人才的培训</t>
  </si>
  <si>
    <t>开展民族文化传承人才、乡土人才和专业技术人才的培训</t>
  </si>
  <si>
    <t>铸牢中华民族共同体意识培训及民族团结宣传</t>
  </si>
  <si>
    <t>开展铸牢中华民族共同体意识培训及民族团结宣传</t>
  </si>
  <si>
    <t>创建新一轮民族团结进步示范县示范点打造</t>
  </si>
  <si>
    <t>个</t>
  </si>
  <si>
    <t>按质按量完成工作任务</t>
  </si>
  <si>
    <t>100</t>
  </si>
  <si>
    <t>巩固全国民族团结进步示范县创建成果，扎实开展民族宗教各项工作，促进我县民族团结、宗教和顺与社会和谐稳定的良好局面</t>
  </si>
  <si>
    <t>'民族团结、宗教和顺与社会和谐稳定</t>
  </si>
  <si>
    <t>达标</t>
  </si>
  <si>
    <t>巩固全国民族团结进步示范县创建成果，扎实开展民族宗教各项工作，促进我县民族团结、宗教和顺、和谐稳定的良好局面</t>
  </si>
  <si>
    <t>可持续影响</t>
  </si>
  <si>
    <t>巩固全国民族团结进步示范县创建成果，扎实开展民族宗教各项工作，促进我县民族团结、宗教和顺与社会和谐稳定的良好局面。</t>
  </si>
  <si>
    <t>受益群众满意度</t>
  </si>
  <si>
    <t>受益群众满意度大于95%</t>
  </si>
  <si>
    <t>昆明市少数民族传统体育运动会每四年举办一次，昆明市第十三届少数民族传统体育运动会于2025年在寻甸举办，民运会是展示民族风俗、文化形态、技艺传承的盛会，少数民族传统体育蕴含着各民族共同参与、共同传承、共同发展的精神内涵，是推进中华民族共有精神家园建设的重要载体。届时我县将组队参加民运会活动，充分展示我县民族体育风采，弘扬民族传统文化，振兴民族精神，提高全民素质，促进民族文化交融，推动经济社会发展。</t>
  </si>
  <si>
    <t>比赛项目组队</t>
  </si>
  <si>
    <t>完成比赛项目组队</t>
  </si>
  <si>
    <t>训练器材</t>
  </si>
  <si>
    <t>套</t>
  </si>
  <si>
    <t>购买训练器材</t>
  </si>
  <si>
    <t>运动员服装</t>
  </si>
  <si>
    <t>145</t>
  </si>
  <si>
    <t>赛前运动员集训</t>
  </si>
  <si>
    <t>60</t>
  </si>
  <si>
    <t>天</t>
  </si>
  <si>
    <t>赛前运动员集训60天</t>
  </si>
  <si>
    <t>运动员获奖奖励</t>
  </si>
  <si>
    <t>20</t>
  </si>
  <si>
    <t>万元</t>
  </si>
  <si>
    <t>按时参加</t>
  </si>
  <si>
    <t>月</t>
  </si>
  <si>
    <t>2025年10月至11月</t>
  </si>
  <si>
    <t>弘扬民族传统文化，振兴民族精神，提高全民素质，促进民族文化交融，推动经济社会发展。</t>
  </si>
  <si>
    <t>受益对象满意度</t>
  </si>
  <si>
    <t>受益对象满意度大于90%</t>
  </si>
  <si>
    <t>广泛动员社会力量，全方位参与，多渠道开展民族文化研究，保护和开发优秀的民族文化，精心打造民族文化品牌，全力推动民族文化产业发展。</t>
  </si>
  <si>
    <t>编辑出版《彝学入门》、完善充实《轿子山民族民间故事》</t>
  </si>
  <si>
    <t>件</t>
  </si>
  <si>
    <t>挖掘整理祭祖祭山等毕摩文化遗产</t>
  </si>
  <si>
    <t>批</t>
  </si>
  <si>
    <t>举办彝族文字传习班</t>
  </si>
  <si>
    <t>260</t>
  </si>
  <si>
    <t>人</t>
  </si>
  <si>
    <t>组织民歌酒歌、月琴弹奏培训</t>
  </si>
  <si>
    <t>保护和开发优秀的民族文化，精心打造民族文化品牌，全力推动民族文化产业发展</t>
  </si>
  <si>
    <t>预算06表</t>
  </si>
  <si>
    <t>政府性基金预算支出预算表</t>
  </si>
  <si>
    <t>单位名称：昆明市发展和改革委员会</t>
  </si>
  <si>
    <t>政府性基金预算支出</t>
  </si>
  <si>
    <t>备注：禄劝彝族苗族自治县民族宗教事务局2025年度无政府性基金预算支出预算，此表为空。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</si>
  <si>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</si>
  <si>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</si>
  <si>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</si>
  <si>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</si>
  <si>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</si>
  <si>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</si>
  <si>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</si>
  <si>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</si>
  <si>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</si>
  <si>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</si>
  <si>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</si>
  <si>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备注：当面向中小企业预留资金大于合计时，面向中小企业预留资金为三年预计数。禄劝彝族苗族自治县民族宗教事务局2025年度无政府采购预算，此表为空。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</si>
  <si>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</si>
  <si>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</si>
  <si>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</si>
  <si>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</si>
  <si>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</si>
  <si>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</si>
  <si>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</si>
  <si>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备注：禄劝彝族苗族自治县民族宗教事务局2025年度无政府购买服务预算，此表为空。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</si>
  <si>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</si>
  <si>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</si>
  <si>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</si>
  <si>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</si>
  <si>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</si>
  <si>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</si>
  <si>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</si>
  <si>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</si>
  <si>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</si>
  <si>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</si>
  <si>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</si>
  <si>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</si>
  <si>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</si>
  <si>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</si>
  <si>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</si>
  <si>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</si>
  <si>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</si>
  <si>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</si>
  <si>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</si>
  <si>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</si>
  <si>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</si>
  <si>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</si>
  <si>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</si>
  <si>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备注：禄劝彝族苗族自治县民族宗教事务局2025年度无对下转移支付预算，此表为空。</t>
  </si>
  <si>
    <t>预算09-2表</t>
  </si>
  <si>
    <t>备注：禄劝彝族苗族自治县民族宗教事务局2025年度无对下转移支付预算，也无对下转移支付绩效目标，此表为空。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</si>
  <si>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</si>
  <si>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</si>
  <si>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</si>
  <si>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</si>
  <si>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</si>
  <si>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</si>
  <si>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</si>
  <si>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</si>
  <si>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备注：禄劝彝族苗族自治县民族宗教事务局2025年度无新增资产配置，此表为空。</t>
  </si>
  <si>
    <t>预算11表</t>
  </si>
  <si>
    <t>上级补助</t>
  </si>
  <si>
    <t>备注：禄劝彝族苗族自治县民族宗教事务局2025年度无上级补助项目支出预算，此表为空。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</si>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</sst>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176" formatCode="#,##0;\-#,##0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yy/mm/dd\ hh:mm:ss"/>
    <numFmt numFmtId="44" formatCode="_ &quot;￥&quot;* #,##0.00_ ;_ &quot;￥&quot;* \-#,##0.00_ ;_ &quot;￥&quot;* &quot;-&quot;??_ ;_ @_ "/>
    <numFmt numFmtId="178" formatCode="yyyy/mm/dd"/>
    <numFmt numFmtId="179" formatCode="#,##0.00;\-#,##0.0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21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6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9" fillId="18" borderId="19" applyNumberFormat="0" applyAlignment="0" applyProtection="0">
      <alignment vertical="center"/>
    </xf>
    <xf numFmtId="0" fontId="30" fillId="18" borderId="15" applyNumberFormat="0" applyAlignment="0" applyProtection="0">
      <alignment vertical="center"/>
    </xf>
    <xf numFmtId="0" fontId="31" fillId="21" borderId="20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21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9" fontId="16" fillId="0" borderId="7">
      <alignment horizontal="right" vertical="center"/>
    </xf>
    <xf numFmtId="49" fontId="16" fillId="0" borderId="7">
      <alignment horizontal="left" vertical="center" wrapText="1"/>
    </xf>
    <xf numFmtId="179" fontId="16" fillId="0" borderId="7">
      <alignment horizontal="right" vertical="center"/>
    </xf>
    <xf numFmtId="180" fontId="16" fillId="0" borderId="7">
      <alignment horizontal="right" vertical="center"/>
    </xf>
    <xf numFmtId="176" fontId="16" fillId="0" borderId="7">
      <alignment horizontal="right"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79" fontId="5" fillId="0" borderId="7" xfId="54" applyFo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179" fontId="15" fillId="0" borderId="7" xfId="54" applyFont="1">
      <alignment horizontal="right" vertical="center"/>
    </xf>
    <xf numFmtId="0" fontId="1" fillId="0" borderId="7" xfId="0" applyFont="1" applyFill="1" applyBorder="1" applyAlignment="1" applyProtection="1">
      <alignment horizontal="left" vertical="center" wrapText="1" indent="1"/>
    </xf>
    <xf numFmtId="0" fontId="1" fillId="0" borderId="7" xfId="0" applyFont="1" applyFill="1" applyBorder="1" applyAlignment="1" applyProtection="1">
      <alignment horizontal="left" vertical="center" wrapText="1" indent="2"/>
    </xf>
    <xf numFmtId="0" fontId="2" fillId="2" borderId="1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9" sqref="B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4"/>
      <c r="C2" s="44"/>
      <c r="D2" s="62" t="s">
        <v>0</v>
      </c>
    </row>
    <row r="3" ht="41.25" customHeight="1" spans="1:1">
      <c r="A3" s="39" t="str">
        <f>"2025"&amp;"年部门财务收支预算总表"</f>
        <v>2025年部门财务收支预算总表</v>
      </c>
    </row>
    <row r="4" ht="17.25" customHeight="1" spans="1:4">
      <c r="A4" s="42" t="s">
        <v>1</v>
      </c>
      <c r="B4" s="166"/>
      <c r="D4" s="140" t="s">
        <v>2</v>
      </c>
    </row>
    <row r="5" ht="23.25" customHeight="1" spans="1:4">
      <c r="A5" s="167" t="s">
        <v>3</v>
      </c>
      <c r="B5" s="168"/>
      <c r="C5" s="167" t="s">
        <v>4</v>
      </c>
      <c r="D5" s="168"/>
    </row>
    <row r="6" ht="24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7.25" customHeight="1" spans="1:4">
      <c r="A7" s="169" t="s">
        <v>8</v>
      </c>
      <c r="B7" s="78">
        <v>8056237.64</v>
      </c>
      <c r="C7" s="169" t="s">
        <v>9</v>
      </c>
      <c r="D7" s="78">
        <v>6108742</v>
      </c>
    </row>
    <row r="8" ht="17.25" customHeight="1" spans="1:4">
      <c r="A8" s="169" t="s">
        <v>10</v>
      </c>
      <c r="B8" s="78"/>
      <c r="C8" s="169" t="s">
        <v>11</v>
      </c>
      <c r="D8" s="78"/>
    </row>
    <row r="9" ht="17.25" customHeight="1" spans="1:4">
      <c r="A9" s="169" t="s">
        <v>12</v>
      </c>
      <c r="B9" s="78"/>
      <c r="C9" s="204" t="s">
        <v>13</v>
      </c>
      <c r="D9" s="78"/>
    </row>
    <row r="10" ht="17.25" customHeight="1" spans="1:4">
      <c r="A10" s="169" t="s">
        <v>14</v>
      </c>
      <c r="B10" s="78"/>
      <c r="C10" s="204" t="s">
        <v>15</v>
      </c>
      <c r="D10" s="78"/>
    </row>
    <row r="11" ht="17.25" customHeight="1" spans="1:4">
      <c r="A11" s="169" t="s">
        <v>16</v>
      </c>
      <c r="B11" s="78"/>
      <c r="C11" s="204" t="s">
        <v>17</v>
      </c>
      <c r="D11" s="78"/>
    </row>
    <row r="12" ht="17.25" customHeight="1" spans="1:4">
      <c r="A12" s="169" t="s">
        <v>18</v>
      </c>
      <c r="B12" s="78"/>
      <c r="C12" s="204" t="s">
        <v>19</v>
      </c>
      <c r="D12" s="78"/>
    </row>
    <row r="13" ht="17.25" customHeight="1" spans="1:4">
      <c r="A13" s="169" t="s">
        <v>20</v>
      </c>
      <c r="B13" s="78"/>
      <c r="C13" s="30" t="s">
        <v>21</v>
      </c>
      <c r="D13" s="78"/>
    </row>
    <row r="14" ht="17.25" customHeight="1" spans="1:4">
      <c r="A14" s="169" t="s">
        <v>22</v>
      </c>
      <c r="B14" s="78"/>
      <c r="C14" s="30" t="s">
        <v>23</v>
      </c>
      <c r="D14" s="78">
        <v>1051590.13</v>
      </c>
    </row>
    <row r="15" ht="17.25" customHeight="1" spans="1:4">
      <c r="A15" s="169" t="s">
        <v>24</v>
      </c>
      <c r="B15" s="78"/>
      <c r="C15" s="30" t="s">
        <v>25</v>
      </c>
      <c r="D15" s="78">
        <v>566461.27</v>
      </c>
    </row>
    <row r="16" ht="17.25" customHeight="1" spans="1:4">
      <c r="A16" s="169" t="s">
        <v>26</v>
      </c>
      <c r="B16" s="78"/>
      <c r="C16" s="30" t="s">
        <v>27</v>
      </c>
      <c r="D16" s="78"/>
    </row>
    <row r="17" ht="17.25" customHeight="1" spans="1:4">
      <c r="A17" s="147"/>
      <c r="B17" s="78"/>
      <c r="C17" s="30" t="s">
        <v>28</v>
      </c>
      <c r="D17" s="78"/>
    </row>
    <row r="18" ht="17.25" customHeight="1" spans="1:4">
      <c r="A18" s="170"/>
      <c r="B18" s="78"/>
      <c r="C18" s="30" t="s">
        <v>29</v>
      </c>
      <c r="D18" s="78">
        <v>895715.57</v>
      </c>
    </row>
    <row r="19" ht="17.25" customHeight="1" spans="1:4">
      <c r="A19" s="170"/>
      <c r="B19" s="78"/>
      <c r="C19" s="30" t="s">
        <v>30</v>
      </c>
      <c r="D19" s="78"/>
    </row>
    <row r="20" ht="17.25" customHeight="1" spans="1:4">
      <c r="A20" s="170"/>
      <c r="B20" s="78"/>
      <c r="C20" s="30" t="s">
        <v>31</v>
      </c>
      <c r="D20" s="78"/>
    </row>
    <row r="21" ht="17.25" customHeight="1" spans="1:4">
      <c r="A21" s="170"/>
      <c r="B21" s="78"/>
      <c r="C21" s="30" t="s">
        <v>32</v>
      </c>
      <c r="D21" s="78"/>
    </row>
    <row r="22" ht="17.25" customHeight="1" spans="1:4">
      <c r="A22" s="170"/>
      <c r="B22" s="78"/>
      <c r="C22" s="30" t="s">
        <v>33</v>
      </c>
      <c r="D22" s="78"/>
    </row>
    <row r="23" ht="17.25" customHeight="1" spans="1:4">
      <c r="A23" s="170"/>
      <c r="B23" s="78"/>
      <c r="C23" s="30" t="s">
        <v>34</v>
      </c>
      <c r="D23" s="78"/>
    </row>
    <row r="24" ht="17.25" customHeight="1" spans="1:4">
      <c r="A24" s="170"/>
      <c r="B24" s="78"/>
      <c r="C24" s="30" t="s">
        <v>35</v>
      </c>
      <c r="D24" s="78"/>
    </row>
    <row r="25" ht="17.25" customHeight="1" spans="1:4">
      <c r="A25" s="170"/>
      <c r="B25" s="78"/>
      <c r="C25" s="30" t="s">
        <v>36</v>
      </c>
      <c r="D25" s="78">
        <v>429444.24</v>
      </c>
    </row>
    <row r="26" ht="17.25" customHeight="1" spans="1:4">
      <c r="A26" s="170"/>
      <c r="B26" s="78"/>
      <c r="C26" s="30" t="s">
        <v>37</v>
      </c>
      <c r="D26" s="78"/>
    </row>
    <row r="27" ht="17.25" customHeight="1" spans="1:4">
      <c r="A27" s="170"/>
      <c r="B27" s="78"/>
      <c r="C27" s="147" t="s">
        <v>38</v>
      </c>
      <c r="D27" s="78"/>
    </row>
    <row r="28" ht="17.25" customHeight="1" spans="1:4">
      <c r="A28" s="170"/>
      <c r="B28" s="78"/>
      <c r="C28" s="30" t="s">
        <v>39</v>
      </c>
      <c r="D28" s="78"/>
    </row>
    <row r="29" ht="16.5" customHeight="1" spans="1:4">
      <c r="A29" s="170"/>
      <c r="B29" s="78"/>
      <c r="C29" s="30" t="s">
        <v>40</v>
      </c>
      <c r="D29" s="78"/>
    </row>
    <row r="30" ht="16.5" customHeight="1" spans="1:4">
      <c r="A30" s="170"/>
      <c r="B30" s="78"/>
      <c r="C30" s="147" t="s">
        <v>41</v>
      </c>
      <c r="D30" s="78"/>
    </row>
    <row r="31" ht="17.25" customHeight="1" spans="1:4">
      <c r="A31" s="170"/>
      <c r="B31" s="78"/>
      <c r="C31" s="147" t="s">
        <v>42</v>
      </c>
      <c r="D31" s="78"/>
    </row>
    <row r="32" ht="17.25" customHeight="1" spans="1:4">
      <c r="A32" s="170"/>
      <c r="B32" s="78"/>
      <c r="C32" s="30" t="s">
        <v>43</v>
      </c>
      <c r="D32" s="78"/>
    </row>
    <row r="33" ht="16.5" customHeight="1" spans="1:4">
      <c r="A33" s="170" t="s">
        <v>44</v>
      </c>
      <c r="B33" s="78">
        <v>8056237.64</v>
      </c>
      <c r="C33" s="170" t="s">
        <v>45</v>
      </c>
      <c r="D33" s="78">
        <v>9051953.21</v>
      </c>
    </row>
    <row r="34" ht="16.5" customHeight="1" spans="1:4">
      <c r="A34" s="147" t="s">
        <v>46</v>
      </c>
      <c r="B34" s="78">
        <v>995715.57</v>
      </c>
      <c r="C34" s="147" t="s">
        <v>47</v>
      </c>
      <c r="D34" s="78"/>
    </row>
    <row r="35" ht="16.5" customHeight="1" spans="1:4">
      <c r="A35" s="30" t="s">
        <v>48</v>
      </c>
      <c r="B35" s="78">
        <v>995715.57</v>
      </c>
      <c r="C35" s="30" t="s">
        <v>48</v>
      </c>
      <c r="D35" s="78"/>
    </row>
    <row r="36" ht="16.5" customHeight="1" spans="1:4">
      <c r="A36" s="30" t="s">
        <v>49</v>
      </c>
      <c r="B36" s="78"/>
      <c r="C36" s="30" t="s">
        <v>50</v>
      </c>
      <c r="D36" s="78"/>
    </row>
    <row r="37" ht="16.5" customHeight="1" spans="1:4">
      <c r="A37" s="171" t="s">
        <v>51</v>
      </c>
      <c r="B37" s="78">
        <v>9051953.21</v>
      </c>
      <c r="C37" s="171" t="s">
        <v>52</v>
      </c>
      <c r="D37" s="78">
        <v>9051953.21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31" sqref="E3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2" t="s">
        <v>53</v>
      </c>
    </row>
    <row r="3" ht="41.25" customHeight="1" spans="1:1">
      <c r="A3" s="39" t="str">
        <f>"2025"&amp;"年部门收入预算表"</f>
        <v>2025年部门收入预算表</v>
      </c>
    </row>
    <row r="4" ht="17.25" customHeight="1" spans="1:19">
      <c r="A4" s="42" t="s">
        <v>1</v>
      </c>
      <c r="S4" s="44" t="s">
        <v>2</v>
      </c>
    </row>
    <row r="5" ht="21.75" customHeight="1" spans="1:19">
      <c r="A5" s="190" t="s">
        <v>54</v>
      </c>
      <c r="B5" s="191" t="s">
        <v>55</v>
      </c>
      <c r="C5" s="191" t="s">
        <v>56</v>
      </c>
      <c r="D5" s="192" t="s">
        <v>57</v>
      </c>
      <c r="E5" s="192"/>
      <c r="F5" s="192"/>
      <c r="G5" s="192"/>
      <c r="H5" s="192"/>
      <c r="I5" s="129"/>
      <c r="J5" s="192"/>
      <c r="K5" s="192"/>
      <c r="L5" s="192"/>
      <c r="M5" s="192"/>
      <c r="N5" s="199"/>
      <c r="O5" s="192" t="s">
        <v>46</v>
      </c>
      <c r="P5" s="192"/>
      <c r="Q5" s="192"/>
      <c r="R5" s="192"/>
      <c r="S5" s="199"/>
    </row>
    <row r="6" ht="27" customHeight="1" spans="1:19">
      <c r="A6" s="193"/>
      <c r="B6" s="194"/>
      <c r="C6" s="194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0" t="s">
        <v>63</v>
      </c>
      <c r="J6" s="201"/>
      <c r="K6" s="201"/>
      <c r="L6" s="201"/>
      <c r="M6" s="201"/>
      <c r="N6" s="202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30" customHeight="1" spans="1:19">
      <c r="A7" s="195"/>
      <c r="B7" s="104"/>
      <c r="C7" s="113"/>
      <c r="D7" s="113"/>
      <c r="E7" s="113"/>
      <c r="F7" s="113"/>
      <c r="G7" s="113"/>
      <c r="H7" s="113"/>
      <c r="I7" s="69" t="s">
        <v>58</v>
      </c>
      <c r="J7" s="202" t="s">
        <v>65</v>
      </c>
      <c r="K7" s="202" t="s">
        <v>66</v>
      </c>
      <c r="L7" s="202" t="s">
        <v>67</v>
      </c>
      <c r="M7" s="202" t="s">
        <v>68</v>
      </c>
      <c r="N7" s="202" t="s">
        <v>69</v>
      </c>
      <c r="O7" s="203"/>
      <c r="P7" s="203"/>
      <c r="Q7" s="203"/>
      <c r="R7" s="203"/>
      <c r="S7" s="113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69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1">
        <v>108</v>
      </c>
      <c r="B9" s="21" t="s">
        <v>70</v>
      </c>
      <c r="C9" s="78">
        <v>9051953.21</v>
      </c>
      <c r="D9" s="78">
        <v>8056237.64</v>
      </c>
      <c r="E9" s="78">
        <v>8056237.64</v>
      </c>
      <c r="F9" s="78"/>
      <c r="G9" s="78"/>
      <c r="H9" s="78"/>
      <c r="I9" s="78"/>
      <c r="J9" s="78"/>
      <c r="K9" s="78"/>
      <c r="L9" s="78"/>
      <c r="M9" s="78"/>
      <c r="N9" s="78"/>
      <c r="O9" s="78">
        <v>995715.57</v>
      </c>
      <c r="P9" s="78">
        <v>995715.57</v>
      </c>
      <c r="Q9" s="78"/>
      <c r="R9" s="78"/>
      <c r="S9" s="78"/>
    </row>
    <row r="10" ht="18" customHeight="1" spans="1:19">
      <c r="A10" s="197">
        <v>108001</v>
      </c>
      <c r="B10" s="21" t="s">
        <v>70</v>
      </c>
      <c r="C10" s="78">
        <v>9051953.21</v>
      </c>
      <c r="D10" s="78">
        <v>8056237.64</v>
      </c>
      <c r="E10" s="78">
        <v>8056237.64</v>
      </c>
      <c r="F10" s="78"/>
      <c r="G10" s="78"/>
      <c r="H10" s="78"/>
      <c r="I10" s="78"/>
      <c r="J10" s="78"/>
      <c r="K10" s="78"/>
      <c r="L10" s="78"/>
      <c r="M10" s="78"/>
      <c r="N10" s="78"/>
      <c r="O10" s="78">
        <v>995715.57</v>
      </c>
      <c r="P10" s="78">
        <v>995715.57</v>
      </c>
      <c r="Q10" s="78"/>
      <c r="R10" s="78"/>
      <c r="S10" s="78"/>
    </row>
    <row r="11" ht="18" customHeight="1" spans="1:19">
      <c r="A11" s="47" t="s">
        <v>56</v>
      </c>
      <c r="B11" s="198"/>
      <c r="C11" s="78">
        <v>9051953.21</v>
      </c>
      <c r="D11" s="78">
        <v>8056237.64</v>
      </c>
      <c r="E11" s="78">
        <v>8056237.64</v>
      </c>
      <c r="F11" s="78"/>
      <c r="G11" s="78"/>
      <c r="H11" s="78"/>
      <c r="I11" s="78"/>
      <c r="J11" s="78"/>
      <c r="K11" s="78"/>
      <c r="L11" s="78"/>
      <c r="M11" s="78"/>
      <c r="N11" s="78"/>
      <c r="O11" s="78">
        <v>995715.57</v>
      </c>
      <c r="P11" s="78">
        <v>995715.57</v>
      </c>
      <c r="Q11" s="78"/>
      <c r="R11" s="78"/>
      <c r="S11" s="78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5"/>
  <sheetViews>
    <sheetView showGridLines="0" showZeros="0" workbookViewId="0">
      <pane ySplit="1" topLeftCell="A2" activePane="bottomLeft" state="frozen"/>
      <selection/>
      <selection pane="bottomLeft" activeCell="H29" sqref="H2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4" t="s">
        <v>71</v>
      </c>
    </row>
    <row r="3" ht="41.25" customHeight="1" spans="1:1">
      <c r="A3" s="39" t="str">
        <f>"2025"&amp;"年部门支出预算表"</f>
        <v>2025年部门支出预算表</v>
      </c>
    </row>
    <row r="4" ht="17.25" customHeight="1" spans="1:15">
      <c r="A4" s="42" t="s">
        <v>1</v>
      </c>
      <c r="O4" s="44" t="s">
        <v>2</v>
      </c>
    </row>
    <row r="5" ht="27" customHeight="1" spans="1:15">
      <c r="A5" s="173" t="s">
        <v>72</v>
      </c>
      <c r="B5" s="173" t="s">
        <v>73</v>
      </c>
      <c r="C5" s="173" t="s">
        <v>56</v>
      </c>
      <c r="D5" s="174" t="s">
        <v>59</v>
      </c>
      <c r="E5" s="175"/>
      <c r="F5" s="176"/>
      <c r="G5" s="177" t="s">
        <v>60</v>
      </c>
      <c r="H5" s="177" t="s">
        <v>61</v>
      </c>
      <c r="I5" s="177" t="s">
        <v>74</v>
      </c>
      <c r="J5" s="174" t="s">
        <v>63</v>
      </c>
      <c r="K5" s="175"/>
      <c r="L5" s="175"/>
      <c r="M5" s="175"/>
      <c r="N5" s="187"/>
      <c r="O5" s="188"/>
    </row>
    <row r="6" ht="42" customHeight="1" spans="1:15">
      <c r="A6" s="178"/>
      <c r="B6" s="178"/>
      <c r="C6" s="179"/>
      <c r="D6" s="180" t="s">
        <v>58</v>
      </c>
      <c r="E6" s="180" t="s">
        <v>75</v>
      </c>
      <c r="F6" s="180" t="s">
        <v>76</v>
      </c>
      <c r="G6" s="179"/>
      <c r="H6" s="179"/>
      <c r="I6" s="189"/>
      <c r="J6" s="180" t="s">
        <v>58</v>
      </c>
      <c r="K6" s="167" t="s">
        <v>77</v>
      </c>
      <c r="L6" s="167" t="s">
        <v>78</v>
      </c>
      <c r="M6" s="167" t="s">
        <v>79</v>
      </c>
      <c r="N6" s="167" t="s">
        <v>80</v>
      </c>
      <c r="O6" s="167" t="s">
        <v>81</v>
      </c>
    </row>
    <row r="7" ht="18" customHeight="1" spans="1:15">
      <c r="A7" s="181" t="s">
        <v>82</v>
      </c>
      <c r="B7" s="181" t="s">
        <v>83</v>
      </c>
      <c r="C7" s="50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0" t="s">
        <v>95</v>
      </c>
      <c r="O7" s="54" t="s">
        <v>96</v>
      </c>
    </row>
    <row r="8" ht="21" customHeight="1" spans="1:15">
      <c r="A8" s="182" t="s">
        <v>97</v>
      </c>
      <c r="B8" s="182" t="s">
        <v>98</v>
      </c>
      <c r="C8" s="183">
        <v>6108742</v>
      </c>
      <c r="D8" s="183">
        <v>6108742</v>
      </c>
      <c r="E8" s="183">
        <v>4308742</v>
      </c>
      <c r="F8" s="183">
        <v>1800000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84" t="s">
        <v>99</v>
      </c>
      <c r="B9" s="184" t="s">
        <v>100</v>
      </c>
      <c r="C9" s="183">
        <v>6108742</v>
      </c>
      <c r="D9" s="183">
        <v>6108742</v>
      </c>
      <c r="E9" s="183">
        <v>4308742</v>
      </c>
      <c r="F9" s="183">
        <v>1800000</v>
      </c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85" t="s">
        <v>101</v>
      </c>
      <c r="B10" s="185" t="s">
        <v>102</v>
      </c>
      <c r="C10" s="183">
        <v>6008742</v>
      </c>
      <c r="D10" s="183">
        <v>6008742</v>
      </c>
      <c r="E10" s="183">
        <v>4308742</v>
      </c>
      <c r="F10" s="183">
        <v>1700000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85" t="s">
        <v>103</v>
      </c>
      <c r="B11" s="185" t="s">
        <v>104</v>
      </c>
      <c r="C11" s="183">
        <v>100000</v>
      </c>
      <c r="D11" s="183">
        <v>100000</v>
      </c>
      <c r="E11" s="183"/>
      <c r="F11" s="183">
        <v>100000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82" t="s">
        <v>105</v>
      </c>
      <c r="B12" s="182" t="s">
        <v>106</v>
      </c>
      <c r="C12" s="183">
        <v>1051590.13</v>
      </c>
      <c r="D12" s="183">
        <v>1051590.13</v>
      </c>
      <c r="E12" s="183">
        <v>1051590.13</v>
      </c>
      <c r="F12" s="183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84" t="s">
        <v>107</v>
      </c>
      <c r="B13" s="184" t="s">
        <v>108</v>
      </c>
      <c r="C13" s="183">
        <v>989616.3</v>
      </c>
      <c r="D13" s="183">
        <v>989616.3</v>
      </c>
      <c r="E13" s="183">
        <v>989616.3</v>
      </c>
      <c r="F13" s="183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85" t="s">
        <v>109</v>
      </c>
      <c r="B14" s="185" t="s">
        <v>110</v>
      </c>
      <c r="C14" s="183">
        <v>539616.3</v>
      </c>
      <c r="D14" s="183">
        <v>539616.3</v>
      </c>
      <c r="E14" s="183">
        <v>539616.3</v>
      </c>
      <c r="F14" s="183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85" t="s">
        <v>111</v>
      </c>
      <c r="B15" s="185" t="s">
        <v>112</v>
      </c>
      <c r="C15" s="183">
        <v>450000</v>
      </c>
      <c r="D15" s="183">
        <v>450000</v>
      </c>
      <c r="E15" s="183">
        <v>450000</v>
      </c>
      <c r="F15" s="183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84" t="s">
        <v>113</v>
      </c>
      <c r="B16" s="184" t="s">
        <v>114</v>
      </c>
      <c r="C16" s="183">
        <v>51480</v>
      </c>
      <c r="D16" s="183">
        <v>51480</v>
      </c>
      <c r="E16" s="183">
        <v>51480</v>
      </c>
      <c r="F16" s="183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85" t="s">
        <v>115</v>
      </c>
      <c r="B17" s="185" t="s">
        <v>116</v>
      </c>
      <c r="C17" s="183">
        <v>51480</v>
      </c>
      <c r="D17" s="183">
        <v>51480</v>
      </c>
      <c r="E17" s="183">
        <v>51480</v>
      </c>
      <c r="F17" s="183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84" t="s">
        <v>117</v>
      </c>
      <c r="B18" s="184" t="s">
        <v>118</v>
      </c>
      <c r="C18" s="183">
        <v>10493.83</v>
      </c>
      <c r="D18" s="183">
        <v>10493.83</v>
      </c>
      <c r="E18" s="183">
        <v>10493.83</v>
      </c>
      <c r="F18" s="183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85" t="s">
        <v>119</v>
      </c>
      <c r="B19" s="185" t="s">
        <v>118</v>
      </c>
      <c r="C19" s="183">
        <v>10493.83</v>
      </c>
      <c r="D19" s="183">
        <v>10493.83</v>
      </c>
      <c r="E19" s="183">
        <v>10493.83</v>
      </c>
      <c r="F19" s="183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82" t="s">
        <v>120</v>
      </c>
      <c r="B20" s="182" t="s">
        <v>121</v>
      </c>
      <c r="C20" s="183">
        <v>566461.27</v>
      </c>
      <c r="D20" s="183">
        <v>566461.27</v>
      </c>
      <c r="E20" s="183">
        <v>566461.27</v>
      </c>
      <c r="F20" s="183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84" t="s">
        <v>122</v>
      </c>
      <c r="B21" s="184" t="s">
        <v>123</v>
      </c>
      <c r="C21" s="183">
        <v>566461.27</v>
      </c>
      <c r="D21" s="183">
        <v>566461.27</v>
      </c>
      <c r="E21" s="183">
        <v>566461.27</v>
      </c>
      <c r="F21" s="183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85" t="s">
        <v>124</v>
      </c>
      <c r="B22" s="185" t="s">
        <v>125</v>
      </c>
      <c r="C22" s="183">
        <v>197462.19</v>
      </c>
      <c r="D22" s="183">
        <v>197462.19</v>
      </c>
      <c r="E22" s="183">
        <v>197462.19</v>
      </c>
      <c r="F22" s="183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85" t="s">
        <v>126</v>
      </c>
      <c r="B23" s="185" t="s">
        <v>127</v>
      </c>
      <c r="C23" s="183">
        <v>99236.78</v>
      </c>
      <c r="D23" s="183">
        <v>99236.78</v>
      </c>
      <c r="E23" s="183">
        <v>99236.78</v>
      </c>
      <c r="F23" s="183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85" t="s">
        <v>128</v>
      </c>
      <c r="B24" s="185" t="s">
        <v>129</v>
      </c>
      <c r="C24" s="183">
        <v>243444.1</v>
      </c>
      <c r="D24" s="183">
        <v>243444.1</v>
      </c>
      <c r="E24" s="183">
        <v>243444.1</v>
      </c>
      <c r="F24" s="183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85" t="s">
        <v>130</v>
      </c>
      <c r="B25" s="185" t="s">
        <v>131</v>
      </c>
      <c r="C25" s="183">
        <v>26318.2</v>
      </c>
      <c r="D25" s="183">
        <v>26318.2</v>
      </c>
      <c r="E25" s="183">
        <v>26318.2</v>
      </c>
      <c r="F25" s="183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82" t="s">
        <v>132</v>
      </c>
      <c r="B26" s="182" t="s">
        <v>133</v>
      </c>
      <c r="C26" s="183">
        <v>895715.57</v>
      </c>
      <c r="D26" s="183">
        <v>895715.57</v>
      </c>
      <c r="E26" s="183"/>
      <c r="F26" s="183">
        <v>895715.57</v>
      </c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184" t="s">
        <v>134</v>
      </c>
      <c r="B27" s="184" t="s">
        <v>135</v>
      </c>
      <c r="C27" s="183">
        <v>295715.57</v>
      </c>
      <c r="D27" s="183">
        <v>295715.57</v>
      </c>
      <c r="E27" s="183"/>
      <c r="F27" s="183">
        <v>295715.57</v>
      </c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185" t="s">
        <v>136</v>
      </c>
      <c r="B28" s="185" t="s">
        <v>137</v>
      </c>
      <c r="C28" s="183">
        <v>80000</v>
      </c>
      <c r="D28" s="183">
        <v>80000</v>
      </c>
      <c r="E28" s="183"/>
      <c r="F28" s="183">
        <v>80000</v>
      </c>
      <c r="G28" s="78"/>
      <c r="H28" s="78"/>
      <c r="I28" s="78"/>
      <c r="J28" s="78"/>
      <c r="K28" s="78"/>
      <c r="L28" s="78"/>
      <c r="M28" s="78"/>
      <c r="N28" s="78"/>
      <c r="O28" s="78"/>
    </row>
    <row r="29" ht="21" customHeight="1" spans="1:15">
      <c r="A29" s="185" t="s">
        <v>138</v>
      </c>
      <c r="B29" s="185" t="s">
        <v>139</v>
      </c>
      <c r="C29" s="183">
        <v>215715.57</v>
      </c>
      <c r="D29" s="183">
        <v>215715.57</v>
      </c>
      <c r="E29" s="183"/>
      <c r="F29" s="183">
        <v>215715.57</v>
      </c>
      <c r="G29" s="78"/>
      <c r="H29" s="78"/>
      <c r="I29" s="78"/>
      <c r="J29" s="78"/>
      <c r="K29" s="78"/>
      <c r="L29" s="78"/>
      <c r="M29" s="78"/>
      <c r="N29" s="78"/>
      <c r="O29" s="78"/>
    </row>
    <row r="30" ht="21" customHeight="1" spans="1:15">
      <c r="A30" s="184" t="s">
        <v>140</v>
      </c>
      <c r="B30" s="184" t="s">
        <v>141</v>
      </c>
      <c r="C30" s="183">
        <v>600000</v>
      </c>
      <c r="D30" s="183">
        <v>600000</v>
      </c>
      <c r="E30" s="183"/>
      <c r="F30" s="183">
        <v>600000</v>
      </c>
      <c r="G30" s="78"/>
      <c r="H30" s="78"/>
      <c r="I30" s="78"/>
      <c r="J30" s="78"/>
      <c r="K30" s="78"/>
      <c r="L30" s="78"/>
      <c r="M30" s="78"/>
      <c r="N30" s="78"/>
      <c r="O30" s="78"/>
    </row>
    <row r="31" ht="21" customHeight="1" spans="1:15">
      <c r="A31" s="185" t="s">
        <v>142</v>
      </c>
      <c r="B31" s="185" t="s">
        <v>141</v>
      </c>
      <c r="C31" s="183">
        <v>600000</v>
      </c>
      <c r="D31" s="183">
        <v>600000</v>
      </c>
      <c r="E31" s="183"/>
      <c r="F31" s="183">
        <v>600000</v>
      </c>
      <c r="G31" s="78"/>
      <c r="H31" s="78"/>
      <c r="I31" s="78"/>
      <c r="J31" s="78"/>
      <c r="K31" s="78"/>
      <c r="L31" s="78"/>
      <c r="M31" s="78"/>
      <c r="N31" s="78"/>
      <c r="O31" s="78"/>
    </row>
    <row r="32" ht="21" customHeight="1" spans="1:15">
      <c r="A32" s="182" t="s">
        <v>143</v>
      </c>
      <c r="B32" s="182" t="s">
        <v>144</v>
      </c>
      <c r="C32" s="183">
        <v>429444.24</v>
      </c>
      <c r="D32" s="183">
        <v>429444.24</v>
      </c>
      <c r="E32" s="183">
        <v>429444.24</v>
      </c>
      <c r="F32" s="183"/>
      <c r="G32" s="78"/>
      <c r="H32" s="78"/>
      <c r="I32" s="78"/>
      <c r="J32" s="78"/>
      <c r="K32" s="78"/>
      <c r="L32" s="78"/>
      <c r="M32" s="78"/>
      <c r="N32" s="78"/>
      <c r="O32" s="78"/>
    </row>
    <row r="33" ht="21" customHeight="1" spans="1:15">
      <c r="A33" s="184" t="s">
        <v>145</v>
      </c>
      <c r="B33" s="184" t="s">
        <v>146</v>
      </c>
      <c r="C33" s="183">
        <v>429444.24</v>
      </c>
      <c r="D33" s="183">
        <v>429444.24</v>
      </c>
      <c r="E33" s="183">
        <v>429444.24</v>
      </c>
      <c r="F33" s="183"/>
      <c r="G33" s="78"/>
      <c r="H33" s="78"/>
      <c r="I33" s="78"/>
      <c r="J33" s="78"/>
      <c r="K33" s="78"/>
      <c r="L33" s="78"/>
      <c r="M33" s="78"/>
      <c r="N33" s="78"/>
      <c r="O33" s="78"/>
    </row>
    <row r="34" ht="21" customHeight="1" spans="1:15">
      <c r="A34" s="185" t="s">
        <v>147</v>
      </c>
      <c r="B34" s="185" t="s">
        <v>148</v>
      </c>
      <c r="C34" s="183">
        <v>429444.24</v>
      </c>
      <c r="D34" s="183">
        <v>429444.24</v>
      </c>
      <c r="E34" s="183">
        <v>429444.24</v>
      </c>
      <c r="F34" s="183"/>
      <c r="G34" s="78"/>
      <c r="H34" s="78"/>
      <c r="I34" s="78"/>
      <c r="J34" s="78"/>
      <c r="K34" s="78"/>
      <c r="L34" s="78"/>
      <c r="M34" s="78"/>
      <c r="N34" s="78"/>
      <c r="O34" s="78"/>
    </row>
    <row r="35" ht="21" customHeight="1" spans="1:15">
      <c r="A35" s="186" t="s">
        <v>56</v>
      </c>
      <c r="B35" s="104"/>
      <c r="C35" s="78">
        <v>9051953.21</v>
      </c>
      <c r="D35" s="78">
        <v>9051953.21</v>
      </c>
      <c r="E35" s="78">
        <v>6356237.64</v>
      </c>
      <c r="F35" s="78">
        <v>2695715.57</v>
      </c>
      <c r="G35" s="78"/>
      <c r="H35" s="78"/>
      <c r="I35" s="78"/>
      <c r="J35" s="78"/>
      <c r="K35" s="78"/>
      <c r="L35" s="78"/>
      <c r="M35" s="78"/>
      <c r="N35" s="78"/>
      <c r="O35" s="78"/>
    </row>
  </sheetData>
  <mergeCells count="12">
    <mergeCell ref="A2:O2"/>
    <mergeCell ref="A3:O3"/>
    <mergeCell ref="A4:B4"/>
    <mergeCell ref="D5:F5"/>
    <mergeCell ref="J5:O5"/>
    <mergeCell ref="A35:B3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A17" sqref="A1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0"/>
      <c r="B2" s="44"/>
      <c r="C2" s="44"/>
      <c r="D2" s="44" t="s">
        <v>149</v>
      </c>
    </row>
    <row r="3" ht="41.25" customHeight="1" spans="1:1">
      <c r="A3" s="39" t="str">
        <f>"2025"&amp;"年部门财政拨款收支预算总表"</f>
        <v>2025年部门财政拨款收支预算总表</v>
      </c>
    </row>
    <row r="4" ht="17.25" customHeight="1" spans="1:4">
      <c r="A4" s="42" t="s">
        <v>1</v>
      </c>
      <c r="B4" s="166"/>
      <c r="D4" s="44" t="s">
        <v>2</v>
      </c>
    </row>
    <row r="5" ht="17.25" customHeight="1" spans="1:4">
      <c r="A5" s="167" t="s">
        <v>3</v>
      </c>
      <c r="B5" s="168"/>
      <c r="C5" s="167" t="s">
        <v>4</v>
      </c>
      <c r="D5" s="168"/>
    </row>
    <row r="6" ht="18.75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6.5" customHeight="1" spans="1:4">
      <c r="A7" s="169" t="s">
        <v>150</v>
      </c>
      <c r="B7" s="78">
        <v>8056237.64</v>
      </c>
      <c r="C7" s="169" t="s">
        <v>151</v>
      </c>
      <c r="D7" s="78">
        <v>9051953.21</v>
      </c>
    </row>
    <row r="8" ht="16.5" customHeight="1" spans="1:4">
      <c r="A8" s="169" t="s">
        <v>152</v>
      </c>
      <c r="B8" s="78">
        <v>8056237.64</v>
      </c>
      <c r="C8" s="169" t="s">
        <v>153</v>
      </c>
      <c r="D8" s="78">
        <v>6108742</v>
      </c>
    </row>
    <row r="9" ht="16.5" customHeight="1" spans="1:4">
      <c r="A9" s="169" t="s">
        <v>154</v>
      </c>
      <c r="B9" s="78"/>
      <c r="C9" s="169" t="s">
        <v>155</v>
      </c>
      <c r="D9" s="78"/>
    </row>
    <row r="10" ht="16.5" customHeight="1" spans="1:4">
      <c r="A10" s="169" t="s">
        <v>156</v>
      </c>
      <c r="B10" s="78"/>
      <c r="C10" s="169" t="s">
        <v>157</v>
      </c>
      <c r="D10" s="78"/>
    </row>
    <row r="11" ht="16.5" customHeight="1" spans="1:4">
      <c r="A11" s="169" t="s">
        <v>158</v>
      </c>
      <c r="B11" s="78">
        <v>995715.57</v>
      </c>
      <c r="C11" s="169" t="s">
        <v>159</v>
      </c>
      <c r="D11" s="78"/>
    </row>
    <row r="12" ht="16.5" customHeight="1" spans="1:4">
      <c r="A12" s="169" t="s">
        <v>152</v>
      </c>
      <c r="B12" s="78">
        <v>995715.57</v>
      </c>
      <c r="C12" s="169" t="s">
        <v>160</v>
      </c>
      <c r="D12" s="78"/>
    </row>
    <row r="13" ht="16.5" customHeight="1" spans="1:4">
      <c r="A13" s="147" t="s">
        <v>154</v>
      </c>
      <c r="B13" s="78"/>
      <c r="C13" s="67" t="s">
        <v>161</v>
      </c>
      <c r="D13" s="78"/>
    </row>
    <row r="14" ht="16.5" customHeight="1" spans="1:4">
      <c r="A14" s="147" t="s">
        <v>156</v>
      </c>
      <c r="B14" s="78"/>
      <c r="C14" s="67" t="s">
        <v>162</v>
      </c>
      <c r="D14" s="78"/>
    </row>
    <row r="15" ht="16.5" customHeight="1" spans="1:4">
      <c r="A15" s="170"/>
      <c r="B15" s="78"/>
      <c r="C15" s="67" t="s">
        <v>163</v>
      </c>
      <c r="D15" s="78">
        <v>1051590.13</v>
      </c>
    </row>
    <row r="16" ht="16.5" customHeight="1" spans="1:4">
      <c r="A16" s="170"/>
      <c r="B16" s="78"/>
      <c r="C16" s="67" t="s">
        <v>164</v>
      </c>
      <c r="D16" s="78">
        <v>566461.27</v>
      </c>
    </row>
    <row r="17" ht="16.5" customHeight="1" spans="1:4">
      <c r="A17" s="170"/>
      <c r="B17" s="78"/>
      <c r="C17" s="67" t="s">
        <v>165</v>
      </c>
      <c r="D17" s="78"/>
    </row>
    <row r="18" ht="16.5" customHeight="1" spans="1:4">
      <c r="A18" s="170"/>
      <c r="B18" s="78"/>
      <c r="C18" s="67" t="s">
        <v>166</v>
      </c>
      <c r="D18" s="78"/>
    </row>
    <row r="19" ht="16.5" customHeight="1" spans="1:4">
      <c r="A19" s="170"/>
      <c r="B19" s="78"/>
      <c r="C19" s="67" t="s">
        <v>167</v>
      </c>
      <c r="D19" s="78">
        <v>895715.57</v>
      </c>
    </row>
    <row r="20" ht="16.5" customHeight="1" spans="1:4">
      <c r="A20" s="170"/>
      <c r="B20" s="78"/>
      <c r="C20" s="67" t="s">
        <v>168</v>
      </c>
      <c r="D20" s="78"/>
    </row>
    <row r="21" ht="16.5" customHeight="1" spans="1:4">
      <c r="A21" s="170"/>
      <c r="B21" s="78"/>
      <c r="C21" s="67" t="s">
        <v>169</v>
      </c>
      <c r="D21" s="78"/>
    </row>
    <row r="22" ht="16.5" customHeight="1" spans="1:4">
      <c r="A22" s="170"/>
      <c r="B22" s="78"/>
      <c r="C22" s="67" t="s">
        <v>170</v>
      </c>
      <c r="D22" s="78"/>
    </row>
    <row r="23" ht="16.5" customHeight="1" spans="1:4">
      <c r="A23" s="170"/>
      <c r="B23" s="78"/>
      <c r="C23" s="67" t="s">
        <v>171</v>
      </c>
      <c r="D23" s="78"/>
    </row>
    <row r="24" ht="16.5" customHeight="1" spans="1:4">
      <c r="A24" s="170"/>
      <c r="B24" s="78"/>
      <c r="C24" s="67" t="s">
        <v>172</v>
      </c>
      <c r="D24" s="78"/>
    </row>
    <row r="25" ht="16.5" customHeight="1" spans="1:4">
      <c r="A25" s="170"/>
      <c r="B25" s="78"/>
      <c r="C25" s="67" t="s">
        <v>173</v>
      </c>
      <c r="D25" s="78"/>
    </row>
    <row r="26" ht="16.5" customHeight="1" spans="1:4">
      <c r="A26" s="170"/>
      <c r="B26" s="78"/>
      <c r="C26" s="67" t="s">
        <v>174</v>
      </c>
      <c r="D26" s="78">
        <v>429444.24</v>
      </c>
    </row>
    <row r="27" ht="16.5" customHeight="1" spans="1:4">
      <c r="A27" s="170"/>
      <c r="B27" s="78"/>
      <c r="C27" s="67" t="s">
        <v>175</v>
      </c>
      <c r="D27" s="78"/>
    </row>
    <row r="28" ht="16.5" customHeight="1" spans="1:4">
      <c r="A28" s="170"/>
      <c r="B28" s="78"/>
      <c r="C28" s="67" t="s">
        <v>176</v>
      </c>
      <c r="D28" s="78"/>
    </row>
    <row r="29" ht="16.5" customHeight="1" spans="1:4">
      <c r="A29" s="170"/>
      <c r="B29" s="78"/>
      <c r="C29" s="67" t="s">
        <v>177</v>
      </c>
      <c r="D29" s="78"/>
    </row>
    <row r="30" ht="16.5" customHeight="1" spans="1:4">
      <c r="A30" s="170"/>
      <c r="B30" s="78"/>
      <c r="C30" s="67" t="s">
        <v>178</v>
      </c>
      <c r="D30" s="78"/>
    </row>
    <row r="31" ht="16.5" customHeight="1" spans="1:4">
      <c r="A31" s="170"/>
      <c r="B31" s="78"/>
      <c r="C31" s="67" t="s">
        <v>179</v>
      </c>
      <c r="D31" s="78"/>
    </row>
    <row r="32" ht="16.5" customHeight="1" spans="1:4">
      <c r="A32" s="170"/>
      <c r="B32" s="78"/>
      <c r="C32" s="147" t="s">
        <v>180</v>
      </c>
      <c r="D32" s="78"/>
    </row>
    <row r="33" ht="16.5" customHeight="1" spans="1:4">
      <c r="A33" s="170"/>
      <c r="B33" s="78"/>
      <c r="C33" s="147" t="s">
        <v>181</v>
      </c>
      <c r="D33" s="78"/>
    </row>
    <row r="34" ht="16.5" customHeight="1" spans="1:4">
      <c r="A34" s="170"/>
      <c r="B34" s="78"/>
      <c r="C34" s="28" t="s">
        <v>182</v>
      </c>
      <c r="D34" s="78"/>
    </row>
    <row r="35" ht="15" customHeight="1" spans="1:4">
      <c r="A35" s="171" t="s">
        <v>51</v>
      </c>
      <c r="B35" s="172">
        <v>9051953.21</v>
      </c>
      <c r="C35" s="171" t="s">
        <v>52</v>
      </c>
      <c r="D35" s="172">
        <v>9051953.21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5"/>
  <sheetViews>
    <sheetView showZeros="0" workbookViewId="0">
      <pane ySplit="1" topLeftCell="A2" activePane="bottomLeft" state="frozen"/>
      <selection/>
      <selection pane="bottomLeft" activeCell="C32" sqref="C3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0"/>
      <c r="G2" s="140" t="s">
        <v>183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">
        <v>1</v>
      </c>
      <c r="F4" s="119"/>
      <c r="G4" s="140" t="s">
        <v>2</v>
      </c>
    </row>
    <row r="5" ht="20.25" customHeight="1" spans="1:7">
      <c r="A5" s="156" t="s">
        <v>184</v>
      </c>
      <c r="B5" s="157"/>
      <c r="C5" s="123" t="s">
        <v>56</v>
      </c>
      <c r="D5" s="148" t="s">
        <v>75</v>
      </c>
      <c r="E5" s="12"/>
      <c r="F5" s="13"/>
      <c r="G5" s="137" t="s">
        <v>76</v>
      </c>
    </row>
    <row r="6" ht="20.25" customHeight="1" spans="1:7">
      <c r="A6" s="158" t="s">
        <v>72</v>
      </c>
      <c r="B6" s="158" t="s">
        <v>73</v>
      </c>
      <c r="C6" s="19"/>
      <c r="D6" s="128" t="s">
        <v>58</v>
      </c>
      <c r="E6" s="128" t="s">
        <v>185</v>
      </c>
      <c r="F6" s="128" t="s">
        <v>186</v>
      </c>
      <c r="G6" s="139"/>
    </row>
    <row r="7" ht="15" customHeight="1" spans="1:7">
      <c r="A7" s="159" t="s">
        <v>82</v>
      </c>
      <c r="B7" s="159" t="s">
        <v>83</v>
      </c>
      <c r="C7" s="58" t="s">
        <v>84</v>
      </c>
      <c r="D7" s="58" t="s">
        <v>85</v>
      </c>
      <c r="E7" s="58" t="s">
        <v>86</v>
      </c>
      <c r="F7" s="58" t="s">
        <v>87</v>
      </c>
      <c r="G7" s="58" t="s">
        <v>88</v>
      </c>
    </row>
    <row r="8" ht="18" customHeight="1" spans="1:7">
      <c r="A8" s="160" t="s">
        <v>97</v>
      </c>
      <c r="B8" s="160" t="s">
        <v>98</v>
      </c>
      <c r="C8" s="161">
        <v>6108742</v>
      </c>
      <c r="D8" s="161">
        <v>4308742</v>
      </c>
      <c r="E8" s="161">
        <v>4064942</v>
      </c>
      <c r="F8" s="78">
        <v>243800</v>
      </c>
      <c r="G8" s="161">
        <v>1800000</v>
      </c>
    </row>
    <row r="9" ht="18" customHeight="1" spans="1:7">
      <c r="A9" s="162" t="s">
        <v>99</v>
      </c>
      <c r="B9" s="162" t="s">
        <v>100</v>
      </c>
      <c r="C9" s="161">
        <v>6108742</v>
      </c>
      <c r="D9" s="161">
        <v>4308742</v>
      </c>
      <c r="E9" s="161">
        <v>4064942</v>
      </c>
      <c r="F9" s="78">
        <v>243800</v>
      </c>
      <c r="G9" s="161">
        <v>1800000</v>
      </c>
    </row>
    <row r="10" ht="18" customHeight="1" spans="1:7">
      <c r="A10" s="163" t="s">
        <v>101</v>
      </c>
      <c r="B10" s="163" t="s">
        <v>102</v>
      </c>
      <c r="C10" s="161">
        <v>6008742</v>
      </c>
      <c r="D10" s="161">
        <v>4308742</v>
      </c>
      <c r="E10" s="161">
        <v>4064942</v>
      </c>
      <c r="F10" s="78">
        <v>243800</v>
      </c>
      <c r="G10" s="161">
        <v>1700000</v>
      </c>
    </row>
    <row r="11" ht="18" customHeight="1" spans="1:7">
      <c r="A11" s="163" t="s">
        <v>103</v>
      </c>
      <c r="B11" s="163" t="s">
        <v>104</v>
      </c>
      <c r="C11" s="161">
        <v>100000</v>
      </c>
      <c r="D11" s="161"/>
      <c r="E11" s="161"/>
      <c r="F11" s="78"/>
      <c r="G11" s="161">
        <v>100000</v>
      </c>
    </row>
    <row r="12" ht="18" customHeight="1" spans="1:7">
      <c r="A12" s="160" t="s">
        <v>105</v>
      </c>
      <c r="B12" s="160" t="s">
        <v>106</v>
      </c>
      <c r="C12" s="161">
        <v>1051590.13</v>
      </c>
      <c r="D12" s="161">
        <v>1051590.13</v>
      </c>
      <c r="E12" s="161">
        <v>1051590.13</v>
      </c>
      <c r="F12" s="78"/>
      <c r="G12" s="161"/>
    </row>
    <row r="13" ht="18" customHeight="1" spans="1:7">
      <c r="A13" s="162" t="s">
        <v>107</v>
      </c>
      <c r="B13" s="162" t="s">
        <v>108</v>
      </c>
      <c r="C13" s="161">
        <v>989616.3</v>
      </c>
      <c r="D13" s="161">
        <v>989616.3</v>
      </c>
      <c r="E13" s="161">
        <v>989616.3</v>
      </c>
      <c r="F13" s="78"/>
      <c r="G13" s="161"/>
    </row>
    <row r="14" ht="18" customHeight="1" spans="1:7">
      <c r="A14" s="163" t="s">
        <v>109</v>
      </c>
      <c r="B14" s="163" t="s">
        <v>110</v>
      </c>
      <c r="C14" s="161">
        <v>539616.3</v>
      </c>
      <c r="D14" s="161">
        <v>539616.3</v>
      </c>
      <c r="E14" s="161">
        <v>539616.3</v>
      </c>
      <c r="F14" s="78"/>
      <c r="G14" s="161"/>
    </row>
    <row r="15" ht="18" customHeight="1" spans="1:7">
      <c r="A15" s="163" t="s">
        <v>111</v>
      </c>
      <c r="B15" s="163" t="s">
        <v>112</v>
      </c>
      <c r="C15" s="161">
        <v>450000</v>
      </c>
      <c r="D15" s="161">
        <v>450000</v>
      </c>
      <c r="E15" s="161">
        <v>450000</v>
      </c>
      <c r="F15" s="78"/>
      <c r="G15" s="161"/>
    </row>
    <row r="16" ht="18" customHeight="1" spans="1:7">
      <c r="A16" s="162" t="s">
        <v>113</v>
      </c>
      <c r="B16" s="162" t="s">
        <v>114</v>
      </c>
      <c r="C16" s="161">
        <v>51480</v>
      </c>
      <c r="D16" s="161">
        <v>51480</v>
      </c>
      <c r="E16" s="161">
        <v>51480</v>
      </c>
      <c r="F16" s="78"/>
      <c r="G16" s="161"/>
    </row>
    <row r="17" ht="18" customHeight="1" spans="1:7">
      <c r="A17" s="163" t="s">
        <v>115</v>
      </c>
      <c r="B17" s="163" t="s">
        <v>116</v>
      </c>
      <c r="C17" s="161">
        <v>51480</v>
      </c>
      <c r="D17" s="161">
        <v>51480</v>
      </c>
      <c r="E17" s="161">
        <v>51480</v>
      </c>
      <c r="F17" s="78"/>
      <c r="G17" s="161"/>
    </row>
    <row r="18" ht="18" customHeight="1" spans="1:7">
      <c r="A18" s="162" t="s">
        <v>117</v>
      </c>
      <c r="B18" s="162" t="s">
        <v>118</v>
      </c>
      <c r="C18" s="161">
        <v>10493.83</v>
      </c>
      <c r="D18" s="161">
        <v>10493.83</v>
      </c>
      <c r="E18" s="161">
        <v>10493.83</v>
      </c>
      <c r="F18" s="78"/>
      <c r="G18" s="161"/>
    </row>
    <row r="19" ht="18" customHeight="1" spans="1:7">
      <c r="A19" s="163" t="s">
        <v>119</v>
      </c>
      <c r="B19" s="163" t="s">
        <v>118</v>
      </c>
      <c r="C19" s="161">
        <v>10493.83</v>
      </c>
      <c r="D19" s="161">
        <v>10493.83</v>
      </c>
      <c r="E19" s="161">
        <v>10493.83</v>
      </c>
      <c r="F19" s="78"/>
      <c r="G19" s="161"/>
    </row>
    <row r="20" ht="18" customHeight="1" spans="1:7">
      <c r="A20" s="160" t="s">
        <v>120</v>
      </c>
      <c r="B20" s="160" t="s">
        <v>121</v>
      </c>
      <c r="C20" s="161">
        <v>566461.27</v>
      </c>
      <c r="D20" s="161">
        <v>566461.27</v>
      </c>
      <c r="E20" s="161">
        <v>566461.27</v>
      </c>
      <c r="F20" s="78"/>
      <c r="G20" s="161"/>
    </row>
    <row r="21" ht="18" customHeight="1" spans="1:7">
      <c r="A21" s="162" t="s">
        <v>122</v>
      </c>
      <c r="B21" s="162" t="s">
        <v>123</v>
      </c>
      <c r="C21" s="161">
        <v>566461.27</v>
      </c>
      <c r="D21" s="161">
        <v>566461.27</v>
      </c>
      <c r="E21" s="161">
        <v>566461.27</v>
      </c>
      <c r="F21" s="78"/>
      <c r="G21" s="161"/>
    </row>
    <row r="22" ht="18" customHeight="1" spans="1:7">
      <c r="A22" s="163" t="s">
        <v>124</v>
      </c>
      <c r="B22" s="163" t="s">
        <v>125</v>
      </c>
      <c r="C22" s="161">
        <v>197462.19</v>
      </c>
      <c r="D22" s="161">
        <v>197462.19</v>
      </c>
      <c r="E22" s="161">
        <v>197462.19</v>
      </c>
      <c r="F22" s="78"/>
      <c r="G22" s="161"/>
    </row>
    <row r="23" ht="18" customHeight="1" spans="1:7">
      <c r="A23" s="163" t="s">
        <v>126</v>
      </c>
      <c r="B23" s="163" t="s">
        <v>127</v>
      </c>
      <c r="C23" s="161">
        <v>99236.78</v>
      </c>
      <c r="D23" s="161">
        <v>99236.78</v>
      </c>
      <c r="E23" s="161">
        <v>99236.78</v>
      </c>
      <c r="F23" s="78"/>
      <c r="G23" s="161"/>
    </row>
    <row r="24" ht="18" customHeight="1" spans="1:7">
      <c r="A24" s="163" t="s">
        <v>128</v>
      </c>
      <c r="B24" s="163" t="s">
        <v>129</v>
      </c>
      <c r="C24" s="161">
        <v>243444.1</v>
      </c>
      <c r="D24" s="161">
        <v>243444.1</v>
      </c>
      <c r="E24" s="161">
        <v>243444.1</v>
      </c>
      <c r="F24" s="78"/>
      <c r="G24" s="161"/>
    </row>
    <row r="25" ht="18" customHeight="1" spans="1:7">
      <c r="A25" s="163" t="s">
        <v>130</v>
      </c>
      <c r="B25" s="163" t="s">
        <v>131</v>
      </c>
      <c r="C25" s="161">
        <v>26318.2</v>
      </c>
      <c r="D25" s="161">
        <v>26318.2</v>
      </c>
      <c r="E25" s="161">
        <v>26318.2</v>
      </c>
      <c r="F25" s="78"/>
      <c r="G25" s="161"/>
    </row>
    <row r="26" ht="18" customHeight="1" spans="1:7">
      <c r="A26" s="160" t="s">
        <v>132</v>
      </c>
      <c r="B26" s="160" t="s">
        <v>133</v>
      </c>
      <c r="C26" s="161">
        <v>895715.57</v>
      </c>
      <c r="D26" s="161"/>
      <c r="E26" s="161"/>
      <c r="F26" s="78"/>
      <c r="G26" s="161">
        <v>895715.57</v>
      </c>
    </row>
    <row r="27" ht="18" customHeight="1" spans="1:7">
      <c r="A27" s="162" t="s">
        <v>134</v>
      </c>
      <c r="B27" s="162" t="s">
        <v>135</v>
      </c>
      <c r="C27" s="161">
        <v>295715.57</v>
      </c>
      <c r="D27" s="161"/>
      <c r="E27" s="161"/>
      <c r="F27" s="78"/>
      <c r="G27" s="161">
        <v>295715.57</v>
      </c>
    </row>
    <row r="28" ht="18" customHeight="1" spans="1:7">
      <c r="A28" s="163">
        <v>2130504</v>
      </c>
      <c r="B28" s="163" t="s">
        <v>137</v>
      </c>
      <c r="C28" s="161">
        <v>80000</v>
      </c>
      <c r="D28" s="161"/>
      <c r="E28" s="161"/>
      <c r="F28" s="78"/>
      <c r="G28" s="161">
        <v>80000</v>
      </c>
    </row>
    <row r="29" ht="18" customHeight="1" spans="1:7">
      <c r="A29" s="163" t="s">
        <v>138</v>
      </c>
      <c r="B29" s="163" t="s">
        <v>139</v>
      </c>
      <c r="C29" s="161">
        <v>215715.57</v>
      </c>
      <c r="D29" s="161"/>
      <c r="E29" s="161"/>
      <c r="F29" s="78"/>
      <c r="G29" s="161">
        <v>215715.57</v>
      </c>
    </row>
    <row r="30" ht="18" customHeight="1" spans="1:7">
      <c r="A30" s="162" t="s">
        <v>140</v>
      </c>
      <c r="B30" s="162" t="s">
        <v>141</v>
      </c>
      <c r="C30" s="161">
        <v>600000</v>
      </c>
      <c r="D30" s="161"/>
      <c r="E30" s="161"/>
      <c r="F30" s="78"/>
      <c r="G30" s="161">
        <v>600000</v>
      </c>
    </row>
    <row r="31" ht="18" customHeight="1" spans="1:7">
      <c r="A31" s="163" t="s">
        <v>142</v>
      </c>
      <c r="B31" s="163" t="s">
        <v>141</v>
      </c>
      <c r="C31" s="161">
        <v>600000</v>
      </c>
      <c r="D31" s="161"/>
      <c r="E31" s="161"/>
      <c r="F31" s="78"/>
      <c r="G31" s="161">
        <v>600000</v>
      </c>
    </row>
    <row r="32" ht="18" customHeight="1" spans="1:7">
      <c r="A32" s="160" t="s">
        <v>143</v>
      </c>
      <c r="B32" s="160" t="s">
        <v>144</v>
      </c>
      <c r="C32" s="161">
        <v>429444.24</v>
      </c>
      <c r="D32" s="161">
        <v>429444.24</v>
      </c>
      <c r="E32" s="161">
        <v>429444.24</v>
      </c>
      <c r="F32" s="78"/>
      <c r="G32" s="161"/>
    </row>
    <row r="33" ht="18" customHeight="1" spans="1:7">
      <c r="A33" s="162" t="s">
        <v>145</v>
      </c>
      <c r="B33" s="162" t="s">
        <v>146</v>
      </c>
      <c r="C33" s="161">
        <v>429444.24</v>
      </c>
      <c r="D33" s="161">
        <v>429444.24</v>
      </c>
      <c r="E33" s="161">
        <v>429444.24</v>
      </c>
      <c r="F33" s="78"/>
      <c r="G33" s="161"/>
    </row>
    <row r="34" ht="18" customHeight="1" spans="1:7">
      <c r="A34" s="163" t="s">
        <v>147</v>
      </c>
      <c r="B34" s="163" t="s">
        <v>148</v>
      </c>
      <c r="C34" s="161">
        <v>429444.24</v>
      </c>
      <c r="D34" s="161">
        <v>429444.24</v>
      </c>
      <c r="E34" s="161">
        <v>429444.24</v>
      </c>
      <c r="F34" s="78"/>
      <c r="G34" s="161"/>
    </row>
    <row r="35" ht="18" customHeight="1" spans="1:7">
      <c r="A35" s="164" t="s">
        <v>187</v>
      </c>
      <c r="B35" s="165" t="s">
        <v>187</v>
      </c>
      <c r="C35" s="78">
        <v>9051953.21</v>
      </c>
      <c r="D35" s="78">
        <v>6356237.64</v>
      </c>
      <c r="E35" s="78">
        <v>6112437.64</v>
      </c>
      <c r="F35" s="78">
        <v>243800</v>
      </c>
      <c r="G35" s="78">
        <v>2695715.57</v>
      </c>
    </row>
  </sheetData>
  <mergeCells count="6">
    <mergeCell ref="A3:G3"/>
    <mergeCell ref="A5:B5"/>
    <mergeCell ref="D5:F5"/>
    <mergeCell ref="A35:B3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1"/>
      <c r="B2" s="41"/>
      <c r="C2" s="41"/>
      <c r="D2" s="41"/>
      <c r="E2" s="40"/>
      <c r="F2" s="152" t="s">
        <v>188</v>
      </c>
    </row>
    <row r="3" ht="41.25" customHeight="1" spans="1:6">
      <c r="A3" s="153" t="str">
        <f>"2025"&amp;"年一般公共预算“三公”经费支出预算表"</f>
        <v>2025年一般公共预算“三公”经费支出预算表</v>
      </c>
      <c r="B3" s="41"/>
      <c r="C3" s="41"/>
      <c r="D3" s="41"/>
      <c r="E3" s="40"/>
      <c r="F3" s="41"/>
    </row>
    <row r="4" customHeight="1" spans="1:6">
      <c r="A4" s="109" t="s">
        <v>1</v>
      </c>
      <c r="B4" s="154"/>
      <c r="D4" s="41"/>
      <c r="E4" s="40"/>
      <c r="F4" s="62" t="s">
        <v>2</v>
      </c>
    </row>
    <row r="5" ht="27" customHeight="1" spans="1:6">
      <c r="A5" s="45" t="s">
        <v>189</v>
      </c>
      <c r="B5" s="45" t="s">
        <v>190</v>
      </c>
      <c r="C5" s="47" t="s">
        <v>191</v>
      </c>
      <c r="D5" s="45"/>
      <c r="E5" s="46"/>
      <c r="F5" s="45" t="s">
        <v>192</v>
      </c>
    </row>
    <row r="6" ht="28.5" customHeight="1" spans="1:6">
      <c r="A6" s="155"/>
      <c r="B6" s="49"/>
      <c r="C6" s="46" t="s">
        <v>58</v>
      </c>
      <c r="D6" s="46" t="s">
        <v>193</v>
      </c>
      <c r="E6" s="46" t="s">
        <v>194</v>
      </c>
      <c r="F6" s="48"/>
    </row>
    <row r="7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ht="17.25" customHeight="1" spans="1:6">
      <c r="A8" s="78"/>
      <c r="B8" s="78"/>
      <c r="C8" s="78"/>
      <c r="D8" s="78"/>
      <c r="E8" s="78"/>
      <c r="F8" s="78"/>
    </row>
    <row r="9" customHeight="1" spans="1:1">
      <c r="A9" t="s">
        <v>195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0"/>
  <sheetViews>
    <sheetView showZeros="0" workbookViewId="0">
      <pane ySplit="1" topLeftCell="A2" activePane="bottomLeft" state="frozen"/>
      <selection/>
      <selection pane="bottomLeft" activeCell="I51" sqref="I5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7.5" customWidth="1"/>
    <col min="7" max="7" width="10.2833333333333" customWidth="1"/>
    <col min="8" max="8" width="25.875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1"/>
      <c r="E2" s="142"/>
      <c r="F2" s="142"/>
      <c r="G2" s="142"/>
      <c r="H2" s="142"/>
      <c r="I2" s="82"/>
      <c r="J2" s="82"/>
      <c r="K2" s="82"/>
      <c r="L2" s="82"/>
      <c r="M2" s="82"/>
      <c r="N2" s="82"/>
      <c r="R2" s="82"/>
      <c r="V2" s="141"/>
      <c r="X2" s="3" t="s">
        <v>196</v>
      </c>
    </row>
    <row r="3" ht="45.75" customHeight="1" spans="1:24">
      <c r="A3" s="64" t="str">
        <f>"2025"&amp;"年部门基本支出预算表"</f>
        <v>2025年部门基本支出预算表</v>
      </c>
      <c r="B3" s="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"/>
      <c r="P3" s="4"/>
      <c r="Q3" s="4"/>
      <c r="R3" s="64"/>
      <c r="S3" s="64"/>
      <c r="T3" s="64"/>
      <c r="U3" s="64"/>
      <c r="V3" s="64"/>
      <c r="W3" s="64"/>
      <c r="X3" s="64"/>
    </row>
    <row r="4" ht="18.75" customHeight="1" spans="1:24">
      <c r="A4" s="5" t="s">
        <v>1</v>
      </c>
      <c r="B4" s="6"/>
      <c r="C4" s="143"/>
      <c r="D4" s="143"/>
      <c r="E4" s="143"/>
      <c r="F4" s="143"/>
      <c r="G4" s="143"/>
      <c r="H4" s="143"/>
      <c r="I4" s="84"/>
      <c r="J4" s="84"/>
      <c r="K4" s="84"/>
      <c r="L4" s="84"/>
      <c r="M4" s="84"/>
      <c r="N4" s="84"/>
      <c r="O4" s="7"/>
      <c r="P4" s="7"/>
      <c r="Q4" s="7"/>
      <c r="R4" s="84"/>
      <c r="V4" s="141"/>
      <c r="X4" s="3" t="s">
        <v>2</v>
      </c>
    </row>
    <row r="5" ht="18" customHeight="1" spans="1:24">
      <c r="A5" s="9" t="s">
        <v>197</v>
      </c>
      <c r="B5" s="9" t="s">
        <v>198</v>
      </c>
      <c r="C5" s="9" t="s">
        <v>199</v>
      </c>
      <c r="D5" s="9" t="s">
        <v>200</v>
      </c>
      <c r="E5" s="9" t="s">
        <v>201</v>
      </c>
      <c r="F5" s="9" t="s">
        <v>202</v>
      </c>
      <c r="G5" s="9" t="s">
        <v>203</v>
      </c>
      <c r="H5" s="9" t="s">
        <v>204</v>
      </c>
      <c r="I5" s="148" t="s">
        <v>205</v>
      </c>
      <c r="J5" s="79" t="s">
        <v>205</v>
      </c>
      <c r="K5" s="79"/>
      <c r="L5" s="79"/>
      <c r="M5" s="79"/>
      <c r="N5" s="79"/>
      <c r="O5" s="12"/>
      <c r="P5" s="12"/>
      <c r="Q5" s="12"/>
      <c r="R5" s="100" t="s">
        <v>62</v>
      </c>
      <c r="S5" s="79" t="s">
        <v>63</v>
      </c>
      <c r="T5" s="79"/>
      <c r="U5" s="79"/>
      <c r="V5" s="79"/>
      <c r="W5" s="79"/>
      <c r="X5" s="80"/>
    </row>
    <row r="6" ht="18" customHeight="1" spans="1:24">
      <c r="A6" s="14"/>
      <c r="B6" s="27"/>
      <c r="C6" s="125"/>
      <c r="D6" s="14"/>
      <c r="E6" s="14"/>
      <c r="F6" s="14"/>
      <c r="G6" s="14"/>
      <c r="H6" s="14"/>
      <c r="I6" s="123" t="s">
        <v>206</v>
      </c>
      <c r="J6" s="148" t="s">
        <v>59</v>
      </c>
      <c r="K6" s="79"/>
      <c r="L6" s="79"/>
      <c r="M6" s="79"/>
      <c r="N6" s="80"/>
      <c r="O6" s="11" t="s">
        <v>207</v>
      </c>
      <c r="P6" s="12"/>
      <c r="Q6" s="13"/>
      <c r="R6" s="9" t="s">
        <v>62</v>
      </c>
      <c r="S6" s="148" t="s">
        <v>63</v>
      </c>
      <c r="T6" s="100" t="s">
        <v>65</v>
      </c>
      <c r="U6" s="79" t="s">
        <v>63</v>
      </c>
      <c r="V6" s="100" t="s">
        <v>67</v>
      </c>
      <c r="W6" s="100" t="s">
        <v>68</v>
      </c>
      <c r="X6" s="151" t="s">
        <v>69</v>
      </c>
    </row>
    <row r="7" ht="19.5" customHeight="1" spans="1:24">
      <c r="A7" s="27"/>
      <c r="B7" s="27"/>
      <c r="C7" s="27"/>
      <c r="D7" s="27"/>
      <c r="E7" s="27"/>
      <c r="F7" s="27"/>
      <c r="G7" s="27"/>
      <c r="H7" s="27"/>
      <c r="I7" s="27"/>
      <c r="J7" s="149" t="s">
        <v>208</v>
      </c>
      <c r="K7" s="9" t="s">
        <v>209</v>
      </c>
      <c r="L7" s="9" t="s">
        <v>210</v>
      </c>
      <c r="M7" s="9" t="s">
        <v>211</v>
      </c>
      <c r="N7" s="9" t="s">
        <v>212</v>
      </c>
      <c r="O7" s="9" t="s">
        <v>59</v>
      </c>
      <c r="P7" s="9" t="s">
        <v>60</v>
      </c>
      <c r="Q7" s="9" t="s">
        <v>61</v>
      </c>
      <c r="R7" s="27"/>
      <c r="S7" s="9" t="s">
        <v>58</v>
      </c>
      <c r="T7" s="9" t="s">
        <v>65</v>
      </c>
      <c r="U7" s="9" t="s">
        <v>213</v>
      </c>
      <c r="V7" s="9" t="s">
        <v>67</v>
      </c>
      <c r="W7" s="9" t="s">
        <v>68</v>
      </c>
      <c r="X7" s="9" t="s">
        <v>69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58</v>
      </c>
      <c r="K8" s="17" t="s">
        <v>214</v>
      </c>
      <c r="L8" s="17" t="s">
        <v>210</v>
      </c>
      <c r="M8" s="17" t="s">
        <v>211</v>
      </c>
      <c r="N8" s="17" t="s">
        <v>212</v>
      </c>
      <c r="O8" s="17" t="s">
        <v>210</v>
      </c>
      <c r="P8" s="17" t="s">
        <v>211</v>
      </c>
      <c r="Q8" s="17" t="s">
        <v>212</v>
      </c>
      <c r="R8" s="17" t="s">
        <v>62</v>
      </c>
      <c r="S8" s="17" t="s">
        <v>58</v>
      </c>
      <c r="T8" s="17" t="s">
        <v>65</v>
      </c>
      <c r="U8" s="17" t="s">
        <v>213</v>
      </c>
      <c r="V8" s="17" t="s">
        <v>67</v>
      </c>
      <c r="W8" s="17" t="s">
        <v>68</v>
      </c>
      <c r="X8" s="17" t="s">
        <v>69</v>
      </c>
    </row>
    <row r="9" customHeight="1" spans="1:24">
      <c r="A9" s="145">
        <v>1</v>
      </c>
      <c r="B9" s="145">
        <v>2</v>
      </c>
      <c r="C9" s="145">
        <v>3</v>
      </c>
      <c r="D9" s="145">
        <v>4</v>
      </c>
      <c r="E9" s="145">
        <v>5</v>
      </c>
      <c r="F9" s="145">
        <v>6</v>
      </c>
      <c r="G9" s="145">
        <v>7</v>
      </c>
      <c r="H9" s="145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</row>
    <row r="10" ht="20.25" customHeight="1" spans="1:24">
      <c r="A10" s="146" t="s">
        <v>70</v>
      </c>
      <c r="B10" s="146" t="s">
        <v>70</v>
      </c>
      <c r="C10" s="147" t="s">
        <v>215</v>
      </c>
      <c r="D10" s="147" t="s">
        <v>216</v>
      </c>
      <c r="E10" s="147" t="s">
        <v>101</v>
      </c>
      <c r="F10" s="147" t="s">
        <v>102</v>
      </c>
      <c r="G10" s="147" t="s">
        <v>217</v>
      </c>
      <c r="H10" s="147" t="s">
        <v>218</v>
      </c>
      <c r="I10" s="78">
        <v>821352</v>
      </c>
      <c r="J10" s="78">
        <v>821352</v>
      </c>
      <c r="K10" s="78"/>
      <c r="L10" s="78"/>
      <c r="M10" s="78">
        <v>821352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17.25" customHeight="1" spans="1:24">
      <c r="A11" s="146" t="s">
        <v>70</v>
      </c>
      <c r="B11" s="146" t="s">
        <v>70</v>
      </c>
      <c r="C11" s="147" t="s">
        <v>219</v>
      </c>
      <c r="D11" s="147" t="s">
        <v>220</v>
      </c>
      <c r="E11" s="147" t="s">
        <v>101</v>
      </c>
      <c r="F11" s="147" t="s">
        <v>102</v>
      </c>
      <c r="G11" s="147" t="s">
        <v>217</v>
      </c>
      <c r="H11" s="147" t="s">
        <v>218</v>
      </c>
      <c r="I11" s="78">
        <v>481872</v>
      </c>
      <c r="J11" s="78">
        <v>481872</v>
      </c>
      <c r="K11" s="78"/>
      <c r="L11" s="78"/>
      <c r="M11" s="78">
        <v>481872</v>
      </c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17.25" customHeight="1" spans="1:24">
      <c r="A12" s="146" t="s">
        <v>70</v>
      </c>
      <c r="B12" s="146" t="s">
        <v>70</v>
      </c>
      <c r="C12" s="147" t="s">
        <v>221</v>
      </c>
      <c r="D12" s="147" t="s">
        <v>148</v>
      </c>
      <c r="E12" s="147" t="s">
        <v>147</v>
      </c>
      <c r="F12" s="147" t="s">
        <v>148</v>
      </c>
      <c r="G12" s="147" t="s">
        <v>222</v>
      </c>
      <c r="H12" s="147" t="s">
        <v>148</v>
      </c>
      <c r="I12" s="78">
        <v>144890.4</v>
      </c>
      <c r="J12" s="78">
        <v>144890.4</v>
      </c>
      <c r="K12" s="78"/>
      <c r="L12" s="78"/>
      <c r="M12" s="78">
        <v>144890.4</v>
      </c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17.25" customHeight="1" spans="1:24">
      <c r="A13" s="146" t="s">
        <v>70</v>
      </c>
      <c r="B13" s="146" t="s">
        <v>70</v>
      </c>
      <c r="C13" s="147" t="s">
        <v>221</v>
      </c>
      <c r="D13" s="147" t="s">
        <v>148</v>
      </c>
      <c r="E13" s="147" t="s">
        <v>147</v>
      </c>
      <c r="F13" s="147" t="s">
        <v>148</v>
      </c>
      <c r="G13" s="147" t="s">
        <v>222</v>
      </c>
      <c r="H13" s="147" t="s">
        <v>148</v>
      </c>
      <c r="I13" s="78">
        <v>284553.84</v>
      </c>
      <c r="J13" s="78">
        <v>284553.84</v>
      </c>
      <c r="K13" s="78"/>
      <c r="L13" s="78"/>
      <c r="M13" s="78">
        <v>284553.84</v>
      </c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17.25" customHeight="1" spans="1:24">
      <c r="A14" s="146" t="s">
        <v>70</v>
      </c>
      <c r="B14" s="146" t="s">
        <v>70</v>
      </c>
      <c r="C14" s="147" t="s">
        <v>223</v>
      </c>
      <c r="D14" s="147" t="s">
        <v>224</v>
      </c>
      <c r="E14" s="147" t="s">
        <v>101</v>
      </c>
      <c r="F14" s="147" t="s">
        <v>102</v>
      </c>
      <c r="G14" s="147" t="s">
        <v>225</v>
      </c>
      <c r="H14" s="147" t="s">
        <v>226</v>
      </c>
      <c r="I14" s="78">
        <v>171000</v>
      </c>
      <c r="J14" s="78">
        <v>171000</v>
      </c>
      <c r="K14" s="78"/>
      <c r="L14" s="78"/>
      <c r="M14" s="78">
        <v>171000</v>
      </c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17.25" customHeight="1" spans="1:24">
      <c r="A15" s="146" t="s">
        <v>70</v>
      </c>
      <c r="B15" s="146" t="s">
        <v>70</v>
      </c>
      <c r="C15" s="147" t="s">
        <v>227</v>
      </c>
      <c r="D15" s="147" t="s">
        <v>228</v>
      </c>
      <c r="E15" s="147" t="s">
        <v>101</v>
      </c>
      <c r="F15" s="147" t="s">
        <v>102</v>
      </c>
      <c r="G15" s="147" t="s">
        <v>229</v>
      </c>
      <c r="H15" s="147" t="s">
        <v>228</v>
      </c>
      <c r="I15" s="78">
        <v>6600</v>
      </c>
      <c r="J15" s="78">
        <v>6600</v>
      </c>
      <c r="K15" s="78"/>
      <c r="L15" s="78"/>
      <c r="M15" s="78">
        <v>6600</v>
      </c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17.25" customHeight="1" spans="1:24">
      <c r="A16" s="146" t="s">
        <v>70</v>
      </c>
      <c r="B16" s="146" t="s">
        <v>70</v>
      </c>
      <c r="C16" s="147" t="s">
        <v>227</v>
      </c>
      <c r="D16" s="147" t="s">
        <v>228</v>
      </c>
      <c r="E16" s="147" t="s">
        <v>101</v>
      </c>
      <c r="F16" s="147" t="s">
        <v>102</v>
      </c>
      <c r="G16" s="147" t="s">
        <v>229</v>
      </c>
      <c r="H16" s="147" t="s">
        <v>228</v>
      </c>
      <c r="I16" s="78">
        <v>10200</v>
      </c>
      <c r="J16" s="78">
        <v>10200</v>
      </c>
      <c r="K16" s="78"/>
      <c r="L16" s="78"/>
      <c r="M16" s="78">
        <v>10200</v>
      </c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17.25" customHeight="1" spans="1:24">
      <c r="A17" s="146" t="s">
        <v>70</v>
      </c>
      <c r="B17" s="146" t="s">
        <v>70</v>
      </c>
      <c r="C17" s="147" t="s">
        <v>230</v>
      </c>
      <c r="D17" s="147" t="s">
        <v>231</v>
      </c>
      <c r="E17" s="147" t="s">
        <v>101</v>
      </c>
      <c r="F17" s="147" t="s">
        <v>102</v>
      </c>
      <c r="G17" s="147" t="s">
        <v>232</v>
      </c>
      <c r="H17" s="147" t="s">
        <v>233</v>
      </c>
      <c r="I17" s="78">
        <v>30000</v>
      </c>
      <c r="J17" s="78">
        <v>30000</v>
      </c>
      <c r="K17" s="78"/>
      <c r="L17" s="78"/>
      <c r="M17" s="78">
        <v>30000</v>
      </c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17.25" customHeight="1" spans="1:24">
      <c r="A18" s="146" t="s">
        <v>70</v>
      </c>
      <c r="B18" s="146" t="s">
        <v>70</v>
      </c>
      <c r="C18" s="147" t="s">
        <v>230</v>
      </c>
      <c r="D18" s="147" t="s">
        <v>231</v>
      </c>
      <c r="E18" s="147" t="s">
        <v>101</v>
      </c>
      <c r="F18" s="147" t="s">
        <v>102</v>
      </c>
      <c r="G18" s="147" t="s">
        <v>232</v>
      </c>
      <c r="H18" s="147" t="s">
        <v>233</v>
      </c>
      <c r="I18" s="78">
        <v>20000</v>
      </c>
      <c r="J18" s="78">
        <v>20000</v>
      </c>
      <c r="K18" s="78"/>
      <c r="L18" s="78"/>
      <c r="M18" s="78">
        <v>20000</v>
      </c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17.25" customHeight="1" spans="1:24">
      <c r="A19" s="146" t="s">
        <v>70</v>
      </c>
      <c r="B19" s="146" t="s">
        <v>70</v>
      </c>
      <c r="C19" s="147" t="s">
        <v>230</v>
      </c>
      <c r="D19" s="147" t="s">
        <v>231</v>
      </c>
      <c r="E19" s="147" t="s">
        <v>101</v>
      </c>
      <c r="F19" s="147" t="s">
        <v>102</v>
      </c>
      <c r="G19" s="147" t="s">
        <v>234</v>
      </c>
      <c r="H19" s="147" t="s">
        <v>235</v>
      </c>
      <c r="I19" s="78">
        <v>2000</v>
      </c>
      <c r="J19" s="78">
        <v>2000</v>
      </c>
      <c r="K19" s="78"/>
      <c r="L19" s="78"/>
      <c r="M19" s="78">
        <v>2000</v>
      </c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17.25" customHeight="1" spans="1:24">
      <c r="A20" s="146" t="s">
        <v>70</v>
      </c>
      <c r="B20" s="146" t="s">
        <v>70</v>
      </c>
      <c r="C20" s="147" t="s">
        <v>230</v>
      </c>
      <c r="D20" s="147" t="s">
        <v>231</v>
      </c>
      <c r="E20" s="147" t="s">
        <v>101</v>
      </c>
      <c r="F20" s="147" t="s">
        <v>102</v>
      </c>
      <c r="G20" s="147" t="s">
        <v>234</v>
      </c>
      <c r="H20" s="147" t="s">
        <v>235</v>
      </c>
      <c r="I20" s="78">
        <v>4000</v>
      </c>
      <c r="J20" s="78">
        <v>4000</v>
      </c>
      <c r="K20" s="78"/>
      <c r="L20" s="78"/>
      <c r="M20" s="78">
        <v>4000</v>
      </c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17.25" customHeight="1" spans="1:24">
      <c r="A21" s="146" t="s">
        <v>70</v>
      </c>
      <c r="B21" s="146" t="s">
        <v>70</v>
      </c>
      <c r="C21" s="147" t="s">
        <v>236</v>
      </c>
      <c r="D21" s="147" t="s">
        <v>237</v>
      </c>
      <c r="E21" s="147" t="s">
        <v>115</v>
      </c>
      <c r="F21" s="147" t="s">
        <v>116</v>
      </c>
      <c r="G21" s="147" t="s">
        <v>238</v>
      </c>
      <c r="H21" s="147" t="s">
        <v>239</v>
      </c>
      <c r="I21" s="78">
        <v>15912</v>
      </c>
      <c r="J21" s="78">
        <v>15912</v>
      </c>
      <c r="K21" s="78"/>
      <c r="L21" s="78"/>
      <c r="M21" s="78">
        <v>15912</v>
      </c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17.25" customHeight="1" spans="1:24">
      <c r="A22" s="146" t="s">
        <v>70</v>
      </c>
      <c r="B22" s="146" t="s">
        <v>70</v>
      </c>
      <c r="C22" s="147" t="s">
        <v>236</v>
      </c>
      <c r="D22" s="147" t="s">
        <v>237</v>
      </c>
      <c r="E22" s="147" t="s">
        <v>115</v>
      </c>
      <c r="F22" s="147" t="s">
        <v>116</v>
      </c>
      <c r="G22" s="147" t="s">
        <v>238</v>
      </c>
      <c r="H22" s="147" t="s">
        <v>239</v>
      </c>
      <c r="I22" s="78">
        <v>35568</v>
      </c>
      <c r="J22" s="78">
        <v>35568</v>
      </c>
      <c r="K22" s="78"/>
      <c r="L22" s="78"/>
      <c r="M22" s="78">
        <v>35568</v>
      </c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17.25" customHeight="1" spans="1:24">
      <c r="A23" s="146" t="s">
        <v>70</v>
      </c>
      <c r="B23" s="146" t="s">
        <v>70</v>
      </c>
      <c r="C23" s="147" t="s">
        <v>240</v>
      </c>
      <c r="D23" s="147" t="s">
        <v>241</v>
      </c>
      <c r="E23" s="147" t="s">
        <v>124</v>
      </c>
      <c r="F23" s="147" t="s">
        <v>125</v>
      </c>
      <c r="G23" s="147" t="s">
        <v>242</v>
      </c>
      <c r="H23" s="147" t="s">
        <v>243</v>
      </c>
      <c r="I23" s="78">
        <v>4761</v>
      </c>
      <c r="J23" s="78">
        <v>4761</v>
      </c>
      <c r="K23" s="78"/>
      <c r="L23" s="78"/>
      <c r="M23" s="78">
        <v>4761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17.25" customHeight="1" spans="1:24">
      <c r="A24" s="146" t="s">
        <v>70</v>
      </c>
      <c r="B24" s="146" t="s">
        <v>70</v>
      </c>
      <c r="C24" s="147" t="s">
        <v>240</v>
      </c>
      <c r="D24" s="147" t="s">
        <v>241</v>
      </c>
      <c r="E24" s="147" t="s">
        <v>128</v>
      </c>
      <c r="F24" s="147" t="s">
        <v>129</v>
      </c>
      <c r="G24" s="147" t="s">
        <v>244</v>
      </c>
      <c r="H24" s="147" t="s">
        <v>245</v>
      </c>
      <c r="I24" s="78">
        <v>79434</v>
      </c>
      <c r="J24" s="78">
        <v>79434</v>
      </c>
      <c r="K24" s="78"/>
      <c r="L24" s="78"/>
      <c r="M24" s="78">
        <v>79434</v>
      </c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17.25" customHeight="1" spans="1:24">
      <c r="A25" s="146" t="s">
        <v>70</v>
      </c>
      <c r="B25" s="146" t="s">
        <v>70</v>
      </c>
      <c r="C25" s="147" t="s">
        <v>246</v>
      </c>
      <c r="D25" s="147" t="s">
        <v>247</v>
      </c>
      <c r="E25" s="147" t="s">
        <v>101</v>
      </c>
      <c r="F25" s="147" t="s">
        <v>102</v>
      </c>
      <c r="G25" s="147" t="s">
        <v>248</v>
      </c>
      <c r="H25" s="147" t="s">
        <v>249</v>
      </c>
      <c r="I25" s="78">
        <v>286080</v>
      </c>
      <c r="J25" s="78">
        <v>286080</v>
      </c>
      <c r="K25" s="78"/>
      <c r="L25" s="78"/>
      <c r="M25" s="78">
        <v>286080</v>
      </c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17.25" customHeight="1" spans="1:24">
      <c r="A26" s="146" t="s">
        <v>70</v>
      </c>
      <c r="B26" s="146" t="s">
        <v>70</v>
      </c>
      <c r="C26" s="147" t="s">
        <v>250</v>
      </c>
      <c r="D26" s="147" t="s">
        <v>251</v>
      </c>
      <c r="E26" s="147" t="s">
        <v>101</v>
      </c>
      <c r="F26" s="147" t="s">
        <v>102</v>
      </c>
      <c r="G26" s="147" t="s">
        <v>248</v>
      </c>
      <c r="H26" s="147" t="s">
        <v>249</v>
      </c>
      <c r="I26" s="78">
        <v>68446</v>
      </c>
      <c r="J26" s="78">
        <v>68446</v>
      </c>
      <c r="K26" s="78"/>
      <c r="L26" s="78"/>
      <c r="M26" s="78">
        <v>68446</v>
      </c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17.25" customHeight="1" spans="1:24">
      <c r="A27" s="146" t="s">
        <v>70</v>
      </c>
      <c r="B27" s="146" t="s">
        <v>70</v>
      </c>
      <c r="C27" s="147" t="s">
        <v>252</v>
      </c>
      <c r="D27" s="147" t="s">
        <v>253</v>
      </c>
      <c r="E27" s="147" t="s">
        <v>130</v>
      </c>
      <c r="F27" s="147" t="s">
        <v>131</v>
      </c>
      <c r="G27" s="147" t="s">
        <v>254</v>
      </c>
      <c r="H27" s="147" t="s">
        <v>255</v>
      </c>
      <c r="I27" s="78">
        <v>4330.36</v>
      </c>
      <c r="J27" s="78">
        <v>4330.36</v>
      </c>
      <c r="K27" s="78"/>
      <c r="L27" s="78"/>
      <c r="M27" s="78">
        <v>4330.36</v>
      </c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17.25" customHeight="1" spans="1:24">
      <c r="A28" s="146" t="s">
        <v>70</v>
      </c>
      <c r="B28" s="146" t="s">
        <v>70</v>
      </c>
      <c r="C28" s="147" t="s">
        <v>252</v>
      </c>
      <c r="D28" s="147" t="s">
        <v>253</v>
      </c>
      <c r="E28" s="147" t="s">
        <v>130</v>
      </c>
      <c r="F28" s="147" t="s">
        <v>131</v>
      </c>
      <c r="G28" s="147" t="s">
        <v>254</v>
      </c>
      <c r="H28" s="147" t="s">
        <v>255</v>
      </c>
      <c r="I28" s="78">
        <v>2414.84</v>
      </c>
      <c r="J28" s="78">
        <v>2414.84</v>
      </c>
      <c r="K28" s="78"/>
      <c r="L28" s="78"/>
      <c r="M28" s="78">
        <v>2414.84</v>
      </c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17.25" customHeight="1" spans="1:24">
      <c r="A29" s="146" t="s">
        <v>70</v>
      </c>
      <c r="B29" s="146" t="s">
        <v>70</v>
      </c>
      <c r="C29" s="147" t="s">
        <v>256</v>
      </c>
      <c r="D29" s="147" t="s">
        <v>257</v>
      </c>
      <c r="E29" s="147" t="s">
        <v>101</v>
      </c>
      <c r="F29" s="147" t="s">
        <v>102</v>
      </c>
      <c r="G29" s="147" t="s">
        <v>258</v>
      </c>
      <c r="H29" s="147" t="s">
        <v>259</v>
      </c>
      <c r="I29" s="78">
        <v>1195524</v>
      </c>
      <c r="J29" s="78">
        <v>1195524</v>
      </c>
      <c r="K29" s="78"/>
      <c r="L29" s="78"/>
      <c r="M29" s="78">
        <v>1195524</v>
      </c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17.25" customHeight="1" spans="1:24">
      <c r="A30" s="146" t="s">
        <v>70</v>
      </c>
      <c r="B30" s="146" t="s">
        <v>70</v>
      </c>
      <c r="C30" s="147" t="s">
        <v>260</v>
      </c>
      <c r="D30" s="147" t="s">
        <v>261</v>
      </c>
      <c r="E30" s="147" t="s">
        <v>101</v>
      </c>
      <c r="F30" s="147" t="s">
        <v>102</v>
      </c>
      <c r="G30" s="147" t="s">
        <v>262</v>
      </c>
      <c r="H30" s="147" t="s">
        <v>263</v>
      </c>
      <c r="I30" s="78">
        <v>92400</v>
      </c>
      <c r="J30" s="78">
        <v>92400</v>
      </c>
      <c r="K30" s="78"/>
      <c r="L30" s="78"/>
      <c r="M30" s="78">
        <v>92400</v>
      </c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17.25" customHeight="1" spans="1:24">
      <c r="A31" s="146" t="s">
        <v>70</v>
      </c>
      <c r="B31" s="146" t="s">
        <v>70</v>
      </c>
      <c r="C31" s="147" t="s">
        <v>264</v>
      </c>
      <c r="D31" s="147" t="s">
        <v>265</v>
      </c>
      <c r="E31" s="147" t="s">
        <v>101</v>
      </c>
      <c r="F31" s="147" t="s">
        <v>102</v>
      </c>
      <c r="G31" s="147" t="s">
        <v>248</v>
      </c>
      <c r="H31" s="147" t="s">
        <v>249</v>
      </c>
      <c r="I31" s="78">
        <v>40156</v>
      </c>
      <c r="J31" s="78">
        <v>40156</v>
      </c>
      <c r="K31" s="78"/>
      <c r="L31" s="78"/>
      <c r="M31" s="78">
        <v>40156</v>
      </c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17.25" customHeight="1" spans="1:24">
      <c r="A32" s="146" t="s">
        <v>70</v>
      </c>
      <c r="B32" s="146" t="s">
        <v>70</v>
      </c>
      <c r="C32" s="147" t="s">
        <v>266</v>
      </c>
      <c r="D32" s="147" t="s">
        <v>267</v>
      </c>
      <c r="E32" s="147" t="s">
        <v>101</v>
      </c>
      <c r="F32" s="147" t="s">
        <v>102</v>
      </c>
      <c r="G32" s="147" t="s">
        <v>262</v>
      </c>
      <c r="H32" s="147" t="s">
        <v>263</v>
      </c>
      <c r="I32" s="78">
        <v>201360</v>
      </c>
      <c r="J32" s="78">
        <v>201360</v>
      </c>
      <c r="K32" s="78"/>
      <c r="L32" s="78"/>
      <c r="M32" s="78">
        <v>201360</v>
      </c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17.25" customHeight="1" spans="1:24">
      <c r="A33" s="146" t="s">
        <v>70</v>
      </c>
      <c r="B33" s="146" t="s">
        <v>70</v>
      </c>
      <c r="C33" s="147" t="s">
        <v>266</v>
      </c>
      <c r="D33" s="147" t="s">
        <v>267</v>
      </c>
      <c r="E33" s="147" t="s">
        <v>101</v>
      </c>
      <c r="F33" s="147" t="s">
        <v>102</v>
      </c>
      <c r="G33" s="147" t="s">
        <v>262</v>
      </c>
      <c r="H33" s="147" t="s">
        <v>263</v>
      </c>
      <c r="I33" s="78">
        <v>108240</v>
      </c>
      <c r="J33" s="78">
        <v>108240</v>
      </c>
      <c r="K33" s="78"/>
      <c r="L33" s="78"/>
      <c r="M33" s="78">
        <v>108240</v>
      </c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17.25" customHeight="1" spans="1:24">
      <c r="A34" s="146" t="s">
        <v>70</v>
      </c>
      <c r="B34" s="146" t="s">
        <v>70</v>
      </c>
      <c r="C34" s="147" t="s">
        <v>268</v>
      </c>
      <c r="D34" s="147" t="s">
        <v>269</v>
      </c>
      <c r="E34" s="147" t="s">
        <v>101</v>
      </c>
      <c r="F34" s="147" t="s">
        <v>102</v>
      </c>
      <c r="G34" s="147" t="s">
        <v>258</v>
      </c>
      <c r="H34" s="147" t="s">
        <v>259</v>
      </c>
      <c r="I34" s="78">
        <v>283512</v>
      </c>
      <c r="J34" s="78">
        <v>283512</v>
      </c>
      <c r="K34" s="78"/>
      <c r="L34" s="78"/>
      <c r="M34" s="78">
        <v>283512</v>
      </c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17.25" customHeight="1" spans="1:24">
      <c r="A35" s="146" t="s">
        <v>70</v>
      </c>
      <c r="B35" s="146" t="s">
        <v>70</v>
      </c>
      <c r="C35" s="147" t="s">
        <v>270</v>
      </c>
      <c r="D35" s="147" t="s">
        <v>271</v>
      </c>
      <c r="E35" s="147" t="s">
        <v>119</v>
      </c>
      <c r="F35" s="147" t="s">
        <v>118</v>
      </c>
      <c r="G35" s="147" t="s">
        <v>254</v>
      </c>
      <c r="H35" s="147" t="s">
        <v>255</v>
      </c>
      <c r="I35" s="78">
        <v>10493.83</v>
      </c>
      <c r="J35" s="78">
        <v>10493.83</v>
      </c>
      <c r="K35" s="78"/>
      <c r="L35" s="78"/>
      <c r="M35" s="78">
        <v>10493.83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17.25" customHeight="1" spans="1:24">
      <c r="A36" s="146" t="s">
        <v>70</v>
      </c>
      <c r="B36" s="146" t="s">
        <v>70</v>
      </c>
      <c r="C36" s="147" t="s">
        <v>272</v>
      </c>
      <c r="D36" s="147" t="s">
        <v>273</v>
      </c>
      <c r="E36" s="147" t="s">
        <v>109</v>
      </c>
      <c r="F36" s="147" t="s">
        <v>110</v>
      </c>
      <c r="G36" s="147" t="s">
        <v>274</v>
      </c>
      <c r="H36" s="147" t="s">
        <v>275</v>
      </c>
      <c r="I36" s="78">
        <v>193187.19</v>
      </c>
      <c r="J36" s="78">
        <v>193187.19</v>
      </c>
      <c r="K36" s="78"/>
      <c r="L36" s="78"/>
      <c r="M36" s="78">
        <v>193187.19</v>
      </c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17.25" customHeight="1" spans="1:24">
      <c r="A37" s="146" t="s">
        <v>70</v>
      </c>
      <c r="B37" s="146" t="s">
        <v>70</v>
      </c>
      <c r="C37" s="147" t="s">
        <v>272</v>
      </c>
      <c r="D37" s="147" t="s">
        <v>273</v>
      </c>
      <c r="E37" s="147" t="s">
        <v>109</v>
      </c>
      <c r="F37" s="147" t="s">
        <v>110</v>
      </c>
      <c r="G37" s="147" t="s">
        <v>274</v>
      </c>
      <c r="H37" s="147" t="s">
        <v>275</v>
      </c>
      <c r="I37" s="78">
        <v>346429.11</v>
      </c>
      <c r="J37" s="78">
        <v>346429.11</v>
      </c>
      <c r="K37" s="78"/>
      <c r="L37" s="78"/>
      <c r="M37" s="78">
        <v>346429.11</v>
      </c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17.25" customHeight="1" spans="1:24">
      <c r="A38" s="146" t="s">
        <v>70</v>
      </c>
      <c r="B38" s="146" t="s">
        <v>70</v>
      </c>
      <c r="C38" s="147" t="s">
        <v>276</v>
      </c>
      <c r="D38" s="147" t="s">
        <v>277</v>
      </c>
      <c r="E38" s="147" t="s">
        <v>124</v>
      </c>
      <c r="F38" s="147" t="s">
        <v>125</v>
      </c>
      <c r="G38" s="147" t="s">
        <v>242</v>
      </c>
      <c r="H38" s="147" t="s">
        <v>243</v>
      </c>
      <c r="I38" s="78">
        <v>4330.36</v>
      </c>
      <c r="J38" s="78">
        <v>4330.36</v>
      </c>
      <c r="K38" s="78"/>
      <c r="L38" s="78"/>
      <c r="M38" s="78">
        <v>4330.36</v>
      </c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17.25" customHeight="1" spans="1:24">
      <c r="A39" s="146" t="s">
        <v>70</v>
      </c>
      <c r="B39" s="146" t="s">
        <v>70</v>
      </c>
      <c r="C39" s="147" t="s">
        <v>276</v>
      </c>
      <c r="D39" s="147" t="s">
        <v>277</v>
      </c>
      <c r="E39" s="147" t="s">
        <v>124</v>
      </c>
      <c r="F39" s="147" t="s">
        <v>125</v>
      </c>
      <c r="G39" s="147" t="s">
        <v>242</v>
      </c>
      <c r="H39" s="147" t="s">
        <v>243</v>
      </c>
      <c r="I39" s="78">
        <v>168884.19</v>
      </c>
      <c r="J39" s="78">
        <v>168884.19</v>
      </c>
      <c r="K39" s="78"/>
      <c r="L39" s="78"/>
      <c r="M39" s="78">
        <v>168884.19</v>
      </c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17.25" customHeight="1" spans="1:24">
      <c r="A40" s="146" t="s">
        <v>70</v>
      </c>
      <c r="B40" s="146" t="s">
        <v>70</v>
      </c>
      <c r="C40" s="147" t="s">
        <v>276</v>
      </c>
      <c r="D40" s="147" t="s">
        <v>277</v>
      </c>
      <c r="E40" s="147" t="s">
        <v>124</v>
      </c>
      <c r="F40" s="147" t="s">
        <v>125</v>
      </c>
      <c r="G40" s="147" t="s">
        <v>242</v>
      </c>
      <c r="H40" s="147" t="s">
        <v>243</v>
      </c>
      <c r="I40" s="78">
        <v>19486.64</v>
      </c>
      <c r="J40" s="78">
        <v>19486.64</v>
      </c>
      <c r="K40" s="78"/>
      <c r="L40" s="78"/>
      <c r="M40" s="78">
        <v>19486.64</v>
      </c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17.25" customHeight="1" spans="1:24">
      <c r="A41" s="146" t="s">
        <v>70</v>
      </c>
      <c r="B41" s="146" t="s">
        <v>70</v>
      </c>
      <c r="C41" s="147" t="s">
        <v>276</v>
      </c>
      <c r="D41" s="147" t="s">
        <v>277</v>
      </c>
      <c r="E41" s="147" t="s">
        <v>126</v>
      </c>
      <c r="F41" s="147" t="s">
        <v>127</v>
      </c>
      <c r="G41" s="147" t="s">
        <v>242</v>
      </c>
      <c r="H41" s="147" t="s">
        <v>243</v>
      </c>
      <c r="I41" s="78">
        <v>2230.04</v>
      </c>
      <c r="J41" s="78">
        <v>2230.04</v>
      </c>
      <c r="K41" s="78"/>
      <c r="L41" s="78"/>
      <c r="M41" s="78">
        <v>2230.04</v>
      </c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17.25" customHeight="1" spans="1:24">
      <c r="A42" s="146" t="s">
        <v>70</v>
      </c>
      <c r="B42" s="146" t="s">
        <v>70</v>
      </c>
      <c r="C42" s="147" t="s">
        <v>276</v>
      </c>
      <c r="D42" s="147" t="s">
        <v>277</v>
      </c>
      <c r="E42" s="147" t="s">
        <v>126</v>
      </c>
      <c r="F42" s="147" t="s">
        <v>127</v>
      </c>
      <c r="G42" s="147" t="s">
        <v>242</v>
      </c>
      <c r="H42" s="147" t="s">
        <v>243</v>
      </c>
      <c r="I42" s="78">
        <v>10035.18</v>
      </c>
      <c r="J42" s="78">
        <v>10035.18</v>
      </c>
      <c r="K42" s="78"/>
      <c r="L42" s="78"/>
      <c r="M42" s="78">
        <v>10035.18</v>
      </c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17.25" customHeight="1" spans="1:24">
      <c r="A43" s="146" t="s">
        <v>70</v>
      </c>
      <c r="B43" s="146" t="s">
        <v>70</v>
      </c>
      <c r="C43" s="147" t="s">
        <v>276</v>
      </c>
      <c r="D43" s="147" t="s">
        <v>277</v>
      </c>
      <c r="E43" s="147" t="s">
        <v>126</v>
      </c>
      <c r="F43" s="147" t="s">
        <v>127</v>
      </c>
      <c r="G43" s="147" t="s">
        <v>242</v>
      </c>
      <c r="H43" s="147" t="s">
        <v>243</v>
      </c>
      <c r="I43" s="78">
        <v>86971.56</v>
      </c>
      <c r="J43" s="78">
        <v>86971.56</v>
      </c>
      <c r="K43" s="78"/>
      <c r="L43" s="78"/>
      <c r="M43" s="78">
        <v>86971.56</v>
      </c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17.25" customHeight="1" spans="1:24">
      <c r="A44" s="146" t="s">
        <v>70</v>
      </c>
      <c r="B44" s="146" t="s">
        <v>70</v>
      </c>
      <c r="C44" s="147" t="s">
        <v>276</v>
      </c>
      <c r="D44" s="147" t="s">
        <v>277</v>
      </c>
      <c r="E44" s="147" t="s">
        <v>128</v>
      </c>
      <c r="F44" s="147" t="s">
        <v>129</v>
      </c>
      <c r="G44" s="147" t="s">
        <v>244</v>
      </c>
      <c r="H44" s="147" t="s">
        <v>245</v>
      </c>
      <c r="I44" s="78">
        <v>55751</v>
      </c>
      <c r="J44" s="78">
        <v>55751</v>
      </c>
      <c r="K44" s="78"/>
      <c r="L44" s="78"/>
      <c r="M44" s="78">
        <v>55751</v>
      </c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17.25" customHeight="1" spans="1:24">
      <c r="A45" s="146" t="s">
        <v>70</v>
      </c>
      <c r="B45" s="146" t="s">
        <v>70</v>
      </c>
      <c r="C45" s="147" t="s">
        <v>276</v>
      </c>
      <c r="D45" s="147" t="s">
        <v>277</v>
      </c>
      <c r="E45" s="147" t="s">
        <v>128</v>
      </c>
      <c r="F45" s="147" t="s">
        <v>129</v>
      </c>
      <c r="G45" s="147" t="s">
        <v>244</v>
      </c>
      <c r="H45" s="147" t="s">
        <v>245</v>
      </c>
      <c r="I45" s="78">
        <v>108259.1</v>
      </c>
      <c r="J45" s="78">
        <v>108259.1</v>
      </c>
      <c r="K45" s="78"/>
      <c r="L45" s="78"/>
      <c r="M45" s="78">
        <v>108259.1</v>
      </c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17.25" customHeight="1" spans="1:24">
      <c r="A46" s="146" t="s">
        <v>70</v>
      </c>
      <c r="B46" s="146" t="s">
        <v>70</v>
      </c>
      <c r="C46" s="147" t="s">
        <v>276</v>
      </c>
      <c r="D46" s="147" t="s">
        <v>277</v>
      </c>
      <c r="E46" s="147" t="s">
        <v>130</v>
      </c>
      <c r="F46" s="147" t="s">
        <v>131</v>
      </c>
      <c r="G46" s="147" t="s">
        <v>254</v>
      </c>
      <c r="H46" s="147" t="s">
        <v>255</v>
      </c>
      <c r="I46" s="78">
        <v>13754</v>
      </c>
      <c r="J46" s="78">
        <v>13754</v>
      </c>
      <c r="K46" s="78"/>
      <c r="L46" s="78"/>
      <c r="M46" s="78">
        <v>13754</v>
      </c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17.25" customHeight="1" spans="1:24">
      <c r="A47" s="146" t="s">
        <v>70</v>
      </c>
      <c r="B47" s="146" t="s">
        <v>70</v>
      </c>
      <c r="C47" s="147" t="s">
        <v>276</v>
      </c>
      <c r="D47" s="147" t="s">
        <v>277</v>
      </c>
      <c r="E47" s="147" t="s">
        <v>130</v>
      </c>
      <c r="F47" s="147" t="s">
        <v>131</v>
      </c>
      <c r="G47" s="147" t="s">
        <v>254</v>
      </c>
      <c r="H47" s="147" t="s">
        <v>255</v>
      </c>
      <c r="I47" s="78">
        <v>5819</v>
      </c>
      <c r="J47" s="78">
        <v>5819</v>
      </c>
      <c r="K47" s="78"/>
      <c r="L47" s="78"/>
      <c r="M47" s="78">
        <v>5819</v>
      </c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17.25" customHeight="1" spans="1:24">
      <c r="A48" s="146" t="s">
        <v>70</v>
      </c>
      <c r="B48" s="146" t="s">
        <v>70</v>
      </c>
      <c r="C48" s="147" t="s">
        <v>278</v>
      </c>
      <c r="D48" s="147" t="s">
        <v>279</v>
      </c>
      <c r="E48" s="147" t="s">
        <v>101</v>
      </c>
      <c r="F48" s="147" t="s">
        <v>102</v>
      </c>
      <c r="G48" s="147" t="s">
        <v>280</v>
      </c>
      <c r="H48" s="147" t="s">
        <v>281</v>
      </c>
      <c r="I48" s="78">
        <v>486000</v>
      </c>
      <c r="J48" s="78">
        <v>486000</v>
      </c>
      <c r="K48" s="78"/>
      <c r="L48" s="78"/>
      <c r="M48" s="78">
        <v>486000</v>
      </c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17.25" customHeight="1" spans="1:24">
      <c r="A49" s="146" t="s">
        <v>70</v>
      </c>
      <c r="B49" s="146" t="s">
        <v>70</v>
      </c>
      <c r="C49" s="147" t="s">
        <v>282</v>
      </c>
      <c r="D49" s="147" t="s">
        <v>283</v>
      </c>
      <c r="E49" s="147" t="s">
        <v>111</v>
      </c>
      <c r="F49" s="147" t="s">
        <v>112</v>
      </c>
      <c r="G49" s="147" t="s">
        <v>284</v>
      </c>
      <c r="H49" s="147" t="s">
        <v>283</v>
      </c>
      <c r="I49" s="78">
        <v>450000</v>
      </c>
      <c r="J49" s="78">
        <v>450000</v>
      </c>
      <c r="K49" s="78"/>
      <c r="L49" s="78"/>
      <c r="M49" s="78">
        <v>450000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ht="17.25" customHeight="1" spans="1:24">
      <c r="A50" s="135" t="s">
        <v>187</v>
      </c>
      <c r="B50" s="96"/>
      <c r="C50" s="95"/>
      <c r="D50" s="95"/>
      <c r="E50" s="95"/>
      <c r="F50" s="95"/>
      <c r="G50" s="95"/>
      <c r="H50" s="92"/>
      <c r="I50" s="78">
        <f>SUM(I10:I49)</f>
        <v>6356237.64</v>
      </c>
      <c r="J50" s="78">
        <f>SUM(J10:J49)</f>
        <v>6356237.64</v>
      </c>
      <c r="K50" s="78"/>
      <c r="L50" s="78"/>
      <c r="M50" s="78">
        <f>SUM(M10:M49)</f>
        <v>6356237.64</v>
      </c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</sheetData>
  <mergeCells count="31">
    <mergeCell ref="A3:X3"/>
    <mergeCell ref="A4:H4"/>
    <mergeCell ref="I5:X5"/>
    <mergeCell ref="J6:N6"/>
    <mergeCell ref="O6:Q6"/>
    <mergeCell ref="S6:X6"/>
    <mergeCell ref="A50:H5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3" activePane="bottomLeft" state="frozen"/>
      <selection/>
      <selection pane="bottomLeft" activeCell="Q16" sqref="Q16"/>
    </sheetView>
  </sheetViews>
  <sheetFormatPr defaultColWidth="9.14166666666667" defaultRowHeight="14.25" customHeight="1"/>
  <cols>
    <col min="1" max="1" width="10.2833333333333" customWidth="1"/>
    <col min="2" max="2" width="19.5" customWidth="1"/>
    <col min="3" max="3" width="41.25" customWidth="1"/>
    <col min="4" max="4" width="30.37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40" t="s">
        <v>285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6" t="s">
        <v>2</v>
      </c>
    </row>
    <row r="5" ht="21.75" customHeight="1" spans="1:23">
      <c r="A5" s="9" t="s">
        <v>286</v>
      </c>
      <c r="B5" s="10" t="s">
        <v>199</v>
      </c>
      <c r="C5" s="9" t="s">
        <v>200</v>
      </c>
      <c r="D5" s="9" t="s">
        <v>287</v>
      </c>
      <c r="E5" s="10" t="s">
        <v>201</v>
      </c>
      <c r="F5" s="10" t="s">
        <v>202</v>
      </c>
      <c r="G5" s="10" t="s">
        <v>288</v>
      </c>
      <c r="H5" s="10" t="s">
        <v>289</v>
      </c>
      <c r="I5" s="26" t="s">
        <v>56</v>
      </c>
      <c r="J5" s="11" t="s">
        <v>290</v>
      </c>
      <c r="K5" s="12"/>
      <c r="L5" s="12"/>
      <c r="M5" s="13"/>
      <c r="N5" s="11" t="s">
        <v>207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7"/>
      <c r="C6" s="14"/>
      <c r="D6" s="14"/>
      <c r="E6" s="15"/>
      <c r="F6" s="15"/>
      <c r="G6" s="15"/>
      <c r="H6" s="15"/>
      <c r="I6" s="27"/>
      <c r="J6" s="136" t="s">
        <v>59</v>
      </c>
      <c r="K6" s="137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213</v>
      </c>
      <c r="U6" s="10" t="s">
        <v>67</v>
      </c>
      <c r="V6" s="10" t="s">
        <v>68</v>
      </c>
      <c r="W6" s="10" t="s">
        <v>69</v>
      </c>
    </row>
    <row r="7" ht="21" customHeight="1" spans="1:23">
      <c r="A7" s="27"/>
      <c r="B7" s="27"/>
      <c r="C7" s="27"/>
      <c r="D7" s="27"/>
      <c r="E7" s="27"/>
      <c r="F7" s="27"/>
      <c r="G7" s="27"/>
      <c r="H7" s="27"/>
      <c r="I7" s="27"/>
      <c r="J7" s="138" t="s">
        <v>58</v>
      </c>
      <c r="K7" s="139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5" t="s">
        <v>58</v>
      </c>
      <c r="K8" s="65" t="s">
        <v>291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20">
        <v>9</v>
      </c>
      <c r="J9" s="20">
        <v>10</v>
      </c>
      <c r="K9" s="20">
        <v>11</v>
      </c>
      <c r="L9" s="34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20">
        <v>21</v>
      </c>
      <c r="V9" s="34">
        <v>22</v>
      </c>
      <c r="W9" s="20">
        <v>23</v>
      </c>
    </row>
    <row r="10" ht="25" customHeight="1" spans="1:23">
      <c r="A10" s="67" t="s">
        <v>292</v>
      </c>
      <c r="B10" s="67" t="s">
        <v>293</v>
      </c>
      <c r="C10" s="67" t="s">
        <v>294</v>
      </c>
      <c r="D10" s="67" t="s">
        <v>70</v>
      </c>
      <c r="E10" s="67" t="s">
        <v>136</v>
      </c>
      <c r="F10" s="67" t="s">
        <v>137</v>
      </c>
      <c r="G10" s="67" t="s">
        <v>295</v>
      </c>
      <c r="H10" s="67" t="s">
        <v>296</v>
      </c>
      <c r="I10" s="78">
        <v>80000</v>
      </c>
      <c r="J10" s="78"/>
      <c r="K10" s="78"/>
      <c r="L10" s="78"/>
      <c r="M10" s="78"/>
      <c r="N10" s="78">
        <v>80000</v>
      </c>
      <c r="O10" s="78"/>
      <c r="P10" s="78"/>
      <c r="Q10" s="78"/>
      <c r="R10" s="78"/>
      <c r="S10" s="78"/>
      <c r="T10" s="78"/>
      <c r="U10" s="78"/>
      <c r="V10" s="78"/>
      <c r="W10" s="78"/>
    </row>
    <row r="11" ht="25" customHeight="1" spans="1:23">
      <c r="A11" s="67" t="s">
        <v>292</v>
      </c>
      <c r="B11" s="67" t="s">
        <v>297</v>
      </c>
      <c r="C11" s="67" t="s">
        <v>298</v>
      </c>
      <c r="D11" s="67" t="s">
        <v>70</v>
      </c>
      <c r="E11" s="67" t="s">
        <v>142</v>
      </c>
      <c r="F11" s="67" t="s">
        <v>141</v>
      </c>
      <c r="G11" s="67" t="s">
        <v>299</v>
      </c>
      <c r="H11" s="67" t="s">
        <v>300</v>
      </c>
      <c r="I11" s="78">
        <v>600000</v>
      </c>
      <c r="J11" s="78"/>
      <c r="K11" s="78"/>
      <c r="L11" s="78"/>
      <c r="M11" s="78"/>
      <c r="N11" s="78">
        <v>600000</v>
      </c>
      <c r="O11" s="78"/>
      <c r="P11" s="78"/>
      <c r="Q11" s="78"/>
      <c r="R11" s="78"/>
      <c r="S11" s="78"/>
      <c r="T11" s="78"/>
      <c r="U11" s="78"/>
      <c r="V11" s="78"/>
      <c r="W11" s="78"/>
    </row>
    <row r="12" ht="25" customHeight="1" spans="1:23">
      <c r="A12" s="67" t="s">
        <v>292</v>
      </c>
      <c r="B12" s="67" t="s">
        <v>301</v>
      </c>
      <c r="C12" s="67" t="s">
        <v>302</v>
      </c>
      <c r="D12" s="67" t="s">
        <v>70</v>
      </c>
      <c r="E12" s="67" t="s">
        <v>101</v>
      </c>
      <c r="F12" s="67" t="s">
        <v>102</v>
      </c>
      <c r="G12" s="67" t="s">
        <v>299</v>
      </c>
      <c r="H12" s="67" t="s">
        <v>300</v>
      </c>
      <c r="I12" s="78">
        <v>1000000</v>
      </c>
      <c r="J12" s="78">
        <v>1000000</v>
      </c>
      <c r="K12" s="78">
        <v>1000000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5" customHeight="1" spans="1:23">
      <c r="A13" s="67" t="s">
        <v>303</v>
      </c>
      <c r="B13" s="67" t="s">
        <v>304</v>
      </c>
      <c r="C13" s="67" t="s">
        <v>305</v>
      </c>
      <c r="D13" s="67" t="s">
        <v>70</v>
      </c>
      <c r="E13" s="67" t="s">
        <v>101</v>
      </c>
      <c r="F13" s="67" t="s">
        <v>102</v>
      </c>
      <c r="G13" s="67" t="s">
        <v>299</v>
      </c>
      <c r="H13" s="67" t="s">
        <v>300</v>
      </c>
      <c r="I13" s="78">
        <v>100000</v>
      </c>
      <c r="J13" s="78">
        <v>100000</v>
      </c>
      <c r="K13" s="78">
        <v>100000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5" customHeight="1" spans="1:23">
      <c r="A14" s="67" t="s">
        <v>303</v>
      </c>
      <c r="B14" s="67" t="s">
        <v>306</v>
      </c>
      <c r="C14" s="67" t="s">
        <v>307</v>
      </c>
      <c r="D14" s="67" t="s">
        <v>70</v>
      </c>
      <c r="E14" s="67" t="s">
        <v>101</v>
      </c>
      <c r="F14" s="67" t="s">
        <v>102</v>
      </c>
      <c r="G14" s="67" t="s">
        <v>299</v>
      </c>
      <c r="H14" s="67" t="s">
        <v>300</v>
      </c>
      <c r="I14" s="78">
        <v>300000</v>
      </c>
      <c r="J14" s="78">
        <v>300000</v>
      </c>
      <c r="K14" s="78">
        <v>300000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5" customHeight="1" spans="1:23">
      <c r="A15" s="67" t="s">
        <v>303</v>
      </c>
      <c r="B15" s="67" t="s">
        <v>308</v>
      </c>
      <c r="C15" s="67" t="s">
        <v>309</v>
      </c>
      <c r="D15" s="67" t="s">
        <v>70</v>
      </c>
      <c r="E15" s="67" t="s">
        <v>138</v>
      </c>
      <c r="F15" s="67" t="s">
        <v>139</v>
      </c>
      <c r="G15" s="67" t="s">
        <v>295</v>
      </c>
      <c r="H15" s="67" t="s">
        <v>296</v>
      </c>
      <c r="I15" s="78">
        <v>48821.7</v>
      </c>
      <c r="J15" s="78"/>
      <c r="K15" s="78"/>
      <c r="L15" s="78"/>
      <c r="M15" s="78"/>
      <c r="N15" s="78">
        <v>48821.7</v>
      </c>
      <c r="O15" s="78"/>
      <c r="P15" s="78"/>
      <c r="Q15" s="78"/>
      <c r="R15" s="78"/>
      <c r="S15" s="78"/>
      <c r="T15" s="78"/>
      <c r="U15" s="78"/>
      <c r="V15" s="78"/>
      <c r="W15" s="78"/>
    </row>
    <row r="16" ht="25" customHeight="1" spans="1:23">
      <c r="A16" s="67" t="s">
        <v>303</v>
      </c>
      <c r="B16" s="67" t="s">
        <v>308</v>
      </c>
      <c r="C16" s="67" t="s">
        <v>309</v>
      </c>
      <c r="D16" s="67" t="s">
        <v>70</v>
      </c>
      <c r="E16" s="67" t="s">
        <v>138</v>
      </c>
      <c r="F16" s="67" t="s">
        <v>139</v>
      </c>
      <c r="G16" s="67" t="s">
        <v>295</v>
      </c>
      <c r="H16" s="67" t="s">
        <v>296</v>
      </c>
      <c r="I16" s="78">
        <v>166893.87</v>
      </c>
      <c r="J16" s="78"/>
      <c r="K16" s="78"/>
      <c r="L16" s="78"/>
      <c r="M16" s="78"/>
      <c r="N16" s="78">
        <v>166893.87</v>
      </c>
      <c r="O16" s="78"/>
      <c r="P16" s="78"/>
      <c r="Q16" s="78"/>
      <c r="R16" s="78"/>
      <c r="S16" s="78"/>
      <c r="T16" s="78"/>
      <c r="U16" s="78"/>
      <c r="V16" s="78"/>
      <c r="W16" s="78"/>
    </row>
    <row r="17" ht="25" customHeight="1" spans="1:23">
      <c r="A17" s="67" t="s">
        <v>303</v>
      </c>
      <c r="B17" s="67" t="s">
        <v>310</v>
      </c>
      <c r="C17" s="67" t="s">
        <v>311</v>
      </c>
      <c r="D17" s="67" t="s">
        <v>70</v>
      </c>
      <c r="E17" s="67" t="s">
        <v>103</v>
      </c>
      <c r="F17" s="67" t="s">
        <v>104</v>
      </c>
      <c r="G17" s="67" t="s">
        <v>299</v>
      </c>
      <c r="H17" s="67" t="s">
        <v>300</v>
      </c>
      <c r="I17" s="78">
        <v>100000</v>
      </c>
      <c r="J17" s="78"/>
      <c r="K17" s="78"/>
      <c r="L17" s="78"/>
      <c r="M17" s="78"/>
      <c r="N17" s="78">
        <v>100000</v>
      </c>
      <c r="O17" s="78"/>
      <c r="P17" s="78"/>
      <c r="Q17" s="78"/>
      <c r="R17" s="78"/>
      <c r="S17" s="78"/>
      <c r="T17" s="78"/>
      <c r="U17" s="78"/>
      <c r="V17" s="78"/>
      <c r="W17" s="78"/>
    </row>
    <row r="18" ht="25" customHeight="1" spans="1:23">
      <c r="A18" s="67" t="s">
        <v>303</v>
      </c>
      <c r="B18" s="67" t="s">
        <v>312</v>
      </c>
      <c r="C18" s="67" t="s">
        <v>313</v>
      </c>
      <c r="D18" s="67" t="s">
        <v>70</v>
      </c>
      <c r="E18" s="67" t="s">
        <v>101</v>
      </c>
      <c r="F18" s="67" t="s">
        <v>102</v>
      </c>
      <c r="G18" s="67" t="s">
        <v>299</v>
      </c>
      <c r="H18" s="67" t="s">
        <v>300</v>
      </c>
      <c r="I18" s="78">
        <v>300000</v>
      </c>
      <c r="J18" s="78">
        <v>300000</v>
      </c>
      <c r="K18" s="78">
        <v>300000</v>
      </c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ht="18.75" customHeight="1" spans="1:23">
      <c r="A19" s="135" t="s">
        <v>187</v>
      </c>
      <c r="B19" s="96"/>
      <c r="C19" s="96"/>
      <c r="D19" s="96"/>
      <c r="E19" s="96"/>
      <c r="F19" s="96"/>
      <c r="G19" s="96"/>
      <c r="H19" s="104"/>
      <c r="I19" s="78">
        <f>SUM(I10:I18)</f>
        <v>2695715.57</v>
      </c>
      <c r="J19" s="78">
        <f>SUM(J10:J18)</f>
        <v>1700000</v>
      </c>
      <c r="K19" s="78">
        <f>SUM(K10:K18)</f>
        <v>1700000</v>
      </c>
      <c r="L19" s="78"/>
      <c r="M19" s="78"/>
      <c r="N19" s="78">
        <f>SUM(N10:N18)</f>
        <v>995715.57</v>
      </c>
      <c r="O19" s="78"/>
      <c r="P19" s="78"/>
      <c r="Q19" s="78"/>
      <c r="R19" s="78"/>
      <c r="S19" s="78"/>
      <c r="T19" s="78"/>
      <c r="U19" s="78"/>
      <c r="V19" s="78"/>
      <c r="W19" s="78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2"/>
  <sheetViews>
    <sheetView showZeros="0" workbookViewId="0">
      <pane ySplit="1" topLeftCell="A17" activePane="bottomLeft" state="frozen"/>
      <selection/>
      <selection pane="bottomLeft" activeCell="B17" sqref="B17:B2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23.1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314</v>
      </c>
    </row>
    <row r="3" ht="39.75" customHeight="1" spans="1:10">
      <c r="A3" s="63" t="str">
        <f>"2025"&amp;"年部门项目支出绩效目标表"</f>
        <v>2025年部门项目支出绩效目标表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">
        <v>1</v>
      </c>
    </row>
    <row r="5" ht="44.25" customHeight="1" spans="1:10">
      <c r="A5" s="65" t="s">
        <v>200</v>
      </c>
      <c r="B5" s="65" t="s">
        <v>315</v>
      </c>
      <c r="C5" s="65" t="s">
        <v>316</v>
      </c>
      <c r="D5" s="65" t="s">
        <v>317</v>
      </c>
      <c r="E5" s="65" t="s">
        <v>318</v>
      </c>
      <c r="F5" s="66" t="s">
        <v>319</v>
      </c>
      <c r="G5" s="65" t="s">
        <v>320</v>
      </c>
      <c r="H5" s="66" t="s">
        <v>321</v>
      </c>
      <c r="I5" s="66" t="s">
        <v>322</v>
      </c>
      <c r="J5" s="65" t="s">
        <v>323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4">
        <v>6</v>
      </c>
      <c r="G6" s="131">
        <v>7</v>
      </c>
      <c r="H6" s="34">
        <v>8</v>
      </c>
      <c r="I6" s="34">
        <v>9</v>
      </c>
      <c r="J6" s="131">
        <v>10</v>
      </c>
    </row>
    <row r="7" ht="42" customHeight="1" spans="1:10">
      <c r="A7" s="28" t="s">
        <v>70</v>
      </c>
      <c r="B7" s="67"/>
      <c r="C7" s="67"/>
      <c r="D7" s="67"/>
      <c r="E7" s="68"/>
      <c r="F7" s="69"/>
      <c r="G7" s="68"/>
      <c r="H7" s="69"/>
      <c r="I7" s="69"/>
      <c r="J7" s="68"/>
    </row>
    <row r="8" ht="42" customHeight="1" spans="1:10">
      <c r="A8" s="132" t="s">
        <v>313</v>
      </c>
      <c r="B8" s="21" t="s">
        <v>324</v>
      </c>
      <c r="C8" s="21" t="s">
        <v>325</v>
      </c>
      <c r="D8" s="21" t="s">
        <v>326</v>
      </c>
      <c r="E8" s="28" t="s">
        <v>327</v>
      </c>
      <c r="F8" s="21" t="s">
        <v>328</v>
      </c>
      <c r="G8" s="28" t="s">
        <v>84</v>
      </c>
      <c r="H8" s="21" t="s">
        <v>329</v>
      </c>
      <c r="I8" s="21" t="s">
        <v>330</v>
      </c>
      <c r="J8" s="28" t="s">
        <v>331</v>
      </c>
    </row>
    <row r="9" ht="42" customHeight="1" spans="1:10">
      <c r="A9" s="132"/>
      <c r="B9" s="21" t="s">
        <v>324</v>
      </c>
      <c r="C9" s="21" t="s">
        <v>325</v>
      </c>
      <c r="D9" s="21" t="s">
        <v>326</v>
      </c>
      <c r="E9" s="28" t="s">
        <v>332</v>
      </c>
      <c r="F9" s="21" t="s">
        <v>328</v>
      </c>
      <c r="G9" s="28" t="s">
        <v>93</v>
      </c>
      <c r="H9" s="21" t="s">
        <v>333</v>
      </c>
      <c r="I9" s="21" t="s">
        <v>330</v>
      </c>
      <c r="J9" s="28" t="s">
        <v>332</v>
      </c>
    </row>
    <row r="10" ht="42" customHeight="1" spans="1:10">
      <c r="A10" s="132"/>
      <c r="B10" s="21" t="s">
        <v>324</v>
      </c>
      <c r="C10" s="21" t="s">
        <v>325</v>
      </c>
      <c r="D10" s="21" t="s">
        <v>326</v>
      </c>
      <c r="E10" s="28" t="s">
        <v>334</v>
      </c>
      <c r="F10" s="21" t="s">
        <v>335</v>
      </c>
      <c r="G10" s="28" t="s">
        <v>84</v>
      </c>
      <c r="H10" s="21" t="s">
        <v>336</v>
      </c>
      <c r="I10" s="21" t="s">
        <v>330</v>
      </c>
      <c r="J10" s="28" t="s">
        <v>334</v>
      </c>
    </row>
    <row r="11" ht="42" customHeight="1" spans="1:10">
      <c r="A11" s="132"/>
      <c r="B11" s="21" t="s">
        <v>324</v>
      </c>
      <c r="C11" s="21" t="s">
        <v>325</v>
      </c>
      <c r="D11" s="21" t="s">
        <v>326</v>
      </c>
      <c r="E11" s="28" t="s">
        <v>337</v>
      </c>
      <c r="F11" s="21" t="s">
        <v>335</v>
      </c>
      <c r="G11" s="28" t="s">
        <v>84</v>
      </c>
      <c r="H11" s="21" t="s">
        <v>338</v>
      </c>
      <c r="I11" s="21" t="s">
        <v>330</v>
      </c>
      <c r="J11" s="28" t="s">
        <v>337</v>
      </c>
    </row>
    <row r="12" ht="42" customHeight="1" spans="1:10">
      <c r="A12" s="132"/>
      <c r="B12" s="21" t="s">
        <v>324</v>
      </c>
      <c r="C12" s="21" t="s">
        <v>325</v>
      </c>
      <c r="D12" s="21" t="s">
        <v>326</v>
      </c>
      <c r="E12" s="28" t="s">
        <v>339</v>
      </c>
      <c r="F12" s="21" t="s">
        <v>335</v>
      </c>
      <c r="G12" s="28" t="s">
        <v>85</v>
      </c>
      <c r="H12" s="21" t="s">
        <v>329</v>
      </c>
      <c r="I12" s="21" t="s">
        <v>330</v>
      </c>
      <c r="J12" s="28" t="s">
        <v>339</v>
      </c>
    </row>
    <row r="13" ht="42" customHeight="1" spans="1:10">
      <c r="A13" s="132"/>
      <c r="B13" s="21" t="s">
        <v>324</v>
      </c>
      <c r="C13" s="21" t="s">
        <v>325</v>
      </c>
      <c r="D13" s="21" t="s">
        <v>340</v>
      </c>
      <c r="E13" s="28" t="s">
        <v>341</v>
      </c>
      <c r="F13" s="21" t="s">
        <v>328</v>
      </c>
      <c r="G13" s="28" t="s">
        <v>342</v>
      </c>
      <c r="H13" s="21" t="s">
        <v>343</v>
      </c>
      <c r="I13" s="21" t="s">
        <v>344</v>
      </c>
      <c r="J13" s="28" t="s">
        <v>341</v>
      </c>
    </row>
    <row r="14" ht="42" customHeight="1" spans="1:10">
      <c r="A14" s="132"/>
      <c r="B14" s="21" t="s">
        <v>324</v>
      </c>
      <c r="C14" s="21" t="s">
        <v>325</v>
      </c>
      <c r="D14" s="21" t="s">
        <v>345</v>
      </c>
      <c r="E14" s="28" t="s">
        <v>346</v>
      </c>
      <c r="F14" s="21" t="s">
        <v>335</v>
      </c>
      <c r="G14" s="28" t="s">
        <v>347</v>
      </c>
      <c r="H14" s="21" t="s">
        <v>348</v>
      </c>
      <c r="I14" s="21" t="s">
        <v>330</v>
      </c>
      <c r="J14" s="28" t="s">
        <v>349</v>
      </c>
    </row>
    <row r="15" ht="42" customHeight="1" spans="1:10">
      <c r="A15" s="132"/>
      <c r="B15" s="21" t="s">
        <v>324</v>
      </c>
      <c r="C15" s="21" t="s">
        <v>350</v>
      </c>
      <c r="D15" s="21" t="s">
        <v>351</v>
      </c>
      <c r="E15" s="28" t="s">
        <v>352</v>
      </c>
      <c r="F15" s="21" t="s">
        <v>335</v>
      </c>
      <c r="G15" s="28" t="s">
        <v>353</v>
      </c>
      <c r="H15" s="21" t="s">
        <v>353</v>
      </c>
      <c r="I15" s="21" t="s">
        <v>344</v>
      </c>
      <c r="J15" s="28" t="s">
        <v>352</v>
      </c>
    </row>
    <row r="16" ht="42" customHeight="1" spans="1:10">
      <c r="A16" s="132"/>
      <c r="B16" s="21" t="s">
        <v>324</v>
      </c>
      <c r="C16" s="21" t="s">
        <v>354</v>
      </c>
      <c r="D16" s="21" t="s">
        <v>355</v>
      </c>
      <c r="E16" s="28" t="s">
        <v>356</v>
      </c>
      <c r="F16" s="21" t="s">
        <v>328</v>
      </c>
      <c r="G16" s="28" t="s">
        <v>357</v>
      </c>
      <c r="H16" s="21" t="s">
        <v>343</v>
      </c>
      <c r="I16" s="21" t="s">
        <v>330</v>
      </c>
      <c r="J16" s="28" t="s">
        <v>358</v>
      </c>
    </row>
    <row r="17" ht="42" customHeight="1" spans="1:10">
      <c r="A17" s="132" t="s">
        <v>307</v>
      </c>
      <c r="B17" s="21" t="s">
        <v>359</v>
      </c>
      <c r="C17" s="21" t="s">
        <v>325</v>
      </c>
      <c r="D17" s="21" t="s">
        <v>326</v>
      </c>
      <c r="E17" s="28" t="s">
        <v>360</v>
      </c>
      <c r="F17" s="21" t="s">
        <v>361</v>
      </c>
      <c r="G17" s="28" t="s">
        <v>83</v>
      </c>
      <c r="H17" s="21" t="s">
        <v>338</v>
      </c>
      <c r="I17" s="21" t="s">
        <v>330</v>
      </c>
      <c r="J17" s="28" t="s">
        <v>362</v>
      </c>
    </row>
    <row r="18" ht="42" customHeight="1" spans="1:10">
      <c r="A18" s="132"/>
      <c r="B18" s="21" t="s">
        <v>363</v>
      </c>
      <c r="C18" s="21" t="s">
        <v>325</v>
      </c>
      <c r="D18" s="21" t="s">
        <v>326</v>
      </c>
      <c r="E18" s="28" t="s">
        <v>364</v>
      </c>
      <c r="F18" s="21" t="s">
        <v>361</v>
      </c>
      <c r="G18" s="28" t="s">
        <v>83</v>
      </c>
      <c r="H18" s="21" t="s">
        <v>338</v>
      </c>
      <c r="I18" s="21" t="s">
        <v>330</v>
      </c>
      <c r="J18" s="28" t="s">
        <v>365</v>
      </c>
    </row>
    <row r="19" ht="42" customHeight="1" spans="1:10">
      <c r="A19" s="132"/>
      <c r="B19" s="21" t="s">
        <v>363</v>
      </c>
      <c r="C19" s="21" t="s">
        <v>325</v>
      </c>
      <c r="D19" s="21" t="s">
        <v>326</v>
      </c>
      <c r="E19" s="28" t="s">
        <v>366</v>
      </c>
      <c r="F19" s="21" t="s">
        <v>361</v>
      </c>
      <c r="G19" s="28" t="s">
        <v>83</v>
      </c>
      <c r="H19" s="21" t="s">
        <v>329</v>
      </c>
      <c r="I19" s="21" t="s">
        <v>330</v>
      </c>
      <c r="J19" s="28" t="s">
        <v>367</v>
      </c>
    </row>
    <row r="20" ht="42" customHeight="1" spans="1:10">
      <c r="A20" s="132"/>
      <c r="B20" s="21" t="s">
        <v>363</v>
      </c>
      <c r="C20" s="21" t="s">
        <v>325</v>
      </c>
      <c r="D20" s="21" t="s">
        <v>326</v>
      </c>
      <c r="E20" s="28" t="s">
        <v>368</v>
      </c>
      <c r="F20" s="21" t="s">
        <v>361</v>
      </c>
      <c r="G20" s="28" t="s">
        <v>85</v>
      </c>
      <c r="H20" s="21" t="s">
        <v>329</v>
      </c>
      <c r="I20" s="21" t="s">
        <v>330</v>
      </c>
      <c r="J20" s="28" t="s">
        <v>369</v>
      </c>
    </row>
    <row r="21" ht="42" customHeight="1" spans="1:10">
      <c r="A21" s="132"/>
      <c r="B21" s="21" t="s">
        <v>363</v>
      </c>
      <c r="C21" s="21" t="s">
        <v>325</v>
      </c>
      <c r="D21" s="21" t="s">
        <v>326</v>
      </c>
      <c r="E21" s="28" t="s">
        <v>370</v>
      </c>
      <c r="F21" s="21" t="s">
        <v>361</v>
      </c>
      <c r="G21" s="28" t="s">
        <v>93</v>
      </c>
      <c r="H21" s="21" t="s">
        <v>371</v>
      </c>
      <c r="I21" s="21" t="s">
        <v>330</v>
      </c>
      <c r="J21" s="28" t="s">
        <v>370</v>
      </c>
    </row>
    <row r="22" ht="42" customHeight="1" spans="1:10">
      <c r="A22" s="132"/>
      <c r="B22" s="21" t="s">
        <v>363</v>
      </c>
      <c r="C22" s="21" t="s">
        <v>325</v>
      </c>
      <c r="D22" s="21" t="s">
        <v>340</v>
      </c>
      <c r="E22" s="28" t="s">
        <v>372</v>
      </c>
      <c r="F22" s="21" t="s">
        <v>335</v>
      </c>
      <c r="G22" s="28" t="s">
        <v>373</v>
      </c>
      <c r="H22" s="21" t="s">
        <v>343</v>
      </c>
      <c r="I22" s="21" t="s">
        <v>330</v>
      </c>
      <c r="J22" s="28" t="s">
        <v>372</v>
      </c>
    </row>
    <row r="23" ht="42" customHeight="1" spans="1:10">
      <c r="A23" s="132"/>
      <c r="B23" s="21" t="s">
        <v>363</v>
      </c>
      <c r="C23" s="21" t="s">
        <v>325</v>
      </c>
      <c r="D23" s="21" t="s">
        <v>345</v>
      </c>
      <c r="E23" s="28" t="s">
        <v>349</v>
      </c>
      <c r="F23" s="21" t="s">
        <v>335</v>
      </c>
      <c r="G23" s="28" t="s">
        <v>347</v>
      </c>
      <c r="H23" s="21" t="s">
        <v>348</v>
      </c>
      <c r="I23" s="21" t="s">
        <v>330</v>
      </c>
      <c r="J23" s="28" t="s">
        <v>349</v>
      </c>
    </row>
    <row r="24" ht="70" customHeight="1" spans="1:10">
      <c r="A24" s="132"/>
      <c r="B24" s="21" t="s">
        <v>363</v>
      </c>
      <c r="C24" s="21" t="s">
        <v>350</v>
      </c>
      <c r="D24" s="21" t="s">
        <v>351</v>
      </c>
      <c r="E24" s="28" t="s">
        <v>374</v>
      </c>
      <c r="F24" s="21" t="s">
        <v>335</v>
      </c>
      <c r="G24" s="28" t="s">
        <v>375</v>
      </c>
      <c r="H24" s="21" t="s">
        <v>376</v>
      </c>
      <c r="I24" s="21" t="s">
        <v>344</v>
      </c>
      <c r="J24" s="28" t="s">
        <v>377</v>
      </c>
    </row>
    <row r="25" ht="71" customHeight="1" spans="1:10">
      <c r="A25" s="132"/>
      <c r="B25" s="21" t="s">
        <v>363</v>
      </c>
      <c r="C25" s="21" t="s">
        <v>350</v>
      </c>
      <c r="D25" s="21" t="s">
        <v>378</v>
      </c>
      <c r="E25" s="28" t="s">
        <v>379</v>
      </c>
      <c r="F25" s="21" t="s">
        <v>335</v>
      </c>
      <c r="G25" s="28" t="s">
        <v>375</v>
      </c>
      <c r="H25" s="21" t="s">
        <v>376</v>
      </c>
      <c r="I25" s="21" t="s">
        <v>344</v>
      </c>
      <c r="J25" s="28" t="s">
        <v>377</v>
      </c>
    </row>
    <row r="26" ht="42" customHeight="1" spans="1:10">
      <c r="A26" s="132"/>
      <c r="B26" s="21" t="s">
        <v>363</v>
      </c>
      <c r="C26" s="21" t="s">
        <v>354</v>
      </c>
      <c r="D26" s="21" t="s">
        <v>355</v>
      </c>
      <c r="E26" s="28" t="s">
        <v>380</v>
      </c>
      <c r="F26" s="21" t="s">
        <v>361</v>
      </c>
      <c r="G26" s="28" t="s">
        <v>342</v>
      </c>
      <c r="H26" s="21" t="s">
        <v>343</v>
      </c>
      <c r="I26" s="21" t="s">
        <v>330</v>
      </c>
      <c r="J26" s="28" t="s">
        <v>381</v>
      </c>
    </row>
    <row r="27" ht="42" customHeight="1" spans="1:10">
      <c r="A27" s="132" t="s">
        <v>302</v>
      </c>
      <c r="B27" s="21" t="s">
        <v>382</v>
      </c>
      <c r="C27" s="21" t="s">
        <v>325</v>
      </c>
      <c r="D27" s="21" t="s">
        <v>326</v>
      </c>
      <c r="E27" s="28" t="s">
        <v>383</v>
      </c>
      <c r="F27" s="21" t="s">
        <v>335</v>
      </c>
      <c r="G27" s="28" t="s">
        <v>91</v>
      </c>
      <c r="H27" s="21" t="s">
        <v>371</v>
      </c>
      <c r="I27" s="21" t="s">
        <v>330</v>
      </c>
      <c r="J27" s="28" t="s">
        <v>384</v>
      </c>
    </row>
    <row r="28" ht="42" customHeight="1" spans="1:10">
      <c r="A28" s="132"/>
      <c r="B28" s="21" t="s">
        <v>382</v>
      </c>
      <c r="C28" s="21" t="s">
        <v>325</v>
      </c>
      <c r="D28" s="21" t="s">
        <v>326</v>
      </c>
      <c r="E28" s="28" t="s">
        <v>385</v>
      </c>
      <c r="F28" s="21" t="s">
        <v>335</v>
      </c>
      <c r="G28" s="28" t="s">
        <v>91</v>
      </c>
      <c r="H28" s="21" t="s">
        <v>386</v>
      </c>
      <c r="I28" s="21" t="s">
        <v>330</v>
      </c>
      <c r="J28" s="28" t="s">
        <v>387</v>
      </c>
    </row>
    <row r="29" ht="42" customHeight="1" spans="1:10">
      <c r="A29" s="132"/>
      <c r="B29" s="21" t="s">
        <v>382</v>
      </c>
      <c r="C29" s="21" t="s">
        <v>325</v>
      </c>
      <c r="D29" s="21" t="s">
        <v>326</v>
      </c>
      <c r="E29" s="28" t="s">
        <v>388</v>
      </c>
      <c r="F29" s="21" t="s">
        <v>361</v>
      </c>
      <c r="G29" s="28" t="s">
        <v>389</v>
      </c>
      <c r="H29" s="21" t="s">
        <v>386</v>
      </c>
      <c r="I29" s="21" t="s">
        <v>330</v>
      </c>
      <c r="J29" s="28" t="s">
        <v>388</v>
      </c>
    </row>
    <row r="30" ht="42" customHeight="1" spans="1:10">
      <c r="A30" s="132"/>
      <c r="B30" s="21" t="s">
        <v>382</v>
      </c>
      <c r="C30" s="21" t="s">
        <v>325</v>
      </c>
      <c r="D30" s="21" t="s">
        <v>326</v>
      </c>
      <c r="E30" s="28" t="s">
        <v>390</v>
      </c>
      <c r="F30" s="21" t="s">
        <v>361</v>
      </c>
      <c r="G30" s="28" t="s">
        <v>391</v>
      </c>
      <c r="H30" s="21" t="s">
        <v>392</v>
      </c>
      <c r="I30" s="21" t="s">
        <v>330</v>
      </c>
      <c r="J30" s="28" t="s">
        <v>393</v>
      </c>
    </row>
    <row r="31" ht="42" customHeight="1" spans="1:10">
      <c r="A31" s="132"/>
      <c r="B31" s="21" t="s">
        <v>382</v>
      </c>
      <c r="C31" s="21" t="s">
        <v>325</v>
      </c>
      <c r="D31" s="21" t="s">
        <v>326</v>
      </c>
      <c r="E31" s="28" t="s">
        <v>394</v>
      </c>
      <c r="F31" s="21" t="s">
        <v>335</v>
      </c>
      <c r="G31" s="28" t="s">
        <v>395</v>
      </c>
      <c r="H31" s="21" t="s">
        <v>396</v>
      </c>
      <c r="I31" s="21" t="s">
        <v>330</v>
      </c>
      <c r="J31" s="28" t="s">
        <v>394</v>
      </c>
    </row>
    <row r="32" ht="36" customHeight="1" spans="1:10">
      <c r="A32" s="132"/>
      <c r="B32" s="21" t="s">
        <v>382</v>
      </c>
      <c r="C32" s="21" t="s">
        <v>325</v>
      </c>
      <c r="D32" s="21" t="s">
        <v>345</v>
      </c>
      <c r="E32" s="28" t="s">
        <v>397</v>
      </c>
      <c r="F32" s="21" t="s">
        <v>335</v>
      </c>
      <c r="G32" s="28" t="s">
        <v>83</v>
      </c>
      <c r="H32" s="21" t="s">
        <v>398</v>
      </c>
      <c r="I32" s="21" t="s">
        <v>330</v>
      </c>
      <c r="J32" s="28" t="s">
        <v>399</v>
      </c>
    </row>
    <row r="33" ht="60" customHeight="1" spans="1:10">
      <c r="A33" s="132"/>
      <c r="B33" s="21" t="s">
        <v>382</v>
      </c>
      <c r="C33" s="21" t="s">
        <v>350</v>
      </c>
      <c r="D33" s="21" t="s">
        <v>351</v>
      </c>
      <c r="E33" s="28" t="s">
        <v>400</v>
      </c>
      <c r="F33" s="21" t="s">
        <v>335</v>
      </c>
      <c r="G33" s="28" t="s">
        <v>353</v>
      </c>
      <c r="H33" s="21"/>
      <c r="I33" s="21" t="s">
        <v>344</v>
      </c>
      <c r="J33" s="28" t="s">
        <v>400</v>
      </c>
    </row>
    <row r="34" ht="42" customHeight="1" spans="1:10">
      <c r="A34" s="132"/>
      <c r="B34" s="21" t="s">
        <v>382</v>
      </c>
      <c r="C34" s="21" t="s">
        <v>354</v>
      </c>
      <c r="D34" s="21" t="s">
        <v>355</v>
      </c>
      <c r="E34" s="28" t="s">
        <v>401</v>
      </c>
      <c r="F34" s="21" t="s">
        <v>328</v>
      </c>
      <c r="G34" s="28" t="s">
        <v>357</v>
      </c>
      <c r="H34" s="21" t="s">
        <v>343</v>
      </c>
      <c r="I34" s="21" t="s">
        <v>330</v>
      </c>
      <c r="J34" s="28" t="s">
        <v>402</v>
      </c>
    </row>
    <row r="35" ht="42" customHeight="1" spans="1:10">
      <c r="A35" s="132" t="s">
        <v>305</v>
      </c>
      <c r="B35" s="21" t="s">
        <v>403</v>
      </c>
      <c r="C35" s="21" t="s">
        <v>325</v>
      </c>
      <c r="D35" s="21" t="s">
        <v>326</v>
      </c>
      <c r="E35" s="28" t="s">
        <v>404</v>
      </c>
      <c r="F35" s="21" t="s">
        <v>335</v>
      </c>
      <c r="G35" s="28" t="s">
        <v>83</v>
      </c>
      <c r="H35" s="21" t="s">
        <v>405</v>
      </c>
      <c r="I35" s="21" t="s">
        <v>330</v>
      </c>
      <c r="J35" s="28" t="s">
        <v>404</v>
      </c>
    </row>
    <row r="36" ht="42" customHeight="1" spans="1:10">
      <c r="A36" s="132"/>
      <c r="B36" s="21" t="s">
        <v>403</v>
      </c>
      <c r="C36" s="21" t="s">
        <v>325</v>
      </c>
      <c r="D36" s="21" t="s">
        <v>326</v>
      </c>
      <c r="E36" s="28" t="s">
        <v>406</v>
      </c>
      <c r="F36" s="21" t="s">
        <v>361</v>
      </c>
      <c r="G36" s="28" t="s">
        <v>82</v>
      </c>
      <c r="H36" s="21" t="s">
        <v>407</v>
      </c>
      <c r="I36" s="21" t="s">
        <v>330</v>
      </c>
      <c r="J36" s="28" t="s">
        <v>406</v>
      </c>
    </row>
    <row r="37" ht="42" customHeight="1" spans="1:10">
      <c r="A37" s="132"/>
      <c r="B37" s="21" t="s">
        <v>403</v>
      </c>
      <c r="C37" s="21" t="s">
        <v>325</v>
      </c>
      <c r="D37" s="21" t="s">
        <v>326</v>
      </c>
      <c r="E37" s="28" t="s">
        <v>408</v>
      </c>
      <c r="F37" s="21" t="s">
        <v>361</v>
      </c>
      <c r="G37" s="28" t="s">
        <v>409</v>
      </c>
      <c r="H37" s="21" t="s">
        <v>410</v>
      </c>
      <c r="I37" s="21" t="s">
        <v>330</v>
      </c>
      <c r="J37" s="28" t="s">
        <v>408</v>
      </c>
    </row>
    <row r="38" ht="42" customHeight="1" spans="1:10">
      <c r="A38" s="132"/>
      <c r="B38" s="21" t="s">
        <v>403</v>
      </c>
      <c r="C38" s="21" t="s">
        <v>325</v>
      </c>
      <c r="D38" s="21" t="s">
        <v>326</v>
      </c>
      <c r="E38" s="28" t="s">
        <v>411</v>
      </c>
      <c r="F38" s="21" t="s">
        <v>361</v>
      </c>
      <c r="G38" s="28" t="s">
        <v>347</v>
      </c>
      <c r="H38" s="21" t="s">
        <v>329</v>
      </c>
      <c r="I38" s="21" t="s">
        <v>330</v>
      </c>
      <c r="J38" s="28" t="s">
        <v>411</v>
      </c>
    </row>
    <row r="39" ht="42" customHeight="1" spans="1:10">
      <c r="A39" s="132"/>
      <c r="B39" s="21" t="s">
        <v>403</v>
      </c>
      <c r="C39" s="21" t="s">
        <v>325</v>
      </c>
      <c r="D39" s="21" t="s">
        <v>340</v>
      </c>
      <c r="E39" s="28" t="s">
        <v>341</v>
      </c>
      <c r="F39" s="21" t="s">
        <v>335</v>
      </c>
      <c r="G39" s="28" t="s">
        <v>373</v>
      </c>
      <c r="H39" s="21" t="s">
        <v>343</v>
      </c>
      <c r="I39" s="21" t="s">
        <v>330</v>
      </c>
      <c r="J39" s="28" t="s">
        <v>341</v>
      </c>
    </row>
    <row r="40" ht="42" customHeight="1" spans="1:10">
      <c r="A40" s="132"/>
      <c r="B40" s="21" t="s">
        <v>403</v>
      </c>
      <c r="C40" s="21" t="s">
        <v>325</v>
      </c>
      <c r="D40" s="21" t="s">
        <v>345</v>
      </c>
      <c r="E40" s="28" t="s">
        <v>349</v>
      </c>
      <c r="F40" s="21" t="s">
        <v>335</v>
      </c>
      <c r="G40" s="28" t="s">
        <v>347</v>
      </c>
      <c r="H40" s="21" t="s">
        <v>348</v>
      </c>
      <c r="I40" s="21" t="s">
        <v>330</v>
      </c>
      <c r="J40" s="28" t="s">
        <v>349</v>
      </c>
    </row>
    <row r="41" ht="55" customHeight="1" spans="1:10">
      <c r="A41" s="132"/>
      <c r="B41" s="21" t="s">
        <v>403</v>
      </c>
      <c r="C41" s="21" t="s">
        <v>350</v>
      </c>
      <c r="D41" s="21" t="s">
        <v>351</v>
      </c>
      <c r="E41" s="28" t="s">
        <v>412</v>
      </c>
      <c r="F41" s="21" t="s">
        <v>335</v>
      </c>
      <c r="G41" s="28" t="s">
        <v>82</v>
      </c>
      <c r="H41" s="21" t="s">
        <v>407</v>
      </c>
      <c r="I41" s="21" t="s">
        <v>330</v>
      </c>
      <c r="J41" s="28" t="s">
        <v>412</v>
      </c>
    </row>
    <row r="42" ht="42" customHeight="1" spans="1:10">
      <c r="A42" s="132"/>
      <c r="B42" s="21" t="s">
        <v>403</v>
      </c>
      <c r="C42" s="21" t="s">
        <v>354</v>
      </c>
      <c r="D42" s="21" t="s">
        <v>355</v>
      </c>
      <c r="E42" s="28" t="s">
        <v>380</v>
      </c>
      <c r="F42" s="21" t="s">
        <v>335</v>
      </c>
      <c r="G42" s="28" t="s">
        <v>342</v>
      </c>
      <c r="H42" s="21" t="s">
        <v>343</v>
      </c>
      <c r="I42" s="21" t="s">
        <v>330</v>
      </c>
      <c r="J42" s="28" t="s">
        <v>381</v>
      </c>
    </row>
  </sheetData>
  <mergeCells count="10">
    <mergeCell ref="A3:J3"/>
    <mergeCell ref="A4:H4"/>
    <mergeCell ref="A8:A16"/>
    <mergeCell ref="A17:A26"/>
    <mergeCell ref="A27:A34"/>
    <mergeCell ref="A35:A42"/>
    <mergeCell ref="B8:B16"/>
    <mergeCell ref="B17:B26"/>
    <mergeCell ref="B27:B34"/>
    <mergeCell ref="B35:B4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413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414</v>
      </c>
      <c r="C3" s="121"/>
      <c r="D3" s="122"/>
      <c r="E3" s="122"/>
      <c r="F3" s="122"/>
    </row>
    <row r="4" ht="13.5" customHeight="1" spans="1:6">
      <c r="A4" s="5" t="s">
        <v>1</v>
      </c>
      <c r="B4" s="5" t="s">
        <v>415</v>
      </c>
      <c r="C4" s="117"/>
      <c r="D4" s="119"/>
      <c r="E4" s="119"/>
      <c r="F4" s="116" t="s">
        <v>2</v>
      </c>
    </row>
    <row r="5" ht="19.5" customHeight="1" spans="1:6">
      <c r="A5" s="123" t="s">
        <v>198</v>
      </c>
      <c r="B5" s="124" t="s">
        <v>72</v>
      </c>
      <c r="C5" s="123" t="s">
        <v>73</v>
      </c>
      <c r="D5" s="11" t="s">
        <v>416</v>
      </c>
      <c r="E5" s="12"/>
      <c r="F5" s="13"/>
    </row>
    <row r="6" ht="18.75" customHeight="1" spans="1:6">
      <c r="A6" s="125"/>
      <c r="B6" s="126"/>
      <c r="C6" s="125"/>
      <c r="D6" s="16" t="s">
        <v>56</v>
      </c>
      <c r="E6" s="11" t="s">
        <v>75</v>
      </c>
      <c r="F6" s="16" t="s">
        <v>76</v>
      </c>
    </row>
    <row r="7" ht="18.75" customHeight="1" spans="1:6">
      <c r="A7" s="66">
        <v>1</v>
      </c>
      <c r="B7" s="127" t="s">
        <v>83</v>
      </c>
      <c r="C7" s="66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187</v>
      </c>
      <c r="B10" s="129" t="s">
        <v>187</v>
      </c>
      <c r="C10" s="130" t="s">
        <v>187</v>
      </c>
      <c r="D10" s="78"/>
      <c r="E10" s="78"/>
      <c r="F10" s="78"/>
    </row>
    <row r="11" customHeight="1" spans="1:1">
      <c r="A11" t="s">
        <v>417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418</v>
      </c>
    </row>
    <row r="3" ht="41.25" customHeight="1" spans="1:19">
      <c r="A3" s="71" t="str">
        <f>"2025"&amp;"年部门政府采购预算表"</f>
        <v>2025年部门政府采购预算表</v>
      </c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64"/>
      <c r="N3" s="4"/>
      <c r="O3" s="4"/>
      <c r="P3" s="64"/>
      <c r="Q3" s="4"/>
      <c r="R3" s="64"/>
      <c r="S3" s="64"/>
    </row>
    <row r="4" ht="18.75" customHeight="1" spans="1:19">
      <c r="A4" s="109" t="s">
        <v>1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2</v>
      </c>
    </row>
    <row r="5" ht="15.75" customHeight="1" spans="1:19">
      <c r="A5" s="10" t="s">
        <v>197</v>
      </c>
      <c r="B5" s="85" t="s">
        <v>198</v>
      </c>
      <c r="C5" s="85" t="s">
        <v>419</v>
      </c>
      <c r="D5" s="86" t="s">
        <v>420</v>
      </c>
      <c r="E5" s="86" t="s">
        <v>421</v>
      </c>
      <c r="F5" s="86" t="s">
        <v>422</v>
      </c>
      <c r="G5" s="86" t="s">
        <v>423</v>
      </c>
      <c r="H5" s="86" t="s">
        <v>424</v>
      </c>
      <c r="I5" s="99" t="s">
        <v>205</v>
      </c>
      <c r="J5" s="99"/>
      <c r="K5" s="99"/>
      <c r="L5" s="99"/>
      <c r="M5" s="100"/>
      <c r="N5" s="99"/>
      <c r="O5" s="99"/>
      <c r="P5" s="79"/>
      <c r="Q5" s="99"/>
      <c r="R5" s="100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56</v>
      </c>
      <c r="J6" s="88" t="s">
        <v>59</v>
      </c>
      <c r="K6" s="88" t="s">
        <v>425</v>
      </c>
      <c r="L6" s="88" t="s">
        <v>426</v>
      </c>
      <c r="M6" s="101" t="s">
        <v>427</v>
      </c>
      <c r="N6" s="102" t="s">
        <v>428</v>
      </c>
      <c r="O6" s="102"/>
      <c r="P6" s="107"/>
      <c r="Q6" s="102"/>
      <c r="R6" s="108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58</v>
      </c>
      <c r="K7" s="90"/>
      <c r="L7" s="90"/>
      <c r="M7" s="103"/>
      <c r="N7" s="90" t="s">
        <v>58</v>
      </c>
      <c r="O7" s="90" t="s">
        <v>65</v>
      </c>
      <c r="P7" s="89" t="s">
        <v>66</v>
      </c>
      <c r="Q7" s="90" t="s">
        <v>67</v>
      </c>
      <c r="R7" s="103" t="s">
        <v>68</v>
      </c>
      <c r="S7" s="89" t="s">
        <v>69</v>
      </c>
    </row>
    <row r="8" ht="18" customHeight="1" spans="1:19">
      <c r="A8" s="110">
        <v>1</v>
      </c>
      <c r="B8" s="110" t="s">
        <v>83</v>
      </c>
      <c r="C8" s="111">
        <v>3</v>
      </c>
      <c r="D8" s="111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</row>
    <row r="9" ht="21" customHeight="1" spans="1:19">
      <c r="A9" s="91"/>
      <c r="B9" s="92"/>
      <c r="C9" s="92"/>
      <c r="D9" s="93"/>
      <c r="E9" s="93"/>
      <c r="F9" s="93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4" t="s">
        <v>187</v>
      </c>
      <c r="B10" s="95"/>
      <c r="C10" s="95"/>
      <c r="D10" s="96"/>
      <c r="E10" s="96"/>
      <c r="F10" s="96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9" t="s">
        <v>429</v>
      </c>
      <c r="B11" s="5"/>
      <c r="C11" s="5"/>
      <c r="D11" s="109"/>
      <c r="E11" s="109"/>
      <c r="F11" s="109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7"/>
      <c r="O2" s="75"/>
      <c r="P2" s="75"/>
      <c r="Q2" s="82"/>
      <c r="R2" s="75"/>
      <c r="S2" s="105"/>
      <c r="T2" s="105" t="s">
        <v>430</v>
      </c>
    </row>
    <row r="3" ht="41.25" customHeight="1" spans="1:20">
      <c r="A3" s="71" t="str">
        <f>"2025"&amp;"年部门政府购买服务预算表"</f>
        <v>2025年部门政府购买服务预算表</v>
      </c>
      <c r="B3" s="64"/>
      <c r="C3" s="64"/>
      <c r="D3" s="64"/>
      <c r="E3" s="64"/>
      <c r="F3" s="64"/>
      <c r="G3" s="64"/>
      <c r="H3" s="83"/>
      <c r="I3" s="83"/>
      <c r="J3" s="83"/>
      <c r="K3" s="83"/>
      <c r="L3" s="83"/>
      <c r="M3" s="83"/>
      <c r="N3" s="98"/>
      <c r="O3" s="83"/>
      <c r="P3" s="83"/>
      <c r="Q3" s="64"/>
      <c r="R3" s="83"/>
      <c r="S3" s="98"/>
      <c r="T3" s="64"/>
    </row>
    <row r="4" ht="22.5" customHeight="1" spans="1:20">
      <c r="A4" s="72" t="s">
        <v>1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7"/>
      <c r="O4" s="75"/>
      <c r="P4" s="75"/>
      <c r="Q4" s="82"/>
      <c r="R4" s="75"/>
      <c r="S4" s="106"/>
      <c r="T4" s="105" t="s">
        <v>2</v>
      </c>
    </row>
    <row r="5" ht="24" customHeight="1" spans="1:20">
      <c r="A5" s="10" t="s">
        <v>197</v>
      </c>
      <c r="B5" s="85" t="s">
        <v>198</v>
      </c>
      <c r="C5" s="85" t="s">
        <v>419</v>
      </c>
      <c r="D5" s="85" t="s">
        <v>431</v>
      </c>
      <c r="E5" s="85" t="s">
        <v>432</v>
      </c>
      <c r="F5" s="85" t="s">
        <v>433</v>
      </c>
      <c r="G5" s="85" t="s">
        <v>434</v>
      </c>
      <c r="H5" s="86" t="s">
        <v>435</v>
      </c>
      <c r="I5" s="86" t="s">
        <v>436</v>
      </c>
      <c r="J5" s="99" t="s">
        <v>205</v>
      </c>
      <c r="K5" s="99"/>
      <c r="L5" s="99"/>
      <c r="M5" s="99"/>
      <c r="N5" s="100"/>
      <c r="O5" s="99"/>
      <c r="P5" s="99"/>
      <c r="Q5" s="79"/>
      <c r="R5" s="99"/>
      <c r="S5" s="100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56</v>
      </c>
      <c r="K6" s="88" t="s">
        <v>59</v>
      </c>
      <c r="L6" s="88" t="s">
        <v>425</v>
      </c>
      <c r="M6" s="88" t="s">
        <v>426</v>
      </c>
      <c r="N6" s="101" t="s">
        <v>427</v>
      </c>
      <c r="O6" s="102" t="s">
        <v>428</v>
      </c>
      <c r="P6" s="102"/>
      <c r="Q6" s="107"/>
      <c r="R6" s="102"/>
      <c r="S6" s="108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58</v>
      </c>
      <c r="L7" s="90"/>
      <c r="M7" s="90"/>
      <c r="N7" s="103"/>
      <c r="O7" s="90" t="s">
        <v>58</v>
      </c>
      <c r="P7" s="90" t="s">
        <v>65</v>
      </c>
      <c r="Q7" s="89" t="s">
        <v>66</v>
      </c>
      <c r="R7" s="90" t="s">
        <v>67</v>
      </c>
      <c r="S7" s="103" t="s">
        <v>68</v>
      </c>
      <c r="T7" s="89" t="s">
        <v>69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91"/>
      <c r="B9" s="92"/>
      <c r="C9" s="92"/>
      <c r="D9" s="92"/>
      <c r="E9" s="92"/>
      <c r="F9" s="92"/>
      <c r="G9" s="92"/>
      <c r="H9" s="93"/>
      <c r="I9" s="93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4" t="s">
        <v>187</v>
      </c>
      <c r="B10" s="95"/>
      <c r="C10" s="95"/>
      <c r="D10" s="95"/>
      <c r="E10" s="95"/>
      <c r="F10" s="95"/>
      <c r="G10" s="95"/>
      <c r="H10" s="96"/>
      <c r="I10" s="104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1" customHeight="1" spans="1:1">
      <c r="A11" t="s">
        <v>437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I19" sqref="I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438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4"/>
      <c r="X3" s="64"/>
    </row>
    <row r="4" ht="18" customHeight="1" spans="1:24">
      <c r="A4" s="72" t="s">
        <v>1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2</v>
      </c>
    </row>
    <row r="5" ht="19.5" customHeight="1" spans="1:24">
      <c r="A5" s="26" t="s">
        <v>439</v>
      </c>
      <c r="B5" s="11" t="s">
        <v>205</v>
      </c>
      <c r="C5" s="12"/>
      <c r="D5" s="12"/>
      <c r="E5" s="11" t="s">
        <v>440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7" t="s">
        <v>56</v>
      </c>
      <c r="C6" s="10" t="s">
        <v>59</v>
      </c>
      <c r="D6" s="76" t="s">
        <v>425</v>
      </c>
      <c r="E6" s="46" t="s">
        <v>441</v>
      </c>
      <c r="F6" s="46" t="s">
        <v>442</v>
      </c>
      <c r="G6" s="46" t="s">
        <v>443</v>
      </c>
      <c r="H6" s="46" t="s">
        <v>444</v>
      </c>
      <c r="I6" s="46" t="s">
        <v>445</v>
      </c>
      <c r="J6" s="46" t="s">
        <v>446</v>
      </c>
      <c r="K6" s="46" t="s">
        <v>447</v>
      </c>
      <c r="L6" s="46" t="s">
        <v>448</v>
      </c>
      <c r="M6" s="46" t="s">
        <v>449</v>
      </c>
      <c r="N6" s="46" t="s">
        <v>450</v>
      </c>
      <c r="O6" s="46" t="s">
        <v>451</v>
      </c>
      <c r="P6" s="46" t="s">
        <v>452</v>
      </c>
      <c r="Q6" s="46" t="s">
        <v>453</v>
      </c>
      <c r="R6" s="46" t="s">
        <v>454</v>
      </c>
      <c r="S6" s="46" t="s">
        <v>455</v>
      </c>
      <c r="T6" s="46" t="s">
        <v>456</v>
      </c>
      <c r="U6" s="46" t="s">
        <v>457</v>
      </c>
      <c r="V6" s="46" t="s">
        <v>458</v>
      </c>
      <c r="W6" s="46" t="s">
        <v>459</v>
      </c>
      <c r="X6" s="81" t="s">
        <v>460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4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4">
        <v>23</v>
      </c>
      <c r="X7" s="34">
        <v>24</v>
      </c>
    </row>
    <row r="8" ht="19.5" customHeight="1" spans="1:24">
      <c r="A8" s="2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customHeight="1" spans="1:1">
      <c r="A10" t="s">
        <v>461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6" sqref="B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462</v>
      </c>
    </row>
    <row r="3" ht="41.25" customHeight="1" spans="1:10">
      <c r="A3" s="63" t="str">
        <f>"2025"&amp;"年对下转移支付绩效目标表"</f>
        <v>2025年对下转移支付绩效目标表</v>
      </c>
      <c r="B3" s="4"/>
      <c r="C3" s="4"/>
      <c r="D3" s="4"/>
      <c r="E3" s="4"/>
      <c r="F3" s="64"/>
      <c r="G3" s="4"/>
      <c r="H3" s="64"/>
      <c r="I3" s="64"/>
      <c r="J3" s="4"/>
    </row>
    <row r="4" ht="17.25" customHeight="1" spans="1:1">
      <c r="A4" s="5" t="s">
        <v>1</v>
      </c>
    </row>
    <row r="5" ht="44.25" customHeight="1" spans="1:10">
      <c r="A5" s="65" t="s">
        <v>439</v>
      </c>
      <c r="B5" s="65" t="s">
        <v>315</v>
      </c>
      <c r="C5" s="65" t="s">
        <v>316</v>
      </c>
      <c r="D5" s="65" t="s">
        <v>317</v>
      </c>
      <c r="E5" s="65" t="s">
        <v>318</v>
      </c>
      <c r="F5" s="66" t="s">
        <v>319</v>
      </c>
      <c r="G5" s="65" t="s">
        <v>320</v>
      </c>
      <c r="H5" s="66" t="s">
        <v>321</v>
      </c>
      <c r="I5" s="66" t="s">
        <v>322</v>
      </c>
      <c r="J5" s="65" t="s">
        <v>323</v>
      </c>
    </row>
    <row r="6" ht="14.25" customHeight="1" spans="1:10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6">
        <v>6</v>
      </c>
      <c r="G6" s="65">
        <v>7</v>
      </c>
      <c r="H6" s="66">
        <v>8</v>
      </c>
      <c r="I6" s="66">
        <v>9</v>
      </c>
      <c r="J6" s="65">
        <v>10</v>
      </c>
    </row>
    <row r="7" ht="42" customHeight="1" spans="1:10">
      <c r="A7" s="28"/>
      <c r="B7" s="67"/>
      <c r="C7" s="67"/>
      <c r="D7" s="67"/>
      <c r="E7" s="68"/>
      <c r="F7" s="69"/>
      <c r="G7" s="68"/>
      <c r="H7" s="69"/>
      <c r="I7" s="69"/>
      <c r="J7" s="68"/>
    </row>
    <row r="8" ht="42" customHeight="1" spans="1:10">
      <c r="A8" s="28"/>
      <c r="B8" s="21"/>
      <c r="C8" s="21"/>
      <c r="D8" s="21"/>
      <c r="E8" s="28"/>
      <c r="F8" s="21"/>
      <c r="G8" s="28"/>
      <c r="H8" s="21"/>
      <c r="I8" s="21"/>
      <c r="J8" s="28"/>
    </row>
    <row r="9" customHeight="1" spans="1:1">
      <c r="A9" t="s">
        <v>463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F38" sqref="F3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6" t="s">
        <v>464</v>
      </c>
      <c r="B2" s="37"/>
      <c r="C2" s="37"/>
      <c r="D2" s="38"/>
      <c r="E2" s="38"/>
      <c r="F2" s="38"/>
      <c r="G2" s="37"/>
      <c r="H2" s="37"/>
      <c r="I2" s="38"/>
    </row>
    <row r="3" ht="41.25" customHeight="1" spans="1:9">
      <c r="A3" s="39" t="str">
        <f>"2025"&amp;"年新增资产配置预算表"</f>
        <v>2025年新增资产配置预算表</v>
      </c>
      <c r="B3" s="40"/>
      <c r="C3" s="40"/>
      <c r="D3" s="41"/>
      <c r="E3" s="41"/>
      <c r="F3" s="41"/>
      <c r="G3" s="40"/>
      <c r="H3" s="40"/>
      <c r="I3" s="41"/>
    </row>
    <row r="4" customHeight="1" spans="1:9">
      <c r="A4" s="42" t="s">
        <v>1</v>
      </c>
      <c r="B4" s="43"/>
      <c r="C4" s="43"/>
      <c r="D4" s="44"/>
      <c r="F4" s="41"/>
      <c r="G4" s="40"/>
      <c r="H4" s="40"/>
      <c r="I4" s="62" t="s">
        <v>2</v>
      </c>
    </row>
    <row r="5" ht="28.5" customHeight="1" spans="1:9">
      <c r="A5" s="45" t="s">
        <v>197</v>
      </c>
      <c r="B5" s="46" t="s">
        <v>198</v>
      </c>
      <c r="C5" s="47" t="s">
        <v>465</v>
      </c>
      <c r="D5" s="45" t="s">
        <v>466</v>
      </c>
      <c r="E5" s="45" t="s">
        <v>467</v>
      </c>
      <c r="F5" s="45" t="s">
        <v>468</v>
      </c>
      <c r="G5" s="46" t="s">
        <v>469</v>
      </c>
      <c r="H5" s="34"/>
      <c r="I5" s="45"/>
    </row>
    <row r="6" ht="21" customHeight="1" spans="1:9">
      <c r="A6" s="47"/>
      <c r="B6" s="48"/>
      <c r="C6" s="48"/>
      <c r="D6" s="49"/>
      <c r="E6" s="48"/>
      <c r="F6" s="48"/>
      <c r="G6" s="46" t="s">
        <v>423</v>
      </c>
      <c r="H6" s="46" t="s">
        <v>470</v>
      </c>
      <c r="I6" s="46" t="s">
        <v>471</v>
      </c>
    </row>
    <row r="7" ht="17.25" customHeight="1" spans="1:9">
      <c r="A7" s="50" t="s">
        <v>82</v>
      </c>
      <c r="B7" s="51"/>
      <c r="C7" s="52" t="s">
        <v>83</v>
      </c>
      <c r="D7" s="50" t="s">
        <v>84</v>
      </c>
      <c r="E7" s="53" t="s">
        <v>85</v>
      </c>
      <c r="F7" s="50" t="s">
        <v>86</v>
      </c>
      <c r="G7" s="52" t="s">
        <v>87</v>
      </c>
      <c r="H7" s="54" t="s">
        <v>88</v>
      </c>
      <c r="I7" s="53" t="s">
        <v>89</v>
      </c>
    </row>
    <row r="8" ht="19.5" customHeight="1" spans="1:9">
      <c r="A8" s="55"/>
      <c r="B8" s="30"/>
      <c r="C8" s="30"/>
      <c r="D8" s="28"/>
      <c r="E8" s="21"/>
      <c r="F8" s="54"/>
      <c r="G8" s="56"/>
      <c r="H8" s="57"/>
      <c r="I8" s="57"/>
    </row>
    <row r="9" ht="19.5" customHeight="1" spans="1:9">
      <c r="A9" s="58" t="s">
        <v>56</v>
      </c>
      <c r="B9" s="59"/>
      <c r="C9" s="59"/>
      <c r="D9" s="60"/>
      <c r="E9" s="61"/>
      <c r="F9" s="61"/>
      <c r="G9" s="56"/>
      <c r="H9" s="57"/>
      <c r="I9" s="57"/>
    </row>
    <row r="10" customHeight="1" spans="1:1">
      <c r="A10" t="s">
        <v>472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473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286</v>
      </c>
      <c r="B5" s="9" t="s">
        <v>200</v>
      </c>
      <c r="C5" s="9" t="s">
        <v>287</v>
      </c>
      <c r="D5" s="10" t="s">
        <v>201</v>
      </c>
      <c r="E5" s="10" t="s">
        <v>202</v>
      </c>
      <c r="F5" s="10" t="s">
        <v>288</v>
      </c>
      <c r="G5" s="10" t="s">
        <v>289</v>
      </c>
      <c r="H5" s="26" t="s">
        <v>56</v>
      </c>
      <c r="I5" s="11" t="s">
        <v>474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7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18.75" customHeight="1" spans="1:11">
      <c r="A9" s="28"/>
      <c r="B9" s="21"/>
      <c r="C9" s="28"/>
      <c r="D9" s="28"/>
      <c r="E9" s="28"/>
      <c r="F9" s="28"/>
      <c r="G9" s="28"/>
      <c r="H9" s="29"/>
      <c r="I9" s="35"/>
      <c r="J9" s="35"/>
      <c r="K9" s="29"/>
    </row>
    <row r="10" ht="18.75" customHeight="1" spans="1:11">
      <c r="A10" s="30"/>
      <c r="B10" s="21"/>
      <c r="C10" s="21"/>
      <c r="D10" s="21"/>
      <c r="E10" s="21"/>
      <c r="F10" s="21"/>
      <c r="G10" s="21"/>
      <c r="H10" s="22"/>
      <c r="I10" s="22"/>
      <c r="J10" s="22"/>
      <c r="K10" s="29"/>
    </row>
    <row r="11" ht="18.75" customHeight="1" spans="1:11">
      <c r="A11" s="31" t="s">
        <v>187</v>
      </c>
      <c r="B11" s="32"/>
      <c r="C11" s="32"/>
      <c r="D11" s="32"/>
      <c r="E11" s="32"/>
      <c r="F11" s="32"/>
      <c r="G11" s="33"/>
      <c r="H11" s="22"/>
      <c r="I11" s="22"/>
      <c r="J11" s="22"/>
      <c r="K11" s="29"/>
    </row>
    <row r="12" customHeight="1" spans="1:1">
      <c r="A12" t="s">
        <v>475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 outlineLevelCol="6"/>
  <cols>
    <col min="1" max="1" width="35.2833333333333" customWidth="1"/>
    <col min="2" max="2" width="19.625" customWidth="1"/>
    <col min="3" max="3" width="38.125" customWidth="1"/>
    <col min="4" max="4" width="20.125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476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287</v>
      </c>
      <c r="B5" s="9" t="s">
        <v>286</v>
      </c>
      <c r="C5" s="9" t="s">
        <v>200</v>
      </c>
      <c r="D5" s="10" t="s">
        <v>477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5" customHeight="1" spans="1:7">
      <c r="A9" s="21" t="s">
        <v>70</v>
      </c>
      <c r="B9" s="21" t="s">
        <v>478</v>
      </c>
      <c r="C9" s="21" t="s">
        <v>302</v>
      </c>
      <c r="D9" s="21" t="s">
        <v>479</v>
      </c>
      <c r="E9" s="22">
        <v>1000000</v>
      </c>
      <c r="F9" s="22"/>
      <c r="G9" s="22"/>
    </row>
    <row r="10" ht="25" customHeight="1" spans="1:7">
      <c r="A10" s="21" t="s">
        <v>70</v>
      </c>
      <c r="B10" s="21" t="s">
        <v>480</v>
      </c>
      <c r="C10" s="21" t="s">
        <v>305</v>
      </c>
      <c r="D10" s="21" t="s">
        <v>479</v>
      </c>
      <c r="E10" s="22">
        <v>100000</v>
      </c>
      <c r="F10" s="22">
        <v>100000</v>
      </c>
      <c r="G10" s="22"/>
    </row>
    <row r="11" ht="25" customHeight="1" spans="1:7">
      <c r="A11" s="21" t="s">
        <v>70</v>
      </c>
      <c r="B11" s="21" t="s">
        <v>480</v>
      </c>
      <c r="C11" s="21" t="s">
        <v>307</v>
      </c>
      <c r="D11" s="21" t="s">
        <v>479</v>
      </c>
      <c r="E11" s="22">
        <v>300000</v>
      </c>
      <c r="F11" s="22">
        <v>1000000</v>
      </c>
      <c r="G11" s="22">
        <v>1000000</v>
      </c>
    </row>
    <row r="12" ht="25" customHeight="1" spans="1:7">
      <c r="A12" s="21" t="s">
        <v>70</v>
      </c>
      <c r="B12" s="21" t="s">
        <v>480</v>
      </c>
      <c r="C12" s="21" t="s">
        <v>313</v>
      </c>
      <c r="D12" s="21" t="s">
        <v>479</v>
      </c>
      <c r="E12" s="22">
        <v>300000</v>
      </c>
      <c r="F12" s="22"/>
      <c r="G12" s="22"/>
    </row>
    <row r="13" ht="18.75" customHeight="1" spans="1:7">
      <c r="A13" s="23" t="s">
        <v>56</v>
      </c>
      <c r="B13" s="24" t="s">
        <v>481</v>
      </c>
      <c r="C13" s="24"/>
      <c r="D13" s="25"/>
      <c r="E13" s="22">
        <f>SUM(E9:E12)</f>
        <v>1700000</v>
      </c>
      <c r="F13" s="22">
        <f>SUM(F9:F12)</f>
        <v>1100000</v>
      </c>
      <c r="G13" s="22">
        <f>SUM(G9:G12)</f>
        <v>1000000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2025-04-18T07:39:24Z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2052-11.8.2.10972</vt:lpwstr>
  </property>
</Properties>
</file>