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<sst xmlns="http://schemas.openxmlformats.org/spreadsheetml/2006/main" count="832" uniqueCount="384">
  <si>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</si>
  <si>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</si>
  <si>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</si>
  <si>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</si>
  <si>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</si>
  <si>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</si>
  <si>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</si>
  <si>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</si>
  <si>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</si>
  <si>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</si>
  <si>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</si>
  <si>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</si>
  <si>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</si>
  <si>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</si>
  <si>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</si>
  <si>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</si>
  <si>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</si>
  <si>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</si>
  <si>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</si>
  <si>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</si>
  <si>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</si>
  <si>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</si>
  <si>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</si>
  <si>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</si>
  <si>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</si>
  <si>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</si>
  <si>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</si>
  <si>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</si>
  <si>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</si>
  <si>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</si>
  <si>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</si>
  <si>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</si>
  <si>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</si>
  <si>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</si>
  <si>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</si>
  <si>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</si>
  <si>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</si>
  <si>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</si>
  <si>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</si>
  <si>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</si>
  <si>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</si>
  <si>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</si>
  <si>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</si>
  <si>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</si>
  <si>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</si>
  <si>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</si>
  <si>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</si>
  <si>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</si>
  <si>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</si>
  <si>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</si>
  <si>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</si>
  <si>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</si>
  <si>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</si>
  <si>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</si>
  <si>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</si>
  <si>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</si>
  <si>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</si>
  <si>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</si>
  <si>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</si>
  <si>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</si>
  <si>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</si>
  <si>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</si>
  <si>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</si>
  <si>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</si>
  <si>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</si>
  <si>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</si>
  <si>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</si>
  <si>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</si>
  <si>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</si>
  <si>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131024</t>
  </si>
  <si>
    <t>禄劝彝族苗族自治县健康教育所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</si>
  <si>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</si>
  <si>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</si>
  <si>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</si>
  <si>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</si>
  <si>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</si>
  <si>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</si>
  <si>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</si>
  <si>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</si>
  <si>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</si>
  <si>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</si>
  <si>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</si>
  <si>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</si>
  <si>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</si>
  <si>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</si>
  <si>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</si>
  <si>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</si>
  <si>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</si>
  <si>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</si>
  <si>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</si>
  <si>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</si>
  <si>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</si>
  <si>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</si>
  <si>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</si>
  <si>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</si>
  <si>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</si>
  <si>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</si>
  <si>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</si>
  <si>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</si>
  <si>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</si>
  <si>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</si>
  <si>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</si>
  <si>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</si>
  <si>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</si>
  <si>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</si>
  <si>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</si>
  <si>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</si>
  <si>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</si>
  <si>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</si>
  <si>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</si>
  <si>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</si>
  <si>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</si>
  <si>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2100499</t>
  </si>
  <si>
    <t>其他公共卫生支出</t>
  </si>
  <si>
    <t>基本公共卫生服务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</si>
  <si>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</si>
  <si>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</si>
  <si>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</si>
  <si>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</si>
  <si>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</si>
  <si>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</si>
  <si>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</si>
  <si>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</si>
  <si>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</si>
  <si>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</si>
  <si>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</si>
  <si>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</si>
  <si>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</si>
  <si>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</si>
  <si>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</si>
  <si>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</si>
  <si>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</si>
  <si>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</si>
  <si>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</si>
  <si>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</si>
  <si>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</si>
  <si>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</si>
  <si>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</si>
  <si>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</si>
  <si>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</si>
  <si>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</si>
  <si>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</si>
  <si>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</si>
  <si>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</si>
  <si>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</si>
  <si>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</si>
  <si>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</si>
  <si>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</si>
  <si>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</si>
  <si>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</si>
  <si>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</si>
  <si>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</si>
  <si>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</si>
  <si>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</si>
  <si>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</si>
  <si>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</si>
  <si>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</si>
  <si>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</si>
  <si>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</si>
  <si>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</si>
  <si>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</si>
  <si>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</si>
  <si>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</si>
  <si>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</si>
  <si>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</si>
  <si>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</si>
  <si>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</si>
  <si>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</si>
  <si>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</si>
  <si>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</si>
  <si>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</si>
  <si>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</si>
  <si>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</si>
  <si>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</si>
  <si>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</si>
  <si>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</si>
  <si>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</si>
  <si>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</si>
  <si>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本单位本年度无一般公共预算“三公”经费支出，此表无数据。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</si>
  <si>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</si>
  <si>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</si>
  <si>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</si>
  <si>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</si>
  <si>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</si>
  <si>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</si>
  <si>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</si>
  <si>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</si>
  <si>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</si>
  <si>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</si>
  <si>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</si>
  <si>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</si>
  <si>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</si>
  <si>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</si>
  <si>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</si>
  <si>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</si>
  <si>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</si>
  <si>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</si>
  <si>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</si>
  <si>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</si>
  <si>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530128210000000002063</t>
  </si>
  <si>
    <t>事业人员支出工资</t>
  </si>
  <si>
    <t>30101</t>
  </si>
  <si>
    <t>基本工资</t>
  </si>
  <si>
    <t>530128210000000002065</t>
  </si>
  <si>
    <t>30113</t>
  </si>
  <si>
    <t>530128210000000002068</t>
  </si>
  <si>
    <t>工会经费</t>
  </si>
  <si>
    <t>30228</t>
  </si>
  <si>
    <t>530128210000000002069</t>
  </si>
  <si>
    <t>一般公用经费</t>
  </si>
  <si>
    <t>30201</t>
  </si>
  <si>
    <t>办公费</t>
  </si>
  <si>
    <t>530128231100001468026</t>
  </si>
  <si>
    <t>绩效考核奖励（2017提高部分）</t>
  </si>
  <si>
    <t>30107</t>
  </si>
  <si>
    <t>绩效工资</t>
  </si>
  <si>
    <t>530128231100001468027</t>
  </si>
  <si>
    <t>事业年终一次性奖金</t>
  </si>
  <si>
    <t>30103</t>
  </si>
  <si>
    <t>奖金</t>
  </si>
  <si>
    <t>530128231100001468045</t>
  </si>
  <si>
    <t>工伤保险</t>
  </si>
  <si>
    <t>30112</t>
  </si>
  <si>
    <t>其他社会保障缴费</t>
  </si>
  <si>
    <t>530128231100001468046</t>
  </si>
  <si>
    <t>失业保险</t>
  </si>
  <si>
    <t>530128231100001468047</t>
  </si>
  <si>
    <t>退休人员医疗保险及医疗统筹</t>
  </si>
  <si>
    <t>30111</t>
  </si>
  <si>
    <t>公务员医疗补助缴费</t>
  </si>
  <si>
    <t>530128231100001468049</t>
  </si>
  <si>
    <t>事业人员绩效工资</t>
  </si>
  <si>
    <t>530128231100001468050</t>
  </si>
  <si>
    <t>事业人员支出津贴</t>
  </si>
  <si>
    <t>30102</t>
  </si>
  <si>
    <t>津贴补贴</t>
  </si>
  <si>
    <t>530128231100001468051</t>
  </si>
  <si>
    <t>养老保险缴费</t>
  </si>
  <si>
    <t>30108</t>
  </si>
  <si>
    <t>机关事业单位基本养老保险缴费</t>
  </si>
  <si>
    <t>530128231100001468052</t>
  </si>
  <si>
    <t>医疗保险缴费</t>
  </si>
  <si>
    <t>30110</t>
  </si>
  <si>
    <t>职工基本医疗保险缴费</t>
  </si>
  <si>
    <t>530128231100001468053</t>
  </si>
  <si>
    <t>职业年金缴费</t>
  </si>
  <si>
    <t>30109</t>
  </si>
  <si>
    <t>预算05-1表</t>
  </si>
  <si>
    <t>项目分类</t>
  </si>
  <si>
    <t>项目单位</t>
  </si>
  <si>
    <t>经济科目编码</t>
  </si>
  <si>
    <t>经济科目名称</t>
  </si>
  <si>
    <t>本年拨款</t>
  </si>
  <si>
    <t>其中：本次下达</t>
  </si>
  <si>
    <t>民生类</t>
  </si>
  <si>
    <t>530128241100002986958</t>
  </si>
  <si>
    <t>医疗服务和保障能力提升补助资金</t>
  </si>
  <si>
    <t>事业发展类</t>
  </si>
  <si>
    <t>530128241100003337267</t>
  </si>
  <si>
    <t>2024年重大公共卫生服务中央结算补助资金</t>
  </si>
  <si>
    <t>530128251100004190919</t>
  </si>
  <si>
    <t>2024年基本公共卫生服务项目市级补助资金</t>
  </si>
  <si>
    <t>委托业务费</t>
  </si>
  <si>
    <t>530128251100004102649</t>
  </si>
  <si>
    <t>2024年基本公共卫生服务项目中央结算补助资金</t>
  </si>
  <si>
    <t>预算05-2表</t>
  </si>
  <si>
    <t>项目年度绩效目标</t>
  </si>
  <si>
    <t>一级指标</t>
  </si>
  <si>
    <t>二级指标</t>
  </si>
  <si>
    <t>三级指标</t>
  </si>
  <si>
    <t>指标性质</t>
  </si>
  <si>
    <t>指标值</t>
  </si>
  <si>
    <t>度量单位</t>
  </si>
  <si>
    <t>指标属性</t>
  </si>
  <si>
    <t>指标内容</t>
  </si>
  <si>
    <t xml:space="preserve"> 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t>
  </si>
  <si>
    <t>产出指标</t>
  </si>
  <si>
    <t>数量指标</t>
  </si>
  <si>
    <t>乡镇卫生院骨干人员培训</t>
  </si>
  <si>
    <t>=</t>
  </si>
  <si>
    <t>人</t>
  </si>
  <si>
    <t>定量指标</t>
  </si>
  <si>
    <t>基层医疗人才能力提升培训</t>
  </si>
  <si>
    <t>乡村医生培训人数</t>
  </si>
  <si>
    <t>质量指标</t>
  </si>
  <si>
    <t>&gt;=</t>
  </si>
  <si>
    <t>%</t>
  </si>
  <si>
    <t>基层卫生人才能力提升掊训</t>
  </si>
  <si>
    <t>效益指标</t>
  </si>
  <si>
    <t>社会效益</t>
  </si>
  <si>
    <t>培训人员专业技术水平和服务</t>
  </si>
  <si>
    <t>不断提升</t>
  </si>
  <si>
    <t>人次</t>
  </si>
  <si>
    <t>定性指标</t>
  </si>
  <si>
    <t>基层人才能力提升培训</t>
  </si>
  <si>
    <t>满意度指标</t>
  </si>
  <si>
    <t xml:space="preserve">服务对象满意度
</t>
  </si>
  <si>
    <t>参训人员满意度</t>
  </si>
  <si>
    <t xml:space="preserve">1.完成新冠相关传染性疾病多病原检测，提高综合处置能力。
2.加强昆明严重精神障碍患者的检出率，严重精神障碍患者能够享受到更多的公共卫生服务，开展严重精神障碍管理项目，减少严重精神障碍患者的肇事肇祸行为。
3.减少艾滋病新发感染，降低艾滋病病死率，有效控制艾滋病疫情。 </t>
  </si>
  <si>
    <t>宣传教育</t>
  </si>
  <si>
    <t>制作发放防治艾滋病宣传栏、宣传折页等宣传材料。</t>
  </si>
  <si>
    <t>提高群众艾滋病防治能力</t>
  </si>
  <si>
    <t>服务对象满意度</t>
  </si>
  <si>
    <t>群众满意度</t>
  </si>
  <si>
    <t>2024年基本公共卫生服务项目中央结算补</t>
  </si>
  <si>
    <t>按照《国家基本公共卫生服务规范(第三版)》为0-6岁儿童、孕产妇提供针对性的健康管理服务。免费向城乡居民提供基本公共卫生服务，促进基本公共卫生服务逐步均等化。按照《国家基本公共卫生服务规范(第三版)》为城乡居民建立健康档案，开展健康教育服务，将0-6岁儿童、65岁及以上老年人、孕产妇、原发性高血压和2型糖尿病患者、严重精神障碍患者、结核病患者列为重点人群，提供针对性的健康管理服务。</t>
  </si>
  <si>
    <t>健康教育</t>
  </si>
  <si>
    <t>健康知识知晓率、普及率、形成率</t>
  </si>
  <si>
    <t>基本公共卫生服务水平</t>
  </si>
  <si>
    <t>不断提高</t>
  </si>
  <si>
    <t>城乡居民对基本公共卫生服</t>
  </si>
  <si>
    <t>较上年提高</t>
  </si>
  <si>
    <t>城乡居民对基本公共卫生服务满意度</t>
  </si>
  <si>
    <t>2024年基本公共卫生服务项目市级补助资</t>
  </si>
  <si>
    <t>受益对象满意度</t>
  </si>
  <si>
    <t>反映获补助受益对象的满意程度。</t>
  </si>
  <si>
    <t>预算06表</t>
  </si>
  <si>
    <t>政府性基金预算支出预算表</t>
  </si>
  <si>
    <t>单位名称：昆明市发展和改革委员会</t>
  </si>
  <si>
    <t>政府性基金预算支出</t>
  </si>
  <si>
    <t>本单位本年度无政府性基金预算支出，此表为空。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</si>
  <si>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</si>
  <si>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</si>
  <si>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</si>
  <si>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</si>
  <si>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</si>
  <si>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</si>
  <si>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</si>
  <si>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</si>
  <si>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</si>
  <si>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</si>
  <si>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</si>
  <si>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</si>
  <si>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本单位本年度无政府采购预算，此表为空。</t>
  </si>
  <si>
    <t>预算08表</t>
  </si>
  <si>
    <t>政府购买服务项目</t>
  </si>
  <si>
    <t>政府购买服务指导性目录代码</t>
  </si>
  <si>
    <t>基本支出/项目支出</t>
  </si>
  <si>
    <t>所属服务类别</t>
  </si>
  <si>
    <t>所属服务领域</t>
  </si>
  <si>
    <t>购买内容简述</t>
  </si>
  <si>
    <t>本单位本年度无政府购买服务预算，此表为空。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</si>
  <si>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</si>
  <si>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</si>
  <si>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</si>
  <si>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</si>
  <si>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</si>
  <si>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</si>
  <si>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</si>
  <si>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</si>
  <si>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</si>
  <si>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</si>
  <si>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</si>
  <si>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</si>
  <si>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</si>
  <si>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</si>
  <si>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</si>
  <si>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</si>
  <si>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</si>
  <si>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</si>
  <si>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</si>
  <si>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</si>
  <si>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</si>
  <si>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</si>
  <si>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</si>
  <si>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本单位本年度无对下转移支付预算，此表为空。</t>
  </si>
  <si>
    <t>预算09-2表</t>
  </si>
  <si>
    <t>本单位本年度无对下转移支付绩效目标，此表为空。</t>
  </si>
  <si>
    <t xml:space="preserve">预算10表
</t>
  </si>
  <si>
    <t>资产类别</t>
  </si>
  <si>
    <t>资产分类代码.名称</t>
  </si>
  <si>
    <t>资产名称</t>
  </si>
  <si>
    <t>计量单位</t>
  </si>
  <si>
    <t>财政部门批复数（元）</t>
  </si>
  <si>
    <t>单价</t>
  </si>
  <si>
    <t>金额</t>
  </si>
  <si>
    <t>本单位本年度无新增资产配置，此表为空。</t>
  </si>
  <si>
    <t>预算11表</t>
  </si>
  <si>
    <t>上级补助</t>
  </si>
  <si>
    <t>本单位本年度无上级转移支付补助项目支出预算，此表为空。</t>
  </si>
  <si>
    <t>预算12表</t>
  </si>
  <si>
    <t>项目级次</t>
  </si>
  <si>
    <t/>
  </si>
  <si>
    <t>本单位本年度无部门项目中期规划预算,此表为空。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</si>
</sst>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75"/>
      <color rgb="FF242B39"/>
      <name val="Helvetica"/>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diagonal/>
    </border>
    <border>
      <left style="thin">
        <color auto="1"/>
      </left>
      <right style="thin">
        <color auto="1"/>
      </right>
      <top style="thin">
        <color auto="1"/>
      </top>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auto="1"/>
      </bottom>
      <diagonal/>
    </border>
    <border>
      <left style="thin">
        <color auto="1"/>
      </left>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2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7" applyNumberFormat="0" applyFill="0" applyAlignment="0" applyProtection="0">
      <alignment vertical="center"/>
    </xf>
    <xf numFmtId="0" fontId="22" fillId="0" borderId="27" applyNumberFormat="0" applyFill="0" applyAlignment="0" applyProtection="0">
      <alignment vertical="center"/>
    </xf>
    <xf numFmtId="0" fontId="23" fillId="0" borderId="28" applyNumberFormat="0" applyFill="0" applyAlignment="0" applyProtection="0">
      <alignment vertical="center"/>
    </xf>
    <xf numFmtId="0" fontId="23" fillId="0" borderId="0" applyNumberFormat="0" applyFill="0" applyBorder="0" applyAlignment="0" applyProtection="0">
      <alignment vertical="center"/>
    </xf>
    <xf numFmtId="0" fontId="24" fillId="4" borderId="29" applyNumberFormat="0" applyAlignment="0" applyProtection="0">
      <alignment vertical="center"/>
    </xf>
    <xf numFmtId="0" fontId="25" fillId="5" borderId="30" applyNumberFormat="0" applyAlignment="0" applyProtection="0">
      <alignment vertical="center"/>
    </xf>
    <xf numFmtId="0" fontId="26" fillId="5" borderId="29" applyNumberFormat="0" applyAlignment="0" applyProtection="0">
      <alignment vertical="center"/>
    </xf>
    <xf numFmtId="0" fontId="27" fillId="6" borderId="31" applyNumberFormat="0" applyAlignment="0" applyProtection="0">
      <alignment vertical="center"/>
    </xf>
    <xf numFmtId="0" fontId="28" fillId="0" borderId="32" applyNumberFormat="0" applyFill="0" applyAlignment="0" applyProtection="0">
      <alignment vertical="center"/>
    </xf>
    <xf numFmtId="0" fontId="29" fillId="0" borderId="3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cellStyleXfs>
  <cellXfs count="230">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Border="1" applyAlignment="1">
      <alignment horizontal="center"/>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0"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Border="1" applyAlignment="1">
      <alignment horizontal="left"/>
    </xf>
    <xf numFmtId="0" fontId="1"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0" fontId="2" fillId="2" borderId="14" xfId="0" applyFont="1" applyFill="1" applyBorder="1" applyAlignment="1" applyProtection="1">
      <alignment horizontal="center" vertical="center"/>
      <protection locked="0"/>
    </xf>
    <xf numFmtId="0" fontId="2" fillId="0" borderId="16"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8" xfId="0" applyFont="1" applyFill="1" applyBorder="1" applyAlignment="1" applyProtection="1">
      <alignment horizontal="center" vertical="center"/>
      <protection locked="0"/>
    </xf>
    <xf numFmtId="0" fontId="2" fillId="0" borderId="19" xfId="0" applyFont="1" applyBorder="1" applyAlignment="1">
      <alignment horizontal="center" vertical="center" wrapText="1"/>
    </xf>
    <xf numFmtId="0" fontId="2" fillId="2" borderId="19" xfId="0" applyFont="1" applyFill="1" applyBorder="1" applyAlignment="1" applyProtection="1">
      <alignment horizontal="center" vertical="center" wrapText="1"/>
      <protection locked="0"/>
    </xf>
    <xf numFmtId="0" fontId="2" fillId="0" borderId="17" xfId="0" applyFont="1" applyBorder="1" applyAlignment="1">
      <alignment horizontal="center" vertical="center" wrapText="1"/>
    </xf>
    <xf numFmtId="0" fontId="11" fillId="0" borderId="16" xfId="0" applyFont="1" applyBorder="1" applyAlignment="1">
      <alignment horizontal="center"/>
    </xf>
    <xf numFmtId="0" fontId="0" fillId="0" borderId="16" xfId="0" applyFont="1" applyBorder="1" applyAlignment="1">
      <alignment horizontal="center"/>
    </xf>
    <xf numFmtId="0" fontId="2" fillId="0" borderId="20" xfId="0" applyFont="1" applyBorder="1" applyAlignment="1">
      <alignment horizontal="center" vertical="center" wrapText="1"/>
    </xf>
    <xf numFmtId="0" fontId="11" fillId="0" borderId="21" xfId="0" applyFont="1" applyBorder="1" applyAlignment="1">
      <alignment horizontal="center"/>
    </xf>
    <xf numFmtId="0" fontId="0" fillId="0" borderId="21" xfId="0" applyFont="1" applyBorder="1" applyAlignment="1">
      <alignment horizontal="center"/>
    </xf>
    <xf numFmtId="0" fontId="2" fillId="0" borderId="22" xfId="0" applyFont="1" applyBorder="1" applyAlignment="1">
      <alignment horizontal="center" vertical="center" wrapText="1"/>
    </xf>
    <xf numFmtId="0" fontId="2" fillId="2" borderId="14" xfId="0" applyFont="1" applyFill="1" applyBorder="1" applyAlignment="1" applyProtection="1">
      <alignment horizontal="left" vertical="center"/>
      <protection locked="0"/>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0" xfId="0" applyFont="1" applyBorder="1" applyAlignment="1">
      <alignment horizontal="left" vertical="center"/>
    </xf>
    <xf numFmtId="0" fontId="4" fillId="0" borderId="7" xfId="0" applyFont="1" applyBorder="1" applyAlignment="1">
      <alignment horizontal="left" vertical="center" wrapText="1"/>
    </xf>
    <xf numFmtId="0" fontId="1" fillId="0" borderId="7" xfId="0" applyFont="1" applyBorder="1" applyAlignment="1">
      <alignment horizontal="left" vertical="center" wrapText="1"/>
    </xf>
    <xf numFmtId="0" fontId="11" fillId="0" borderId="14" xfId="0" applyFont="1" applyBorder="1"/>
    <xf numFmtId="0" fontId="11" fillId="0" borderId="19" xfId="0" applyFont="1" applyBorder="1"/>
    <xf numFmtId="0" fontId="11" fillId="0" borderId="16" xfId="0" applyFont="1" applyBorder="1"/>
    <xf numFmtId="0" fontId="11" fillId="0" borderId="21" xfId="0" applyFont="1" applyBorder="1"/>
    <xf numFmtId="0" fontId="11" fillId="0" borderId="24" xfId="0" applyFont="1" applyBorder="1" applyAlignment="1">
      <alignment horizontal="left"/>
    </xf>
    <xf numFmtId="0" fontId="1" fillId="0" borderId="0" xfId="0" applyFont="1" applyBorder="1" applyAlignment="1">
      <alignment vertical="top"/>
    </xf>
    <xf numFmtId="0" fontId="2" fillId="0" borderId="14" xfId="0" applyFont="1" applyBorder="1" applyAlignment="1">
      <alignment vertical="center" wrapText="1"/>
    </xf>
    <xf numFmtId="0" fontId="2" fillId="0" borderId="14" xfId="0" applyFont="1" applyBorder="1" applyAlignment="1">
      <alignment horizontal="left" vertical="center"/>
    </xf>
    <xf numFmtId="0" fontId="2" fillId="2" borderId="25" xfId="0" applyFont="1" applyFill="1" applyBorder="1" applyAlignment="1">
      <alignment horizontal="left" vertical="center"/>
    </xf>
    <xf numFmtId="0" fontId="2" fillId="0" borderId="21" xfId="0" applyFont="1" applyBorder="1" applyAlignment="1">
      <alignment vertical="center" wrapText="1"/>
    </xf>
    <xf numFmtId="0" fontId="2" fillId="0" borderId="21" xfId="0" applyFont="1" applyBorder="1" applyAlignment="1">
      <alignment horizontal="left" vertical="center"/>
    </xf>
    <xf numFmtId="0" fontId="2" fillId="2" borderId="24"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2" fillId="0" borderId="14" xfId="0" applyFont="1" applyBorder="1" applyAlignment="1" quotePrefix="1">
      <alignment horizontal="left" vertical="center"/>
    </xf>
    <xf numFmtId="0" fontId="2" fillId="0" borderId="21" xfId="0" applyFont="1" applyBorder="1" applyAlignment="1" quotePrefix="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14" sqref="D14"/>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"单位名称："&amp;"禄劝彝族苗族自治县健康教育所"</f>
        <v>单位名称：禄劝彝族苗族自治县健康教育所</v>
      </c>
      <c r="B3" s="195"/>
      <c r="D3" s="173" t="s">
        <v>1</v>
      </c>
    </row>
    <row r="4" ht="23.25" customHeight="1" spans="1:4">
      <c r="A4" s="196" t="s">
        <v>2</v>
      </c>
      <c r="B4" s="197"/>
      <c r="C4" s="196" t="s">
        <v>3</v>
      </c>
      <c r="D4" s="197"/>
    </row>
    <row r="5" ht="24" customHeight="1" spans="1:4">
      <c r="A5" s="196" t="s">
        <v>4</v>
      </c>
      <c r="B5" s="196" t="s">
        <v>5</v>
      </c>
      <c r="C5" s="196" t="s">
        <v>6</v>
      </c>
      <c r="D5" s="196" t="s">
        <v>5</v>
      </c>
    </row>
    <row r="6" ht="17.25" customHeight="1" spans="1:4">
      <c r="A6" s="198" t="s">
        <v>7</v>
      </c>
      <c r="B6" s="77">
        <v>2448606.05</v>
      </c>
      <c r="C6" s="198" t="s">
        <v>8</v>
      </c>
      <c r="D6" s="77"/>
    </row>
    <row r="7" ht="17.25" customHeight="1" spans="1:4">
      <c r="A7" s="198" t="s">
        <v>9</v>
      </c>
      <c r="B7" s="77"/>
      <c r="C7" s="198" t="s">
        <v>10</v>
      </c>
      <c r="D7" s="77"/>
    </row>
    <row r="8" ht="17.25" customHeight="1" spans="1:4">
      <c r="A8" s="198" t="s">
        <v>11</v>
      </c>
      <c r="B8" s="77"/>
      <c r="C8" s="229" t="s">
        <v>12</v>
      </c>
      <c r="D8" s="77"/>
    </row>
    <row r="9" ht="17.25" customHeight="1" spans="1:4">
      <c r="A9" s="198" t="s">
        <v>13</v>
      </c>
      <c r="B9" s="77"/>
      <c r="C9" s="229" t="s">
        <v>14</v>
      </c>
      <c r="D9" s="77"/>
    </row>
    <row r="10" ht="17.25" customHeight="1" spans="1:4">
      <c r="A10" s="198" t="s">
        <v>15</v>
      </c>
      <c r="B10" s="77"/>
      <c r="C10" s="229" t="s">
        <v>16</v>
      </c>
      <c r="D10" s="77"/>
    </row>
    <row r="11" ht="17.25" customHeight="1" spans="1:4">
      <c r="A11" s="198" t="s">
        <v>17</v>
      </c>
      <c r="B11" s="77"/>
      <c r="C11" s="229" t="s">
        <v>18</v>
      </c>
      <c r="D11" s="77"/>
    </row>
    <row r="12" ht="17.25" customHeight="1" spans="1:4">
      <c r="A12" s="198" t="s">
        <v>19</v>
      </c>
      <c r="B12" s="77"/>
      <c r="C12" s="31" t="s">
        <v>20</v>
      </c>
      <c r="D12" s="77"/>
    </row>
    <row r="13" ht="17.25" customHeight="1" spans="1:4">
      <c r="A13" s="198" t="s">
        <v>21</v>
      </c>
      <c r="B13" s="77"/>
      <c r="C13" s="31" t="s">
        <v>22</v>
      </c>
      <c r="D13" s="77">
        <v>367105.25</v>
      </c>
    </row>
    <row r="14" ht="17.25" customHeight="1" spans="1:4">
      <c r="A14" s="198" t="s">
        <v>23</v>
      </c>
      <c r="B14" s="77"/>
      <c r="C14" s="31" t="s">
        <v>24</v>
      </c>
      <c r="D14" s="77">
        <v>1973624.64</v>
      </c>
    </row>
    <row r="15" ht="17.25" customHeight="1" spans="1:4">
      <c r="A15" s="198" t="s">
        <v>25</v>
      </c>
      <c r="B15" s="77"/>
      <c r="C15" s="31" t="s">
        <v>26</v>
      </c>
      <c r="D15" s="77"/>
    </row>
    <row r="16" ht="17.25" customHeight="1" spans="1:4">
      <c r="A16" s="178"/>
      <c r="B16" s="77"/>
      <c r="C16" s="31" t="s">
        <v>27</v>
      </c>
      <c r="D16" s="77"/>
    </row>
    <row r="17" ht="17.25" customHeight="1" spans="1:4">
      <c r="A17" s="199"/>
      <c r="B17" s="77"/>
      <c r="C17" s="31" t="s">
        <v>28</v>
      </c>
      <c r="D17" s="77"/>
    </row>
    <row r="18" ht="17.25" customHeight="1" spans="1:4">
      <c r="A18" s="199"/>
      <c r="B18" s="77"/>
      <c r="C18" s="31" t="s">
        <v>29</v>
      </c>
      <c r="D18" s="77"/>
    </row>
    <row r="19" ht="17.25" customHeight="1" spans="1:4">
      <c r="A19" s="199"/>
      <c r="B19" s="77"/>
      <c r="C19" s="31" t="s">
        <v>30</v>
      </c>
      <c r="D19" s="77"/>
    </row>
    <row r="20" ht="17.25" customHeight="1" spans="1:4">
      <c r="A20" s="199"/>
      <c r="B20" s="77"/>
      <c r="C20" s="31" t="s">
        <v>31</v>
      </c>
      <c r="D20" s="77"/>
    </row>
    <row r="21" ht="17.25" customHeight="1" spans="1:4">
      <c r="A21" s="199"/>
      <c r="B21" s="77"/>
      <c r="C21" s="31" t="s">
        <v>32</v>
      </c>
      <c r="D21" s="77"/>
    </row>
    <row r="22" ht="17.25" customHeight="1" spans="1:4">
      <c r="A22" s="199"/>
      <c r="B22" s="77"/>
      <c r="C22" s="31" t="s">
        <v>33</v>
      </c>
      <c r="D22" s="77"/>
    </row>
    <row r="23" ht="17.25" customHeight="1" spans="1:4">
      <c r="A23" s="199"/>
      <c r="B23" s="77"/>
      <c r="C23" s="31" t="s">
        <v>34</v>
      </c>
      <c r="D23" s="77"/>
    </row>
    <row r="24" ht="17.25" customHeight="1" spans="1:4">
      <c r="A24" s="199"/>
      <c r="B24" s="77"/>
      <c r="C24" s="31" t="s">
        <v>35</v>
      </c>
      <c r="D24" s="77">
        <v>107876.16</v>
      </c>
    </row>
    <row r="25" ht="17.25" customHeight="1" spans="1:4">
      <c r="A25" s="199"/>
      <c r="B25" s="77"/>
      <c r="C25" s="31" t="s">
        <v>36</v>
      </c>
      <c r="D25" s="77"/>
    </row>
    <row r="26" ht="17.25" customHeight="1" spans="1:4">
      <c r="A26" s="199"/>
      <c r="B26" s="77"/>
      <c r="C26" s="178" t="s">
        <v>37</v>
      </c>
      <c r="D26" s="77"/>
    </row>
    <row r="27" ht="17.25" customHeight="1" spans="1:4">
      <c r="A27" s="199"/>
      <c r="B27" s="77"/>
      <c r="C27" s="31" t="s">
        <v>38</v>
      </c>
      <c r="D27" s="77"/>
    </row>
    <row r="28" ht="16.5" customHeight="1" spans="1:4">
      <c r="A28" s="199"/>
      <c r="B28" s="77"/>
      <c r="C28" s="31" t="s">
        <v>39</v>
      </c>
      <c r="D28" s="77"/>
    </row>
    <row r="29" ht="16.5" customHeight="1" spans="1:4">
      <c r="A29" s="199"/>
      <c r="B29" s="77"/>
      <c r="C29" s="178" t="s">
        <v>40</v>
      </c>
      <c r="D29" s="77"/>
    </row>
    <row r="30" ht="17.25" customHeight="1" spans="1:4">
      <c r="A30" s="199"/>
      <c r="B30" s="77"/>
      <c r="C30" s="178" t="s">
        <v>41</v>
      </c>
      <c r="D30" s="77"/>
    </row>
    <row r="31" ht="17.25" customHeight="1" spans="1:4">
      <c r="A31" s="199"/>
      <c r="B31" s="77"/>
      <c r="C31" s="31" t="s">
        <v>42</v>
      </c>
      <c r="D31" s="77"/>
    </row>
    <row r="32" ht="16.5" customHeight="1" spans="1:4">
      <c r="A32" s="199" t="s">
        <v>43</v>
      </c>
      <c r="B32" s="77">
        <v>2448606.05</v>
      </c>
      <c r="C32" s="199" t="s">
        <v>44</v>
      </c>
      <c r="D32" s="77">
        <v>2448606.05</v>
      </c>
    </row>
    <row r="33" ht="16.5" customHeight="1" spans="1:4">
      <c r="A33" s="178" t="s">
        <v>45</v>
      </c>
      <c r="B33" s="77"/>
      <c r="C33" s="178" t="s">
        <v>46</v>
      </c>
      <c r="D33" s="77"/>
    </row>
    <row r="34" ht="16.5" customHeight="1" spans="1:4">
      <c r="A34" s="31" t="s">
        <v>47</v>
      </c>
      <c r="B34" s="77"/>
      <c r="C34" s="31" t="s">
        <v>47</v>
      </c>
      <c r="D34" s="77"/>
    </row>
    <row r="35" ht="16.5" customHeight="1" spans="1:4">
      <c r="A35" s="31" t="s">
        <v>48</v>
      </c>
      <c r="B35" s="77"/>
      <c r="C35" s="31" t="s">
        <v>49</v>
      </c>
      <c r="D35" s="77"/>
    </row>
    <row r="36" ht="16.5" customHeight="1" spans="1:4">
      <c r="A36" s="200" t="s">
        <v>50</v>
      </c>
      <c r="B36" s="77">
        <v>2448606.05</v>
      </c>
      <c r="C36" s="200" t="s">
        <v>51</v>
      </c>
      <c r="D36" s="77">
        <v>2448606.05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P17" sqref="P17"/>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"单位名称："&amp;"禄劝彝族苗族自治县健康教育所"</f>
        <v>单位名称：禄劝彝族苗族自治县健康教育所</v>
      </c>
      <c r="S3" s="45" t="s">
        <v>1</v>
      </c>
    </row>
    <row r="4" ht="21.75" customHeight="1" spans="1:19">
      <c r="A4" s="216" t="s">
        <v>53</v>
      </c>
      <c r="B4" s="217" t="s">
        <v>54</v>
      </c>
      <c r="C4" s="217" t="s">
        <v>55</v>
      </c>
      <c r="D4" s="218" t="s">
        <v>56</v>
      </c>
      <c r="E4" s="218"/>
      <c r="F4" s="218"/>
      <c r="G4" s="218"/>
      <c r="H4" s="218"/>
      <c r="I4" s="129"/>
      <c r="J4" s="218"/>
      <c r="K4" s="218"/>
      <c r="L4" s="218"/>
      <c r="M4" s="218"/>
      <c r="N4" s="224"/>
      <c r="O4" s="218" t="s">
        <v>45</v>
      </c>
      <c r="P4" s="218"/>
      <c r="Q4" s="218"/>
      <c r="R4" s="218"/>
      <c r="S4" s="224"/>
    </row>
    <row r="5" ht="27" customHeight="1" spans="1:19">
      <c r="A5" s="219"/>
      <c r="B5" s="220"/>
      <c r="C5" s="220"/>
      <c r="D5" s="220" t="s">
        <v>57</v>
      </c>
      <c r="E5" s="220" t="s">
        <v>58</v>
      </c>
      <c r="F5" s="220" t="s">
        <v>59</v>
      </c>
      <c r="G5" s="220" t="s">
        <v>60</v>
      </c>
      <c r="H5" s="220" t="s">
        <v>61</v>
      </c>
      <c r="I5" s="225" t="s">
        <v>62</v>
      </c>
      <c r="J5" s="226"/>
      <c r="K5" s="226"/>
      <c r="L5" s="226"/>
      <c r="M5" s="226"/>
      <c r="N5" s="227"/>
      <c r="O5" s="220" t="s">
        <v>57</v>
      </c>
      <c r="P5" s="220" t="s">
        <v>58</v>
      </c>
      <c r="Q5" s="220" t="s">
        <v>59</v>
      </c>
      <c r="R5" s="220" t="s">
        <v>60</v>
      </c>
      <c r="S5" s="220" t="s">
        <v>63</v>
      </c>
    </row>
    <row r="6" ht="30" customHeight="1" spans="1:19">
      <c r="A6" s="221"/>
      <c r="B6" s="101"/>
      <c r="C6" s="113"/>
      <c r="D6" s="113"/>
      <c r="E6" s="113"/>
      <c r="F6" s="113"/>
      <c r="G6" s="113"/>
      <c r="H6" s="113"/>
      <c r="I6" s="68" t="s">
        <v>57</v>
      </c>
      <c r="J6" s="227" t="s">
        <v>64</v>
      </c>
      <c r="K6" s="227" t="s">
        <v>65</v>
      </c>
      <c r="L6" s="227" t="s">
        <v>66</v>
      </c>
      <c r="M6" s="227" t="s">
        <v>67</v>
      </c>
      <c r="N6" s="227" t="s">
        <v>68</v>
      </c>
      <c r="O6" s="228"/>
      <c r="P6" s="228"/>
      <c r="Q6" s="228"/>
      <c r="R6" s="228"/>
      <c r="S6" s="113"/>
    </row>
    <row r="7" ht="15" customHeight="1" spans="1:19">
      <c r="A7" s="222">
        <v>1</v>
      </c>
      <c r="B7" s="222">
        <v>2</v>
      </c>
      <c r="C7" s="222">
        <v>3</v>
      </c>
      <c r="D7" s="222">
        <v>4</v>
      </c>
      <c r="E7" s="222">
        <v>5</v>
      </c>
      <c r="F7" s="222">
        <v>6</v>
      </c>
      <c r="G7" s="222">
        <v>7</v>
      </c>
      <c r="H7" s="222">
        <v>8</v>
      </c>
      <c r="I7" s="68">
        <v>9</v>
      </c>
      <c r="J7" s="222">
        <v>10</v>
      </c>
      <c r="K7" s="222">
        <v>11</v>
      </c>
      <c r="L7" s="222">
        <v>12</v>
      </c>
      <c r="M7" s="222">
        <v>13</v>
      </c>
      <c r="N7" s="222">
        <v>14</v>
      </c>
      <c r="O7" s="222">
        <v>15</v>
      </c>
      <c r="P7" s="222">
        <v>16</v>
      </c>
      <c r="Q7" s="222">
        <v>17</v>
      </c>
      <c r="R7" s="222">
        <v>18</v>
      </c>
      <c r="S7" s="222">
        <v>19</v>
      </c>
    </row>
    <row r="8" ht="18" customHeight="1" spans="1:19">
      <c r="A8" s="20" t="s">
        <v>69</v>
      </c>
      <c r="B8" s="20" t="s">
        <v>70</v>
      </c>
      <c r="C8" s="77">
        <v>2448606.05</v>
      </c>
      <c r="D8" s="77">
        <v>2448606.05</v>
      </c>
      <c r="E8" s="77">
        <v>2448606.05</v>
      </c>
      <c r="F8" s="77"/>
      <c r="G8" s="77"/>
      <c r="H8" s="77"/>
      <c r="I8" s="77"/>
      <c r="J8" s="77"/>
      <c r="K8" s="77"/>
      <c r="L8" s="77"/>
      <c r="M8" s="77"/>
      <c r="N8" s="77"/>
      <c r="O8" s="77"/>
      <c r="P8" s="77"/>
      <c r="Q8" s="77"/>
      <c r="R8" s="77"/>
      <c r="S8" s="77"/>
    </row>
    <row r="9" ht="18" customHeight="1" spans="1:19">
      <c r="A9" s="48" t="s">
        <v>55</v>
      </c>
      <c r="B9" s="223"/>
      <c r="C9" s="77">
        <v>2448606.05</v>
      </c>
      <c r="D9" s="77">
        <v>2448606.05</v>
      </c>
      <c r="E9" s="77">
        <v>2448606.05</v>
      </c>
      <c r="F9" s="77"/>
      <c r="G9" s="77"/>
      <c r="H9" s="77"/>
      <c r="I9" s="77"/>
      <c r="J9" s="77"/>
      <c r="K9" s="77"/>
      <c r="L9" s="77"/>
      <c r="M9" s="77"/>
      <c r="N9" s="77"/>
      <c r="O9" s="77"/>
      <c r="P9" s="77"/>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topLeftCell="A4" workbookViewId="0">
      <selection activeCell="F28" sqref="F2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"单位名称："&amp;"禄劝彝族苗族自治县健康教育所"</f>
        <v>单位名称：禄劝彝族苗族自治县健康教育所</v>
      </c>
      <c r="O3" s="45" t="s">
        <v>1</v>
      </c>
    </row>
    <row r="4" ht="27" customHeight="1" spans="1:15">
      <c r="A4" s="202" t="s">
        <v>72</v>
      </c>
      <c r="B4" s="202" t="s">
        <v>73</v>
      </c>
      <c r="C4" s="202" t="s">
        <v>55</v>
      </c>
      <c r="D4" s="203" t="s">
        <v>58</v>
      </c>
      <c r="E4" s="204"/>
      <c r="F4" s="205"/>
      <c r="G4" s="206" t="s">
        <v>59</v>
      </c>
      <c r="H4" s="206" t="s">
        <v>60</v>
      </c>
      <c r="I4" s="206" t="s">
        <v>74</v>
      </c>
      <c r="J4" s="203" t="s">
        <v>62</v>
      </c>
      <c r="K4" s="204"/>
      <c r="L4" s="204"/>
      <c r="M4" s="204"/>
      <c r="N4" s="213"/>
      <c r="O4" s="214"/>
    </row>
    <row r="5" ht="42" customHeight="1" spans="1:15">
      <c r="A5" s="207"/>
      <c r="B5" s="207"/>
      <c r="C5" s="208"/>
      <c r="D5" s="209" t="s">
        <v>57</v>
      </c>
      <c r="E5" s="209" t="s">
        <v>75</v>
      </c>
      <c r="F5" s="209" t="s">
        <v>76</v>
      </c>
      <c r="G5" s="208"/>
      <c r="H5" s="208"/>
      <c r="I5" s="215"/>
      <c r="J5" s="209" t="s">
        <v>57</v>
      </c>
      <c r="K5" s="196" t="s">
        <v>77</v>
      </c>
      <c r="L5" s="196" t="s">
        <v>78</v>
      </c>
      <c r="M5" s="196" t="s">
        <v>79</v>
      </c>
      <c r="N5" s="196" t="s">
        <v>80</v>
      </c>
      <c r="O5" s="196"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f>D7</f>
        <v>367105.25</v>
      </c>
      <c r="D7" s="77">
        <v>367105.25</v>
      </c>
      <c r="E7" s="77">
        <v>367105.25</v>
      </c>
      <c r="F7" s="77"/>
      <c r="G7" s="77"/>
      <c r="H7" s="77"/>
      <c r="I7" s="77"/>
      <c r="J7" s="77"/>
      <c r="K7" s="77"/>
      <c r="L7" s="77"/>
      <c r="M7" s="77"/>
      <c r="N7" s="77"/>
      <c r="O7" s="77"/>
    </row>
    <row r="8" ht="21" customHeight="1" spans="1:15">
      <c r="A8" s="210" t="s">
        <v>99</v>
      </c>
      <c r="B8" s="210" t="s">
        <v>100</v>
      </c>
      <c r="C8" s="77">
        <v>363834.88</v>
      </c>
      <c r="D8" s="77">
        <v>363834.88</v>
      </c>
      <c r="E8" s="77">
        <v>363834.88</v>
      </c>
      <c r="F8" s="77"/>
      <c r="G8" s="77"/>
      <c r="H8" s="77"/>
      <c r="I8" s="77"/>
      <c r="J8" s="77"/>
      <c r="K8" s="77"/>
      <c r="L8" s="77"/>
      <c r="M8" s="77"/>
      <c r="N8" s="77"/>
      <c r="O8" s="77"/>
    </row>
    <row r="9" ht="21" customHeight="1" spans="1:15">
      <c r="A9" s="211" t="s">
        <v>101</v>
      </c>
      <c r="B9" s="211" t="s">
        <v>102</v>
      </c>
      <c r="C9" s="77">
        <v>143834.88</v>
      </c>
      <c r="D9" s="77">
        <v>143834.88</v>
      </c>
      <c r="E9" s="77">
        <v>143834.88</v>
      </c>
      <c r="F9" s="77"/>
      <c r="G9" s="77"/>
      <c r="H9" s="77"/>
      <c r="I9" s="77"/>
      <c r="J9" s="77"/>
      <c r="K9" s="77"/>
      <c r="L9" s="77"/>
      <c r="M9" s="77"/>
      <c r="N9" s="77"/>
      <c r="O9" s="77"/>
    </row>
    <row r="10" ht="21" customHeight="1" spans="1:15">
      <c r="A10" s="211" t="s">
        <v>103</v>
      </c>
      <c r="B10" s="211" t="s">
        <v>104</v>
      </c>
      <c r="C10" s="77">
        <v>220000</v>
      </c>
      <c r="D10" s="77">
        <v>220000</v>
      </c>
      <c r="E10" s="77">
        <v>220000</v>
      </c>
      <c r="F10" s="77"/>
      <c r="G10" s="77"/>
      <c r="H10" s="77"/>
      <c r="I10" s="77"/>
      <c r="J10" s="77"/>
      <c r="K10" s="77"/>
      <c r="L10" s="77"/>
      <c r="M10" s="77"/>
      <c r="N10" s="77"/>
      <c r="O10" s="77"/>
    </row>
    <row r="11" ht="21" customHeight="1" spans="1:15">
      <c r="A11" s="210" t="s">
        <v>105</v>
      </c>
      <c r="B11" s="210" t="s">
        <v>106</v>
      </c>
      <c r="C11" s="77">
        <v>3270.37</v>
      </c>
      <c r="D11" s="77">
        <v>3270.37</v>
      </c>
      <c r="E11" s="77">
        <v>3270.37</v>
      </c>
      <c r="F11" s="77"/>
      <c r="G11" s="77"/>
      <c r="H11" s="77"/>
      <c r="I11" s="77"/>
      <c r="J11" s="77"/>
      <c r="K11" s="77"/>
      <c r="L11" s="77"/>
      <c r="M11" s="77"/>
      <c r="N11" s="77"/>
      <c r="O11" s="77"/>
    </row>
    <row r="12" ht="21" customHeight="1" spans="1:15">
      <c r="A12" s="211" t="s">
        <v>107</v>
      </c>
      <c r="B12" s="211" t="s">
        <v>106</v>
      </c>
      <c r="C12" s="77">
        <v>3270.37</v>
      </c>
      <c r="D12" s="77">
        <v>3270.37</v>
      </c>
      <c r="E12" s="77">
        <v>3270.37</v>
      </c>
      <c r="F12" s="77"/>
      <c r="G12" s="77"/>
      <c r="H12" s="77"/>
      <c r="I12" s="77"/>
      <c r="J12" s="77"/>
      <c r="K12" s="77"/>
      <c r="L12" s="77"/>
      <c r="M12" s="77"/>
      <c r="N12" s="77"/>
      <c r="O12" s="77"/>
    </row>
    <row r="13" ht="21" customHeight="1" spans="1:15">
      <c r="A13" s="55" t="s">
        <v>108</v>
      </c>
      <c r="B13" s="55" t="s">
        <v>109</v>
      </c>
      <c r="C13" s="77">
        <f>C14+C18+C22</f>
        <v>1973624.64</v>
      </c>
      <c r="D13" s="77">
        <f>D14+D18+D22</f>
        <v>1973624.64</v>
      </c>
      <c r="E13" s="77">
        <v>1108740.69</v>
      </c>
      <c r="F13" s="77">
        <f>F15+F16+F17</f>
        <v>785683.95</v>
      </c>
      <c r="G13" s="77"/>
      <c r="H13" s="77"/>
      <c r="I13" s="77"/>
      <c r="J13" s="77"/>
      <c r="K13" s="77"/>
      <c r="L13" s="77"/>
      <c r="M13" s="77"/>
      <c r="N13" s="77"/>
      <c r="O13" s="77"/>
    </row>
    <row r="14" ht="21" customHeight="1" spans="1:15">
      <c r="A14" s="210" t="s">
        <v>110</v>
      </c>
      <c r="B14" s="210" t="s">
        <v>111</v>
      </c>
      <c r="C14" s="77">
        <f>C15+C16+C17</f>
        <v>1705451.95</v>
      </c>
      <c r="D14" s="77">
        <f>D15+D16+D17</f>
        <v>1705451.95</v>
      </c>
      <c r="E14" s="77">
        <v>919768</v>
      </c>
      <c r="F14" s="77">
        <v>20000</v>
      </c>
      <c r="G14" s="77"/>
      <c r="H14" s="77"/>
      <c r="I14" s="77"/>
      <c r="J14" s="77"/>
      <c r="K14" s="77"/>
      <c r="L14" s="77"/>
      <c r="M14" s="77"/>
      <c r="N14" s="77"/>
      <c r="O14" s="77"/>
    </row>
    <row r="15" ht="21" customHeight="1" spans="1:15">
      <c r="A15" s="211" t="s">
        <v>112</v>
      </c>
      <c r="B15" s="211" t="s">
        <v>113</v>
      </c>
      <c r="C15" s="77">
        <v>939768</v>
      </c>
      <c r="D15" s="77">
        <v>939768</v>
      </c>
      <c r="E15" s="77">
        <v>919768</v>
      </c>
      <c r="F15" s="77">
        <v>20000</v>
      </c>
      <c r="G15" s="77"/>
      <c r="H15" s="77"/>
      <c r="I15" s="77"/>
      <c r="J15" s="77"/>
      <c r="K15" s="77"/>
      <c r="L15" s="77"/>
      <c r="M15" s="77"/>
      <c r="N15" s="77"/>
      <c r="O15" s="77"/>
    </row>
    <row r="16" ht="21" customHeight="1" spans="1:15">
      <c r="A16" s="210">
        <v>2100408</v>
      </c>
      <c r="B16" s="210" t="s">
        <v>114</v>
      </c>
      <c r="C16" s="77">
        <v>265683.95</v>
      </c>
      <c r="D16" s="77">
        <v>265683.95</v>
      </c>
      <c r="E16" s="77"/>
      <c r="F16" s="77">
        <v>265683.95</v>
      </c>
      <c r="G16" s="77"/>
      <c r="H16" s="77"/>
      <c r="I16" s="77"/>
      <c r="J16" s="77"/>
      <c r="K16" s="77"/>
      <c r="L16" s="77"/>
      <c r="M16" s="77"/>
      <c r="N16" s="77"/>
      <c r="O16" s="77"/>
    </row>
    <row r="17" ht="21" customHeight="1" spans="1:15">
      <c r="A17" s="210">
        <v>2100408</v>
      </c>
      <c r="B17" s="210" t="s">
        <v>114</v>
      </c>
      <c r="C17" s="77">
        <v>500000</v>
      </c>
      <c r="D17" s="77">
        <v>500000</v>
      </c>
      <c r="E17" s="77"/>
      <c r="F17" s="77">
        <v>500000</v>
      </c>
      <c r="G17" s="77"/>
      <c r="H17" s="77"/>
      <c r="I17" s="77"/>
      <c r="J17" s="77"/>
      <c r="K17" s="77"/>
      <c r="L17" s="77"/>
      <c r="M17" s="77"/>
      <c r="N17" s="77"/>
      <c r="O17" s="77"/>
    </row>
    <row r="18" ht="21" customHeight="1" spans="1:15">
      <c r="A18" s="210" t="s">
        <v>115</v>
      </c>
      <c r="B18" s="210" t="s">
        <v>116</v>
      </c>
      <c r="C18" s="77">
        <v>188972.69</v>
      </c>
      <c r="D18" s="77">
        <v>188972.69</v>
      </c>
      <c r="E18" s="77">
        <v>188972.69</v>
      </c>
      <c r="F18" s="77"/>
      <c r="G18" s="77"/>
      <c r="H18" s="77"/>
      <c r="I18" s="77"/>
      <c r="J18" s="77"/>
      <c r="K18" s="77"/>
      <c r="L18" s="77"/>
      <c r="M18" s="77"/>
      <c r="N18" s="77"/>
      <c r="O18" s="77"/>
    </row>
    <row r="19" ht="21" customHeight="1" spans="1:15">
      <c r="A19" s="211" t="s">
        <v>117</v>
      </c>
      <c r="B19" s="211" t="s">
        <v>118</v>
      </c>
      <c r="C19" s="77">
        <v>74027.35</v>
      </c>
      <c r="D19" s="77">
        <v>74027.35</v>
      </c>
      <c r="E19" s="77">
        <v>74027.35</v>
      </c>
      <c r="F19" s="77"/>
      <c r="G19" s="77"/>
      <c r="H19" s="77"/>
      <c r="I19" s="77"/>
      <c r="J19" s="77"/>
      <c r="K19" s="77"/>
      <c r="L19" s="77"/>
      <c r="M19" s="77"/>
      <c r="N19" s="77"/>
      <c r="O19" s="77"/>
    </row>
    <row r="20" ht="21" customHeight="1" spans="1:15">
      <c r="A20" s="211" t="s">
        <v>119</v>
      </c>
      <c r="B20" s="211" t="s">
        <v>120</v>
      </c>
      <c r="C20" s="77">
        <v>102038.4</v>
      </c>
      <c r="D20" s="77">
        <v>102038.4</v>
      </c>
      <c r="E20" s="77">
        <v>102038.4</v>
      </c>
      <c r="F20" s="77"/>
      <c r="G20" s="77"/>
      <c r="H20" s="77"/>
      <c r="I20" s="77"/>
      <c r="J20" s="77"/>
      <c r="K20" s="77"/>
      <c r="L20" s="77"/>
      <c r="M20" s="77"/>
      <c r="N20" s="77"/>
      <c r="O20" s="77"/>
    </row>
    <row r="21" ht="21" customHeight="1" spans="1:15">
      <c r="A21" s="211" t="s">
        <v>121</v>
      </c>
      <c r="B21" s="211" t="s">
        <v>122</v>
      </c>
      <c r="C21" s="77">
        <v>12906.94</v>
      </c>
      <c r="D21" s="77">
        <v>12906.94</v>
      </c>
      <c r="E21" s="77">
        <v>12906.94</v>
      </c>
      <c r="F21" s="77"/>
      <c r="G21" s="77"/>
      <c r="H21" s="77"/>
      <c r="I21" s="77"/>
      <c r="J21" s="77"/>
      <c r="K21" s="77"/>
      <c r="L21" s="77"/>
      <c r="M21" s="77"/>
      <c r="N21" s="77"/>
      <c r="O21" s="77"/>
    </row>
    <row r="22" ht="21" customHeight="1" spans="1:15">
      <c r="A22" s="210" t="s">
        <v>123</v>
      </c>
      <c r="B22" s="210" t="s">
        <v>124</v>
      </c>
      <c r="C22" s="77">
        <v>79200</v>
      </c>
      <c r="D22" s="77">
        <v>79200</v>
      </c>
      <c r="E22" s="77"/>
      <c r="F22" s="77">
        <v>79200</v>
      </c>
      <c r="G22" s="77"/>
      <c r="H22" s="77"/>
      <c r="I22" s="77"/>
      <c r="J22" s="77"/>
      <c r="K22" s="77"/>
      <c r="L22" s="77"/>
      <c r="M22" s="77"/>
      <c r="N22" s="77"/>
      <c r="O22" s="77"/>
    </row>
    <row r="23" ht="21" customHeight="1" spans="1:15">
      <c r="A23" s="211" t="s">
        <v>125</v>
      </c>
      <c r="B23" s="211" t="s">
        <v>124</v>
      </c>
      <c r="C23" s="77">
        <v>79200</v>
      </c>
      <c r="D23" s="77">
        <v>79200</v>
      </c>
      <c r="E23" s="77"/>
      <c r="F23" s="77">
        <v>79200</v>
      </c>
      <c r="G23" s="77"/>
      <c r="H23" s="77"/>
      <c r="I23" s="77"/>
      <c r="J23" s="77"/>
      <c r="K23" s="77"/>
      <c r="L23" s="77"/>
      <c r="M23" s="77"/>
      <c r="N23" s="77"/>
      <c r="O23" s="77"/>
    </row>
    <row r="24" ht="21" customHeight="1" spans="1:15">
      <c r="A24" s="55" t="s">
        <v>126</v>
      </c>
      <c r="B24" s="55" t="s">
        <v>127</v>
      </c>
      <c r="C24" s="77">
        <v>107876.16</v>
      </c>
      <c r="D24" s="77">
        <v>107876.16</v>
      </c>
      <c r="E24" s="77">
        <v>107876.16</v>
      </c>
      <c r="F24" s="77"/>
      <c r="G24" s="77"/>
      <c r="H24" s="77"/>
      <c r="I24" s="77"/>
      <c r="J24" s="77"/>
      <c r="K24" s="77"/>
      <c r="L24" s="77"/>
      <c r="M24" s="77"/>
      <c r="N24" s="77"/>
      <c r="O24" s="77"/>
    </row>
    <row r="25" ht="21" customHeight="1" spans="1:15">
      <c r="A25" s="210" t="s">
        <v>128</v>
      </c>
      <c r="B25" s="210" t="s">
        <v>129</v>
      </c>
      <c r="C25" s="77">
        <v>107876.16</v>
      </c>
      <c r="D25" s="77">
        <v>107876.16</v>
      </c>
      <c r="E25" s="77">
        <v>107876.16</v>
      </c>
      <c r="F25" s="77"/>
      <c r="G25" s="77"/>
      <c r="H25" s="77"/>
      <c r="I25" s="77"/>
      <c r="J25" s="77"/>
      <c r="K25" s="77"/>
      <c r="L25" s="77"/>
      <c r="M25" s="77"/>
      <c r="N25" s="77"/>
      <c r="O25" s="77"/>
    </row>
    <row r="26" ht="21" customHeight="1" spans="1:15">
      <c r="A26" s="211" t="s">
        <v>130</v>
      </c>
      <c r="B26" s="211" t="s">
        <v>131</v>
      </c>
      <c r="C26" s="77">
        <v>107876.16</v>
      </c>
      <c r="D26" s="77">
        <v>107876.16</v>
      </c>
      <c r="E26" s="77">
        <v>107876.16</v>
      </c>
      <c r="F26" s="77"/>
      <c r="G26" s="77"/>
      <c r="H26" s="77"/>
      <c r="I26" s="77"/>
      <c r="J26" s="77"/>
      <c r="K26" s="77"/>
      <c r="L26" s="77"/>
      <c r="M26" s="77"/>
      <c r="N26" s="77"/>
      <c r="O26" s="77"/>
    </row>
    <row r="27" ht="21" customHeight="1" spans="1:15">
      <c r="A27" s="212" t="s">
        <v>55</v>
      </c>
      <c r="B27" s="34"/>
      <c r="C27" s="77">
        <f>C7+C13+C24</f>
        <v>2448606.05</v>
      </c>
      <c r="D27" s="77">
        <f>D7+D13+D24</f>
        <v>2448606.05</v>
      </c>
      <c r="E27" s="77">
        <v>1583722.1</v>
      </c>
      <c r="F27" s="77">
        <f>F13+F23</f>
        <v>864883.95</v>
      </c>
      <c r="G27" s="77"/>
      <c r="H27" s="77"/>
      <c r="I27" s="77"/>
      <c r="J27" s="77"/>
      <c r="K27" s="77"/>
      <c r="L27" s="77"/>
      <c r="M27" s="77"/>
      <c r="N27" s="77"/>
      <c r="O27" s="77"/>
    </row>
  </sheetData>
  <mergeCells count="12">
    <mergeCell ref="A1:O1"/>
    <mergeCell ref="A2:O2"/>
    <mergeCell ref="A3:B3"/>
    <mergeCell ref="D4:F4"/>
    <mergeCell ref="J4:O4"/>
    <mergeCell ref="A27:B2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2" workbookViewId="0">
      <selection activeCell="D36" sqref="D36"/>
    </sheetView>
  </sheetViews>
  <sheetFormatPr defaultColWidth="8.575" defaultRowHeight="12.75" customHeight="1" outlineLevelCol="3"/>
  <cols>
    <col min="1" max="4" width="35.575" customWidth="1"/>
  </cols>
  <sheetData>
    <row r="1" ht="15" customHeight="1" spans="1:4">
      <c r="A1" s="41"/>
      <c r="B1" s="45"/>
      <c r="C1" s="45"/>
      <c r="D1" s="45" t="s">
        <v>132</v>
      </c>
    </row>
    <row r="2" ht="41.25" customHeight="1" spans="1:1">
      <c r="A2" s="40" t="str">
        <f>"2025"&amp;"年部门财政拨款收支预算总表"</f>
        <v>2025年部门财政拨款收支预算总表</v>
      </c>
    </row>
    <row r="3" ht="17.25" customHeight="1" spans="1:4">
      <c r="A3" s="43" t="str">
        <f>"单位名称："&amp;"禄劝彝族苗族自治县健康教育所"</f>
        <v>单位名称：禄劝彝族苗族自治县健康教育所</v>
      </c>
      <c r="B3" s="195"/>
      <c r="D3" s="45" t="s">
        <v>1</v>
      </c>
    </row>
    <row r="4" ht="17.25" customHeight="1" spans="1:4">
      <c r="A4" s="196" t="s">
        <v>2</v>
      </c>
      <c r="B4" s="197"/>
      <c r="C4" s="196" t="s">
        <v>3</v>
      </c>
      <c r="D4" s="197"/>
    </row>
    <row r="5" ht="18.75" customHeight="1" spans="1:4">
      <c r="A5" s="196" t="s">
        <v>4</v>
      </c>
      <c r="B5" s="196" t="s">
        <v>5</v>
      </c>
      <c r="C5" s="196" t="s">
        <v>6</v>
      </c>
      <c r="D5" s="196" t="s">
        <v>5</v>
      </c>
    </row>
    <row r="6" ht="16.5" customHeight="1" spans="1:4">
      <c r="A6" s="198" t="s">
        <v>133</v>
      </c>
      <c r="B6" s="77">
        <v>2448606.05</v>
      </c>
      <c r="C6" s="198" t="s">
        <v>134</v>
      </c>
      <c r="D6" s="77">
        <v>2448606.05</v>
      </c>
    </row>
    <row r="7" ht="16.5" customHeight="1" spans="1:4">
      <c r="A7" s="198" t="s">
        <v>135</v>
      </c>
      <c r="B7" s="77">
        <v>2448606.05</v>
      </c>
      <c r="C7" s="198" t="s">
        <v>136</v>
      </c>
      <c r="D7" s="77"/>
    </row>
    <row r="8" ht="16.5" customHeight="1" spans="1:4">
      <c r="A8" s="198" t="s">
        <v>137</v>
      </c>
      <c r="B8" s="77"/>
      <c r="C8" s="198" t="s">
        <v>138</v>
      </c>
      <c r="D8" s="77"/>
    </row>
    <row r="9" ht="16.5" customHeight="1" spans="1:4">
      <c r="A9" s="198" t="s">
        <v>139</v>
      </c>
      <c r="B9" s="77"/>
      <c r="C9" s="198" t="s">
        <v>140</v>
      </c>
      <c r="D9" s="77"/>
    </row>
    <row r="10" ht="16.5" customHeight="1" spans="1:4">
      <c r="A10" s="198" t="s">
        <v>141</v>
      </c>
      <c r="B10" s="77"/>
      <c r="C10" s="198" t="s">
        <v>142</v>
      </c>
      <c r="D10" s="77"/>
    </row>
    <row r="11" ht="16.5" customHeight="1" spans="1:4">
      <c r="A11" s="198" t="s">
        <v>135</v>
      </c>
      <c r="B11" s="77"/>
      <c r="C11" s="198" t="s">
        <v>143</v>
      </c>
      <c r="D11" s="77"/>
    </row>
    <row r="12" ht="16.5" customHeight="1" spans="1:4">
      <c r="A12" s="178" t="s">
        <v>137</v>
      </c>
      <c r="B12" s="77"/>
      <c r="C12" s="67" t="s">
        <v>144</v>
      </c>
      <c r="D12" s="77"/>
    </row>
    <row r="13" ht="16.5" customHeight="1" spans="1:4">
      <c r="A13" s="178" t="s">
        <v>139</v>
      </c>
      <c r="B13" s="77"/>
      <c r="C13" s="67" t="s">
        <v>145</v>
      </c>
      <c r="D13" s="77"/>
    </row>
    <row r="14" ht="16.5" customHeight="1" spans="1:4">
      <c r="A14" s="199"/>
      <c r="B14" s="77"/>
      <c r="C14" s="67" t="s">
        <v>146</v>
      </c>
      <c r="D14" s="77">
        <v>367105.25</v>
      </c>
    </row>
    <row r="15" ht="16.5" customHeight="1" spans="1:4">
      <c r="A15" s="199"/>
      <c r="B15" s="77"/>
      <c r="C15" s="67" t="s">
        <v>147</v>
      </c>
      <c r="D15" s="77">
        <v>1973624.64</v>
      </c>
    </row>
    <row r="16" ht="16.5" customHeight="1" spans="1:4">
      <c r="A16" s="199"/>
      <c r="B16" s="77"/>
      <c r="C16" s="67" t="s">
        <v>148</v>
      </c>
      <c r="D16" s="77"/>
    </row>
    <row r="17" ht="16.5" customHeight="1" spans="1:4">
      <c r="A17" s="199"/>
      <c r="B17" s="77"/>
      <c r="C17" s="67" t="s">
        <v>149</v>
      </c>
      <c r="D17" s="77"/>
    </row>
    <row r="18" ht="16.5" customHeight="1" spans="1:4">
      <c r="A18" s="199"/>
      <c r="B18" s="77"/>
      <c r="C18" s="67" t="s">
        <v>150</v>
      </c>
      <c r="D18" s="77"/>
    </row>
    <row r="19" ht="16.5" customHeight="1" spans="1:4">
      <c r="A19" s="199"/>
      <c r="B19" s="77"/>
      <c r="C19" s="67" t="s">
        <v>151</v>
      </c>
      <c r="D19" s="77"/>
    </row>
    <row r="20" ht="16.5" customHeight="1" spans="1:4">
      <c r="A20" s="199"/>
      <c r="B20" s="77"/>
      <c r="C20" s="67" t="s">
        <v>152</v>
      </c>
      <c r="D20" s="77"/>
    </row>
    <row r="21" ht="16.5" customHeight="1" spans="1:4">
      <c r="A21" s="199"/>
      <c r="B21" s="77"/>
      <c r="C21" s="67" t="s">
        <v>153</v>
      </c>
      <c r="D21" s="77"/>
    </row>
    <row r="22" ht="16.5" customHeight="1" spans="1:4">
      <c r="A22" s="199"/>
      <c r="B22" s="77"/>
      <c r="C22" s="67" t="s">
        <v>154</v>
      </c>
      <c r="D22" s="77"/>
    </row>
    <row r="23" ht="16.5" customHeight="1" spans="1:4">
      <c r="A23" s="199"/>
      <c r="B23" s="77"/>
      <c r="C23" s="67" t="s">
        <v>155</v>
      </c>
      <c r="D23" s="77"/>
    </row>
    <row r="24" ht="16.5" customHeight="1" spans="1:4">
      <c r="A24" s="199"/>
      <c r="B24" s="77"/>
      <c r="C24" s="67" t="s">
        <v>156</v>
      </c>
      <c r="D24" s="77"/>
    </row>
    <row r="25" ht="16.5" customHeight="1" spans="1:4">
      <c r="A25" s="199"/>
      <c r="B25" s="77"/>
      <c r="C25" s="67" t="s">
        <v>157</v>
      </c>
      <c r="D25" s="77">
        <v>107876.16</v>
      </c>
    </row>
    <row r="26" ht="16.5" customHeight="1" spans="1:4">
      <c r="A26" s="199"/>
      <c r="B26" s="77"/>
      <c r="C26" s="67" t="s">
        <v>158</v>
      </c>
      <c r="D26" s="77"/>
    </row>
    <row r="27" ht="16.5" customHeight="1" spans="1:4">
      <c r="A27" s="199"/>
      <c r="B27" s="77"/>
      <c r="C27" s="67" t="s">
        <v>159</v>
      </c>
      <c r="D27" s="77"/>
    </row>
    <row r="28" ht="16.5" customHeight="1" spans="1:4">
      <c r="A28" s="199"/>
      <c r="B28" s="77"/>
      <c r="C28" s="67" t="s">
        <v>160</v>
      </c>
      <c r="D28" s="77"/>
    </row>
    <row r="29" ht="16.5" customHeight="1" spans="1:4">
      <c r="A29" s="199"/>
      <c r="B29" s="77"/>
      <c r="C29" s="67" t="s">
        <v>161</v>
      </c>
      <c r="D29" s="77"/>
    </row>
    <row r="30" ht="16.5" customHeight="1" spans="1:4">
      <c r="A30" s="199"/>
      <c r="B30" s="77"/>
      <c r="C30" s="67" t="s">
        <v>162</v>
      </c>
      <c r="D30" s="77"/>
    </row>
    <row r="31" ht="16.5" customHeight="1" spans="1:4">
      <c r="A31" s="199"/>
      <c r="B31" s="77"/>
      <c r="C31" s="178" t="s">
        <v>163</v>
      </c>
      <c r="D31" s="77"/>
    </row>
    <row r="32" ht="16.5" customHeight="1" spans="1:4">
      <c r="A32" s="199"/>
      <c r="B32" s="77"/>
      <c r="C32" s="178" t="s">
        <v>164</v>
      </c>
      <c r="D32" s="77"/>
    </row>
    <row r="33" ht="16.5" customHeight="1" spans="1:4">
      <c r="A33" s="199"/>
      <c r="B33" s="77"/>
      <c r="C33" s="29" t="s">
        <v>165</v>
      </c>
      <c r="D33" s="77"/>
    </row>
    <row r="34" ht="15" customHeight="1" spans="1:4">
      <c r="A34" s="200" t="s">
        <v>50</v>
      </c>
      <c r="B34" s="201">
        <v>2448606.05</v>
      </c>
      <c r="C34" s="200" t="s">
        <v>51</v>
      </c>
      <c r="D34" s="201">
        <v>2448606.05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C28" sqref="C2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62"/>
      <c r="F1" s="69"/>
      <c r="G1" s="173" t="s">
        <v>166</v>
      </c>
    </row>
    <row r="2" ht="41.25" customHeight="1" spans="1:7">
      <c r="A2" s="122" t="str">
        <f>"2025"&amp;"年一般公共预算支出预算表（按功能科目分类）"</f>
        <v>2025年一般公共预算支出预算表（按功能科目分类）</v>
      </c>
      <c r="B2" s="122"/>
      <c r="C2" s="122"/>
      <c r="D2" s="122"/>
      <c r="E2" s="122"/>
      <c r="F2" s="122"/>
      <c r="G2" s="122"/>
    </row>
    <row r="3" ht="18" customHeight="1" spans="1:7">
      <c r="A3" s="4" t="str">
        <f>"单位名称："&amp;"禄劝彝族苗族自治县健康教育所"</f>
        <v>单位名称：禄劝彝族苗族自治县健康教育所</v>
      </c>
      <c r="F3" s="119"/>
      <c r="G3" s="173" t="s">
        <v>1</v>
      </c>
    </row>
    <row r="4" ht="20.25" customHeight="1" spans="1:7">
      <c r="A4" s="189" t="s">
        <v>167</v>
      </c>
      <c r="B4" s="190"/>
      <c r="C4" s="123" t="s">
        <v>55</v>
      </c>
      <c r="D4" s="181" t="s">
        <v>75</v>
      </c>
      <c r="E4" s="11"/>
      <c r="F4" s="12"/>
      <c r="G4" s="170" t="s">
        <v>76</v>
      </c>
    </row>
    <row r="5" ht="20.25" customHeight="1" spans="1:7">
      <c r="A5" s="191" t="s">
        <v>72</v>
      </c>
      <c r="B5" s="191" t="s">
        <v>73</v>
      </c>
      <c r="C5" s="18"/>
      <c r="D5" s="128" t="s">
        <v>57</v>
      </c>
      <c r="E5" s="128" t="s">
        <v>168</v>
      </c>
      <c r="F5" s="128" t="s">
        <v>169</v>
      </c>
      <c r="G5" s="172"/>
    </row>
    <row r="6" ht="15" customHeight="1" spans="1:7">
      <c r="A6" s="58" t="s">
        <v>82</v>
      </c>
      <c r="B6" s="58" t="s">
        <v>83</v>
      </c>
      <c r="C6" s="58" t="s">
        <v>84</v>
      </c>
      <c r="D6" s="58" t="s">
        <v>85</v>
      </c>
      <c r="E6" s="58" t="s">
        <v>86</v>
      </c>
      <c r="F6" s="58" t="s">
        <v>87</v>
      </c>
      <c r="G6" s="58" t="s">
        <v>88</v>
      </c>
    </row>
    <row r="7" ht="18" customHeight="1" spans="1:7">
      <c r="A7" s="29" t="s">
        <v>97</v>
      </c>
      <c r="B7" s="29" t="s">
        <v>98</v>
      </c>
      <c r="C7" s="77">
        <v>367105.25</v>
      </c>
      <c r="D7" s="77">
        <v>367105.25</v>
      </c>
      <c r="E7" s="77">
        <v>367105.25</v>
      </c>
      <c r="F7" s="77"/>
      <c r="G7" s="77"/>
    </row>
    <row r="8" ht="18" customHeight="1" spans="1:7">
      <c r="A8" s="192" t="s">
        <v>99</v>
      </c>
      <c r="B8" s="192" t="s">
        <v>100</v>
      </c>
      <c r="C8" s="77">
        <v>363834.88</v>
      </c>
      <c r="D8" s="77">
        <v>363834.88</v>
      </c>
      <c r="E8" s="77">
        <v>363834.88</v>
      </c>
      <c r="F8" s="77"/>
      <c r="G8" s="77"/>
    </row>
    <row r="9" ht="18" customHeight="1" spans="1:7">
      <c r="A9" s="193" t="s">
        <v>101</v>
      </c>
      <c r="B9" s="193" t="s">
        <v>102</v>
      </c>
      <c r="C9" s="77">
        <v>143834.88</v>
      </c>
      <c r="D9" s="77">
        <v>143834.88</v>
      </c>
      <c r="E9" s="77">
        <v>143834.88</v>
      </c>
      <c r="F9" s="77"/>
      <c r="G9" s="77"/>
    </row>
    <row r="10" ht="18" customHeight="1" spans="1:7">
      <c r="A10" s="193" t="s">
        <v>103</v>
      </c>
      <c r="B10" s="193" t="s">
        <v>104</v>
      </c>
      <c r="C10" s="77">
        <v>220000</v>
      </c>
      <c r="D10" s="77">
        <v>220000</v>
      </c>
      <c r="E10" s="77">
        <v>220000</v>
      </c>
      <c r="F10" s="77"/>
      <c r="G10" s="77"/>
    </row>
    <row r="11" ht="18" customHeight="1" spans="1:7">
      <c r="A11" s="192" t="s">
        <v>105</v>
      </c>
      <c r="B11" s="192" t="s">
        <v>106</v>
      </c>
      <c r="C11" s="77">
        <v>3270.37</v>
      </c>
      <c r="D11" s="77">
        <v>3270.37</v>
      </c>
      <c r="E11" s="77">
        <v>3270.37</v>
      </c>
      <c r="F11" s="77"/>
      <c r="G11" s="77"/>
    </row>
    <row r="12" ht="18" customHeight="1" spans="1:7">
      <c r="A12" s="193" t="s">
        <v>107</v>
      </c>
      <c r="B12" s="193" t="s">
        <v>106</v>
      </c>
      <c r="C12" s="77">
        <v>3270.37</v>
      </c>
      <c r="D12" s="77">
        <v>3270.37</v>
      </c>
      <c r="E12" s="77">
        <v>3270.37</v>
      </c>
      <c r="F12" s="77"/>
      <c r="G12" s="77"/>
    </row>
    <row r="13" ht="18" customHeight="1" spans="1:7">
      <c r="A13" s="29" t="s">
        <v>108</v>
      </c>
      <c r="B13" s="29" t="s">
        <v>109</v>
      </c>
      <c r="C13" s="77">
        <f>C14+C18+C22</f>
        <v>1973624.64</v>
      </c>
      <c r="D13" s="77">
        <v>1108740.69</v>
      </c>
      <c r="E13" s="77">
        <v>1087940.69</v>
      </c>
      <c r="F13" s="77">
        <v>20800</v>
      </c>
      <c r="G13" s="77">
        <f>G15+G16+G17</f>
        <v>785683.95</v>
      </c>
    </row>
    <row r="14" ht="18" customHeight="1" spans="1:7">
      <c r="A14" s="192" t="s">
        <v>110</v>
      </c>
      <c r="B14" s="192" t="s">
        <v>111</v>
      </c>
      <c r="C14" s="77">
        <f>C15+C16+C17</f>
        <v>1705451.95</v>
      </c>
      <c r="D14" s="77">
        <v>919768</v>
      </c>
      <c r="E14" s="77">
        <v>898968</v>
      </c>
      <c r="F14" s="77">
        <v>20800</v>
      </c>
      <c r="G14" s="77">
        <v>20000</v>
      </c>
    </row>
    <row r="15" ht="18" customHeight="1" spans="1:7">
      <c r="A15" s="193">
        <v>2100499</v>
      </c>
      <c r="B15" s="193" t="s">
        <v>113</v>
      </c>
      <c r="C15" s="77">
        <v>939768</v>
      </c>
      <c r="D15" s="77">
        <v>919768</v>
      </c>
      <c r="E15" s="77">
        <v>898968</v>
      </c>
      <c r="F15" s="77">
        <v>20800</v>
      </c>
      <c r="G15" s="77">
        <v>20000</v>
      </c>
    </row>
    <row r="16" ht="18" customHeight="1" spans="1:7">
      <c r="A16" s="192">
        <v>2100408</v>
      </c>
      <c r="B16" s="192" t="s">
        <v>114</v>
      </c>
      <c r="C16" s="77">
        <v>265683.95</v>
      </c>
      <c r="D16" s="77"/>
      <c r="E16" s="77"/>
      <c r="F16" s="77"/>
      <c r="G16" s="77">
        <v>265683.95</v>
      </c>
    </row>
    <row r="17" ht="18" customHeight="1" spans="1:7">
      <c r="A17" s="192">
        <v>2100408</v>
      </c>
      <c r="B17" s="192" t="s">
        <v>114</v>
      </c>
      <c r="C17" s="77">
        <v>500000</v>
      </c>
      <c r="D17" s="77"/>
      <c r="E17" s="77"/>
      <c r="F17" s="77"/>
      <c r="G17" s="77">
        <v>500000</v>
      </c>
    </row>
    <row r="18" ht="18" customHeight="1" spans="1:7">
      <c r="A18" s="192" t="s">
        <v>115</v>
      </c>
      <c r="B18" s="192" t="s">
        <v>116</v>
      </c>
      <c r="C18" s="77">
        <v>188972.69</v>
      </c>
      <c r="D18" s="77">
        <v>188972.69</v>
      </c>
      <c r="E18" s="77">
        <v>188972.69</v>
      </c>
      <c r="F18" s="77"/>
      <c r="G18" s="77"/>
    </row>
    <row r="19" ht="18" customHeight="1" spans="1:7">
      <c r="A19" s="193" t="s">
        <v>117</v>
      </c>
      <c r="B19" s="193" t="s">
        <v>118</v>
      </c>
      <c r="C19" s="77">
        <v>74027.35</v>
      </c>
      <c r="D19" s="77">
        <v>74027.35</v>
      </c>
      <c r="E19" s="77">
        <v>74027.35</v>
      </c>
      <c r="F19" s="77"/>
      <c r="G19" s="77"/>
    </row>
    <row r="20" ht="18" customHeight="1" spans="1:7">
      <c r="A20" s="193" t="s">
        <v>119</v>
      </c>
      <c r="B20" s="193" t="s">
        <v>120</v>
      </c>
      <c r="C20" s="77">
        <v>102038.4</v>
      </c>
      <c r="D20" s="77">
        <v>102038.4</v>
      </c>
      <c r="E20" s="77">
        <v>102038.4</v>
      </c>
      <c r="F20" s="77"/>
      <c r="G20" s="77"/>
    </row>
    <row r="21" ht="18" customHeight="1" spans="1:7">
      <c r="A21" s="193" t="s">
        <v>121</v>
      </c>
      <c r="B21" s="193" t="s">
        <v>122</v>
      </c>
      <c r="C21" s="77">
        <v>12906.94</v>
      </c>
      <c r="D21" s="77">
        <v>12906.94</v>
      </c>
      <c r="E21" s="77">
        <v>12906.94</v>
      </c>
      <c r="F21" s="77"/>
      <c r="G21" s="77"/>
    </row>
    <row r="22" ht="18" customHeight="1" spans="1:7">
      <c r="A22" s="192" t="s">
        <v>123</v>
      </c>
      <c r="B22" s="192" t="s">
        <v>124</v>
      </c>
      <c r="C22" s="77">
        <v>79200</v>
      </c>
      <c r="D22" s="77"/>
      <c r="E22" s="77"/>
      <c r="F22" s="77"/>
      <c r="G22" s="77">
        <v>79200</v>
      </c>
    </row>
    <row r="23" ht="18" customHeight="1" spans="1:7">
      <c r="A23" s="193" t="s">
        <v>125</v>
      </c>
      <c r="B23" s="193" t="s">
        <v>124</v>
      </c>
      <c r="C23" s="77">
        <v>79200</v>
      </c>
      <c r="D23" s="77"/>
      <c r="E23" s="77"/>
      <c r="F23" s="77"/>
      <c r="G23" s="77">
        <v>79200</v>
      </c>
    </row>
    <row r="24" ht="18" customHeight="1" spans="1:7">
      <c r="A24" s="29" t="s">
        <v>126</v>
      </c>
      <c r="B24" s="29" t="s">
        <v>127</v>
      </c>
      <c r="C24" s="77">
        <v>107876.16</v>
      </c>
      <c r="D24" s="77">
        <v>107876.16</v>
      </c>
      <c r="E24" s="77">
        <v>107876.16</v>
      </c>
      <c r="F24" s="77"/>
      <c r="G24" s="77"/>
    </row>
    <row r="25" ht="18" customHeight="1" spans="1:7">
      <c r="A25" s="192" t="s">
        <v>128</v>
      </c>
      <c r="B25" s="192" t="s">
        <v>129</v>
      </c>
      <c r="C25" s="77">
        <v>107876.16</v>
      </c>
      <c r="D25" s="77">
        <v>107876.16</v>
      </c>
      <c r="E25" s="77">
        <v>107876.16</v>
      </c>
      <c r="F25" s="77"/>
      <c r="G25" s="77"/>
    </row>
    <row r="26" ht="18" customHeight="1" spans="1:7">
      <c r="A26" s="193" t="s">
        <v>130</v>
      </c>
      <c r="B26" s="193" t="s">
        <v>131</v>
      </c>
      <c r="C26" s="77">
        <v>107876.16</v>
      </c>
      <c r="D26" s="77">
        <v>107876.16</v>
      </c>
      <c r="E26" s="77">
        <v>107876.16</v>
      </c>
      <c r="F26" s="77"/>
      <c r="G26" s="77"/>
    </row>
    <row r="27" ht="18" customHeight="1" spans="1:7">
      <c r="A27" s="76" t="s">
        <v>170</v>
      </c>
      <c r="B27" s="194" t="s">
        <v>170</v>
      </c>
      <c r="C27" s="77">
        <f>C7+C13+C24</f>
        <v>2448606.05</v>
      </c>
      <c r="D27" s="77">
        <v>1583722.1</v>
      </c>
      <c r="E27" s="77">
        <v>1562922.1</v>
      </c>
      <c r="F27" s="77">
        <v>20800</v>
      </c>
      <c r="G27" s="77">
        <f>G13+G22</f>
        <v>864883.95</v>
      </c>
    </row>
  </sheetData>
  <mergeCells count="6">
    <mergeCell ref="A2:G2"/>
    <mergeCell ref="A4:B4"/>
    <mergeCell ref="D4:F4"/>
    <mergeCell ref="A27:B2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opLeftCell="B1" workbookViewId="0">
      <selection activeCell="E12" sqref="E12"/>
    </sheetView>
  </sheetViews>
  <sheetFormatPr defaultColWidth="10.425" defaultRowHeight="14.25" customHeight="1" outlineLevelRow="7" outlineLevelCol="5"/>
  <cols>
    <col min="1" max="6" width="28.1416666666667" customWidth="1"/>
  </cols>
  <sheetData>
    <row r="1" customHeight="1" spans="1:6">
      <c r="A1" s="42"/>
      <c r="B1" s="42"/>
      <c r="C1" s="42"/>
      <c r="D1" s="42"/>
      <c r="E1" s="41"/>
      <c r="F1" s="185" t="s">
        <v>171</v>
      </c>
    </row>
    <row r="2" ht="41.25" customHeight="1" spans="1:6">
      <c r="A2" s="186" t="str">
        <f>"2025"&amp;"年一般公共预算“三公”经费支出预算表"</f>
        <v>2025年一般公共预算“三公”经费支出预算表</v>
      </c>
      <c r="B2" s="42"/>
      <c r="C2" s="42"/>
      <c r="D2" s="42"/>
      <c r="E2" s="41"/>
      <c r="F2" s="42"/>
    </row>
    <row r="3" customHeight="1" spans="1:6">
      <c r="A3" s="106" t="str">
        <f>"单位名称："&amp;"禄劝彝族苗族自治县健康教育所"</f>
        <v>单位名称：禄劝彝族苗族自治县健康教育所</v>
      </c>
      <c r="B3" s="187"/>
      <c r="D3" s="42"/>
      <c r="E3" s="41"/>
      <c r="F3" s="62" t="s">
        <v>1</v>
      </c>
    </row>
    <row r="4" ht="27" customHeight="1" spans="1:6">
      <c r="A4" s="46" t="s">
        <v>172</v>
      </c>
      <c r="B4" s="46" t="s">
        <v>173</v>
      </c>
      <c r="C4" s="48" t="s">
        <v>174</v>
      </c>
      <c r="D4" s="46"/>
      <c r="E4" s="47"/>
      <c r="F4" s="46" t="s">
        <v>175</v>
      </c>
    </row>
    <row r="5" ht="28.5" customHeight="1" spans="1:6">
      <c r="A5" s="188"/>
      <c r="B5" s="50"/>
      <c r="C5" s="47" t="s">
        <v>57</v>
      </c>
      <c r="D5" s="47" t="s">
        <v>176</v>
      </c>
      <c r="E5" s="47" t="s">
        <v>177</v>
      </c>
      <c r="F5" s="49"/>
    </row>
    <row r="6" ht="17.25" customHeight="1" spans="1:6">
      <c r="A6" s="54" t="s">
        <v>82</v>
      </c>
      <c r="B6" s="54" t="s">
        <v>83</v>
      </c>
      <c r="C6" s="54" t="s">
        <v>84</v>
      </c>
      <c r="D6" s="54" t="s">
        <v>85</v>
      </c>
      <c r="E6" s="54" t="s">
        <v>86</v>
      </c>
      <c r="F6" s="54" t="s">
        <v>87</v>
      </c>
    </row>
    <row r="7" ht="17.25" customHeight="1" spans="1:6">
      <c r="A7" s="77"/>
      <c r="B7" s="77"/>
      <c r="C7" s="77"/>
      <c r="D7" s="77"/>
      <c r="E7" s="77"/>
      <c r="F7" s="77"/>
    </row>
    <row r="8" customHeight="1" spans="2:6">
      <c r="B8" s="26" t="s">
        <v>178</v>
      </c>
      <c r="C8" s="26"/>
      <c r="D8" s="26"/>
      <c r="E8" s="26"/>
      <c r="F8" s="26"/>
    </row>
  </sheetData>
  <mergeCells count="7">
    <mergeCell ref="A2:F2"/>
    <mergeCell ref="A3:B3"/>
    <mergeCell ref="C4:E4"/>
    <mergeCell ref="B8:F8"/>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9"/>
  <sheetViews>
    <sheetView showZeros="0" topLeftCell="K4"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62"/>
      <c r="C1" s="174"/>
      <c r="E1" s="175"/>
      <c r="F1" s="175"/>
      <c r="G1" s="175"/>
      <c r="H1" s="175"/>
      <c r="I1" s="81"/>
      <c r="J1" s="81"/>
      <c r="K1" s="81"/>
      <c r="L1" s="81"/>
      <c r="M1" s="81"/>
      <c r="N1" s="81"/>
      <c r="R1" s="81"/>
      <c r="V1" s="174"/>
      <c r="X1" s="2" t="s">
        <v>179</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"单位名称："&amp;"禄劝彝族苗族自治县健康教育所"</f>
        <v>单位名称：禄劝彝族苗族自治县健康教育所</v>
      </c>
      <c r="B3" s="5"/>
      <c r="C3" s="176"/>
      <c r="D3" s="176"/>
      <c r="E3" s="176"/>
      <c r="F3" s="176"/>
      <c r="G3" s="176"/>
      <c r="H3" s="176"/>
      <c r="I3" s="83"/>
      <c r="J3" s="83"/>
      <c r="K3" s="83"/>
      <c r="L3" s="83"/>
      <c r="M3" s="83"/>
      <c r="N3" s="83"/>
      <c r="O3" s="6"/>
      <c r="P3" s="6"/>
      <c r="Q3" s="6"/>
      <c r="R3" s="83"/>
      <c r="V3" s="174"/>
      <c r="X3" s="2" t="s">
        <v>1</v>
      </c>
    </row>
    <row r="4" ht="18" customHeight="1" spans="1:24">
      <c r="A4" s="8" t="s">
        <v>180</v>
      </c>
      <c r="B4" s="8" t="s">
        <v>181</v>
      </c>
      <c r="C4" s="8" t="s">
        <v>182</v>
      </c>
      <c r="D4" s="8" t="s">
        <v>183</v>
      </c>
      <c r="E4" s="8" t="s">
        <v>184</v>
      </c>
      <c r="F4" s="8" t="s">
        <v>185</v>
      </c>
      <c r="G4" s="8" t="s">
        <v>186</v>
      </c>
      <c r="H4" s="8" t="s">
        <v>187</v>
      </c>
      <c r="I4" s="181" t="s">
        <v>188</v>
      </c>
      <c r="J4" s="78" t="s">
        <v>188</v>
      </c>
      <c r="K4" s="78"/>
      <c r="L4" s="78"/>
      <c r="M4" s="78"/>
      <c r="N4" s="78"/>
      <c r="O4" s="11"/>
      <c r="P4" s="11"/>
      <c r="Q4" s="11"/>
      <c r="R4" s="97" t="s">
        <v>61</v>
      </c>
      <c r="S4" s="78" t="s">
        <v>62</v>
      </c>
      <c r="T4" s="78"/>
      <c r="U4" s="78"/>
      <c r="V4" s="78"/>
      <c r="W4" s="78"/>
      <c r="X4" s="79"/>
    </row>
    <row r="5" ht="18" customHeight="1" spans="1:24">
      <c r="A5" s="13"/>
      <c r="B5" s="28"/>
      <c r="C5" s="125"/>
      <c r="D5" s="13"/>
      <c r="E5" s="13"/>
      <c r="F5" s="13"/>
      <c r="G5" s="13"/>
      <c r="H5" s="13"/>
      <c r="I5" s="123" t="s">
        <v>189</v>
      </c>
      <c r="J5" s="181" t="s">
        <v>58</v>
      </c>
      <c r="K5" s="78"/>
      <c r="L5" s="78"/>
      <c r="M5" s="78"/>
      <c r="N5" s="79"/>
      <c r="O5" s="10" t="s">
        <v>190</v>
      </c>
      <c r="P5" s="11"/>
      <c r="Q5" s="12"/>
      <c r="R5" s="8" t="s">
        <v>61</v>
      </c>
      <c r="S5" s="181" t="s">
        <v>62</v>
      </c>
      <c r="T5" s="97" t="s">
        <v>64</v>
      </c>
      <c r="U5" s="78" t="s">
        <v>62</v>
      </c>
      <c r="V5" s="97" t="s">
        <v>66</v>
      </c>
      <c r="W5" s="97" t="s">
        <v>67</v>
      </c>
      <c r="X5" s="184" t="s">
        <v>68</v>
      </c>
    </row>
    <row r="6" ht="19.5" customHeight="1" spans="1:24">
      <c r="A6" s="28"/>
      <c r="B6" s="28"/>
      <c r="C6" s="28"/>
      <c r="D6" s="28"/>
      <c r="E6" s="28"/>
      <c r="F6" s="28"/>
      <c r="G6" s="28"/>
      <c r="H6" s="28"/>
      <c r="I6" s="28"/>
      <c r="J6" s="182" t="s">
        <v>191</v>
      </c>
      <c r="K6" s="8" t="s">
        <v>192</v>
      </c>
      <c r="L6" s="8" t="s">
        <v>193</v>
      </c>
      <c r="M6" s="8" t="s">
        <v>194</v>
      </c>
      <c r="N6" s="8" t="s">
        <v>195</v>
      </c>
      <c r="O6" s="8" t="s">
        <v>58</v>
      </c>
      <c r="P6" s="8" t="s">
        <v>59</v>
      </c>
      <c r="Q6" s="8" t="s">
        <v>60</v>
      </c>
      <c r="R6" s="28"/>
      <c r="S6" s="8" t="s">
        <v>57</v>
      </c>
      <c r="T6" s="8" t="s">
        <v>64</v>
      </c>
      <c r="U6" s="8" t="s">
        <v>196</v>
      </c>
      <c r="V6" s="8" t="s">
        <v>66</v>
      </c>
      <c r="W6" s="8" t="s">
        <v>67</v>
      </c>
      <c r="X6" s="8" t="s">
        <v>68</v>
      </c>
    </row>
    <row r="7" ht="37.5" customHeight="1" spans="1:24">
      <c r="A7" s="177"/>
      <c r="B7" s="18"/>
      <c r="C7" s="177"/>
      <c r="D7" s="177"/>
      <c r="E7" s="177"/>
      <c r="F7" s="177"/>
      <c r="G7" s="177"/>
      <c r="H7" s="177"/>
      <c r="I7" s="177"/>
      <c r="J7" s="183" t="s">
        <v>57</v>
      </c>
      <c r="K7" s="16" t="s">
        <v>197</v>
      </c>
      <c r="L7" s="16" t="s">
        <v>193</v>
      </c>
      <c r="M7" s="16" t="s">
        <v>194</v>
      </c>
      <c r="N7" s="16" t="s">
        <v>195</v>
      </c>
      <c r="O7" s="16" t="s">
        <v>193</v>
      </c>
      <c r="P7" s="16" t="s">
        <v>194</v>
      </c>
      <c r="Q7" s="16" t="s">
        <v>195</v>
      </c>
      <c r="R7" s="16" t="s">
        <v>61</v>
      </c>
      <c r="S7" s="16" t="s">
        <v>57</v>
      </c>
      <c r="T7" s="16" t="s">
        <v>64</v>
      </c>
      <c r="U7" s="16" t="s">
        <v>196</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78" t="s">
        <v>198</v>
      </c>
      <c r="B9" s="178" t="s">
        <v>70</v>
      </c>
      <c r="C9" s="178" t="s">
        <v>199</v>
      </c>
      <c r="D9" s="178" t="s">
        <v>200</v>
      </c>
      <c r="E9" s="178" t="s">
        <v>112</v>
      </c>
      <c r="F9" s="178" t="s">
        <v>113</v>
      </c>
      <c r="G9" s="178" t="s">
        <v>201</v>
      </c>
      <c r="H9" s="178" t="s">
        <v>202</v>
      </c>
      <c r="I9" s="77">
        <v>372528</v>
      </c>
      <c r="J9" s="77">
        <v>372528</v>
      </c>
      <c r="K9" s="77"/>
      <c r="L9" s="77"/>
      <c r="M9" s="77">
        <v>372528</v>
      </c>
      <c r="N9" s="77"/>
      <c r="O9" s="77"/>
      <c r="P9" s="77"/>
      <c r="Q9" s="77"/>
      <c r="R9" s="77"/>
      <c r="S9" s="77"/>
      <c r="T9" s="77"/>
      <c r="U9" s="77"/>
      <c r="V9" s="77"/>
      <c r="W9" s="77"/>
      <c r="X9" s="77"/>
    </row>
    <row r="10" ht="20.25" customHeight="1" spans="1:24">
      <c r="A10" s="178" t="s">
        <v>198</v>
      </c>
      <c r="B10" s="178" t="s">
        <v>70</v>
      </c>
      <c r="C10" s="178" t="s">
        <v>203</v>
      </c>
      <c r="D10" s="178" t="s">
        <v>131</v>
      </c>
      <c r="E10" s="178" t="s">
        <v>130</v>
      </c>
      <c r="F10" s="178" t="s">
        <v>131</v>
      </c>
      <c r="G10" s="178" t="s">
        <v>204</v>
      </c>
      <c r="H10" s="178" t="s">
        <v>131</v>
      </c>
      <c r="I10" s="77">
        <v>107876.16</v>
      </c>
      <c r="J10" s="77">
        <v>107876.16</v>
      </c>
      <c r="K10" s="90"/>
      <c r="L10" s="90"/>
      <c r="M10" s="77">
        <v>107876.16</v>
      </c>
      <c r="N10" s="90"/>
      <c r="O10" s="77"/>
      <c r="P10" s="77"/>
      <c r="Q10" s="77"/>
      <c r="R10" s="77"/>
      <c r="S10" s="77"/>
      <c r="T10" s="77"/>
      <c r="U10" s="77"/>
      <c r="V10" s="77"/>
      <c r="W10" s="77"/>
      <c r="X10" s="77"/>
    </row>
    <row r="11" ht="20.25" customHeight="1" spans="1:24">
      <c r="A11" s="178" t="s">
        <v>198</v>
      </c>
      <c r="B11" s="178" t="s">
        <v>70</v>
      </c>
      <c r="C11" s="178" t="s">
        <v>205</v>
      </c>
      <c r="D11" s="178" t="s">
        <v>206</v>
      </c>
      <c r="E11" s="178" t="s">
        <v>112</v>
      </c>
      <c r="F11" s="178" t="s">
        <v>113</v>
      </c>
      <c r="G11" s="178" t="s">
        <v>207</v>
      </c>
      <c r="H11" s="178" t="s">
        <v>206</v>
      </c>
      <c r="I11" s="77">
        <v>4800</v>
      </c>
      <c r="J11" s="77">
        <v>4800</v>
      </c>
      <c r="K11" s="90"/>
      <c r="L11" s="90"/>
      <c r="M11" s="77">
        <v>4800</v>
      </c>
      <c r="N11" s="90"/>
      <c r="O11" s="77"/>
      <c r="P11" s="77"/>
      <c r="Q11" s="77"/>
      <c r="R11" s="77"/>
      <c r="S11" s="77"/>
      <c r="T11" s="77"/>
      <c r="U11" s="77"/>
      <c r="V11" s="77"/>
      <c r="W11" s="77"/>
      <c r="X11" s="77"/>
    </row>
    <row r="12" ht="20.25" customHeight="1" spans="1:24">
      <c r="A12" s="178" t="s">
        <v>198</v>
      </c>
      <c r="B12" s="178" t="s">
        <v>70</v>
      </c>
      <c r="C12" s="178" t="s">
        <v>208</v>
      </c>
      <c r="D12" s="178" t="s">
        <v>209</v>
      </c>
      <c r="E12" s="178" t="s">
        <v>112</v>
      </c>
      <c r="F12" s="178" t="s">
        <v>113</v>
      </c>
      <c r="G12" s="178" t="s">
        <v>210</v>
      </c>
      <c r="H12" s="178" t="s">
        <v>211</v>
      </c>
      <c r="I12" s="77">
        <v>16000</v>
      </c>
      <c r="J12" s="77">
        <v>16000</v>
      </c>
      <c r="K12" s="90"/>
      <c r="L12" s="90"/>
      <c r="M12" s="77">
        <v>16000</v>
      </c>
      <c r="N12" s="90"/>
      <c r="O12" s="77"/>
      <c r="P12" s="77"/>
      <c r="Q12" s="77"/>
      <c r="R12" s="77"/>
      <c r="S12" s="77"/>
      <c r="T12" s="77"/>
      <c r="U12" s="77"/>
      <c r="V12" s="77"/>
      <c r="W12" s="77"/>
      <c r="X12" s="77"/>
    </row>
    <row r="13" ht="20.25" customHeight="1" spans="1:24">
      <c r="A13" s="178" t="s">
        <v>198</v>
      </c>
      <c r="B13" s="178" t="s">
        <v>70</v>
      </c>
      <c r="C13" s="178" t="s">
        <v>212</v>
      </c>
      <c r="D13" s="178" t="s">
        <v>213</v>
      </c>
      <c r="E13" s="178" t="s">
        <v>112</v>
      </c>
      <c r="F13" s="178" t="s">
        <v>113</v>
      </c>
      <c r="G13" s="178" t="s">
        <v>214</v>
      </c>
      <c r="H13" s="178" t="s">
        <v>215</v>
      </c>
      <c r="I13" s="77">
        <v>67200</v>
      </c>
      <c r="J13" s="77">
        <v>67200</v>
      </c>
      <c r="K13" s="90"/>
      <c r="L13" s="90"/>
      <c r="M13" s="77">
        <v>67200</v>
      </c>
      <c r="N13" s="90"/>
      <c r="O13" s="77"/>
      <c r="P13" s="77"/>
      <c r="Q13" s="77"/>
      <c r="R13" s="77"/>
      <c r="S13" s="77"/>
      <c r="T13" s="77"/>
      <c r="U13" s="77"/>
      <c r="V13" s="77"/>
      <c r="W13" s="77"/>
      <c r="X13" s="77"/>
    </row>
    <row r="14" ht="20.25" customHeight="1" spans="1:24">
      <c r="A14" s="178" t="s">
        <v>198</v>
      </c>
      <c r="B14" s="178" t="s">
        <v>70</v>
      </c>
      <c r="C14" s="178" t="s">
        <v>216</v>
      </c>
      <c r="D14" s="178" t="s">
        <v>217</v>
      </c>
      <c r="E14" s="178" t="s">
        <v>112</v>
      </c>
      <c r="F14" s="178" t="s">
        <v>113</v>
      </c>
      <c r="G14" s="178" t="s">
        <v>218</v>
      </c>
      <c r="H14" s="178" t="s">
        <v>219</v>
      </c>
      <c r="I14" s="77">
        <v>31044</v>
      </c>
      <c r="J14" s="77">
        <v>31044</v>
      </c>
      <c r="K14" s="90"/>
      <c r="L14" s="90"/>
      <c r="M14" s="77">
        <v>31044</v>
      </c>
      <c r="N14" s="90"/>
      <c r="O14" s="77"/>
      <c r="P14" s="77"/>
      <c r="Q14" s="77"/>
      <c r="R14" s="77"/>
      <c r="S14" s="77"/>
      <c r="T14" s="77"/>
      <c r="U14" s="77"/>
      <c r="V14" s="77"/>
      <c r="W14" s="77"/>
      <c r="X14" s="77"/>
    </row>
    <row r="15" ht="20.25" customHeight="1" spans="1:24">
      <c r="A15" s="178" t="s">
        <v>198</v>
      </c>
      <c r="B15" s="178" t="s">
        <v>70</v>
      </c>
      <c r="C15" s="178" t="s">
        <v>220</v>
      </c>
      <c r="D15" s="178" t="s">
        <v>221</v>
      </c>
      <c r="E15" s="178" t="s">
        <v>121</v>
      </c>
      <c r="F15" s="178" t="s">
        <v>122</v>
      </c>
      <c r="G15" s="178" t="s">
        <v>222</v>
      </c>
      <c r="H15" s="178" t="s">
        <v>223</v>
      </c>
      <c r="I15" s="77">
        <v>1797.94</v>
      </c>
      <c r="J15" s="77">
        <v>1797.94</v>
      </c>
      <c r="K15" s="90"/>
      <c r="L15" s="90"/>
      <c r="M15" s="77">
        <v>1797.94</v>
      </c>
      <c r="N15" s="90"/>
      <c r="O15" s="77"/>
      <c r="P15" s="77"/>
      <c r="Q15" s="77"/>
      <c r="R15" s="77"/>
      <c r="S15" s="77"/>
      <c r="T15" s="77"/>
      <c r="U15" s="77"/>
      <c r="V15" s="77"/>
      <c r="W15" s="77"/>
      <c r="X15" s="77"/>
    </row>
    <row r="16" ht="20.25" customHeight="1" spans="1:24">
      <c r="A16" s="178" t="s">
        <v>198</v>
      </c>
      <c r="B16" s="178" t="s">
        <v>70</v>
      </c>
      <c r="C16" s="178" t="s">
        <v>224</v>
      </c>
      <c r="D16" s="178" t="s">
        <v>225</v>
      </c>
      <c r="E16" s="178" t="s">
        <v>107</v>
      </c>
      <c r="F16" s="178" t="s">
        <v>106</v>
      </c>
      <c r="G16" s="178" t="s">
        <v>222</v>
      </c>
      <c r="H16" s="178" t="s">
        <v>223</v>
      </c>
      <c r="I16" s="77">
        <v>3270.37</v>
      </c>
      <c r="J16" s="77">
        <v>3270.37</v>
      </c>
      <c r="K16" s="90"/>
      <c r="L16" s="90"/>
      <c r="M16" s="77">
        <v>3270.37</v>
      </c>
      <c r="N16" s="90"/>
      <c r="O16" s="77"/>
      <c r="P16" s="77"/>
      <c r="Q16" s="77"/>
      <c r="R16" s="77"/>
      <c r="S16" s="77"/>
      <c r="T16" s="77"/>
      <c r="U16" s="77"/>
      <c r="V16" s="77"/>
      <c r="W16" s="77"/>
      <c r="X16" s="77"/>
    </row>
    <row r="17" ht="20.25" customHeight="1" spans="1:24">
      <c r="A17" s="178" t="s">
        <v>198</v>
      </c>
      <c r="B17" s="178" t="s">
        <v>70</v>
      </c>
      <c r="C17" s="178" t="s">
        <v>226</v>
      </c>
      <c r="D17" s="178" t="s">
        <v>227</v>
      </c>
      <c r="E17" s="178" t="s">
        <v>119</v>
      </c>
      <c r="F17" s="178" t="s">
        <v>120</v>
      </c>
      <c r="G17" s="178" t="s">
        <v>228</v>
      </c>
      <c r="H17" s="178" t="s">
        <v>229</v>
      </c>
      <c r="I17" s="77">
        <v>60450</v>
      </c>
      <c r="J17" s="77">
        <v>60450</v>
      </c>
      <c r="K17" s="90"/>
      <c r="L17" s="90"/>
      <c r="M17" s="77">
        <v>60450</v>
      </c>
      <c r="N17" s="90"/>
      <c r="O17" s="77"/>
      <c r="P17" s="77"/>
      <c r="Q17" s="77"/>
      <c r="R17" s="77"/>
      <c r="S17" s="77"/>
      <c r="T17" s="77"/>
      <c r="U17" s="77"/>
      <c r="V17" s="77"/>
      <c r="W17" s="77"/>
      <c r="X17" s="77"/>
    </row>
    <row r="18" ht="20.25" customHeight="1" spans="1:24">
      <c r="A18" s="178" t="s">
        <v>198</v>
      </c>
      <c r="B18" s="178" t="s">
        <v>70</v>
      </c>
      <c r="C18" s="178" t="s">
        <v>226</v>
      </c>
      <c r="D18" s="178" t="s">
        <v>227</v>
      </c>
      <c r="E18" s="178" t="s">
        <v>121</v>
      </c>
      <c r="F18" s="178" t="s">
        <v>122</v>
      </c>
      <c r="G18" s="178" t="s">
        <v>222</v>
      </c>
      <c r="H18" s="178" t="s">
        <v>223</v>
      </c>
      <c r="I18" s="77">
        <v>6877</v>
      </c>
      <c r="J18" s="77">
        <v>6877</v>
      </c>
      <c r="K18" s="90"/>
      <c r="L18" s="90"/>
      <c r="M18" s="77">
        <v>6877</v>
      </c>
      <c r="N18" s="90"/>
      <c r="O18" s="77"/>
      <c r="P18" s="77"/>
      <c r="Q18" s="77"/>
      <c r="R18" s="77"/>
      <c r="S18" s="77"/>
      <c r="T18" s="77"/>
      <c r="U18" s="77"/>
      <c r="V18" s="77"/>
      <c r="W18" s="77"/>
      <c r="X18" s="77"/>
    </row>
    <row r="19" ht="20.25" customHeight="1" spans="1:24">
      <c r="A19" s="178" t="s">
        <v>198</v>
      </c>
      <c r="B19" s="178" t="s">
        <v>70</v>
      </c>
      <c r="C19" s="178" t="s">
        <v>230</v>
      </c>
      <c r="D19" s="178" t="s">
        <v>231</v>
      </c>
      <c r="E19" s="178" t="s">
        <v>112</v>
      </c>
      <c r="F19" s="178" t="s">
        <v>113</v>
      </c>
      <c r="G19" s="178" t="s">
        <v>214</v>
      </c>
      <c r="H19" s="178" t="s">
        <v>215</v>
      </c>
      <c r="I19" s="77">
        <v>77556</v>
      </c>
      <c r="J19" s="77">
        <v>77556</v>
      </c>
      <c r="K19" s="90"/>
      <c r="L19" s="90"/>
      <c r="M19" s="77">
        <v>77556</v>
      </c>
      <c r="N19" s="90"/>
      <c r="O19" s="77"/>
      <c r="P19" s="77"/>
      <c r="Q19" s="77"/>
      <c r="R19" s="77"/>
      <c r="S19" s="77"/>
      <c r="T19" s="77"/>
      <c r="U19" s="77"/>
      <c r="V19" s="77"/>
      <c r="W19" s="77"/>
      <c r="X19" s="77"/>
    </row>
    <row r="20" ht="20.25" customHeight="1" spans="1:24">
      <c r="A20" s="178" t="s">
        <v>198</v>
      </c>
      <c r="B20" s="178" t="s">
        <v>70</v>
      </c>
      <c r="C20" s="178" t="s">
        <v>230</v>
      </c>
      <c r="D20" s="178" t="s">
        <v>231</v>
      </c>
      <c r="E20" s="178" t="s">
        <v>112</v>
      </c>
      <c r="F20" s="178" t="s">
        <v>113</v>
      </c>
      <c r="G20" s="178" t="s">
        <v>214</v>
      </c>
      <c r="H20" s="178" t="s">
        <v>215</v>
      </c>
      <c r="I20" s="77">
        <v>144780</v>
      </c>
      <c r="J20" s="77">
        <v>144780</v>
      </c>
      <c r="K20" s="90"/>
      <c r="L20" s="90"/>
      <c r="M20" s="77">
        <v>144780</v>
      </c>
      <c r="N20" s="90"/>
      <c r="O20" s="77"/>
      <c r="P20" s="77"/>
      <c r="Q20" s="77"/>
      <c r="R20" s="77"/>
      <c r="S20" s="77"/>
      <c r="T20" s="77"/>
      <c r="U20" s="77"/>
      <c r="V20" s="77"/>
      <c r="W20" s="77"/>
      <c r="X20" s="77"/>
    </row>
    <row r="21" ht="20.25" customHeight="1" spans="1:24">
      <c r="A21" s="178" t="s">
        <v>198</v>
      </c>
      <c r="B21" s="178" t="s">
        <v>70</v>
      </c>
      <c r="C21" s="178" t="s">
        <v>232</v>
      </c>
      <c r="D21" s="178" t="s">
        <v>233</v>
      </c>
      <c r="E21" s="178" t="s">
        <v>112</v>
      </c>
      <c r="F21" s="178" t="s">
        <v>113</v>
      </c>
      <c r="G21" s="178" t="s">
        <v>234</v>
      </c>
      <c r="H21" s="178" t="s">
        <v>235</v>
      </c>
      <c r="I21" s="77">
        <v>205860</v>
      </c>
      <c r="J21" s="77">
        <v>205860</v>
      </c>
      <c r="K21" s="90"/>
      <c r="L21" s="90"/>
      <c r="M21" s="77">
        <v>205860</v>
      </c>
      <c r="N21" s="90"/>
      <c r="O21" s="77"/>
      <c r="P21" s="77"/>
      <c r="Q21" s="77"/>
      <c r="R21" s="77"/>
      <c r="S21" s="77"/>
      <c r="T21" s="77"/>
      <c r="U21" s="77"/>
      <c r="V21" s="77"/>
      <c r="W21" s="77"/>
      <c r="X21" s="77"/>
    </row>
    <row r="22" ht="20.25" customHeight="1" spans="1:24">
      <c r="A22" s="178" t="s">
        <v>198</v>
      </c>
      <c r="B22" s="178" t="s">
        <v>70</v>
      </c>
      <c r="C22" s="178" t="s">
        <v>236</v>
      </c>
      <c r="D22" s="178" t="s">
        <v>237</v>
      </c>
      <c r="E22" s="178" t="s">
        <v>101</v>
      </c>
      <c r="F22" s="178" t="s">
        <v>102</v>
      </c>
      <c r="G22" s="178" t="s">
        <v>238</v>
      </c>
      <c r="H22" s="178" t="s">
        <v>239</v>
      </c>
      <c r="I22" s="77">
        <v>143834.88</v>
      </c>
      <c r="J22" s="77">
        <v>143834.88</v>
      </c>
      <c r="K22" s="90"/>
      <c r="L22" s="90"/>
      <c r="M22" s="77">
        <v>143834.88</v>
      </c>
      <c r="N22" s="90"/>
      <c r="O22" s="77"/>
      <c r="P22" s="77"/>
      <c r="Q22" s="77"/>
      <c r="R22" s="77"/>
      <c r="S22" s="77"/>
      <c r="T22" s="77"/>
      <c r="U22" s="77"/>
      <c r="V22" s="77"/>
      <c r="W22" s="77"/>
      <c r="X22" s="77"/>
    </row>
    <row r="23" ht="20.25" customHeight="1" spans="1:24">
      <c r="A23" s="178" t="s">
        <v>198</v>
      </c>
      <c r="B23" s="178" t="s">
        <v>70</v>
      </c>
      <c r="C23" s="178" t="s">
        <v>240</v>
      </c>
      <c r="D23" s="178" t="s">
        <v>241</v>
      </c>
      <c r="E23" s="178" t="s">
        <v>117</v>
      </c>
      <c r="F23" s="178" t="s">
        <v>118</v>
      </c>
      <c r="G23" s="178" t="s">
        <v>242</v>
      </c>
      <c r="H23" s="178" t="s">
        <v>243</v>
      </c>
      <c r="I23" s="77">
        <v>1663.54</v>
      </c>
      <c r="J23" s="77">
        <v>1663.54</v>
      </c>
      <c r="K23" s="90"/>
      <c r="L23" s="90"/>
      <c r="M23" s="77">
        <v>1663.54</v>
      </c>
      <c r="N23" s="90"/>
      <c r="O23" s="77"/>
      <c r="P23" s="77"/>
      <c r="Q23" s="77"/>
      <c r="R23" s="77"/>
      <c r="S23" s="77"/>
      <c r="T23" s="77"/>
      <c r="U23" s="77"/>
      <c r="V23" s="77"/>
      <c r="W23" s="77"/>
      <c r="X23" s="77"/>
    </row>
    <row r="24" ht="20.25" customHeight="1" spans="1:24">
      <c r="A24" s="178" t="s">
        <v>198</v>
      </c>
      <c r="B24" s="178" t="s">
        <v>70</v>
      </c>
      <c r="C24" s="178" t="s">
        <v>240</v>
      </c>
      <c r="D24" s="178" t="s">
        <v>241</v>
      </c>
      <c r="E24" s="178" t="s">
        <v>117</v>
      </c>
      <c r="F24" s="178" t="s">
        <v>118</v>
      </c>
      <c r="G24" s="178" t="s">
        <v>242</v>
      </c>
      <c r="H24" s="178" t="s">
        <v>243</v>
      </c>
      <c r="I24" s="77">
        <v>7485.91</v>
      </c>
      <c r="J24" s="77">
        <v>7485.91</v>
      </c>
      <c r="K24" s="90"/>
      <c r="L24" s="90"/>
      <c r="M24" s="77">
        <v>7485.91</v>
      </c>
      <c r="N24" s="90"/>
      <c r="O24" s="77"/>
      <c r="P24" s="77"/>
      <c r="Q24" s="77"/>
      <c r="R24" s="77"/>
      <c r="S24" s="77"/>
      <c r="T24" s="77"/>
      <c r="U24" s="77"/>
      <c r="V24" s="77"/>
      <c r="W24" s="77"/>
      <c r="X24" s="77"/>
    </row>
    <row r="25" ht="20.25" customHeight="1" spans="1:24">
      <c r="A25" s="178" t="s">
        <v>198</v>
      </c>
      <c r="B25" s="178" t="s">
        <v>70</v>
      </c>
      <c r="C25" s="178" t="s">
        <v>240</v>
      </c>
      <c r="D25" s="178" t="s">
        <v>241</v>
      </c>
      <c r="E25" s="178" t="s">
        <v>117</v>
      </c>
      <c r="F25" s="178" t="s">
        <v>118</v>
      </c>
      <c r="G25" s="178" t="s">
        <v>242</v>
      </c>
      <c r="H25" s="178" t="s">
        <v>243</v>
      </c>
      <c r="I25" s="77">
        <v>64877.9</v>
      </c>
      <c r="J25" s="77">
        <v>64877.9</v>
      </c>
      <c r="K25" s="90"/>
      <c r="L25" s="90"/>
      <c r="M25" s="77">
        <v>64877.9</v>
      </c>
      <c r="N25" s="90"/>
      <c r="O25" s="77"/>
      <c r="P25" s="77"/>
      <c r="Q25" s="77"/>
      <c r="R25" s="77"/>
      <c r="S25" s="77"/>
      <c r="T25" s="77"/>
      <c r="U25" s="77"/>
      <c r="V25" s="77"/>
      <c r="W25" s="77"/>
      <c r="X25" s="77"/>
    </row>
    <row r="26" ht="20.25" customHeight="1" spans="1:24">
      <c r="A26" s="178" t="s">
        <v>198</v>
      </c>
      <c r="B26" s="178" t="s">
        <v>70</v>
      </c>
      <c r="C26" s="178" t="s">
        <v>240</v>
      </c>
      <c r="D26" s="178" t="s">
        <v>241</v>
      </c>
      <c r="E26" s="178" t="s">
        <v>119</v>
      </c>
      <c r="F26" s="178" t="s">
        <v>120</v>
      </c>
      <c r="G26" s="178" t="s">
        <v>228</v>
      </c>
      <c r="H26" s="178" t="s">
        <v>229</v>
      </c>
      <c r="I26" s="77">
        <v>41588.4</v>
      </c>
      <c r="J26" s="77">
        <v>41588.4</v>
      </c>
      <c r="K26" s="90"/>
      <c r="L26" s="90"/>
      <c r="M26" s="77">
        <v>41588.4</v>
      </c>
      <c r="N26" s="90"/>
      <c r="O26" s="77"/>
      <c r="P26" s="77"/>
      <c r="Q26" s="77"/>
      <c r="R26" s="77"/>
      <c r="S26" s="77"/>
      <c r="T26" s="77"/>
      <c r="U26" s="77"/>
      <c r="V26" s="77"/>
      <c r="W26" s="77"/>
      <c r="X26" s="77"/>
    </row>
    <row r="27" ht="20.25" customHeight="1" spans="1:24">
      <c r="A27" s="178" t="s">
        <v>198</v>
      </c>
      <c r="B27" s="178" t="s">
        <v>70</v>
      </c>
      <c r="C27" s="178" t="s">
        <v>240</v>
      </c>
      <c r="D27" s="178" t="s">
        <v>241</v>
      </c>
      <c r="E27" s="178" t="s">
        <v>121</v>
      </c>
      <c r="F27" s="178" t="s">
        <v>122</v>
      </c>
      <c r="G27" s="178" t="s">
        <v>222</v>
      </c>
      <c r="H27" s="178" t="s">
        <v>223</v>
      </c>
      <c r="I27" s="77">
        <v>4232</v>
      </c>
      <c r="J27" s="77">
        <v>4232</v>
      </c>
      <c r="K27" s="90"/>
      <c r="L27" s="90"/>
      <c r="M27" s="77">
        <v>4232</v>
      </c>
      <c r="N27" s="90"/>
      <c r="O27" s="77"/>
      <c r="P27" s="77"/>
      <c r="Q27" s="77"/>
      <c r="R27" s="77"/>
      <c r="S27" s="77"/>
      <c r="T27" s="77"/>
      <c r="U27" s="77"/>
      <c r="V27" s="77"/>
      <c r="W27" s="77"/>
      <c r="X27" s="77"/>
    </row>
    <row r="28" ht="20.25" customHeight="1" spans="1:24">
      <c r="A28" s="178" t="s">
        <v>198</v>
      </c>
      <c r="B28" s="178" t="s">
        <v>70</v>
      </c>
      <c r="C28" s="178" t="s">
        <v>244</v>
      </c>
      <c r="D28" s="178" t="s">
        <v>245</v>
      </c>
      <c r="E28" s="178" t="s">
        <v>103</v>
      </c>
      <c r="F28" s="178" t="s">
        <v>104</v>
      </c>
      <c r="G28" s="178" t="s">
        <v>246</v>
      </c>
      <c r="H28" s="178" t="s">
        <v>245</v>
      </c>
      <c r="I28" s="77">
        <v>220000</v>
      </c>
      <c r="J28" s="77">
        <v>220000</v>
      </c>
      <c r="K28" s="90"/>
      <c r="L28" s="90"/>
      <c r="M28" s="77">
        <v>220000</v>
      </c>
      <c r="N28" s="90"/>
      <c r="O28" s="77"/>
      <c r="P28" s="77"/>
      <c r="Q28" s="77"/>
      <c r="R28" s="77"/>
      <c r="S28" s="77"/>
      <c r="T28" s="77"/>
      <c r="U28" s="77"/>
      <c r="V28" s="77"/>
      <c r="W28" s="77"/>
      <c r="X28" s="77"/>
    </row>
    <row r="29" ht="17.25" customHeight="1" spans="1:24">
      <c r="A29" s="32" t="s">
        <v>170</v>
      </c>
      <c r="B29" s="33"/>
      <c r="C29" s="179"/>
      <c r="D29" s="179"/>
      <c r="E29" s="179"/>
      <c r="F29" s="179"/>
      <c r="G29" s="179"/>
      <c r="H29" s="180"/>
      <c r="I29" s="77">
        <v>1583722.1</v>
      </c>
      <c r="J29" s="77">
        <v>1583722.1</v>
      </c>
      <c r="K29" s="77"/>
      <c r="L29" s="77"/>
      <c r="M29" s="77">
        <v>1583722.1</v>
      </c>
      <c r="N29" s="77"/>
      <c r="O29" s="77"/>
      <c r="P29" s="77"/>
      <c r="Q29" s="77"/>
      <c r="R29" s="77"/>
      <c r="S29" s="77"/>
      <c r="T29" s="77"/>
      <c r="U29" s="77"/>
      <c r="V29" s="77"/>
      <c r="W29" s="77"/>
      <c r="X29" s="77"/>
    </row>
  </sheetData>
  <mergeCells count="31">
    <mergeCell ref="A2:X2"/>
    <mergeCell ref="A3:H3"/>
    <mergeCell ref="I4:X4"/>
    <mergeCell ref="J5:N5"/>
    <mergeCell ref="O5:Q5"/>
    <mergeCell ref="S5:X5"/>
    <mergeCell ref="A29:H2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topLeftCell="J1" workbookViewId="0">
      <selection activeCell="K18" sqref="K18"/>
    </sheetView>
  </sheetViews>
  <sheetFormatPr defaultColWidth="9.14166666666667" defaultRowHeight="14.25" customHeight="1"/>
  <cols>
    <col min="1" max="1" width="13.75" customWidth="1"/>
    <col min="2" max="2" width="18.1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62"/>
      <c r="E1" s="1"/>
      <c r="F1" s="1"/>
      <c r="G1" s="1"/>
      <c r="H1" s="1"/>
      <c r="U1" s="162"/>
      <c r="W1" s="173" t="s">
        <v>247</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"单位名称："&amp;"禄劝彝族苗族自治县健康教育所"</f>
        <v>单位名称：禄劝彝族苗族自治县健康教育所</v>
      </c>
      <c r="B3" s="5"/>
      <c r="C3" s="5"/>
      <c r="D3" s="5"/>
      <c r="E3" s="5"/>
      <c r="F3" s="5"/>
      <c r="G3" s="5"/>
      <c r="H3" s="5"/>
      <c r="I3" s="6"/>
      <c r="J3" s="6"/>
      <c r="K3" s="6"/>
      <c r="L3" s="6"/>
      <c r="M3" s="6"/>
      <c r="N3" s="6"/>
      <c r="O3" s="6"/>
      <c r="P3" s="6"/>
      <c r="Q3" s="6"/>
      <c r="U3" s="162"/>
      <c r="W3" s="116" t="s">
        <v>1</v>
      </c>
    </row>
    <row r="4" ht="21.75" customHeight="1" spans="1:23">
      <c r="A4" s="8" t="s">
        <v>248</v>
      </c>
      <c r="B4" s="9" t="s">
        <v>182</v>
      </c>
      <c r="C4" s="8" t="s">
        <v>183</v>
      </c>
      <c r="D4" s="8" t="s">
        <v>249</v>
      </c>
      <c r="E4" s="9" t="s">
        <v>184</v>
      </c>
      <c r="F4" s="9" t="s">
        <v>185</v>
      </c>
      <c r="G4" s="9" t="s">
        <v>250</v>
      </c>
      <c r="H4" s="9" t="s">
        <v>251</v>
      </c>
      <c r="I4" s="27" t="s">
        <v>55</v>
      </c>
      <c r="J4" s="10" t="s">
        <v>252</v>
      </c>
      <c r="K4" s="11"/>
      <c r="L4" s="11"/>
      <c r="M4" s="12"/>
      <c r="N4" s="10" t="s">
        <v>190</v>
      </c>
      <c r="O4" s="11"/>
      <c r="P4" s="12"/>
      <c r="Q4" s="9" t="s">
        <v>61</v>
      </c>
      <c r="R4" s="10" t="s">
        <v>62</v>
      </c>
      <c r="S4" s="11"/>
      <c r="T4" s="11"/>
      <c r="U4" s="11"/>
      <c r="V4" s="11"/>
      <c r="W4" s="12"/>
    </row>
    <row r="5" ht="21.75" customHeight="1" spans="1:23">
      <c r="A5" s="13"/>
      <c r="B5" s="28"/>
      <c r="C5" s="13"/>
      <c r="D5" s="13"/>
      <c r="E5" s="14"/>
      <c r="F5" s="14"/>
      <c r="G5" s="14"/>
      <c r="H5" s="14"/>
      <c r="I5" s="28"/>
      <c r="J5" s="169" t="s">
        <v>58</v>
      </c>
      <c r="K5" s="170"/>
      <c r="L5" s="9" t="s">
        <v>59</v>
      </c>
      <c r="M5" s="9" t="s">
        <v>60</v>
      </c>
      <c r="N5" s="9" t="s">
        <v>58</v>
      </c>
      <c r="O5" s="9" t="s">
        <v>59</v>
      </c>
      <c r="P5" s="9" t="s">
        <v>60</v>
      </c>
      <c r="Q5" s="14"/>
      <c r="R5" s="9" t="s">
        <v>57</v>
      </c>
      <c r="S5" s="9" t="s">
        <v>64</v>
      </c>
      <c r="T5" s="9" t="s">
        <v>196</v>
      </c>
      <c r="U5" s="9" t="s">
        <v>66</v>
      </c>
      <c r="V5" s="9" t="s">
        <v>67</v>
      </c>
      <c r="W5" s="9" t="s">
        <v>68</v>
      </c>
    </row>
    <row r="6" ht="21" customHeight="1" spans="1:23">
      <c r="A6" s="28"/>
      <c r="B6" s="28"/>
      <c r="C6" s="28"/>
      <c r="D6" s="28"/>
      <c r="E6" s="28"/>
      <c r="F6" s="28"/>
      <c r="G6" s="28"/>
      <c r="H6" s="28"/>
      <c r="I6" s="28"/>
      <c r="J6" s="171" t="s">
        <v>57</v>
      </c>
      <c r="K6" s="172"/>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253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254</v>
      </c>
      <c r="B9" s="67" t="s">
        <v>255</v>
      </c>
      <c r="C9" s="67" t="s">
        <v>256</v>
      </c>
      <c r="D9" s="67" t="s">
        <v>70</v>
      </c>
      <c r="E9" s="67" t="s">
        <v>125</v>
      </c>
      <c r="F9" s="67" t="s">
        <v>124</v>
      </c>
      <c r="G9" s="67" t="s">
        <v>210</v>
      </c>
      <c r="H9" s="67" t="s">
        <v>211</v>
      </c>
      <c r="I9" s="77">
        <v>79200</v>
      </c>
      <c r="J9" s="77">
        <v>79200</v>
      </c>
      <c r="K9" s="77">
        <v>79200</v>
      </c>
      <c r="L9" s="77"/>
      <c r="M9" s="77"/>
      <c r="N9" s="77"/>
      <c r="O9" s="77"/>
      <c r="P9" s="77"/>
      <c r="Q9" s="77"/>
      <c r="R9" s="77"/>
      <c r="S9" s="77"/>
      <c r="T9" s="77"/>
      <c r="U9" s="77"/>
      <c r="V9" s="77"/>
      <c r="W9" s="77"/>
    </row>
    <row r="10" ht="21.75" customHeight="1" spans="1:23">
      <c r="A10" s="67" t="s">
        <v>257</v>
      </c>
      <c r="B10" s="67" t="s">
        <v>258</v>
      </c>
      <c r="C10" s="67" t="s">
        <v>259</v>
      </c>
      <c r="D10" s="67" t="s">
        <v>70</v>
      </c>
      <c r="E10" s="67" t="s">
        <v>112</v>
      </c>
      <c r="F10" s="67" t="s">
        <v>113</v>
      </c>
      <c r="G10" s="67" t="s">
        <v>210</v>
      </c>
      <c r="H10" s="67" t="s">
        <v>211</v>
      </c>
      <c r="I10" s="77">
        <v>20000</v>
      </c>
      <c r="J10" s="77">
        <v>20000</v>
      </c>
      <c r="K10" s="77">
        <v>20000</v>
      </c>
      <c r="L10" s="77"/>
      <c r="M10" s="77"/>
      <c r="N10" s="77"/>
      <c r="O10" s="77"/>
      <c r="P10" s="77"/>
      <c r="Q10" s="77"/>
      <c r="R10" s="77"/>
      <c r="S10" s="77"/>
      <c r="T10" s="77"/>
      <c r="U10" s="77"/>
      <c r="V10" s="77"/>
      <c r="W10" s="77"/>
    </row>
    <row r="11" ht="18.75" customHeight="1" spans="1:23">
      <c r="A11" s="163" t="s">
        <v>254</v>
      </c>
      <c r="B11" s="230" t="s">
        <v>260</v>
      </c>
      <c r="C11" s="164" t="s">
        <v>261</v>
      </c>
      <c r="D11" s="163" t="s">
        <v>70</v>
      </c>
      <c r="E11" s="164">
        <v>2100408</v>
      </c>
      <c r="F11" s="164" t="s">
        <v>114</v>
      </c>
      <c r="G11" s="164">
        <v>30227</v>
      </c>
      <c r="H11" s="165" t="s">
        <v>262</v>
      </c>
      <c r="I11" s="77">
        <v>265683.95</v>
      </c>
      <c r="J11" s="77">
        <v>265683.95</v>
      </c>
      <c r="K11" s="77">
        <v>265683.95</v>
      </c>
      <c r="L11" s="77"/>
      <c r="M11" s="77"/>
      <c r="N11" s="77"/>
      <c r="O11" s="77"/>
      <c r="P11" s="77"/>
      <c r="Q11" s="77"/>
      <c r="R11" s="77"/>
      <c r="S11" s="77"/>
      <c r="T11" s="77"/>
      <c r="U11" s="77"/>
      <c r="V11" s="77"/>
      <c r="W11" s="77"/>
    </row>
    <row r="12" ht="18.75" customHeight="1" spans="1:23">
      <c r="A12" s="166" t="s">
        <v>254</v>
      </c>
      <c r="B12" s="231" t="s">
        <v>263</v>
      </c>
      <c r="C12" s="167" t="s">
        <v>264</v>
      </c>
      <c r="D12" s="166" t="s">
        <v>70</v>
      </c>
      <c r="E12" s="167">
        <v>2100408</v>
      </c>
      <c r="F12" s="167" t="s">
        <v>114</v>
      </c>
      <c r="G12" s="167">
        <v>30227</v>
      </c>
      <c r="H12" s="168" t="s">
        <v>262</v>
      </c>
      <c r="I12" s="77">
        <v>500000</v>
      </c>
      <c r="J12" s="77">
        <v>500000</v>
      </c>
      <c r="K12" s="77">
        <v>500000</v>
      </c>
      <c r="L12" s="77"/>
      <c r="M12" s="77"/>
      <c r="N12" s="77"/>
      <c r="O12" s="77"/>
      <c r="P12" s="77"/>
      <c r="Q12" s="77"/>
      <c r="R12" s="77"/>
      <c r="S12" s="77"/>
      <c r="T12" s="77"/>
      <c r="U12" s="77"/>
      <c r="V12" s="77"/>
      <c r="W12" s="77"/>
    </row>
    <row r="13" ht="18.75" customHeight="1" spans="1:23">
      <c r="A13" s="32" t="s">
        <v>170</v>
      </c>
      <c r="B13" s="33"/>
      <c r="C13" s="33"/>
      <c r="D13" s="33"/>
      <c r="E13" s="33"/>
      <c r="F13" s="33"/>
      <c r="G13" s="33"/>
      <c r="H13" s="34"/>
      <c r="I13" s="77">
        <f t="shared" ref="I13:K13" si="0">SUM(I9:I12)</f>
        <v>864883.95</v>
      </c>
      <c r="J13" s="77">
        <f t="shared" si="0"/>
        <v>864883.95</v>
      </c>
      <c r="K13" s="77">
        <f t="shared" si="0"/>
        <v>864883.95</v>
      </c>
      <c r="L13" s="77"/>
      <c r="M13" s="77"/>
      <c r="N13" s="77"/>
      <c r="O13" s="77"/>
      <c r="P13" s="77"/>
      <c r="Q13" s="77"/>
      <c r="R13" s="77"/>
      <c r="S13" s="77"/>
      <c r="T13" s="77"/>
      <c r="U13" s="77"/>
      <c r="V13" s="77"/>
      <c r="W13" s="77"/>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20"/>
  <sheetViews>
    <sheetView showZeros="0" topLeftCell="B5" workbookViewId="0">
      <selection activeCell="L22" sqref="L22"/>
    </sheetView>
  </sheetViews>
  <sheetFormatPr defaultColWidth="9.14166666666667" defaultRowHeight="12" customHeight="1"/>
  <cols>
    <col min="1" max="1" width="39.75" customWidth="1"/>
    <col min="2" max="2" width="53.625" customWidth="1"/>
    <col min="3" max="3" width="23.575" customWidth="1"/>
    <col min="4" max="4" width="27.65" style="26" customWidth="1"/>
    <col min="5" max="5" width="23.575" customWidth="1"/>
    <col min="6" max="6" width="11.2833333333333" customWidth="1"/>
    <col min="7" max="7" width="25.1416666666667" customWidth="1"/>
    <col min="8" max="8" width="15.575" customWidth="1"/>
    <col min="9" max="9" width="13.425" customWidth="1"/>
    <col min="10" max="10" width="40.25" style="131" customWidth="1"/>
  </cols>
  <sheetData>
    <row r="1" ht="18" customHeight="1" spans="10:10">
      <c r="J1" s="4" t="s">
        <v>265</v>
      </c>
    </row>
    <row r="2" ht="39.75" customHeight="1" spans="1:10">
      <c r="A2" s="63" t="str">
        <f>"2025"&amp;"年部门项目支出绩效目标表"</f>
        <v>2025年部门项目支出绩效目标表</v>
      </c>
      <c r="B2" s="3"/>
      <c r="C2" s="3"/>
      <c r="D2" s="3"/>
      <c r="E2" s="3"/>
      <c r="F2" s="64"/>
      <c r="G2" s="3"/>
      <c r="H2" s="64"/>
      <c r="I2" s="64"/>
      <c r="J2" s="154"/>
    </row>
    <row r="3" ht="17.25" customHeight="1" spans="1:1">
      <c r="A3" s="4" t="str">
        <f>"单位名称："&amp;"禄劝彝族苗族自治县健康教育所"</f>
        <v>单位名称：禄劝彝族苗族自治县健康教育所</v>
      </c>
    </row>
    <row r="4" ht="44.25" customHeight="1" spans="1:10">
      <c r="A4" s="65" t="s">
        <v>183</v>
      </c>
      <c r="B4" s="65" t="s">
        <v>266</v>
      </c>
      <c r="C4" s="65" t="s">
        <v>267</v>
      </c>
      <c r="D4" s="65" t="s">
        <v>268</v>
      </c>
      <c r="E4" s="65" t="s">
        <v>269</v>
      </c>
      <c r="F4" s="66" t="s">
        <v>270</v>
      </c>
      <c r="G4" s="65" t="s">
        <v>271</v>
      </c>
      <c r="H4" s="66" t="s">
        <v>272</v>
      </c>
      <c r="I4" s="66" t="s">
        <v>273</v>
      </c>
      <c r="J4" s="155" t="s">
        <v>274</v>
      </c>
    </row>
    <row r="5" ht="18.75" customHeight="1" spans="1:10">
      <c r="A5" s="132">
        <v>1</v>
      </c>
      <c r="B5" s="132">
        <v>2</v>
      </c>
      <c r="C5" s="132">
        <v>3</v>
      </c>
      <c r="D5" s="132">
        <v>4</v>
      </c>
      <c r="E5" s="132">
        <v>5</v>
      </c>
      <c r="F5" s="35">
        <v>6</v>
      </c>
      <c r="G5" s="132">
        <v>7</v>
      </c>
      <c r="H5" s="35">
        <v>8</v>
      </c>
      <c r="I5" s="35">
        <v>9</v>
      </c>
      <c r="J5" s="156">
        <v>10</v>
      </c>
    </row>
    <row r="6" s="26" customFormat="1" ht="36" customHeight="1" spans="1:10">
      <c r="A6" s="133" t="s">
        <v>256</v>
      </c>
      <c r="B6" s="133" t="s">
        <v>275</v>
      </c>
      <c r="C6" s="134" t="s">
        <v>276</v>
      </c>
      <c r="D6" s="135" t="s">
        <v>277</v>
      </c>
      <c r="E6" s="53" t="s">
        <v>278</v>
      </c>
      <c r="F6" s="136" t="s">
        <v>279</v>
      </c>
      <c r="G6" s="133">
        <v>4</v>
      </c>
      <c r="H6" s="136" t="s">
        <v>280</v>
      </c>
      <c r="I6" s="157" t="s">
        <v>281</v>
      </c>
      <c r="J6" s="151" t="s">
        <v>282</v>
      </c>
    </row>
    <row r="7" ht="24" customHeight="1" spans="1:10">
      <c r="A7" s="137"/>
      <c r="B7" s="137"/>
      <c r="C7" s="138"/>
      <c r="D7" s="139"/>
      <c r="E7" s="140" t="s">
        <v>283</v>
      </c>
      <c r="F7" s="141" t="s">
        <v>279</v>
      </c>
      <c r="G7" s="142">
        <v>24</v>
      </c>
      <c r="H7" s="143" t="s">
        <v>280</v>
      </c>
      <c r="I7" s="158" t="s">
        <v>281</v>
      </c>
      <c r="J7" s="151" t="s">
        <v>282</v>
      </c>
    </row>
    <row r="8" ht="24" customHeight="1" spans="1:10">
      <c r="A8" s="137"/>
      <c r="B8" s="137"/>
      <c r="C8" s="144"/>
      <c r="D8" s="135" t="s">
        <v>284</v>
      </c>
      <c r="E8" s="145" t="s">
        <v>278</v>
      </c>
      <c r="F8" s="145" t="s">
        <v>285</v>
      </c>
      <c r="G8" s="146">
        <v>90</v>
      </c>
      <c r="H8" s="146" t="s">
        <v>286</v>
      </c>
      <c r="I8" s="159" t="s">
        <v>281</v>
      </c>
      <c r="J8" s="151" t="s">
        <v>287</v>
      </c>
    </row>
    <row r="9" ht="27" customHeight="1" spans="1:10">
      <c r="A9" s="137"/>
      <c r="B9" s="137"/>
      <c r="C9" s="147"/>
      <c r="D9" s="139"/>
      <c r="E9" s="148" t="s">
        <v>283</v>
      </c>
      <c r="F9" s="148" t="s">
        <v>285</v>
      </c>
      <c r="G9" s="149">
        <v>90</v>
      </c>
      <c r="H9" s="149" t="s">
        <v>286</v>
      </c>
      <c r="I9" s="160" t="s">
        <v>281</v>
      </c>
      <c r="J9" s="161" t="s">
        <v>287</v>
      </c>
    </row>
    <row r="10" ht="39" customHeight="1" spans="1:13">
      <c r="A10" s="137"/>
      <c r="B10" s="150"/>
      <c r="C10" s="136" t="s">
        <v>288</v>
      </c>
      <c r="D10" s="136" t="s">
        <v>289</v>
      </c>
      <c r="E10" s="151" t="s">
        <v>290</v>
      </c>
      <c r="F10" s="136" t="s">
        <v>285</v>
      </c>
      <c r="G10" s="136" t="s">
        <v>291</v>
      </c>
      <c r="H10" s="136" t="s">
        <v>292</v>
      </c>
      <c r="I10" s="136" t="s">
        <v>293</v>
      </c>
      <c r="J10" s="151" t="s">
        <v>294</v>
      </c>
      <c r="K10" s="26"/>
      <c r="L10" s="26"/>
      <c r="M10" s="26"/>
    </row>
    <row r="11" ht="36" customHeight="1" spans="1:13">
      <c r="A11" s="152"/>
      <c r="B11" s="153"/>
      <c r="C11" s="136" t="s">
        <v>295</v>
      </c>
      <c r="D11" s="136" t="s">
        <v>296</v>
      </c>
      <c r="E11" s="136" t="s">
        <v>297</v>
      </c>
      <c r="F11" s="136" t="s">
        <v>285</v>
      </c>
      <c r="G11" s="136">
        <v>80</v>
      </c>
      <c r="H11" s="136" t="s">
        <v>286</v>
      </c>
      <c r="I11" s="136" t="s">
        <v>281</v>
      </c>
      <c r="J11" s="151" t="s">
        <v>294</v>
      </c>
      <c r="K11" s="26"/>
      <c r="L11" s="26"/>
      <c r="M11" s="26"/>
    </row>
    <row r="12" ht="33" customHeight="1" spans="1:10">
      <c r="A12" s="133" t="s">
        <v>259</v>
      </c>
      <c r="B12" s="133" t="s">
        <v>298</v>
      </c>
      <c r="C12" s="136" t="s">
        <v>276</v>
      </c>
      <c r="D12" s="136" t="s">
        <v>277</v>
      </c>
      <c r="E12" s="136" t="s">
        <v>299</v>
      </c>
      <c r="F12" s="136" t="s">
        <v>285</v>
      </c>
      <c r="G12" s="136">
        <v>85</v>
      </c>
      <c r="H12" s="136" t="s">
        <v>286</v>
      </c>
      <c r="I12" s="136" t="s">
        <v>293</v>
      </c>
      <c r="J12" s="151" t="s">
        <v>300</v>
      </c>
    </row>
    <row r="13" ht="33" customHeight="1" spans="1:10">
      <c r="A13" s="137"/>
      <c r="B13" s="137"/>
      <c r="C13" s="136" t="s">
        <v>288</v>
      </c>
      <c r="D13" s="136" t="s">
        <v>289</v>
      </c>
      <c r="E13" s="136" t="s">
        <v>301</v>
      </c>
      <c r="F13" s="136" t="s">
        <v>285</v>
      </c>
      <c r="G13" s="136">
        <v>85</v>
      </c>
      <c r="H13" s="136" t="s">
        <v>286</v>
      </c>
      <c r="I13" s="136" t="s">
        <v>293</v>
      </c>
      <c r="J13" s="151" t="s">
        <v>301</v>
      </c>
    </row>
    <row r="14" ht="45" customHeight="1" spans="1:10">
      <c r="A14" s="137"/>
      <c r="B14" s="137"/>
      <c r="C14" s="136" t="s">
        <v>295</v>
      </c>
      <c r="D14" s="136" t="s">
        <v>302</v>
      </c>
      <c r="E14" s="136" t="s">
        <v>303</v>
      </c>
      <c r="F14" s="136" t="s">
        <v>285</v>
      </c>
      <c r="G14" s="136">
        <v>80</v>
      </c>
      <c r="H14" s="136" t="s">
        <v>286</v>
      </c>
      <c r="I14" s="136" t="s">
        <v>293</v>
      </c>
      <c r="J14" s="151" t="s">
        <v>303</v>
      </c>
    </row>
    <row r="15" ht="27" customHeight="1" spans="1:10">
      <c r="A15" s="133" t="s">
        <v>304</v>
      </c>
      <c r="B15" s="133" t="s">
        <v>305</v>
      </c>
      <c r="C15" s="136" t="s">
        <v>276</v>
      </c>
      <c r="D15" s="136" t="s">
        <v>277</v>
      </c>
      <c r="E15" s="136" t="s">
        <v>306</v>
      </c>
      <c r="F15" s="136" t="s">
        <v>285</v>
      </c>
      <c r="G15" s="136">
        <v>90</v>
      </c>
      <c r="H15" s="136" t="s">
        <v>286</v>
      </c>
      <c r="I15" s="136" t="s">
        <v>281</v>
      </c>
      <c r="J15" s="151" t="s">
        <v>307</v>
      </c>
    </row>
    <row r="16" ht="27" customHeight="1" spans="1:10">
      <c r="A16" s="137"/>
      <c r="B16" s="137"/>
      <c r="C16" s="136" t="s">
        <v>288</v>
      </c>
      <c r="D16" s="136" t="s">
        <v>289</v>
      </c>
      <c r="E16" s="136" t="s">
        <v>308</v>
      </c>
      <c r="F16" s="136" t="s">
        <v>285</v>
      </c>
      <c r="G16" s="136" t="s">
        <v>309</v>
      </c>
      <c r="H16" s="136" t="s">
        <v>286</v>
      </c>
      <c r="I16" s="136" t="s">
        <v>281</v>
      </c>
      <c r="J16" s="151" t="s">
        <v>308</v>
      </c>
    </row>
    <row r="17" ht="38" customHeight="1" spans="1:10">
      <c r="A17" s="137"/>
      <c r="B17" s="137"/>
      <c r="C17" s="136" t="s">
        <v>295</v>
      </c>
      <c r="D17" s="136" t="s">
        <v>302</v>
      </c>
      <c r="E17" s="136" t="s">
        <v>310</v>
      </c>
      <c r="F17" s="136" t="s">
        <v>285</v>
      </c>
      <c r="G17" s="136" t="s">
        <v>311</v>
      </c>
      <c r="H17" s="136" t="s">
        <v>286</v>
      </c>
      <c r="I17" s="136" t="s">
        <v>281</v>
      </c>
      <c r="J17" s="151" t="s">
        <v>312</v>
      </c>
    </row>
    <row r="18" ht="35" customHeight="1" spans="1:10">
      <c r="A18" s="133" t="s">
        <v>313</v>
      </c>
      <c r="B18" s="133" t="s">
        <v>305</v>
      </c>
      <c r="C18" s="136" t="s">
        <v>276</v>
      </c>
      <c r="D18" s="136" t="s">
        <v>277</v>
      </c>
      <c r="E18" s="136" t="s">
        <v>306</v>
      </c>
      <c r="F18" s="136" t="s">
        <v>285</v>
      </c>
      <c r="G18" s="136">
        <v>90</v>
      </c>
      <c r="H18" s="136" t="s">
        <v>286</v>
      </c>
      <c r="I18" s="136" t="s">
        <v>281</v>
      </c>
      <c r="J18" s="151" t="s">
        <v>307</v>
      </c>
    </row>
    <row r="19" ht="29" customHeight="1" spans="1:10">
      <c r="A19" s="137"/>
      <c r="B19" s="137"/>
      <c r="C19" s="136" t="s">
        <v>288</v>
      </c>
      <c r="D19" s="136" t="s">
        <v>289</v>
      </c>
      <c r="E19" s="136" t="s">
        <v>308</v>
      </c>
      <c r="F19" s="136" t="s">
        <v>285</v>
      </c>
      <c r="G19" s="136" t="s">
        <v>309</v>
      </c>
      <c r="H19" s="136" t="s">
        <v>286</v>
      </c>
      <c r="I19" s="136" t="s">
        <v>281</v>
      </c>
      <c r="J19" s="151" t="s">
        <v>308</v>
      </c>
    </row>
    <row r="20" ht="56" customHeight="1" spans="1:10">
      <c r="A20" s="137"/>
      <c r="B20" s="137"/>
      <c r="C20" s="136" t="s">
        <v>295</v>
      </c>
      <c r="D20" s="136" t="s">
        <v>302</v>
      </c>
      <c r="E20" s="136" t="s">
        <v>314</v>
      </c>
      <c r="F20" s="136" t="s">
        <v>285</v>
      </c>
      <c r="G20" s="136" t="s">
        <v>311</v>
      </c>
      <c r="H20" s="136" t="s">
        <v>286</v>
      </c>
      <c r="I20" s="136" t="s">
        <v>281</v>
      </c>
      <c r="J20" s="151" t="s">
        <v>315</v>
      </c>
    </row>
  </sheetData>
  <mergeCells count="13">
    <mergeCell ref="A2:J2"/>
    <mergeCell ref="A3:H3"/>
    <mergeCell ref="A6:A11"/>
    <mergeCell ref="A12:A14"/>
    <mergeCell ref="A15:A17"/>
    <mergeCell ref="A18:A20"/>
    <mergeCell ref="B6:B11"/>
    <mergeCell ref="B12:B14"/>
    <mergeCell ref="B15:B17"/>
    <mergeCell ref="B18:B20"/>
    <mergeCell ref="C6:C9"/>
    <mergeCell ref="D6:D7"/>
    <mergeCell ref="D8:D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E25" sqref="E2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7">
        <v>1</v>
      </c>
      <c r="B1" s="118">
        <v>0</v>
      </c>
      <c r="C1" s="117">
        <v>1</v>
      </c>
      <c r="D1" s="119"/>
      <c r="E1" s="119"/>
      <c r="F1" s="116" t="s">
        <v>316</v>
      </c>
    </row>
    <row r="2" ht="42" customHeight="1" spans="1:6">
      <c r="A2" s="120" t="str">
        <f>"2025"&amp;"年部门政府性基金预算支出预算表"</f>
        <v>2025年部门政府性基金预算支出预算表</v>
      </c>
      <c r="B2" s="120" t="s">
        <v>317</v>
      </c>
      <c r="C2" s="121"/>
      <c r="D2" s="122"/>
      <c r="E2" s="122"/>
      <c r="F2" s="122"/>
    </row>
    <row r="3" ht="13.5" customHeight="1" spans="1:6">
      <c r="A3" s="4" t="str">
        <f>"单位名称："&amp;"禄劝彝族苗族自治县健康教育所"</f>
        <v>单位名称：禄劝彝族苗族自治县健康教育所</v>
      </c>
      <c r="B3" s="4" t="s">
        <v>318</v>
      </c>
      <c r="C3" s="117"/>
      <c r="D3" s="119"/>
      <c r="E3" s="119"/>
      <c r="F3" s="116" t="s">
        <v>1</v>
      </c>
    </row>
    <row r="4" ht="19.5" customHeight="1" spans="1:6">
      <c r="A4" s="123" t="s">
        <v>181</v>
      </c>
      <c r="B4" s="124" t="s">
        <v>72</v>
      </c>
      <c r="C4" s="123" t="s">
        <v>73</v>
      </c>
      <c r="D4" s="10" t="s">
        <v>319</v>
      </c>
      <c r="E4" s="11"/>
      <c r="F4" s="12"/>
    </row>
    <row r="5" ht="18.75" customHeight="1" spans="1:6">
      <c r="A5" s="125"/>
      <c r="B5" s="126"/>
      <c r="C5" s="125"/>
      <c r="D5" s="15" t="s">
        <v>55</v>
      </c>
      <c r="E5" s="10" t="s">
        <v>75</v>
      </c>
      <c r="F5" s="15" t="s">
        <v>76</v>
      </c>
    </row>
    <row r="6" ht="18.75" customHeight="1" spans="1:6">
      <c r="A6" s="66">
        <v>1</v>
      </c>
      <c r="B6" s="127" t="s">
        <v>83</v>
      </c>
      <c r="C6" s="66">
        <v>3</v>
      </c>
      <c r="D6" s="128">
        <v>4</v>
      </c>
      <c r="E6" s="128">
        <v>5</v>
      </c>
      <c r="F6" s="128">
        <v>6</v>
      </c>
    </row>
    <row r="7" ht="21" customHeight="1" spans="1:6">
      <c r="A7" s="20"/>
      <c r="B7" s="20"/>
      <c r="C7" s="20"/>
      <c r="D7" s="77"/>
      <c r="E7" s="77"/>
      <c r="F7" s="77"/>
    </row>
    <row r="8" ht="21" customHeight="1" spans="1:6">
      <c r="A8" s="20"/>
      <c r="B8" s="20"/>
      <c r="C8" s="20"/>
      <c r="D8" s="77"/>
      <c r="E8" s="77"/>
      <c r="F8" s="77"/>
    </row>
    <row r="9" ht="18.75" customHeight="1" spans="1:6">
      <c r="A9" s="129" t="s">
        <v>170</v>
      </c>
      <c r="B9" s="129" t="s">
        <v>170</v>
      </c>
      <c r="C9" s="130" t="s">
        <v>170</v>
      </c>
      <c r="D9" s="77"/>
      <c r="E9" s="77"/>
      <c r="F9" s="77"/>
    </row>
    <row r="10" customHeight="1" spans="1:6">
      <c r="A10" s="26" t="s">
        <v>320</v>
      </c>
      <c r="B10" s="26"/>
      <c r="C10" s="26"/>
      <c r="D10" s="26"/>
      <c r="E10" s="26"/>
      <c r="F10" s="26"/>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N18" sqref="N1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321</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6" t="str">
        <f>"单位名称："&amp;"禄劝彝族苗族自治县健康教育所"</f>
        <v>单位名称：禄劝彝族苗族自治县健康教育所</v>
      </c>
      <c r="B3" s="83"/>
      <c r="C3" s="83"/>
      <c r="D3" s="6"/>
      <c r="E3" s="6"/>
      <c r="F3" s="6"/>
      <c r="G3" s="6"/>
      <c r="H3" s="6"/>
      <c r="I3" s="6"/>
      <c r="J3" s="6"/>
      <c r="K3" s="6"/>
      <c r="L3" s="6"/>
      <c r="R3" s="7"/>
      <c r="S3" s="116" t="s">
        <v>1</v>
      </c>
    </row>
    <row r="4" ht="15.75" customHeight="1" spans="1:19">
      <c r="A4" s="9" t="s">
        <v>180</v>
      </c>
      <c r="B4" s="84" t="s">
        <v>181</v>
      </c>
      <c r="C4" s="84" t="s">
        <v>322</v>
      </c>
      <c r="D4" s="85" t="s">
        <v>323</v>
      </c>
      <c r="E4" s="85" t="s">
        <v>324</v>
      </c>
      <c r="F4" s="85" t="s">
        <v>325</v>
      </c>
      <c r="G4" s="85" t="s">
        <v>326</v>
      </c>
      <c r="H4" s="85" t="s">
        <v>327</v>
      </c>
      <c r="I4" s="96" t="s">
        <v>188</v>
      </c>
      <c r="J4" s="96"/>
      <c r="K4" s="96"/>
      <c r="L4" s="96"/>
      <c r="M4" s="97"/>
      <c r="N4" s="96"/>
      <c r="O4" s="96"/>
      <c r="P4" s="78"/>
      <c r="Q4" s="96"/>
      <c r="R4" s="97"/>
      <c r="S4" s="79"/>
    </row>
    <row r="5" ht="17.25" customHeight="1" spans="1:19">
      <c r="A5" s="14"/>
      <c r="B5" s="86"/>
      <c r="C5" s="86"/>
      <c r="D5" s="87"/>
      <c r="E5" s="87"/>
      <c r="F5" s="87"/>
      <c r="G5" s="87"/>
      <c r="H5" s="87"/>
      <c r="I5" s="87" t="s">
        <v>55</v>
      </c>
      <c r="J5" s="87" t="s">
        <v>58</v>
      </c>
      <c r="K5" s="87" t="s">
        <v>328</v>
      </c>
      <c r="L5" s="87" t="s">
        <v>329</v>
      </c>
      <c r="M5" s="98" t="s">
        <v>330</v>
      </c>
      <c r="N5" s="99" t="s">
        <v>331</v>
      </c>
      <c r="O5" s="99"/>
      <c r="P5" s="104"/>
      <c r="Q5" s="99"/>
      <c r="R5" s="105"/>
      <c r="S5" s="88"/>
    </row>
    <row r="6" ht="54" customHeight="1" spans="1:19">
      <c r="A6" s="17"/>
      <c r="B6" s="88"/>
      <c r="C6" s="88"/>
      <c r="D6" s="89"/>
      <c r="E6" s="89"/>
      <c r="F6" s="89"/>
      <c r="G6" s="89"/>
      <c r="H6" s="89"/>
      <c r="I6" s="89"/>
      <c r="J6" s="89" t="s">
        <v>57</v>
      </c>
      <c r="K6" s="89"/>
      <c r="L6" s="89"/>
      <c r="M6" s="100"/>
      <c r="N6" s="89" t="s">
        <v>57</v>
      </c>
      <c r="O6" s="89" t="s">
        <v>64</v>
      </c>
      <c r="P6" s="88" t="s">
        <v>65</v>
      </c>
      <c r="Q6" s="89" t="s">
        <v>66</v>
      </c>
      <c r="R6" s="100" t="s">
        <v>67</v>
      </c>
      <c r="S6" s="88" t="s">
        <v>68</v>
      </c>
    </row>
    <row r="7" ht="18" customHeight="1" spans="1:19">
      <c r="A7" s="107">
        <v>1</v>
      </c>
      <c r="B7" s="107" t="s">
        <v>83</v>
      </c>
      <c r="C7" s="108">
        <v>3</v>
      </c>
      <c r="D7" s="108">
        <v>4</v>
      </c>
      <c r="E7" s="107">
        <v>5</v>
      </c>
      <c r="F7" s="107">
        <v>6</v>
      </c>
      <c r="G7" s="107">
        <v>7</v>
      </c>
      <c r="H7" s="107">
        <v>8</v>
      </c>
      <c r="I7" s="107">
        <v>9</v>
      </c>
      <c r="J7" s="107">
        <v>10</v>
      </c>
      <c r="K7" s="107">
        <v>11</v>
      </c>
      <c r="L7" s="107">
        <v>12</v>
      </c>
      <c r="M7" s="107">
        <v>13</v>
      </c>
      <c r="N7" s="107">
        <v>14</v>
      </c>
      <c r="O7" s="107">
        <v>15</v>
      </c>
      <c r="P7" s="107">
        <v>16</v>
      </c>
      <c r="Q7" s="107">
        <v>17</v>
      </c>
      <c r="R7" s="107">
        <v>18</v>
      </c>
      <c r="S7" s="107">
        <v>19</v>
      </c>
    </row>
    <row r="8" ht="21" customHeight="1" spans="1:19">
      <c r="A8" s="109"/>
      <c r="B8" s="110"/>
      <c r="C8" s="110"/>
      <c r="D8" s="111"/>
      <c r="E8" s="111"/>
      <c r="F8" s="111"/>
      <c r="G8" s="112"/>
      <c r="H8" s="77"/>
      <c r="I8" s="77"/>
      <c r="J8" s="77"/>
      <c r="K8" s="77"/>
      <c r="L8" s="77"/>
      <c r="M8" s="77"/>
      <c r="N8" s="77"/>
      <c r="O8" s="77"/>
      <c r="P8" s="77"/>
      <c r="Q8" s="77"/>
      <c r="R8" s="77"/>
      <c r="S8" s="77"/>
    </row>
    <row r="9" ht="21" customHeight="1" spans="1:19">
      <c r="A9" s="91" t="s">
        <v>170</v>
      </c>
      <c r="B9" s="92"/>
      <c r="C9" s="92"/>
      <c r="D9" s="93"/>
      <c r="E9" s="93"/>
      <c r="F9" s="93"/>
      <c r="G9" s="113"/>
      <c r="H9" s="77"/>
      <c r="I9" s="77"/>
      <c r="J9" s="77"/>
      <c r="K9" s="77"/>
      <c r="L9" s="77"/>
      <c r="M9" s="77"/>
      <c r="N9" s="77"/>
      <c r="O9" s="77"/>
      <c r="P9" s="77"/>
      <c r="Q9" s="77"/>
      <c r="R9" s="77"/>
      <c r="S9" s="77"/>
    </row>
    <row r="10" ht="21" customHeight="1" spans="1:19">
      <c r="A10" s="106" t="s">
        <v>332</v>
      </c>
      <c r="B10" s="4"/>
      <c r="C10" s="4"/>
      <c r="D10" s="106"/>
      <c r="E10" s="106"/>
      <c r="F10" s="106"/>
      <c r="G10" s="114"/>
      <c r="H10" s="115"/>
      <c r="I10" s="115"/>
      <c r="J10" s="115"/>
      <c r="K10" s="115"/>
      <c r="L10" s="115"/>
      <c r="M10" s="115"/>
      <c r="N10" s="115"/>
      <c r="O10" s="115"/>
      <c r="P10" s="115"/>
      <c r="Q10" s="115"/>
      <c r="R10" s="115"/>
      <c r="S10" s="115"/>
    </row>
    <row r="11" customHeight="1" spans="1:19">
      <c r="A11" s="26" t="s">
        <v>333</v>
      </c>
      <c r="B11" s="26"/>
      <c r="C11" s="26"/>
      <c r="D11" s="26"/>
      <c r="E11" s="26"/>
      <c r="F11" s="26"/>
      <c r="G11" s="26"/>
      <c r="H11" s="26"/>
      <c r="I11" s="26"/>
      <c r="J11" s="26"/>
      <c r="K11" s="26"/>
      <c r="L11" s="26"/>
      <c r="M11" s="26"/>
      <c r="N11" s="26"/>
      <c r="O11" s="26"/>
      <c r="P11" s="26"/>
      <c r="Q11" s="26"/>
      <c r="R11" s="26"/>
      <c r="S11" s="26"/>
    </row>
  </sheetData>
  <mergeCells count="20">
    <mergeCell ref="A2:S2"/>
    <mergeCell ref="A3:H3"/>
    <mergeCell ref="I4:S4"/>
    <mergeCell ref="N5:S5"/>
    <mergeCell ref="A9:G9"/>
    <mergeCell ref="A10:S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C1" workbookViewId="0">
      <selection activeCell="L24" sqref="L2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4"/>
      <c r="O1" s="74"/>
      <c r="P1" s="74"/>
      <c r="Q1" s="81"/>
      <c r="R1" s="74"/>
      <c r="S1" s="102"/>
      <c r="T1" s="102" t="s">
        <v>334</v>
      </c>
    </row>
    <row r="2" ht="41.25" customHeight="1" spans="1:20">
      <c r="A2" s="70" t="str">
        <f>"2025"&amp;"年部门政府购买服务预算表"</f>
        <v>2025年部门政府购买服务预算表</v>
      </c>
      <c r="B2" s="64"/>
      <c r="C2" s="64"/>
      <c r="D2" s="64"/>
      <c r="E2" s="64"/>
      <c r="F2" s="64"/>
      <c r="G2" s="64"/>
      <c r="H2" s="82"/>
      <c r="I2" s="82"/>
      <c r="J2" s="82"/>
      <c r="K2" s="82"/>
      <c r="L2" s="82"/>
      <c r="M2" s="82"/>
      <c r="N2" s="95"/>
      <c r="O2" s="82"/>
      <c r="P2" s="82"/>
      <c r="Q2" s="64"/>
      <c r="R2" s="82"/>
      <c r="S2" s="95"/>
      <c r="T2" s="64"/>
    </row>
    <row r="3" ht="22.5" customHeight="1" spans="1:20">
      <c r="A3" s="71" t="str">
        <f>"单位名称："&amp;"禄劝彝族苗族自治县健康教育所"</f>
        <v>单位名称：禄劝彝族苗族自治县健康教育所</v>
      </c>
      <c r="B3" s="83"/>
      <c r="C3" s="83"/>
      <c r="D3" s="83"/>
      <c r="E3" s="83"/>
      <c r="F3" s="83"/>
      <c r="G3" s="83"/>
      <c r="H3" s="72"/>
      <c r="I3" s="72"/>
      <c r="J3" s="72"/>
      <c r="K3" s="72"/>
      <c r="L3" s="72"/>
      <c r="M3" s="72"/>
      <c r="N3" s="94"/>
      <c r="O3" s="74"/>
      <c r="P3" s="74"/>
      <c r="Q3" s="81"/>
      <c r="R3" s="74"/>
      <c r="S3" s="103"/>
      <c r="T3" s="102" t="s">
        <v>1</v>
      </c>
    </row>
    <row r="4" ht="24" customHeight="1" spans="1:20">
      <c r="A4" s="9" t="s">
        <v>180</v>
      </c>
      <c r="B4" s="84" t="s">
        <v>181</v>
      </c>
      <c r="C4" s="84" t="s">
        <v>322</v>
      </c>
      <c r="D4" s="84" t="s">
        <v>335</v>
      </c>
      <c r="E4" s="84" t="s">
        <v>336</v>
      </c>
      <c r="F4" s="84" t="s">
        <v>337</v>
      </c>
      <c r="G4" s="84" t="s">
        <v>338</v>
      </c>
      <c r="H4" s="85" t="s">
        <v>339</v>
      </c>
      <c r="I4" s="85" t="s">
        <v>340</v>
      </c>
      <c r="J4" s="96" t="s">
        <v>188</v>
      </c>
      <c r="K4" s="96"/>
      <c r="L4" s="96"/>
      <c r="M4" s="96"/>
      <c r="N4" s="97"/>
      <c r="O4" s="96"/>
      <c r="P4" s="96"/>
      <c r="Q4" s="78"/>
      <c r="R4" s="96"/>
      <c r="S4" s="97"/>
      <c r="T4" s="79"/>
    </row>
    <row r="5" ht="24" customHeight="1" spans="1:20">
      <c r="A5" s="14"/>
      <c r="B5" s="86"/>
      <c r="C5" s="86"/>
      <c r="D5" s="86"/>
      <c r="E5" s="86"/>
      <c r="F5" s="86"/>
      <c r="G5" s="86"/>
      <c r="H5" s="87"/>
      <c r="I5" s="87"/>
      <c r="J5" s="87" t="s">
        <v>55</v>
      </c>
      <c r="K5" s="87" t="s">
        <v>58</v>
      </c>
      <c r="L5" s="87" t="s">
        <v>328</v>
      </c>
      <c r="M5" s="87" t="s">
        <v>329</v>
      </c>
      <c r="N5" s="98" t="s">
        <v>330</v>
      </c>
      <c r="O5" s="99" t="s">
        <v>331</v>
      </c>
      <c r="P5" s="99"/>
      <c r="Q5" s="104"/>
      <c r="R5" s="99"/>
      <c r="S5" s="105"/>
      <c r="T5" s="88"/>
    </row>
    <row r="6" ht="54" customHeight="1" spans="1:20">
      <c r="A6" s="17"/>
      <c r="B6" s="88"/>
      <c r="C6" s="88"/>
      <c r="D6" s="88"/>
      <c r="E6" s="88"/>
      <c r="F6" s="88"/>
      <c r="G6" s="88"/>
      <c r="H6" s="89"/>
      <c r="I6" s="89"/>
      <c r="J6" s="89"/>
      <c r="K6" s="89" t="s">
        <v>57</v>
      </c>
      <c r="L6" s="89"/>
      <c r="M6" s="89"/>
      <c r="N6" s="100"/>
      <c r="O6" s="89" t="s">
        <v>57</v>
      </c>
      <c r="P6" s="89" t="s">
        <v>64</v>
      </c>
      <c r="Q6" s="88" t="s">
        <v>65</v>
      </c>
      <c r="R6" s="89" t="s">
        <v>66</v>
      </c>
      <c r="S6" s="100"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0"/>
      <c r="C8" s="90"/>
      <c r="D8" s="90"/>
      <c r="E8" s="90"/>
      <c r="F8" s="90"/>
      <c r="G8" s="90"/>
      <c r="H8" s="90"/>
      <c r="I8" s="90"/>
      <c r="J8" s="77"/>
      <c r="K8" s="77"/>
      <c r="L8" s="77"/>
      <c r="M8" s="77"/>
      <c r="N8" s="77"/>
      <c r="O8" s="77"/>
      <c r="P8" s="77"/>
      <c r="Q8" s="77"/>
      <c r="R8" s="77"/>
      <c r="S8" s="77"/>
      <c r="T8" s="77"/>
    </row>
    <row r="9" ht="21" customHeight="1" spans="1:20">
      <c r="A9" s="91" t="s">
        <v>170</v>
      </c>
      <c r="B9" s="92"/>
      <c r="C9" s="92"/>
      <c r="D9" s="92"/>
      <c r="E9" s="92"/>
      <c r="F9" s="92"/>
      <c r="G9" s="92"/>
      <c r="H9" s="93"/>
      <c r="I9" s="101"/>
      <c r="J9" s="77"/>
      <c r="K9" s="77"/>
      <c r="L9" s="77"/>
      <c r="M9" s="77"/>
      <c r="N9" s="77"/>
      <c r="O9" s="77"/>
      <c r="P9" s="77"/>
      <c r="Q9" s="77"/>
      <c r="R9" s="77"/>
      <c r="S9" s="77"/>
      <c r="T9" s="77"/>
    </row>
    <row r="10" customHeight="1" spans="1:20">
      <c r="A10" s="26" t="s">
        <v>341</v>
      </c>
      <c r="B10" s="26"/>
      <c r="C10" s="26"/>
      <c r="D10" s="26"/>
      <c r="E10" s="26"/>
      <c r="F10" s="26"/>
      <c r="G10" s="26"/>
      <c r="H10" s="26"/>
      <c r="I10" s="26"/>
      <c r="J10" s="26"/>
      <c r="K10" s="26"/>
      <c r="L10" s="26"/>
      <c r="M10" s="26"/>
      <c r="N10" s="26"/>
      <c r="O10" s="26"/>
      <c r="P10" s="26"/>
      <c r="Q10" s="26"/>
      <c r="R10" s="26"/>
      <c r="S10" s="26"/>
      <c r="T10" s="26"/>
    </row>
  </sheetData>
  <mergeCells count="20">
    <mergeCell ref="A2:T2"/>
    <mergeCell ref="A3:I3"/>
    <mergeCell ref="J4:T4"/>
    <mergeCell ref="O5:T5"/>
    <mergeCell ref="A9:I9"/>
    <mergeCell ref="A10:T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topLeftCell="F1" workbookViewId="0">
      <selection activeCell="G17" sqref="G17"/>
    </sheetView>
  </sheetViews>
  <sheetFormatPr defaultColWidth="9.14166666666667" defaultRowHeight="14.25" customHeight="1"/>
  <cols>
    <col min="1" max="1" width="37.7083333333333" customWidth="1"/>
    <col min="2" max="24" width="20" customWidth="1"/>
  </cols>
  <sheetData>
    <row r="1" ht="17.25" customHeight="1" spans="4:24">
      <c r="D1" s="69"/>
      <c r="W1" s="2"/>
      <c r="X1" s="2" t="s">
        <v>342</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"单位名称："&amp;"禄劝彝族苗族自治县健康教育所"</f>
        <v>单位名称：禄劝彝族苗族自治县健康教育所</v>
      </c>
      <c r="B3" s="72"/>
      <c r="C3" s="72"/>
      <c r="D3" s="73"/>
      <c r="E3" s="74"/>
      <c r="F3" s="74"/>
      <c r="G3" s="74"/>
      <c r="H3" s="74"/>
      <c r="I3" s="74"/>
      <c r="W3" s="7"/>
      <c r="X3" s="7" t="s">
        <v>1</v>
      </c>
    </row>
    <row r="4" ht="19.5" customHeight="1" spans="1:24">
      <c r="A4" s="27" t="s">
        <v>343</v>
      </c>
      <c r="B4" s="10" t="s">
        <v>188</v>
      </c>
      <c r="C4" s="11"/>
      <c r="D4" s="11"/>
      <c r="E4" s="10" t="s">
        <v>344</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328</v>
      </c>
      <c r="E5" s="47" t="s">
        <v>345</v>
      </c>
      <c r="F5" s="47" t="s">
        <v>346</v>
      </c>
      <c r="G5" s="47" t="s">
        <v>347</v>
      </c>
      <c r="H5" s="47" t="s">
        <v>348</v>
      </c>
      <c r="I5" s="47" t="s">
        <v>349</v>
      </c>
      <c r="J5" s="47" t="s">
        <v>350</v>
      </c>
      <c r="K5" s="47" t="s">
        <v>351</v>
      </c>
      <c r="L5" s="47" t="s">
        <v>352</v>
      </c>
      <c r="M5" s="47" t="s">
        <v>353</v>
      </c>
      <c r="N5" s="47" t="s">
        <v>354</v>
      </c>
      <c r="O5" s="47" t="s">
        <v>355</v>
      </c>
      <c r="P5" s="47" t="s">
        <v>356</v>
      </c>
      <c r="Q5" s="47" t="s">
        <v>357</v>
      </c>
      <c r="R5" s="47" t="s">
        <v>358</v>
      </c>
      <c r="S5" s="47" t="s">
        <v>359</v>
      </c>
      <c r="T5" s="47" t="s">
        <v>360</v>
      </c>
      <c r="U5" s="47" t="s">
        <v>361</v>
      </c>
      <c r="V5" s="47" t="s">
        <v>362</v>
      </c>
      <c r="W5" s="47" t="s">
        <v>363</v>
      </c>
      <c r="X5" s="80" t="s">
        <v>364</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24">
      <c r="A9" s="26" t="s">
        <v>365</v>
      </c>
      <c r="B9" s="26"/>
      <c r="C9" s="26"/>
      <c r="D9" s="26"/>
      <c r="E9" s="26"/>
      <c r="F9" s="26"/>
      <c r="G9" s="26"/>
      <c r="H9" s="26"/>
      <c r="I9" s="26"/>
      <c r="J9" s="26"/>
      <c r="K9" s="26"/>
      <c r="L9" s="26"/>
      <c r="M9" s="26"/>
      <c r="N9" s="26"/>
      <c r="O9" s="26"/>
      <c r="P9" s="26"/>
      <c r="Q9" s="26"/>
      <c r="R9" s="26"/>
      <c r="S9" s="26"/>
      <c r="T9" s="26"/>
      <c r="U9" s="26"/>
      <c r="V9" s="26"/>
      <c r="W9" s="26"/>
      <c r="X9" s="26"/>
    </row>
  </sheetData>
  <mergeCells count="6">
    <mergeCell ref="A2:X2"/>
    <mergeCell ref="A3:I3"/>
    <mergeCell ref="B4:D4"/>
    <mergeCell ref="E4:X4"/>
    <mergeCell ref="A9:X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J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366</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"单位名称："&amp;"禄劝彝族苗族自治县健康教育所"</f>
        <v>单位名称：禄劝彝族苗族自治县健康教育所</v>
      </c>
    </row>
    <row r="4" ht="44.25" customHeight="1" spans="1:10">
      <c r="A4" s="65" t="s">
        <v>343</v>
      </c>
      <c r="B4" s="65" t="s">
        <v>266</v>
      </c>
      <c r="C4" s="65" t="s">
        <v>267</v>
      </c>
      <c r="D4" s="65" t="s">
        <v>268</v>
      </c>
      <c r="E4" s="65" t="s">
        <v>269</v>
      </c>
      <c r="F4" s="66" t="s">
        <v>270</v>
      </c>
      <c r="G4" s="65" t="s">
        <v>271</v>
      </c>
      <c r="H4" s="66" t="s">
        <v>272</v>
      </c>
      <c r="I4" s="66" t="s">
        <v>273</v>
      </c>
      <c r="J4" s="65" t="s">
        <v>274</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0">
      <c r="A8" s="26" t="s">
        <v>367</v>
      </c>
      <c r="B8" s="26"/>
      <c r="C8" s="26"/>
      <c r="D8" s="26"/>
      <c r="E8" s="26"/>
      <c r="F8" s="26"/>
      <c r="G8" s="26"/>
      <c r="H8" s="26"/>
      <c r="I8" s="26"/>
      <c r="J8" s="26"/>
    </row>
  </sheetData>
  <mergeCells count="3">
    <mergeCell ref="A2:J2"/>
    <mergeCell ref="A3:H3"/>
    <mergeCell ref="A8:J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I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368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"单位名称："&amp;"禄劝彝族苗族自治县健康教育所"</f>
        <v>单位名称：禄劝彝族苗族自治县健康教育所</v>
      </c>
      <c r="B3" s="44"/>
      <c r="C3" s="44"/>
      <c r="D3" s="45"/>
      <c r="F3" s="42"/>
      <c r="G3" s="41"/>
      <c r="H3" s="41"/>
      <c r="I3" s="62" t="s">
        <v>1</v>
      </c>
    </row>
    <row r="4" ht="28.5" customHeight="1" spans="1:9">
      <c r="A4" s="46" t="s">
        <v>180</v>
      </c>
      <c r="B4" s="47" t="s">
        <v>181</v>
      </c>
      <c r="C4" s="48" t="s">
        <v>369</v>
      </c>
      <c r="D4" s="46" t="s">
        <v>370</v>
      </c>
      <c r="E4" s="46" t="s">
        <v>371</v>
      </c>
      <c r="F4" s="46" t="s">
        <v>372</v>
      </c>
      <c r="G4" s="47" t="s">
        <v>373</v>
      </c>
      <c r="H4" s="35"/>
      <c r="I4" s="46"/>
    </row>
    <row r="5" ht="21" customHeight="1" spans="1:9">
      <c r="A5" s="48"/>
      <c r="B5" s="49"/>
      <c r="C5" s="49"/>
      <c r="D5" s="50"/>
      <c r="E5" s="49"/>
      <c r="F5" s="49"/>
      <c r="G5" s="47" t="s">
        <v>326</v>
      </c>
      <c r="H5" s="47" t="s">
        <v>374</v>
      </c>
      <c r="I5" s="47" t="s">
        <v>375</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1:9">
      <c r="A9" s="26" t="s">
        <v>376</v>
      </c>
      <c r="B9" s="26"/>
      <c r="C9" s="26"/>
      <c r="D9" s="26"/>
      <c r="E9" s="26"/>
      <c r="F9" s="26"/>
      <c r="G9" s="26"/>
      <c r="H9" s="26"/>
      <c r="I9" s="26"/>
    </row>
  </sheetData>
  <mergeCells count="12">
    <mergeCell ref="A1:I1"/>
    <mergeCell ref="A2:I2"/>
    <mergeCell ref="A3:C3"/>
    <mergeCell ref="G4:I4"/>
    <mergeCell ref="A8:F8"/>
    <mergeCell ref="A9:I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K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377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"单位名称："&amp;"禄劝彝族苗族自治县健康教育所"</f>
        <v>单位名称：禄劝彝族苗族自治县健康教育所</v>
      </c>
      <c r="B3" s="5"/>
      <c r="C3" s="5"/>
      <c r="D3" s="5"/>
      <c r="E3" s="5"/>
      <c r="F3" s="5"/>
      <c r="G3" s="5"/>
      <c r="H3" s="6"/>
      <c r="I3" s="6"/>
      <c r="J3" s="6"/>
      <c r="K3" s="7" t="s">
        <v>1</v>
      </c>
    </row>
    <row r="4" ht="21.75" customHeight="1" spans="1:11">
      <c r="A4" s="8" t="s">
        <v>248</v>
      </c>
      <c r="B4" s="8" t="s">
        <v>183</v>
      </c>
      <c r="C4" s="8" t="s">
        <v>249</v>
      </c>
      <c r="D4" s="9" t="s">
        <v>184</v>
      </c>
      <c r="E4" s="9" t="s">
        <v>185</v>
      </c>
      <c r="F4" s="9" t="s">
        <v>250</v>
      </c>
      <c r="G4" s="9" t="s">
        <v>251</v>
      </c>
      <c r="H4" s="27" t="s">
        <v>55</v>
      </c>
      <c r="I4" s="10" t="s">
        <v>378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170</v>
      </c>
      <c r="B10" s="33"/>
      <c r="C10" s="33"/>
      <c r="D10" s="33"/>
      <c r="E10" s="33"/>
      <c r="F10" s="33"/>
      <c r="G10" s="34"/>
      <c r="H10" s="22"/>
      <c r="I10" s="22"/>
      <c r="J10" s="22"/>
      <c r="K10" s="30"/>
    </row>
    <row r="11" customHeight="1" spans="1:11">
      <c r="A11" s="26" t="s">
        <v>379</v>
      </c>
      <c r="B11" s="26"/>
      <c r="C11" s="26"/>
      <c r="D11" s="26"/>
      <c r="E11" s="26"/>
      <c r="F11" s="26"/>
      <c r="G11" s="26"/>
      <c r="H11" s="26"/>
      <c r="I11" s="26"/>
      <c r="J11" s="26"/>
      <c r="K11" s="26"/>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E21" sqref="E2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380</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"单位名称："&amp;"禄劝彝族苗族自治县健康教育所"</f>
        <v>单位名称：禄劝彝族苗族自治县健康教育所</v>
      </c>
      <c r="B3" s="5"/>
      <c r="C3" s="5"/>
      <c r="D3" s="5"/>
      <c r="E3" s="6"/>
      <c r="F3" s="6"/>
      <c r="G3" s="7" t="s">
        <v>1</v>
      </c>
    </row>
    <row r="4" ht="21.75" customHeight="1" spans="1:7">
      <c r="A4" s="8" t="s">
        <v>249</v>
      </c>
      <c r="B4" s="8" t="s">
        <v>248</v>
      </c>
      <c r="C4" s="8" t="s">
        <v>183</v>
      </c>
      <c r="D4" s="9" t="s">
        <v>381</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382</v>
      </c>
      <c r="C10" s="24"/>
      <c r="D10" s="25"/>
      <c r="E10" s="22"/>
      <c r="F10" s="22"/>
      <c r="G10" s="22"/>
    </row>
    <row r="11" customHeight="1" spans="1:7">
      <c r="A11" s="26" t="s">
        <v>383</v>
      </c>
      <c r="B11" s="26"/>
      <c r="C11" s="26"/>
      <c r="D11" s="26"/>
      <c r="E11" s="26"/>
      <c r="F11" s="26"/>
      <c r="G11" s="26"/>
    </row>
  </sheetData>
  <mergeCells count="12">
    <mergeCell ref="A2:G2"/>
    <mergeCell ref="A3:D3"/>
    <mergeCell ref="E4:G4"/>
    <mergeCell ref="A10:D10"/>
    <mergeCell ref="A11:G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LZY</cp:lastModifiedBy>
  <dcterms:created xsi:type="dcterms:W3CDTF">2025-04-01T02:14:00Z</dcterms:created>
  <dcterms:modified xsi:type="dcterms:W3CDTF">2025-04-01T06:54:03Z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317B3243600D4ECEB9801A4C58FAC7EC_13</vt:lpwstr>
  </property>
  <property fmtid="{D5CDD505-2E9C-101B-9397-08002B2CF9AE}" pid="3" name="KSOProductBuildVer">
    <vt:lpwstr>2052-12.1.0.20305</vt:lpwstr>
  </property>
</Properties>
</file>