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<sst xmlns="http://schemas.openxmlformats.org/spreadsheetml/2006/main" count="733" uniqueCount="344">
  <si>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</si>
  <si>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</si>
  <si>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</si>
  <si>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</si>
  <si>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</si>
  <si>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</si>
  <si>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</si>
  <si>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</si>
  <si>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</si>
  <si>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</si>
  <si>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</si>
  <si>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</si>
  <si>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</si>
  <si>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</si>
  <si>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</si>
  <si>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</si>
  <si>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</si>
  <si>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</si>
  <si>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</si>
  <si>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</si>
  <si>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</si>
  <si>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</si>
  <si>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</si>
  <si>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</si>
  <si>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</si>
  <si>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</si>
  <si>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</si>
  <si>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</si>
  <si>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</si>
  <si>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</si>
  <si>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</si>
  <si>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</si>
  <si>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</si>
  <si>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</si>
  <si>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</si>
  <si>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</si>
  <si>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</si>
  <si>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</si>
  <si>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</si>
  <si>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</si>
  <si>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</si>
  <si>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</si>
  <si>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</si>
  <si>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</si>
  <si>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</si>
  <si>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</si>
  <si>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</si>
  <si>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</si>
  <si>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</si>
  <si>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</si>
  <si>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</si>
  <si>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</si>
  <si>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</si>
  <si>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</si>
  <si>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</si>
  <si>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</si>
  <si>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</si>
  <si>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</si>
  <si>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</si>
  <si>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</si>
  <si>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</si>
  <si>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</si>
  <si>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</si>
  <si>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</si>
  <si>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</si>
  <si>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</si>
  <si>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</si>
  <si>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</si>
  <si>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</si>
  <si>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131020</t>
  </si>
  <si>
    <t>禄劝彝族苗族自治县乌蒙乡卫生院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</si>
  <si>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</si>
  <si>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</si>
  <si>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</si>
  <si>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</si>
  <si>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</si>
  <si>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</si>
  <si>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</si>
  <si>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</si>
  <si>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</si>
  <si>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</si>
  <si>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</si>
  <si>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</si>
  <si>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</si>
  <si>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</si>
  <si>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</si>
  <si>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</si>
  <si>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</si>
  <si>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</si>
  <si>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</si>
  <si>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</si>
  <si>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</si>
  <si>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</si>
  <si>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</si>
  <si>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</si>
  <si>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</si>
  <si>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</si>
  <si>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</si>
  <si>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</si>
  <si>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</si>
  <si>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</si>
  <si>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</si>
  <si>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</si>
  <si>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</si>
  <si>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</si>
  <si>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</si>
  <si>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</si>
  <si>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</si>
  <si>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</si>
  <si>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</si>
  <si>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</si>
  <si>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</si>
  <si>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</si>
  <si>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</si>
  <si>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</si>
  <si>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</si>
  <si>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</si>
  <si>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</si>
  <si>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</si>
  <si>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</si>
  <si>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</si>
  <si>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</si>
  <si>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</si>
  <si>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</si>
  <si>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</si>
  <si>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</si>
  <si>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</si>
  <si>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</si>
  <si>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</si>
  <si>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</si>
  <si>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</si>
  <si>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</si>
  <si>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</si>
  <si>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</si>
  <si>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</si>
  <si>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</si>
  <si>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</si>
  <si>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</si>
  <si>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</si>
  <si>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</si>
  <si>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</si>
  <si>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</si>
  <si>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</si>
  <si>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</si>
  <si>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</si>
  <si>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</si>
  <si>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</si>
  <si>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</si>
  <si>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</si>
  <si>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</si>
  <si>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</si>
  <si>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</si>
  <si>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</si>
  <si>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</si>
  <si>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</si>
  <si>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</si>
  <si>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</si>
  <si>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</si>
  <si>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</si>
  <si>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</si>
  <si>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</si>
  <si>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</si>
  <si>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</si>
  <si>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</si>
  <si>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</si>
  <si>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</si>
  <si>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</si>
  <si>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</si>
  <si>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</si>
  <si>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</si>
  <si>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</si>
  <si>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</si>
  <si>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</si>
  <si>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</si>
  <si>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</si>
  <si>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</si>
  <si>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说明：我单位无此预算项目，此表无数据。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</si>
  <si>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</si>
  <si>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</si>
  <si>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</si>
  <si>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</si>
  <si>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</si>
  <si>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</si>
  <si>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</si>
  <si>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</si>
  <si>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</si>
  <si>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</si>
  <si>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</si>
  <si>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</si>
  <si>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</si>
  <si>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</si>
  <si>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</si>
  <si>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</si>
  <si>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</si>
  <si>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</si>
  <si>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</si>
  <si>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</si>
  <si>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530128210000000001760</t>
  </si>
  <si>
    <t>事业人员支出工资</t>
  </si>
  <si>
    <t>30101</t>
  </si>
  <si>
    <t>基本工资</t>
  </si>
  <si>
    <t>530128210000000001762</t>
  </si>
  <si>
    <t>30113</t>
  </si>
  <si>
    <t>530128210000000001765</t>
  </si>
  <si>
    <t>工会经费</t>
  </si>
  <si>
    <t>30228</t>
  </si>
  <si>
    <t>530128231100001383865</t>
  </si>
  <si>
    <t>事业年终一次性奖金</t>
  </si>
  <si>
    <t>30103</t>
  </si>
  <si>
    <t>奖金</t>
  </si>
  <si>
    <t>530128231100001383882</t>
  </si>
  <si>
    <t>绩效考核奖励（2017提高部分）</t>
  </si>
  <si>
    <t>30107</t>
  </si>
  <si>
    <t>绩效工资</t>
  </si>
  <si>
    <t>530128231100001383886</t>
  </si>
  <si>
    <t>事业人员绩效工资</t>
  </si>
  <si>
    <t>530128231100001383888</t>
  </si>
  <si>
    <t>事业人员支出津贴</t>
  </si>
  <si>
    <t>30102</t>
  </si>
  <si>
    <t>津贴补贴</t>
  </si>
  <si>
    <t>530128231100001383891</t>
  </si>
  <si>
    <t>工伤保险</t>
  </si>
  <si>
    <t>30112</t>
  </si>
  <si>
    <t>其他社会保障缴费</t>
  </si>
  <si>
    <t>530128231100001383894</t>
  </si>
  <si>
    <t>养老保险缴费</t>
  </si>
  <si>
    <t>30108</t>
  </si>
  <si>
    <t>机关事业单位基本养老保险缴费</t>
  </si>
  <si>
    <t>530128231100001383897</t>
  </si>
  <si>
    <t>职业年金缴费</t>
  </si>
  <si>
    <t>30109</t>
  </si>
  <si>
    <t>530128231100001383910</t>
  </si>
  <si>
    <t>失业保险</t>
  </si>
  <si>
    <t>530128231100001383913</t>
  </si>
  <si>
    <t>退休人员医疗保险及医疗统筹</t>
  </si>
  <si>
    <t>30111</t>
  </si>
  <si>
    <t>公务员医疗补助缴费</t>
  </si>
  <si>
    <t>530128231100001383916</t>
  </si>
  <si>
    <t>医疗保险缴费</t>
  </si>
  <si>
    <t>30110</t>
  </si>
  <si>
    <t>职工基本医疗保险缴费</t>
  </si>
  <si>
    <t>530128241100002330339</t>
  </si>
  <si>
    <t>编外人员经费支出</t>
  </si>
  <si>
    <t>30199</t>
  </si>
  <si>
    <t>其他工资福利支出</t>
  </si>
  <si>
    <t>530128251100003701434</t>
  </si>
  <si>
    <t>三保以外刚性支出人员生活补助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</si>
  <si>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</si>
  <si>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</si>
  <si>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</si>
  <si>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</si>
  <si>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</si>
  <si>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</si>
  <si>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</si>
  <si>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</si>
  <si>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</si>
  <si>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</si>
  <si>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530128241100003066586</t>
  </si>
  <si>
    <t>2024年乡村医生生活补助资金</t>
  </si>
  <si>
    <t>事业发展类</t>
  </si>
  <si>
    <t>530128241100002831313</t>
  </si>
  <si>
    <t>下达2024年基本药物制度中央补助资金</t>
  </si>
  <si>
    <t>30201</t>
  </si>
  <si>
    <t>办公费</t>
  </si>
  <si>
    <t>530128241100003017388</t>
  </si>
  <si>
    <t>2024年省级基本药物制度补助资金</t>
  </si>
  <si>
    <t>530128241100003264030</t>
  </si>
  <si>
    <t>2024年基本药物制度中央省级补助结算资金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</si>
  <si>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</si>
  <si>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</si>
  <si>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</si>
  <si>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</si>
  <si>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</si>
  <si>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</si>
  <si>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</si>
  <si>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</si>
  <si>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</si>
  <si>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</si>
  <si>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说明：我单位无此预算/支出/项目，此表无数据。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</si>
  <si>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</si>
  <si>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</si>
  <si>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</si>
  <si>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</si>
  <si>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</si>
  <si>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</si>
  <si>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</si>
  <si>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</si>
  <si>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</si>
  <si>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</si>
  <si>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</si>
  <si>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</si>
  <si>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</si>
  <si>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</si>
  <si>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</si>
  <si>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</si>
  <si>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说明：我单位无此预算项目，此表无数据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</si>
  <si>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</si>
  <si>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</si>
  <si>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</si>
  <si>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</si>
  <si>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</si>
  <si>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</si>
  <si>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</si>
  <si>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</si>
  <si>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</si>
  <si>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</si>
  <si>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</si>
  <si>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</si>
  <si>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</si>
  <si>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</si>
  <si>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</si>
  <si>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</si>
  <si>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</si>
  <si>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</si>
  <si>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</si>
  <si>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</si>
  <si>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</si>
  <si>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</si>
  <si>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</si>
  <si>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</si>
  <si>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</si>
  <si>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</si>
  <si>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</si>
  <si>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</si>
  <si>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</si>
  <si>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</si>
  <si>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说明：我单位无对下转移支付，此表无数据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</si>
  <si>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</si>
  <si>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</si>
  <si>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</si>
  <si>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</si>
  <si>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</si>
  <si>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</si>
  <si>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</si>
  <si>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</si>
  <si>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</si>
  <si>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说明：我单位无新增资产，此表无数据</t>
  </si>
  <si>
    <t>预算11表</t>
  </si>
  <si>
    <t>上级补助</t>
  </si>
  <si>
    <t>说明：我单位本年度无上级补助项目支出预算，此表无数据。</t>
  </si>
  <si>
    <t>预算12表</t>
  </si>
  <si>
    <t>项目级次</t>
  </si>
  <si>
    <t/>
  </si>
  <si>
    <t>说明：我单位本年度无部门项目中期规划预算，此表无数据。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</si>
</sst>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0" fontId="36" fillId="0" borderId="7">
      <alignment horizontal="right" vertical="center"/>
    </xf>
    <xf numFmtId="178" fontId="36" fillId="0" borderId="7">
      <alignment horizontal="right" vertical="center"/>
    </xf>
    <xf numFmtId="49" fontId="36" fillId="0" borderId="7">
      <alignment horizontal="left" vertical="center" wrapText="1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80" fontId="36" fillId="0" borderId="7">
      <alignment horizontal="right" vertical="center"/>
    </xf>
    <xf numFmtId="0" fontId="37" fillId="0" borderId="0">
      <alignment vertical="top"/>
      <protection locked="0"/>
    </xf>
    <xf numFmtId="0" fontId="5" fillId="0" borderId="0"/>
  </cellStyleXfs>
  <cellXfs count="20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ill="1" applyBorder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5" fillId="0" borderId="0" xfId="57" applyFont="1" applyFill="1" applyBorder="1" applyAlignment="1" applyProtection="1"/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0" borderId="0" xfId="57" applyFont="1" applyFill="1" applyAlignment="1" applyProtection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14" fillId="0" borderId="0" xfId="57" applyFont="1" applyFill="1" applyBorder="1" applyAlignment="1" applyProtection="1">
      <alignment horizontal="left"/>
    </xf>
    <xf numFmtId="0" fontId="14" fillId="0" borderId="0" xfId="57" applyFont="1" applyFill="1" applyBorder="1" applyAlignment="1" applyProtection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2" workbookViewId="0">
      <selection activeCell="B21" sqref="B2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6"/>
      <c r="B1" s="46"/>
      <c r="C1" s="46"/>
      <c r="D1" s="64" t="s">
        <v>0</v>
      </c>
    </row>
    <row r="2" ht="41.25" customHeight="1" spans="1:1">
      <c r="A2" s="41" t="str">
        <f>"2025"&amp;"年部门财务收支预算总表"</f>
        <v>2025年部门财务收支预算总表</v>
      </c>
    </row>
    <row r="3" ht="17.25" customHeight="1" spans="1:4">
      <c r="A3" s="44" t="str">
        <f>"单位名称："&amp;"禄劝彝族苗族自治县乌蒙乡卫生院"</f>
        <v>单位名称：禄劝彝族苗族自治县乌蒙乡卫生院</v>
      </c>
      <c r="B3" s="167"/>
      <c r="D3" s="143" t="s">
        <v>1</v>
      </c>
    </row>
    <row r="4" ht="23.25" customHeight="1" spans="1:4">
      <c r="A4" s="168" t="s">
        <v>2</v>
      </c>
      <c r="B4" s="169"/>
      <c r="C4" s="168" t="s">
        <v>3</v>
      </c>
      <c r="D4" s="169"/>
    </row>
    <row r="5" ht="24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7.25" customHeight="1" spans="1:4">
      <c r="A6" s="170" t="s">
        <v>7</v>
      </c>
      <c r="B6" s="80">
        <v>3744704.28</v>
      </c>
      <c r="C6" s="170" t="s">
        <v>8</v>
      </c>
      <c r="D6" s="80"/>
    </row>
    <row r="7" ht="17.25" customHeight="1" spans="1:4">
      <c r="A7" s="170" t="s">
        <v>9</v>
      </c>
      <c r="B7" s="80"/>
      <c r="C7" s="170" t="s">
        <v>10</v>
      </c>
      <c r="D7" s="80"/>
    </row>
    <row r="8" ht="17.25" customHeight="1" spans="1:4">
      <c r="A8" s="170" t="s">
        <v>11</v>
      </c>
      <c r="B8" s="80"/>
      <c r="C8" s="200" t="s">
        <v>12</v>
      </c>
      <c r="D8" s="80"/>
    </row>
    <row r="9" ht="17.25" customHeight="1" spans="1:4">
      <c r="A9" s="170" t="s">
        <v>13</v>
      </c>
      <c r="B9" s="80"/>
      <c r="C9" s="200" t="s">
        <v>14</v>
      </c>
      <c r="D9" s="80"/>
    </row>
    <row r="10" ht="17.25" customHeight="1" spans="1:4">
      <c r="A10" s="170" t="s">
        <v>15</v>
      </c>
      <c r="B10" s="80"/>
      <c r="C10" s="200" t="s">
        <v>16</v>
      </c>
      <c r="D10" s="80"/>
    </row>
    <row r="11" ht="17.25" customHeight="1" spans="1:4">
      <c r="A11" s="170" t="s">
        <v>17</v>
      </c>
      <c r="B11" s="80"/>
      <c r="C11" s="200" t="s">
        <v>18</v>
      </c>
      <c r="D11" s="80"/>
    </row>
    <row r="12" ht="17.25" customHeight="1" spans="1:4">
      <c r="A12" s="170" t="s">
        <v>19</v>
      </c>
      <c r="B12" s="80"/>
      <c r="C12" s="32" t="s">
        <v>20</v>
      </c>
      <c r="D12" s="80"/>
    </row>
    <row r="13" ht="17.25" customHeight="1" spans="1:4">
      <c r="A13" s="170" t="s">
        <v>21</v>
      </c>
      <c r="B13" s="80"/>
      <c r="C13" s="32" t="s">
        <v>22</v>
      </c>
      <c r="D13" s="80">
        <v>430429.92</v>
      </c>
    </row>
    <row r="14" ht="17.25" customHeight="1" spans="1:4">
      <c r="A14" s="170" t="s">
        <v>23</v>
      </c>
      <c r="B14" s="80"/>
      <c r="C14" s="32" t="s">
        <v>24</v>
      </c>
      <c r="D14" s="80">
        <v>3155068.56</v>
      </c>
    </row>
    <row r="15" ht="17.25" customHeight="1" spans="1:4">
      <c r="A15" s="170" t="s">
        <v>25</v>
      </c>
      <c r="B15" s="80"/>
      <c r="C15" s="32" t="s">
        <v>26</v>
      </c>
      <c r="D15" s="80"/>
    </row>
    <row r="16" ht="17.25" customHeight="1" spans="1:4">
      <c r="A16" s="148"/>
      <c r="B16" s="80"/>
      <c r="C16" s="32" t="s">
        <v>27</v>
      </c>
      <c r="D16" s="80"/>
    </row>
    <row r="17" ht="17.25" customHeight="1" spans="1:4">
      <c r="A17" s="171"/>
      <c r="B17" s="80"/>
      <c r="C17" s="32" t="s">
        <v>28</v>
      </c>
      <c r="D17" s="80"/>
    </row>
    <row r="18" ht="17.25" customHeight="1" spans="1:4">
      <c r="A18" s="171"/>
      <c r="B18" s="80"/>
      <c r="C18" s="32" t="s">
        <v>29</v>
      </c>
      <c r="D18" s="80"/>
    </row>
    <row r="19" ht="17.25" customHeight="1" spans="1:4">
      <c r="A19" s="171"/>
      <c r="B19" s="80"/>
      <c r="C19" s="32" t="s">
        <v>30</v>
      </c>
      <c r="D19" s="80"/>
    </row>
    <row r="20" ht="17.25" customHeight="1" spans="1:4">
      <c r="A20" s="171"/>
      <c r="B20" s="80"/>
      <c r="C20" s="32" t="s">
        <v>31</v>
      </c>
      <c r="D20" s="80"/>
    </row>
    <row r="21" ht="17.25" customHeight="1" spans="1:4">
      <c r="A21" s="171"/>
      <c r="B21" s="80"/>
      <c r="C21" s="32" t="s">
        <v>32</v>
      </c>
      <c r="D21" s="80"/>
    </row>
    <row r="22" ht="17.25" customHeight="1" spans="1:4">
      <c r="A22" s="171"/>
      <c r="B22" s="80"/>
      <c r="C22" s="32" t="s">
        <v>33</v>
      </c>
      <c r="D22" s="80"/>
    </row>
    <row r="23" ht="17.25" customHeight="1" spans="1:4">
      <c r="A23" s="171"/>
      <c r="B23" s="80"/>
      <c r="C23" s="32" t="s">
        <v>34</v>
      </c>
      <c r="D23" s="80"/>
    </row>
    <row r="24" ht="17.25" customHeight="1" spans="1:4">
      <c r="A24" s="171"/>
      <c r="B24" s="80"/>
      <c r="C24" s="32" t="s">
        <v>35</v>
      </c>
      <c r="D24" s="80">
        <v>220405.8</v>
      </c>
    </row>
    <row r="25" ht="17.25" customHeight="1" spans="1:4">
      <c r="A25" s="171"/>
      <c r="B25" s="80"/>
      <c r="C25" s="32" t="s">
        <v>36</v>
      </c>
      <c r="D25" s="80"/>
    </row>
    <row r="26" ht="17.25" customHeight="1" spans="1:4">
      <c r="A26" s="171"/>
      <c r="B26" s="80"/>
      <c r="C26" s="148" t="s">
        <v>37</v>
      </c>
      <c r="D26" s="80"/>
    </row>
    <row r="27" ht="17.25" customHeight="1" spans="1:4">
      <c r="A27" s="171"/>
      <c r="B27" s="80"/>
      <c r="C27" s="32" t="s">
        <v>38</v>
      </c>
      <c r="D27" s="80"/>
    </row>
    <row r="28" ht="16.5" customHeight="1" spans="1:4">
      <c r="A28" s="171"/>
      <c r="B28" s="80"/>
      <c r="C28" s="32" t="s">
        <v>39</v>
      </c>
      <c r="D28" s="80"/>
    </row>
    <row r="29" ht="16.5" customHeight="1" spans="1:4">
      <c r="A29" s="171"/>
      <c r="B29" s="80"/>
      <c r="C29" s="148" t="s">
        <v>40</v>
      </c>
      <c r="D29" s="80"/>
    </row>
    <row r="30" ht="17.25" customHeight="1" spans="1:4">
      <c r="A30" s="171"/>
      <c r="B30" s="80"/>
      <c r="C30" s="148" t="s">
        <v>41</v>
      </c>
      <c r="D30" s="80"/>
    </row>
    <row r="31" ht="17.25" customHeight="1" spans="1:4">
      <c r="A31" s="171"/>
      <c r="B31" s="80"/>
      <c r="C31" s="32" t="s">
        <v>42</v>
      </c>
      <c r="D31" s="80"/>
    </row>
    <row r="32" ht="16.5" customHeight="1" spans="1:4">
      <c r="A32" s="171" t="s">
        <v>43</v>
      </c>
      <c r="B32" s="80">
        <v>3744704.28</v>
      </c>
      <c r="C32" s="171" t="s">
        <v>44</v>
      </c>
      <c r="D32" s="80">
        <v>3805904.28</v>
      </c>
    </row>
    <row r="33" ht="16.5" customHeight="1" spans="1:4">
      <c r="A33" s="148" t="s">
        <v>45</v>
      </c>
      <c r="B33" s="80">
        <v>61200</v>
      </c>
      <c r="C33" s="148" t="s">
        <v>46</v>
      </c>
      <c r="D33" s="80"/>
    </row>
    <row r="34" ht="16.5" customHeight="1" spans="1:4">
      <c r="A34" s="32" t="s">
        <v>47</v>
      </c>
      <c r="B34" s="80">
        <v>61200</v>
      </c>
      <c r="C34" s="32" t="s">
        <v>47</v>
      </c>
      <c r="D34" s="80"/>
    </row>
    <row r="35" ht="16.5" customHeight="1" spans="1:4">
      <c r="A35" s="32" t="s">
        <v>48</v>
      </c>
      <c r="B35" s="80"/>
      <c r="C35" s="32" t="s">
        <v>49</v>
      </c>
      <c r="D35" s="80"/>
    </row>
    <row r="36" ht="16.5" customHeight="1" spans="1:4">
      <c r="A36" s="172" t="s">
        <v>50</v>
      </c>
      <c r="B36" s="80">
        <v>3805904.28</v>
      </c>
      <c r="C36" s="172" t="s">
        <v>51</v>
      </c>
      <c r="D36" s="80">
        <v>3805904.28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A2" workbookViewId="0">
      <selection activeCell="A10" sqref="A10:C10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1" t="s">
        <v>279</v>
      </c>
    </row>
    <row r="2" ht="42" customHeight="1" spans="1:6">
      <c r="A2" s="125" t="str">
        <f>"2025"&amp;"年部门政府性基金预算支出预算表"</f>
        <v>2025年部门政府性基金预算支出预算表</v>
      </c>
      <c r="B2" s="125" t="s">
        <v>280</v>
      </c>
      <c r="C2" s="126"/>
      <c r="D2" s="127"/>
      <c r="E2" s="127"/>
      <c r="F2" s="127"/>
    </row>
    <row r="3" ht="13.5" customHeight="1" spans="1:6">
      <c r="A3" s="4" t="str">
        <f>"单位名称："&amp;"禄劝彝族苗族自治县乌蒙乡卫生院"</f>
        <v>单位名称：禄劝彝族苗族自治县乌蒙乡卫生院</v>
      </c>
      <c r="B3" s="4" t="s">
        <v>281</v>
      </c>
      <c r="C3" s="122"/>
      <c r="D3" s="124"/>
      <c r="E3" s="124"/>
      <c r="F3" s="121" t="s">
        <v>1</v>
      </c>
    </row>
    <row r="4" ht="19.5" customHeight="1" spans="1:6">
      <c r="A4" s="128" t="s">
        <v>179</v>
      </c>
      <c r="B4" s="129" t="s">
        <v>72</v>
      </c>
      <c r="C4" s="128" t="s">
        <v>73</v>
      </c>
      <c r="D4" s="10" t="s">
        <v>282</v>
      </c>
      <c r="E4" s="11"/>
      <c r="F4" s="12"/>
    </row>
    <row r="5" ht="18.75" customHeight="1" spans="1:6">
      <c r="A5" s="130"/>
      <c r="B5" s="131"/>
      <c r="C5" s="130"/>
      <c r="D5" s="15" t="s">
        <v>55</v>
      </c>
      <c r="E5" s="10" t="s">
        <v>75</v>
      </c>
      <c r="F5" s="15" t="s">
        <v>76</v>
      </c>
    </row>
    <row r="6" ht="18.75" customHeight="1" spans="1:6">
      <c r="A6" s="68">
        <v>1</v>
      </c>
      <c r="B6" s="132" t="s">
        <v>83</v>
      </c>
      <c r="C6" s="68">
        <v>3</v>
      </c>
      <c r="D6" s="133">
        <v>4</v>
      </c>
      <c r="E6" s="133">
        <v>5</v>
      </c>
      <c r="F6" s="133">
        <v>6</v>
      </c>
    </row>
    <row r="7" ht="21" customHeight="1" spans="1:6">
      <c r="A7" s="20"/>
      <c r="B7" s="20"/>
      <c r="C7" s="20"/>
      <c r="D7" s="80"/>
      <c r="E7" s="80"/>
      <c r="F7" s="80"/>
    </row>
    <row r="8" ht="21" customHeight="1" spans="1:6">
      <c r="A8" s="20"/>
      <c r="B8" s="20"/>
      <c r="C8" s="20"/>
      <c r="D8" s="80"/>
      <c r="E8" s="80"/>
      <c r="F8" s="80"/>
    </row>
    <row r="9" ht="18.75" customHeight="1" spans="1:6">
      <c r="A9" s="134" t="s">
        <v>168</v>
      </c>
      <c r="B9" s="134" t="s">
        <v>168</v>
      </c>
      <c r="C9" s="135" t="s">
        <v>168</v>
      </c>
      <c r="D9" s="80"/>
      <c r="E9" s="80"/>
      <c r="F9" s="80"/>
    </row>
    <row r="10" customHeight="1" spans="1:3">
      <c r="A10" s="136" t="s">
        <v>278</v>
      </c>
      <c r="B10" s="136"/>
      <c r="C10" s="13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E20" sqref="E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4"/>
      <c r="C1" s="84"/>
      <c r="R1" s="2"/>
      <c r="S1" s="2" t="s">
        <v>283</v>
      </c>
    </row>
    <row r="2" ht="41.25" customHeight="1" spans="1:19">
      <c r="A2" s="73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18.75" customHeight="1" spans="1:19">
      <c r="A3" s="110" t="str">
        <f>"单位名称："&amp;"禄劝彝族苗族自治县乌蒙乡卫生院"</f>
        <v>单位名称：禄劝彝族苗族自治县乌蒙乡卫生院</v>
      </c>
      <c r="B3" s="86"/>
      <c r="C3" s="86"/>
      <c r="D3" s="6"/>
      <c r="E3" s="6"/>
      <c r="F3" s="6"/>
      <c r="G3" s="6"/>
      <c r="H3" s="6"/>
      <c r="I3" s="6"/>
      <c r="J3" s="6"/>
      <c r="K3" s="6"/>
      <c r="L3" s="6"/>
      <c r="R3" s="7"/>
      <c r="S3" s="121" t="s">
        <v>1</v>
      </c>
    </row>
    <row r="4" ht="15.75" customHeight="1" spans="1:19">
      <c r="A4" s="9" t="s">
        <v>178</v>
      </c>
      <c r="B4" s="87" t="s">
        <v>179</v>
      </c>
      <c r="C4" s="87" t="s">
        <v>284</v>
      </c>
      <c r="D4" s="88" t="s">
        <v>285</v>
      </c>
      <c r="E4" s="88" t="s">
        <v>286</v>
      </c>
      <c r="F4" s="88" t="s">
        <v>287</v>
      </c>
      <c r="G4" s="88" t="s">
        <v>288</v>
      </c>
      <c r="H4" s="88" t="s">
        <v>289</v>
      </c>
      <c r="I4" s="100" t="s">
        <v>186</v>
      </c>
      <c r="J4" s="100"/>
      <c r="K4" s="100"/>
      <c r="L4" s="100"/>
      <c r="M4" s="101"/>
      <c r="N4" s="100"/>
      <c r="O4" s="100"/>
      <c r="P4" s="81"/>
      <c r="Q4" s="100"/>
      <c r="R4" s="101"/>
      <c r="S4" s="82"/>
    </row>
    <row r="5" ht="17.25" customHeight="1" spans="1:19">
      <c r="A5" s="14"/>
      <c r="B5" s="89"/>
      <c r="C5" s="89"/>
      <c r="D5" s="90"/>
      <c r="E5" s="90"/>
      <c r="F5" s="90"/>
      <c r="G5" s="90"/>
      <c r="H5" s="90"/>
      <c r="I5" s="90" t="s">
        <v>55</v>
      </c>
      <c r="J5" s="90" t="s">
        <v>58</v>
      </c>
      <c r="K5" s="90" t="s">
        <v>290</v>
      </c>
      <c r="L5" s="90" t="s">
        <v>291</v>
      </c>
      <c r="M5" s="102" t="s">
        <v>292</v>
      </c>
      <c r="N5" s="103" t="s">
        <v>293</v>
      </c>
      <c r="O5" s="103"/>
      <c r="P5" s="108"/>
      <c r="Q5" s="103"/>
      <c r="R5" s="109"/>
      <c r="S5" s="91"/>
    </row>
    <row r="6" ht="54" customHeight="1" spans="1:19">
      <c r="A6" s="17"/>
      <c r="B6" s="91"/>
      <c r="C6" s="91"/>
      <c r="D6" s="92"/>
      <c r="E6" s="92"/>
      <c r="F6" s="92"/>
      <c r="G6" s="92"/>
      <c r="H6" s="92"/>
      <c r="I6" s="92"/>
      <c r="J6" s="92" t="s">
        <v>57</v>
      </c>
      <c r="K6" s="92"/>
      <c r="L6" s="92"/>
      <c r="M6" s="104"/>
      <c r="N6" s="92" t="s">
        <v>57</v>
      </c>
      <c r="O6" s="92" t="s">
        <v>64</v>
      </c>
      <c r="P6" s="91" t="s">
        <v>65</v>
      </c>
      <c r="Q6" s="92" t="s">
        <v>66</v>
      </c>
      <c r="R6" s="104" t="s">
        <v>67</v>
      </c>
      <c r="S6" s="91" t="s">
        <v>68</v>
      </c>
    </row>
    <row r="7" ht="18" customHeight="1" spans="1:19">
      <c r="A7" s="111">
        <v>1</v>
      </c>
      <c r="B7" s="111" t="s">
        <v>83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113"/>
      <c r="B8" s="114"/>
      <c r="C8" s="114"/>
      <c r="D8" s="115"/>
      <c r="E8" s="115"/>
      <c r="F8" s="115"/>
      <c r="G8" s="116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</row>
    <row r="9" ht="21" customHeight="1" spans="1:19">
      <c r="A9" s="94" t="s">
        <v>168</v>
      </c>
      <c r="B9" s="95"/>
      <c r="C9" s="95"/>
      <c r="D9" s="96"/>
      <c r="E9" s="96"/>
      <c r="F9" s="96"/>
      <c r="G9" s="117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110" t="s">
        <v>294</v>
      </c>
      <c r="B10" s="4"/>
      <c r="C10" s="4"/>
      <c r="D10" s="110"/>
      <c r="E10" s="110"/>
      <c r="F10" s="110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customHeight="1" spans="1:4">
      <c r="A11" s="71" t="s">
        <v>295</v>
      </c>
      <c r="B11" s="120"/>
      <c r="C11" s="71"/>
      <c r="D11" s="120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A4" workbookViewId="0">
      <selection activeCell="A10" sqref="A10:B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7"/>
      <c r="B1" s="84"/>
      <c r="C1" s="84"/>
      <c r="D1" s="84"/>
      <c r="E1" s="84"/>
      <c r="F1" s="84"/>
      <c r="G1" s="84"/>
      <c r="H1" s="77"/>
      <c r="I1" s="77"/>
      <c r="J1" s="77"/>
      <c r="K1" s="77"/>
      <c r="L1" s="77"/>
      <c r="M1" s="77"/>
      <c r="N1" s="98"/>
      <c r="O1" s="77"/>
      <c r="P1" s="77"/>
      <c r="Q1" s="84"/>
      <c r="R1" s="77"/>
      <c r="S1" s="106"/>
      <c r="T1" s="106" t="s">
        <v>296</v>
      </c>
    </row>
    <row r="2" ht="41.25" customHeight="1" spans="1:20">
      <c r="A2" s="73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5"/>
      <c r="I2" s="85"/>
      <c r="J2" s="85"/>
      <c r="K2" s="85"/>
      <c r="L2" s="85"/>
      <c r="M2" s="85"/>
      <c r="N2" s="99"/>
      <c r="O2" s="85"/>
      <c r="P2" s="85"/>
      <c r="Q2" s="66"/>
      <c r="R2" s="85"/>
      <c r="S2" s="99"/>
      <c r="T2" s="66"/>
    </row>
    <row r="3" ht="22.5" customHeight="1" spans="1:20">
      <c r="A3" s="74" t="str">
        <f>"单位名称："&amp;"禄劝彝族苗族自治县乌蒙乡卫生院"</f>
        <v>单位名称：禄劝彝族苗族自治县乌蒙乡卫生院</v>
      </c>
      <c r="B3" s="86"/>
      <c r="C3" s="86"/>
      <c r="D3" s="86"/>
      <c r="E3" s="86"/>
      <c r="F3" s="86"/>
      <c r="G3" s="86"/>
      <c r="H3" s="75"/>
      <c r="I3" s="75"/>
      <c r="J3" s="75"/>
      <c r="K3" s="75"/>
      <c r="L3" s="75"/>
      <c r="M3" s="75"/>
      <c r="N3" s="98"/>
      <c r="O3" s="77"/>
      <c r="P3" s="77"/>
      <c r="Q3" s="84"/>
      <c r="R3" s="77"/>
      <c r="S3" s="107"/>
      <c r="T3" s="106" t="s">
        <v>1</v>
      </c>
    </row>
    <row r="4" ht="24" customHeight="1" spans="1:20">
      <c r="A4" s="9" t="s">
        <v>178</v>
      </c>
      <c r="B4" s="87" t="s">
        <v>179</v>
      </c>
      <c r="C4" s="87" t="s">
        <v>284</v>
      </c>
      <c r="D4" s="87" t="s">
        <v>297</v>
      </c>
      <c r="E4" s="87" t="s">
        <v>298</v>
      </c>
      <c r="F4" s="87" t="s">
        <v>299</v>
      </c>
      <c r="G4" s="87" t="s">
        <v>300</v>
      </c>
      <c r="H4" s="88" t="s">
        <v>301</v>
      </c>
      <c r="I4" s="88" t="s">
        <v>302</v>
      </c>
      <c r="J4" s="100" t="s">
        <v>186</v>
      </c>
      <c r="K4" s="100"/>
      <c r="L4" s="100"/>
      <c r="M4" s="100"/>
      <c r="N4" s="101"/>
      <c r="O4" s="100"/>
      <c r="P4" s="100"/>
      <c r="Q4" s="81"/>
      <c r="R4" s="100"/>
      <c r="S4" s="101"/>
      <c r="T4" s="82"/>
    </row>
    <row r="5" ht="24" customHeight="1" spans="1:20">
      <c r="A5" s="14"/>
      <c r="B5" s="89"/>
      <c r="C5" s="89"/>
      <c r="D5" s="89"/>
      <c r="E5" s="89"/>
      <c r="F5" s="89"/>
      <c r="G5" s="89"/>
      <c r="H5" s="90"/>
      <c r="I5" s="90"/>
      <c r="J5" s="90" t="s">
        <v>55</v>
      </c>
      <c r="K5" s="90" t="s">
        <v>58</v>
      </c>
      <c r="L5" s="90" t="s">
        <v>290</v>
      </c>
      <c r="M5" s="90" t="s">
        <v>291</v>
      </c>
      <c r="N5" s="102" t="s">
        <v>292</v>
      </c>
      <c r="O5" s="103" t="s">
        <v>293</v>
      </c>
      <c r="P5" s="103"/>
      <c r="Q5" s="108"/>
      <c r="R5" s="103"/>
      <c r="S5" s="109"/>
      <c r="T5" s="91"/>
    </row>
    <row r="6" ht="54" customHeight="1" spans="1:20">
      <c r="A6" s="17"/>
      <c r="B6" s="91"/>
      <c r="C6" s="91"/>
      <c r="D6" s="91"/>
      <c r="E6" s="91"/>
      <c r="F6" s="91"/>
      <c r="G6" s="91"/>
      <c r="H6" s="92"/>
      <c r="I6" s="92"/>
      <c r="J6" s="92"/>
      <c r="K6" s="92" t="s">
        <v>57</v>
      </c>
      <c r="L6" s="92"/>
      <c r="M6" s="92"/>
      <c r="N6" s="104"/>
      <c r="O6" s="92" t="s">
        <v>57</v>
      </c>
      <c r="P6" s="92" t="s">
        <v>64</v>
      </c>
      <c r="Q6" s="91" t="s">
        <v>65</v>
      </c>
      <c r="R6" s="92" t="s">
        <v>66</v>
      </c>
      <c r="S6" s="104" t="s">
        <v>67</v>
      </c>
      <c r="T6" s="91" t="s">
        <v>68</v>
      </c>
    </row>
    <row r="7" ht="17.25" customHeight="1" spans="1:20">
      <c r="A7" s="18">
        <v>1</v>
      </c>
      <c r="B7" s="91">
        <v>2</v>
      </c>
      <c r="C7" s="18">
        <v>3</v>
      </c>
      <c r="D7" s="18">
        <v>4</v>
      </c>
      <c r="E7" s="91">
        <v>5</v>
      </c>
      <c r="F7" s="18">
        <v>6</v>
      </c>
      <c r="G7" s="18">
        <v>7</v>
      </c>
      <c r="H7" s="91">
        <v>8</v>
      </c>
      <c r="I7" s="18">
        <v>9</v>
      </c>
      <c r="J7" s="18">
        <v>10</v>
      </c>
      <c r="K7" s="91">
        <v>11</v>
      </c>
      <c r="L7" s="18">
        <v>12</v>
      </c>
      <c r="M7" s="18">
        <v>13</v>
      </c>
      <c r="N7" s="91">
        <v>14</v>
      </c>
      <c r="O7" s="18">
        <v>15</v>
      </c>
      <c r="P7" s="18">
        <v>16</v>
      </c>
      <c r="Q7" s="91">
        <v>17</v>
      </c>
      <c r="R7" s="18">
        <v>18</v>
      </c>
      <c r="S7" s="18">
        <v>19</v>
      </c>
      <c r="T7" s="18">
        <v>20</v>
      </c>
    </row>
    <row r="8" ht="21" customHeight="1" spans="1:20">
      <c r="A8" s="93"/>
      <c r="B8" s="93"/>
      <c r="C8" s="93"/>
      <c r="D8" s="93"/>
      <c r="E8" s="93"/>
      <c r="F8" s="93"/>
      <c r="G8" s="93"/>
      <c r="H8" s="93"/>
      <c r="I8" s="93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ht="21" customHeight="1" spans="1:20">
      <c r="A9" s="94" t="s">
        <v>168</v>
      </c>
      <c r="B9" s="95"/>
      <c r="C9" s="95"/>
      <c r="D9" s="95"/>
      <c r="E9" s="95"/>
      <c r="F9" s="95"/>
      <c r="G9" s="95"/>
      <c r="H9" s="96"/>
      <c r="I9" s="10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customHeight="1" spans="1:2">
      <c r="A10" s="97" t="s">
        <v>295</v>
      </c>
      <c r="B10" s="9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F19" sqref="F19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ht="17.25" customHeight="1" spans="4:24">
      <c r="D1" s="72"/>
      <c r="W1" s="2"/>
      <c r="X1" s="2" t="s">
        <v>303</v>
      </c>
    </row>
    <row r="2" ht="41.25" customHeight="1" spans="1:24">
      <c r="A2" s="73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6"/>
      <c r="X2" s="66"/>
    </row>
    <row r="3" ht="18" customHeight="1" spans="1:24">
      <c r="A3" s="74" t="str">
        <f>"单位名称："&amp;"禄劝彝族苗族自治县乌蒙乡卫生院"</f>
        <v>单位名称：禄劝彝族苗族自治县乌蒙乡卫生院</v>
      </c>
      <c r="B3" s="75"/>
      <c r="C3" s="75"/>
      <c r="D3" s="76"/>
      <c r="E3" s="77"/>
      <c r="F3" s="77"/>
      <c r="G3" s="77"/>
      <c r="H3" s="77"/>
      <c r="I3" s="77"/>
      <c r="W3" s="7"/>
      <c r="X3" s="7" t="s">
        <v>1</v>
      </c>
    </row>
    <row r="4" ht="19.5" customHeight="1" spans="1:24">
      <c r="A4" s="28" t="s">
        <v>304</v>
      </c>
      <c r="B4" s="10" t="s">
        <v>186</v>
      </c>
      <c r="C4" s="11"/>
      <c r="D4" s="11"/>
      <c r="E4" s="10" t="s">
        <v>305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1"/>
      <c r="X4" s="82"/>
    </row>
    <row r="5" ht="40.5" customHeight="1" spans="1:24">
      <c r="A5" s="18"/>
      <c r="B5" s="29" t="s">
        <v>55</v>
      </c>
      <c r="C5" s="9" t="s">
        <v>58</v>
      </c>
      <c r="D5" s="78" t="s">
        <v>290</v>
      </c>
      <c r="E5" s="48" t="s">
        <v>306</v>
      </c>
      <c r="F5" s="48" t="s">
        <v>307</v>
      </c>
      <c r="G5" s="48" t="s">
        <v>308</v>
      </c>
      <c r="H5" s="48" t="s">
        <v>309</v>
      </c>
      <c r="I5" s="48" t="s">
        <v>310</v>
      </c>
      <c r="J5" s="48" t="s">
        <v>311</v>
      </c>
      <c r="K5" s="48" t="s">
        <v>312</v>
      </c>
      <c r="L5" s="48" t="s">
        <v>313</v>
      </c>
      <c r="M5" s="48" t="s">
        <v>314</v>
      </c>
      <c r="N5" s="48" t="s">
        <v>315</v>
      </c>
      <c r="O5" s="48" t="s">
        <v>316</v>
      </c>
      <c r="P5" s="48" t="s">
        <v>317</v>
      </c>
      <c r="Q5" s="48" t="s">
        <v>318</v>
      </c>
      <c r="R5" s="48" t="s">
        <v>319</v>
      </c>
      <c r="S5" s="48" t="s">
        <v>320</v>
      </c>
      <c r="T5" s="48" t="s">
        <v>321</v>
      </c>
      <c r="U5" s="48" t="s">
        <v>322</v>
      </c>
      <c r="V5" s="48" t="s">
        <v>323</v>
      </c>
      <c r="W5" s="48" t="s">
        <v>324</v>
      </c>
      <c r="X5" s="83" t="s">
        <v>325</v>
      </c>
    </row>
    <row r="6" ht="19.5" customHeight="1" spans="1:24">
      <c r="A6" s="19">
        <v>1</v>
      </c>
      <c r="B6" s="19">
        <v>2</v>
      </c>
      <c r="C6" s="19">
        <v>3</v>
      </c>
      <c r="D6" s="79">
        <v>4</v>
      </c>
      <c r="E6" s="36">
        <v>5</v>
      </c>
      <c r="F6" s="19">
        <v>6</v>
      </c>
      <c r="G6" s="19">
        <v>7</v>
      </c>
      <c r="H6" s="79">
        <v>8</v>
      </c>
      <c r="I6" s="19">
        <v>9</v>
      </c>
      <c r="J6" s="19">
        <v>10</v>
      </c>
      <c r="K6" s="19">
        <v>11</v>
      </c>
      <c r="L6" s="79">
        <v>12</v>
      </c>
      <c r="M6" s="19">
        <v>13</v>
      </c>
      <c r="N6" s="19">
        <v>14</v>
      </c>
      <c r="O6" s="19">
        <v>15</v>
      </c>
      <c r="P6" s="79">
        <v>16</v>
      </c>
      <c r="Q6" s="19">
        <v>17</v>
      </c>
      <c r="R6" s="19">
        <v>18</v>
      </c>
      <c r="S6" s="19">
        <v>19</v>
      </c>
      <c r="T6" s="79">
        <v>20</v>
      </c>
      <c r="U6" s="79">
        <v>21</v>
      </c>
      <c r="V6" s="79">
        <v>22</v>
      </c>
      <c r="W6" s="36">
        <v>23</v>
      </c>
      <c r="X6" s="36">
        <v>24</v>
      </c>
    </row>
    <row r="7" ht="19.5" customHeight="1" spans="1:24">
      <c r="A7" s="3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ht="19.5" customHeight="1" spans="1:24">
      <c r="A8" s="6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customHeight="1" spans="1:2">
      <c r="A9" s="71" t="s">
        <v>326</v>
      </c>
      <c r="B9" s="71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B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327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"单位名称："&amp;"禄劝彝族苗族自治县乌蒙乡卫生院"</f>
        <v>单位名称：禄劝彝族苗族自治县乌蒙乡卫生院</v>
      </c>
    </row>
    <row r="4" ht="44.25" customHeight="1" spans="1:10">
      <c r="A4" s="67" t="s">
        <v>304</v>
      </c>
      <c r="B4" s="67" t="s">
        <v>269</v>
      </c>
      <c r="C4" s="67" t="s">
        <v>270</v>
      </c>
      <c r="D4" s="67" t="s">
        <v>271</v>
      </c>
      <c r="E4" s="67" t="s">
        <v>272</v>
      </c>
      <c r="F4" s="68" t="s">
        <v>273</v>
      </c>
      <c r="G4" s="67" t="s">
        <v>274</v>
      </c>
      <c r="H4" s="68" t="s">
        <v>275</v>
      </c>
      <c r="I4" s="68" t="s">
        <v>276</v>
      </c>
      <c r="J4" s="67" t="s">
        <v>277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42" customHeight="1" spans="1:10">
      <c r="A6" s="30"/>
      <c r="B6" s="69"/>
      <c r="C6" s="69"/>
      <c r="D6" s="69"/>
      <c r="E6" s="54"/>
      <c r="F6" s="70"/>
      <c r="G6" s="54"/>
      <c r="H6" s="70"/>
      <c r="I6" s="70"/>
      <c r="J6" s="54"/>
    </row>
    <row r="7" ht="42" customHeight="1" spans="1:10">
      <c r="A7" s="30"/>
      <c r="B7" s="20"/>
      <c r="C7" s="20"/>
      <c r="D7" s="20"/>
      <c r="E7" s="30"/>
      <c r="F7" s="20"/>
      <c r="G7" s="30"/>
      <c r="H7" s="20"/>
      <c r="I7" s="20"/>
      <c r="J7" s="30"/>
    </row>
    <row r="8" customHeight="1" spans="1:2">
      <c r="A8" s="71" t="s">
        <v>326</v>
      </c>
      <c r="B8" s="71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D16" sqref="D16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38" t="s">
        <v>328</v>
      </c>
      <c r="B1" s="39"/>
      <c r="C1" s="39"/>
      <c r="D1" s="40"/>
      <c r="E1" s="40"/>
      <c r="F1" s="40"/>
      <c r="G1" s="39"/>
      <c r="H1" s="39"/>
      <c r="I1" s="40"/>
    </row>
    <row r="2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4" t="str">
        <f>"单位名称："&amp;"禄劝彝族苗族自治县乌蒙乡卫生院"</f>
        <v>单位名称：禄劝彝族苗族自治县乌蒙乡卫生院</v>
      </c>
      <c r="B3" s="45"/>
      <c r="C3" s="45"/>
      <c r="D3" s="46"/>
      <c r="F3" s="43"/>
      <c r="G3" s="42"/>
      <c r="H3" s="42"/>
      <c r="I3" s="64" t="s">
        <v>1</v>
      </c>
    </row>
    <row r="4" ht="28.5" customHeight="1" spans="1:9">
      <c r="A4" s="47" t="s">
        <v>178</v>
      </c>
      <c r="B4" s="48" t="s">
        <v>179</v>
      </c>
      <c r="C4" s="49" t="s">
        <v>329</v>
      </c>
      <c r="D4" s="47" t="s">
        <v>330</v>
      </c>
      <c r="E4" s="47" t="s">
        <v>331</v>
      </c>
      <c r="F4" s="47" t="s">
        <v>332</v>
      </c>
      <c r="G4" s="48" t="s">
        <v>333</v>
      </c>
      <c r="H4" s="36"/>
      <c r="I4" s="47"/>
    </row>
    <row r="5" ht="21" customHeight="1" spans="1:9">
      <c r="A5" s="49"/>
      <c r="B5" s="50"/>
      <c r="C5" s="50"/>
      <c r="D5" s="51"/>
      <c r="E5" s="50"/>
      <c r="F5" s="50"/>
      <c r="G5" s="48" t="s">
        <v>288</v>
      </c>
      <c r="H5" s="48" t="s">
        <v>334</v>
      </c>
      <c r="I5" s="48" t="s">
        <v>335</v>
      </c>
    </row>
    <row r="6" ht="17.25" customHeight="1" spans="1:9">
      <c r="A6" s="52" t="s">
        <v>82</v>
      </c>
      <c r="B6" s="53" t="s">
        <v>83</v>
      </c>
      <c r="C6" s="52" t="s">
        <v>84</v>
      </c>
      <c r="D6" s="54" t="s">
        <v>85</v>
      </c>
      <c r="E6" s="52" t="s">
        <v>86</v>
      </c>
      <c r="F6" s="53" t="s">
        <v>87</v>
      </c>
      <c r="G6" s="55" t="s">
        <v>88</v>
      </c>
      <c r="H6" s="54" t="s">
        <v>89</v>
      </c>
      <c r="I6" s="54">
        <v>9</v>
      </c>
    </row>
    <row r="7" ht="19.5" customHeight="1" spans="1:9">
      <c r="A7" s="56"/>
      <c r="B7" s="32"/>
      <c r="C7" s="32"/>
      <c r="D7" s="30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2">
      <c r="A9" s="63" t="s">
        <v>336</v>
      </c>
      <c r="B9" s="63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A5" workbookViewId="0">
      <selection activeCell="H19" sqref="H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337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"单位名称："&amp;"禄劝彝族苗族自治县乌蒙乡卫生院"</f>
        <v>单位名称：禄劝彝族苗族自治县乌蒙乡卫生院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250</v>
      </c>
      <c r="B4" s="8" t="s">
        <v>181</v>
      </c>
      <c r="C4" s="8" t="s">
        <v>251</v>
      </c>
      <c r="D4" s="9" t="s">
        <v>182</v>
      </c>
      <c r="E4" s="9" t="s">
        <v>183</v>
      </c>
      <c r="F4" s="9" t="s">
        <v>252</v>
      </c>
      <c r="G4" s="9" t="s">
        <v>253</v>
      </c>
      <c r="H4" s="28" t="s">
        <v>55</v>
      </c>
      <c r="I4" s="10" t="s">
        <v>338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9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6">
        <v>10</v>
      </c>
      <c r="K7" s="36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31"/>
      <c r="I8" s="37"/>
      <c r="J8" s="37"/>
      <c r="K8" s="31"/>
    </row>
    <row r="9" ht="18.75" customHeight="1" spans="1:11">
      <c r="A9" s="32"/>
      <c r="B9" s="20"/>
      <c r="C9" s="20"/>
      <c r="D9" s="20"/>
      <c r="E9" s="20"/>
      <c r="F9" s="20"/>
      <c r="G9" s="20"/>
      <c r="H9" s="22"/>
      <c r="I9" s="22"/>
      <c r="J9" s="22"/>
      <c r="K9" s="31"/>
    </row>
    <row r="10" ht="18.75" customHeight="1" spans="1:11">
      <c r="A10" s="33" t="s">
        <v>168</v>
      </c>
      <c r="B10" s="34"/>
      <c r="C10" s="34"/>
      <c r="D10" s="34"/>
      <c r="E10" s="34"/>
      <c r="F10" s="34"/>
      <c r="G10" s="35"/>
      <c r="H10" s="22"/>
      <c r="I10" s="22"/>
      <c r="J10" s="22"/>
      <c r="K10" s="31"/>
    </row>
    <row r="11" customHeight="1" spans="1:11">
      <c r="A11" s="26" t="s">
        <v>339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A11" sqref="A11:G1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"单位名称："&amp;"禄劝彝族苗族自治县乌蒙乡卫生院"</f>
        <v>单位名称：禄劝彝族苗族自治县乌蒙乡卫生院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251</v>
      </c>
      <c r="B4" s="8" t="s">
        <v>250</v>
      </c>
      <c r="C4" s="8" t="s">
        <v>181</v>
      </c>
      <c r="D4" s="9" t="s">
        <v>341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342</v>
      </c>
      <c r="C10" s="24"/>
      <c r="D10" s="25"/>
      <c r="E10" s="22"/>
      <c r="F10" s="22"/>
      <c r="G10" s="22"/>
    </row>
    <row r="11" customHeight="1" spans="1:7">
      <c r="A11" s="26" t="s">
        <v>343</v>
      </c>
      <c r="B11" s="27"/>
      <c r="C11" s="27"/>
      <c r="D11" s="27"/>
      <c r="E11" s="27"/>
      <c r="F11" s="27"/>
      <c r="G11" s="27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C41" sqref="C4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4" t="s">
        <v>52</v>
      </c>
    </row>
    <row r="2" ht="41.25" customHeight="1" spans="1:1">
      <c r="A2" s="41" t="str">
        <f>"2025"&amp;"年部门收入预算表"</f>
        <v>2025年部门收入预算表</v>
      </c>
    </row>
    <row r="3" ht="17.25" customHeight="1" spans="1:19">
      <c r="A3" s="44" t="str">
        <f>"单位名称："&amp;"禄劝彝族苗族自治县乌蒙乡卫生院"</f>
        <v>单位名称：禄劝彝族苗族自治县乌蒙乡卫生院</v>
      </c>
      <c r="S3" s="46" t="s">
        <v>1</v>
      </c>
    </row>
    <row r="4" ht="21.75" customHeight="1" spans="1:19">
      <c r="A4" s="187" t="s">
        <v>53</v>
      </c>
      <c r="B4" s="188" t="s">
        <v>54</v>
      </c>
      <c r="C4" s="188" t="s">
        <v>55</v>
      </c>
      <c r="D4" s="189" t="s">
        <v>56</v>
      </c>
      <c r="E4" s="189"/>
      <c r="F4" s="189"/>
      <c r="G4" s="189"/>
      <c r="H4" s="189"/>
      <c r="I4" s="134"/>
      <c r="J4" s="189"/>
      <c r="K4" s="189"/>
      <c r="L4" s="189"/>
      <c r="M4" s="189"/>
      <c r="N4" s="195"/>
      <c r="O4" s="189" t="s">
        <v>45</v>
      </c>
      <c r="P4" s="189"/>
      <c r="Q4" s="189"/>
      <c r="R4" s="189"/>
      <c r="S4" s="195"/>
    </row>
    <row r="5" ht="27" customHeight="1" spans="1:19">
      <c r="A5" s="190"/>
      <c r="B5" s="191"/>
      <c r="C5" s="191"/>
      <c r="D5" s="191" t="s">
        <v>57</v>
      </c>
      <c r="E5" s="191" t="s">
        <v>58</v>
      </c>
      <c r="F5" s="191" t="s">
        <v>59</v>
      </c>
      <c r="G5" s="191" t="s">
        <v>60</v>
      </c>
      <c r="H5" s="191" t="s">
        <v>61</v>
      </c>
      <c r="I5" s="196" t="s">
        <v>62</v>
      </c>
      <c r="J5" s="197"/>
      <c r="K5" s="197"/>
      <c r="L5" s="197"/>
      <c r="M5" s="197"/>
      <c r="N5" s="198"/>
      <c r="O5" s="191" t="s">
        <v>57</v>
      </c>
      <c r="P5" s="191" t="s">
        <v>58</v>
      </c>
      <c r="Q5" s="191" t="s">
        <v>59</v>
      </c>
      <c r="R5" s="191" t="s">
        <v>60</v>
      </c>
      <c r="S5" s="191" t="s">
        <v>63</v>
      </c>
    </row>
    <row r="6" ht="30" customHeight="1" spans="1:19">
      <c r="A6" s="192"/>
      <c r="B6" s="105"/>
      <c r="C6" s="117"/>
      <c r="D6" s="117"/>
      <c r="E6" s="117"/>
      <c r="F6" s="117"/>
      <c r="G6" s="117"/>
      <c r="H6" s="117"/>
      <c r="I6" s="70" t="s">
        <v>57</v>
      </c>
      <c r="J6" s="198" t="s">
        <v>64</v>
      </c>
      <c r="K6" s="198" t="s">
        <v>65</v>
      </c>
      <c r="L6" s="198" t="s">
        <v>66</v>
      </c>
      <c r="M6" s="198" t="s">
        <v>67</v>
      </c>
      <c r="N6" s="198" t="s">
        <v>68</v>
      </c>
      <c r="O6" s="199"/>
      <c r="P6" s="199"/>
      <c r="Q6" s="199"/>
      <c r="R6" s="199"/>
      <c r="S6" s="117"/>
    </row>
    <row r="7" ht="15" customHeight="1" spans="1:19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193">
        <v>8</v>
      </c>
      <c r="I7" s="70">
        <v>9</v>
      </c>
      <c r="J7" s="193">
        <v>10</v>
      </c>
      <c r="K7" s="193">
        <v>11</v>
      </c>
      <c r="L7" s="193">
        <v>12</v>
      </c>
      <c r="M7" s="193">
        <v>13</v>
      </c>
      <c r="N7" s="193">
        <v>14</v>
      </c>
      <c r="O7" s="193">
        <v>15</v>
      </c>
      <c r="P7" s="193">
        <v>16</v>
      </c>
      <c r="Q7" s="193">
        <v>17</v>
      </c>
      <c r="R7" s="193">
        <v>18</v>
      </c>
      <c r="S7" s="193">
        <v>19</v>
      </c>
    </row>
    <row r="8" ht="18" customHeight="1" spans="1:19">
      <c r="A8" s="20" t="s">
        <v>69</v>
      </c>
      <c r="B8" s="20" t="s">
        <v>70</v>
      </c>
      <c r="C8" s="80">
        <v>3805904.28</v>
      </c>
      <c r="D8" s="80">
        <v>3744704.28</v>
      </c>
      <c r="E8" s="80">
        <v>3744704.28</v>
      </c>
      <c r="F8" s="80"/>
      <c r="G8" s="80"/>
      <c r="H8" s="80"/>
      <c r="I8" s="80"/>
      <c r="J8" s="80"/>
      <c r="K8" s="80"/>
      <c r="L8" s="80"/>
      <c r="M8" s="80"/>
      <c r="N8" s="80"/>
      <c r="O8" s="80">
        <v>61200</v>
      </c>
      <c r="P8" s="80">
        <v>61200</v>
      </c>
      <c r="Q8" s="80"/>
      <c r="R8" s="80"/>
      <c r="S8" s="80"/>
    </row>
    <row r="9" ht="18" customHeight="1" spans="1:19">
      <c r="A9" s="49" t="s">
        <v>55</v>
      </c>
      <c r="B9" s="194"/>
      <c r="C9" s="80">
        <v>3805904.28</v>
      </c>
      <c r="D9" s="80">
        <v>3744704.28</v>
      </c>
      <c r="E9" s="80">
        <v>3744704.28</v>
      </c>
      <c r="F9" s="80"/>
      <c r="G9" s="80"/>
      <c r="H9" s="80"/>
      <c r="I9" s="80"/>
      <c r="J9" s="80"/>
      <c r="K9" s="80"/>
      <c r="L9" s="80"/>
      <c r="M9" s="80"/>
      <c r="N9" s="80"/>
      <c r="O9" s="80">
        <v>61200</v>
      </c>
      <c r="P9" s="80">
        <v>61200</v>
      </c>
      <c r="Q9" s="80"/>
      <c r="R9" s="80"/>
      <c r="S9" s="80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topLeftCell="A17" workbookViewId="0">
      <selection activeCell="H20" sqref="H2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46" t="s">
        <v>71</v>
      </c>
    </row>
    <row r="2" ht="41.25" customHeight="1" spans="1:1">
      <c r="A2" s="41" t="str">
        <f>"2025"&amp;"年部门支出预算表"</f>
        <v>2025年部门支出预算表</v>
      </c>
    </row>
    <row r="3" ht="17.25" customHeight="1" spans="1:15">
      <c r="A3" s="44" t="str">
        <f>"单位名称："&amp;"禄劝彝族苗族自治县乌蒙乡卫生院"</f>
        <v>单位名称：禄劝彝族苗族自治县乌蒙乡卫生院</v>
      </c>
      <c r="O3" s="46" t="s">
        <v>1</v>
      </c>
    </row>
    <row r="4" ht="27" customHeight="1" spans="1:15">
      <c r="A4" s="173" t="s">
        <v>72</v>
      </c>
      <c r="B4" s="173" t="s">
        <v>73</v>
      </c>
      <c r="C4" s="173" t="s">
        <v>55</v>
      </c>
      <c r="D4" s="174" t="s">
        <v>58</v>
      </c>
      <c r="E4" s="175"/>
      <c r="F4" s="176"/>
      <c r="G4" s="177" t="s">
        <v>59</v>
      </c>
      <c r="H4" s="177" t="s">
        <v>60</v>
      </c>
      <c r="I4" s="177" t="s">
        <v>74</v>
      </c>
      <c r="J4" s="174" t="s">
        <v>62</v>
      </c>
      <c r="K4" s="175"/>
      <c r="L4" s="175"/>
      <c r="M4" s="175"/>
      <c r="N4" s="184"/>
      <c r="O4" s="185"/>
    </row>
    <row r="5" ht="42" customHeight="1" spans="1:15">
      <c r="A5" s="178"/>
      <c r="B5" s="178"/>
      <c r="C5" s="179"/>
      <c r="D5" s="180" t="s">
        <v>57</v>
      </c>
      <c r="E5" s="180" t="s">
        <v>75</v>
      </c>
      <c r="F5" s="180" t="s">
        <v>76</v>
      </c>
      <c r="G5" s="179"/>
      <c r="H5" s="179"/>
      <c r="I5" s="186"/>
      <c r="J5" s="180" t="s">
        <v>57</v>
      </c>
      <c r="K5" s="168" t="s">
        <v>77</v>
      </c>
      <c r="L5" s="168" t="s">
        <v>78</v>
      </c>
      <c r="M5" s="168" t="s">
        <v>79</v>
      </c>
      <c r="N5" s="168" t="s">
        <v>80</v>
      </c>
      <c r="O5" s="168" t="s">
        <v>81</v>
      </c>
    </row>
    <row r="6" ht="18" customHeight="1" spans="1:15">
      <c r="A6" s="52" t="s">
        <v>82</v>
      </c>
      <c r="B6" s="52" t="s">
        <v>83</v>
      </c>
      <c r="C6" s="52" t="s">
        <v>84</v>
      </c>
      <c r="D6" s="55" t="s">
        <v>85</v>
      </c>
      <c r="E6" s="55" t="s">
        <v>86</v>
      </c>
      <c r="F6" s="55" t="s">
        <v>87</v>
      </c>
      <c r="G6" s="55" t="s">
        <v>88</v>
      </c>
      <c r="H6" s="55" t="s">
        <v>89</v>
      </c>
      <c r="I6" s="55" t="s">
        <v>90</v>
      </c>
      <c r="J6" s="55" t="s">
        <v>91</v>
      </c>
      <c r="K6" s="55" t="s">
        <v>92</v>
      </c>
      <c r="L6" s="55" t="s">
        <v>93</v>
      </c>
      <c r="M6" s="55" t="s">
        <v>94</v>
      </c>
      <c r="N6" s="52" t="s">
        <v>95</v>
      </c>
      <c r="O6" s="55" t="s">
        <v>96</v>
      </c>
    </row>
    <row r="7" ht="21" customHeight="1" spans="1:15">
      <c r="A7" s="56" t="s">
        <v>97</v>
      </c>
      <c r="B7" s="56" t="s">
        <v>98</v>
      </c>
      <c r="C7" s="80">
        <v>430429.92</v>
      </c>
      <c r="D7" s="80">
        <v>430429.92</v>
      </c>
      <c r="E7" s="80">
        <v>430429.92</v>
      </c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1" customHeight="1" spans="1:15">
      <c r="A8" s="181" t="s">
        <v>99</v>
      </c>
      <c r="B8" s="181" t="s">
        <v>100</v>
      </c>
      <c r="C8" s="80">
        <v>416998.73</v>
      </c>
      <c r="D8" s="80">
        <v>416998.73</v>
      </c>
      <c r="E8" s="80">
        <v>416998.73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2" t="s">
        <v>101</v>
      </c>
      <c r="B9" s="182" t="s">
        <v>102</v>
      </c>
      <c r="C9" s="80">
        <v>306998.73</v>
      </c>
      <c r="D9" s="80">
        <v>306998.73</v>
      </c>
      <c r="E9" s="80">
        <v>306998.73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2" t="s">
        <v>103</v>
      </c>
      <c r="B10" s="182" t="s">
        <v>104</v>
      </c>
      <c r="C10" s="80">
        <v>110000</v>
      </c>
      <c r="D10" s="80">
        <v>110000</v>
      </c>
      <c r="E10" s="80">
        <v>110000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1" t="s">
        <v>105</v>
      </c>
      <c r="B11" s="181" t="s">
        <v>106</v>
      </c>
      <c r="C11" s="80">
        <v>13431.19</v>
      </c>
      <c r="D11" s="80">
        <v>13431.19</v>
      </c>
      <c r="E11" s="80">
        <v>13431.19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2" t="s">
        <v>107</v>
      </c>
      <c r="B12" s="182" t="s">
        <v>106</v>
      </c>
      <c r="C12" s="80">
        <v>13431.19</v>
      </c>
      <c r="D12" s="80">
        <v>13431.19</v>
      </c>
      <c r="E12" s="80">
        <v>13431.19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6" t="s">
        <v>108</v>
      </c>
      <c r="B13" s="56" t="s">
        <v>109</v>
      </c>
      <c r="C13" s="80">
        <v>3155068.56</v>
      </c>
      <c r="D13" s="80">
        <v>2385886.3</v>
      </c>
      <c r="E13" s="80">
        <v>3093868.56</v>
      </c>
      <c r="F13" s="80">
        <v>61200</v>
      </c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1" t="s">
        <v>110</v>
      </c>
      <c r="B14" s="181" t="s">
        <v>111</v>
      </c>
      <c r="C14" s="80">
        <v>2851297.26</v>
      </c>
      <c r="D14" s="80">
        <v>2082115</v>
      </c>
      <c r="E14" s="80">
        <v>2790097.26</v>
      </c>
      <c r="F14" s="80">
        <v>61200</v>
      </c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2" t="s">
        <v>112</v>
      </c>
      <c r="B15" s="182" t="s">
        <v>113</v>
      </c>
      <c r="C15" s="80">
        <v>2774697.26</v>
      </c>
      <c r="D15" s="80">
        <v>2774697.26</v>
      </c>
      <c r="E15" s="80">
        <v>2724697.26</v>
      </c>
      <c r="F15" s="80">
        <v>50000</v>
      </c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2" t="s">
        <v>114</v>
      </c>
      <c r="B16" s="182" t="s">
        <v>115</v>
      </c>
      <c r="C16" s="80">
        <v>76600</v>
      </c>
      <c r="D16" s="80">
        <v>76600</v>
      </c>
      <c r="E16" s="80">
        <v>65400</v>
      </c>
      <c r="F16" s="80">
        <v>11200</v>
      </c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1" t="s">
        <v>116</v>
      </c>
      <c r="B17" s="181" t="s">
        <v>117</v>
      </c>
      <c r="C17" s="80">
        <v>303771.3</v>
      </c>
      <c r="D17" s="80">
        <v>303771.3</v>
      </c>
      <c r="E17" s="80">
        <v>303771.3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2" t="s">
        <v>118</v>
      </c>
      <c r="B18" s="182" t="s">
        <v>119</v>
      </c>
      <c r="C18" s="80">
        <v>158058.84</v>
      </c>
      <c r="D18" s="80">
        <v>158058.84</v>
      </c>
      <c r="E18" s="80">
        <v>158058.84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2" t="s">
        <v>120</v>
      </c>
      <c r="B19" s="182" t="s">
        <v>121</v>
      </c>
      <c r="C19" s="80">
        <v>127591.98</v>
      </c>
      <c r="D19" s="80">
        <v>127591.98</v>
      </c>
      <c r="E19" s="80">
        <v>127591.98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2" t="s">
        <v>122</v>
      </c>
      <c r="B20" s="182" t="s">
        <v>123</v>
      </c>
      <c r="C20" s="80">
        <v>18120.48</v>
      </c>
      <c r="D20" s="80">
        <v>18120.48</v>
      </c>
      <c r="E20" s="80">
        <v>18120.48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56" t="s">
        <v>124</v>
      </c>
      <c r="B21" s="56" t="s">
        <v>125</v>
      </c>
      <c r="C21" s="80">
        <v>220405.8</v>
      </c>
      <c r="D21" s="80">
        <v>220405.8</v>
      </c>
      <c r="E21" s="80">
        <v>220405.8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1" t="s">
        <v>126</v>
      </c>
      <c r="B22" s="181" t="s">
        <v>127</v>
      </c>
      <c r="C22" s="80">
        <v>220405.8</v>
      </c>
      <c r="D22" s="80">
        <v>220405.8</v>
      </c>
      <c r="E22" s="80">
        <v>220405.8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2" t="s">
        <v>128</v>
      </c>
      <c r="B23" s="182" t="s">
        <v>129</v>
      </c>
      <c r="C23" s="80">
        <v>220405.8</v>
      </c>
      <c r="D23" s="80">
        <v>220405.8</v>
      </c>
      <c r="E23" s="80">
        <v>220405.8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3" t="s">
        <v>55</v>
      </c>
      <c r="B24" s="35"/>
      <c r="C24" s="80">
        <v>3805904.28</v>
      </c>
      <c r="D24" s="80">
        <v>3805904.28</v>
      </c>
      <c r="E24" s="80">
        <v>3744704.28</v>
      </c>
      <c r="F24" s="80">
        <v>61200</v>
      </c>
      <c r="G24" s="80"/>
      <c r="H24" s="80"/>
      <c r="I24" s="80"/>
      <c r="J24" s="80"/>
      <c r="K24" s="80"/>
      <c r="L24" s="80"/>
      <c r="M24" s="80"/>
      <c r="N24" s="80"/>
      <c r="O24" s="80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3" workbookViewId="0">
      <selection activeCell="C25" sqref="C2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2"/>
      <c r="B1" s="46"/>
      <c r="C1" s="46"/>
      <c r="D1" s="46" t="s">
        <v>130</v>
      </c>
    </row>
    <row r="2" ht="41.25" customHeight="1" spans="1:1">
      <c r="A2" s="41" t="str">
        <f>"2025"&amp;"年部门财政拨款收支预算总表"</f>
        <v>2025年部门财政拨款收支预算总表</v>
      </c>
    </row>
    <row r="3" ht="17.25" customHeight="1" spans="1:4">
      <c r="A3" s="44" t="str">
        <f>"单位名称："&amp;"禄劝彝族苗族自治县乌蒙乡卫生院"</f>
        <v>单位名称：禄劝彝族苗族自治县乌蒙乡卫生院</v>
      </c>
      <c r="B3" s="167"/>
      <c r="D3" s="46" t="s">
        <v>1</v>
      </c>
    </row>
    <row r="4" ht="17.25" customHeight="1" spans="1:4">
      <c r="A4" s="168" t="s">
        <v>2</v>
      </c>
      <c r="B4" s="169"/>
      <c r="C4" s="168" t="s">
        <v>3</v>
      </c>
      <c r="D4" s="169"/>
    </row>
    <row r="5" ht="18.75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6.5" customHeight="1" spans="1:4">
      <c r="A6" s="170" t="s">
        <v>131</v>
      </c>
      <c r="B6" s="80">
        <v>3744704.28</v>
      </c>
      <c r="C6" s="170" t="s">
        <v>132</v>
      </c>
      <c r="D6" s="80">
        <v>3744704.28</v>
      </c>
    </row>
    <row r="7" ht="16.5" customHeight="1" spans="1:4">
      <c r="A7" s="170" t="s">
        <v>133</v>
      </c>
      <c r="B7" s="80">
        <v>3744704.28</v>
      </c>
      <c r="C7" s="170" t="s">
        <v>134</v>
      </c>
      <c r="D7" s="80"/>
    </row>
    <row r="8" ht="16.5" customHeight="1" spans="1:4">
      <c r="A8" s="170" t="s">
        <v>135</v>
      </c>
      <c r="B8" s="80"/>
      <c r="C8" s="170" t="s">
        <v>136</v>
      </c>
      <c r="D8" s="80"/>
    </row>
    <row r="9" ht="16.5" customHeight="1" spans="1:4">
      <c r="A9" s="170" t="s">
        <v>137</v>
      </c>
      <c r="B9" s="80"/>
      <c r="C9" s="170" t="s">
        <v>138</v>
      </c>
      <c r="D9" s="80"/>
    </row>
    <row r="10" ht="16.5" customHeight="1" spans="1:4">
      <c r="A10" s="170" t="s">
        <v>139</v>
      </c>
      <c r="B10" s="80">
        <v>61200</v>
      </c>
      <c r="C10" s="170" t="s">
        <v>140</v>
      </c>
      <c r="D10" s="80"/>
    </row>
    <row r="11" ht="16.5" customHeight="1" spans="1:4">
      <c r="A11" s="170" t="s">
        <v>133</v>
      </c>
      <c r="B11" s="80">
        <v>61200</v>
      </c>
      <c r="C11" s="170" t="s">
        <v>141</v>
      </c>
      <c r="D11" s="80"/>
    </row>
    <row r="12" ht="16.5" customHeight="1" spans="1:4">
      <c r="A12" s="148" t="s">
        <v>135</v>
      </c>
      <c r="B12" s="80"/>
      <c r="C12" s="69" t="s">
        <v>142</v>
      </c>
      <c r="D12" s="80"/>
    </row>
    <row r="13" ht="16.5" customHeight="1" spans="1:4">
      <c r="A13" s="148" t="s">
        <v>137</v>
      </c>
      <c r="B13" s="80"/>
      <c r="C13" s="69" t="s">
        <v>143</v>
      </c>
      <c r="D13" s="80"/>
    </row>
    <row r="14" ht="16.5" customHeight="1" spans="1:4">
      <c r="A14" s="171"/>
      <c r="B14" s="80"/>
      <c r="C14" s="69" t="s">
        <v>144</v>
      </c>
      <c r="D14" s="80">
        <v>430429.92</v>
      </c>
    </row>
    <row r="15" ht="16.5" customHeight="1" spans="1:4">
      <c r="A15" s="171"/>
      <c r="B15" s="80"/>
      <c r="C15" s="69" t="s">
        <v>145</v>
      </c>
      <c r="D15" s="80">
        <v>2324686.3</v>
      </c>
    </row>
    <row r="16" ht="16.5" customHeight="1" spans="1:4">
      <c r="A16" s="171"/>
      <c r="B16" s="80"/>
      <c r="C16" s="69" t="s">
        <v>146</v>
      </c>
      <c r="D16" s="80"/>
    </row>
    <row r="17" ht="16.5" customHeight="1" spans="1:4">
      <c r="A17" s="171"/>
      <c r="B17" s="80"/>
      <c r="C17" s="69" t="s">
        <v>147</v>
      </c>
      <c r="D17" s="80"/>
    </row>
    <row r="18" ht="16.5" customHeight="1" spans="1:4">
      <c r="A18" s="171"/>
      <c r="B18" s="80"/>
      <c r="C18" s="69" t="s">
        <v>148</v>
      </c>
      <c r="D18" s="80"/>
    </row>
    <row r="19" ht="16.5" customHeight="1" spans="1:4">
      <c r="A19" s="171"/>
      <c r="B19" s="80"/>
      <c r="C19" s="69" t="s">
        <v>149</v>
      </c>
      <c r="D19" s="80"/>
    </row>
    <row r="20" ht="16.5" customHeight="1" spans="1:4">
      <c r="A20" s="171"/>
      <c r="B20" s="80"/>
      <c r="C20" s="69" t="s">
        <v>150</v>
      </c>
      <c r="D20" s="80"/>
    </row>
    <row r="21" ht="16.5" customHeight="1" spans="1:4">
      <c r="A21" s="171"/>
      <c r="B21" s="80"/>
      <c r="C21" s="69" t="s">
        <v>151</v>
      </c>
      <c r="D21" s="80"/>
    </row>
    <row r="22" ht="16.5" customHeight="1" spans="1:4">
      <c r="A22" s="171"/>
      <c r="B22" s="80"/>
      <c r="C22" s="69" t="s">
        <v>152</v>
      </c>
      <c r="D22" s="80"/>
    </row>
    <row r="23" ht="16.5" customHeight="1" spans="1:4">
      <c r="A23" s="171"/>
      <c r="B23" s="80"/>
      <c r="C23" s="69" t="s">
        <v>153</v>
      </c>
      <c r="D23" s="80"/>
    </row>
    <row r="24" ht="16.5" customHeight="1" spans="1:4">
      <c r="A24" s="171"/>
      <c r="B24" s="80"/>
      <c r="C24" s="69" t="s">
        <v>154</v>
      </c>
      <c r="D24" s="80"/>
    </row>
    <row r="25" ht="16.5" customHeight="1" spans="1:4">
      <c r="A25" s="171"/>
      <c r="B25" s="80"/>
      <c r="C25" s="69" t="s">
        <v>155</v>
      </c>
      <c r="D25" s="80">
        <v>220405.8</v>
      </c>
    </row>
    <row r="26" ht="16.5" customHeight="1" spans="1:4">
      <c r="A26" s="171"/>
      <c r="B26" s="80"/>
      <c r="C26" s="69" t="s">
        <v>156</v>
      </c>
      <c r="D26" s="80"/>
    </row>
    <row r="27" ht="16.5" customHeight="1" spans="1:4">
      <c r="A27" s="171"/>
      <c r="B27" s="80"/>
      <c r="C27" s="69" t="s">
        <v>157</v>
      </c>
      <c r="D27" s="80"/>
    </row>
    <row r="28" ht="16.5" customHeight="1" spans="1:4">
      <c r="A28" s="171"/>
      <c r="B28" s="80"/>
      <c r="C28" s="69" t="s">
        <v>158</v>
      </c>
      <c r="D28" s="80"/>
    </row>
    <row r="29" ht="16.5" customHeight="1" spans="1:4">
      <c r="A29" s="171"/>
      <c r="B29" s="80"/>
      <c r="C29" s="69" t="s">
        <v>159</v>
      </c>
      <c r="D29" s="80"/>
    </row>
    <row r="30" ht="16.5" customHeight="1" spans="1:4">
      <c r="A30" s="171"/>
      <c r="B30" s="80"/>
      <c r="C30" s="69" t="s">
        <v>160</v>
      </c>
      <c r="D30" s="80"/>
    </row>
    <row r="31" ht="16.5" customHeight="1" spans="1:4">
      <c r="A31" s="171"/>
      <c r="B31" s="80"/>
      <c r="C31" s="148" t="s">
        <v>161</v>
      </c>
      <c r="D31" s="80"/>
    </row>
    <row r="32" ht="16.5" customHeight="1" spans="1:4">
      <c r="A32" s="171"/>
      <c r="B32" s="80"/>
      <c r="C32" s="148" t="s">
        <v>162</v>
      </c>
      <c r="D32" s="80"/>
    </row>
    <row r="33" ht="16.5" customHeight="1" spans="1:4">
      <c r="A33" s="171"/>
      <c r="B33" s="80"/>
      <c r="C33" s="30" t="s">
        <v>163</v>
      </c>
      <c r="D33" s="80"/>
    </row>
    <row r="34" ht="15" customHeight="1" spans="1:4">
      <c r="A34" s="172" t="s">
        <v>50</v>
      </c>
      <c r="B34" s="80">
        <v>3805904.28</v>
      </c>
      <c r="C34" s="172" t="s">
        <v>51</v>
      </c>
      <c r="D34" s="80">
        <v>3744704.28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C11" workbookViewId="0">
      <selection activeCell="F29" sqref="F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72"/>
      <c r="G1" s="143" t="s">
        <v>164</v>
      </c>
    </row>
    <row r="2" ht="41.25" customHeight="1" spans="1:7">
      <c r="A2" s="127" t="str">
        <f>"2025"&amp;"年一般公共预算支出预算表（按功能科目分类）"</f>
        <v>2025年一般公共预算支出预算表（按功能科目分类）</v>
      </c>
      <c r="B2" s="127"/>
      <c r="C2" s="127"/>
      <c r="D2" s="127"/>
      <c r="E2" s="127"/>
      <c r="F2" s="127"/>
      <c r="G2" s="127"/>
    </row>
    <row r="3" ht="18" customHeight="1" spans="1:7">
      <c r="A3" s="4" t="str">
        <f>"单位名称："&amp;"禄劝彝族苗族自治县乌蒙乡卫生院"</f>
        <v>单位名称：禄劝彝族苗族自治县乌蒙乡卫生院</v>
      </c>
      <c r="F3" s="124"/>
      <c r="G3" s="143" t="s">
        <v>1</v>
      </c>
    </row>
    <row r="4" ht="20.25" customHeight="1" spans="1:7">
      <c r="A4" s="161" t="s">
        <v>165</v>
      </c>
      <c r="B4" s="162"/>
      <c r="C4" s="128" t="s">
        <v>55</v>
      </c>
      <c r="D4" s="151" t="s">
        <v>75</v>
      </c>
      <c r="E4" s="11"/>
      <c r="F4" s="12"/>
      <c r="G4" s="140" t="s">
        <v>76</v>
      </c>
    </row>
    <row r="5" ht="20.25" customHeight="1" spans="1:7">
      <c r="A5" s="163" t="s">
        <v>72</v>
      </c>
      <c r="B5" s="163" t="s">
        <v>73</v>
      </c>
      <c r="C5" s="18"/>
      <c r="D5" s="133" t="s">
        <v>57</v>
      </c>
      <c r="E5" s="133" t="s">
        <v>166</v>
      </c>
      <c r="F5" s="133" t="s">
        <v>167</v>
      </c>
      <c r="G5" s="142"/>
    </row>
    <row r="6" ht="15" customHeight="1" spans="1:7">
      <c r="A6" s="59" t="s">
        <v>82</v>
      </c>
      <c r="B6" s="59" t="s">
        <v>83</v>
      </c>
      <c r="C6" s="59" t="s">
        <v>84</v>
      </c>
      <c r="D6" s="59" t="s">
        <v>85</v>
      </c>
      <c r="E6" s="59" t="s">
        <v>86</v>
      </c>
      <c r="F6" s="59" t="s">
        <v>87</v>
      </c>
      <c r="G6" s="59" t="s">
        <v>88</v>
      </c>
    </row>
    <row r="7" ht="18" customHeight="1" spans="1:7">
      <c r="A7" s="30" t="s">
        <v>97</v>
      </c>
      <c r="B7" s="30" t="s">
        <v>98</v>
      </c>
      <c r="C7" s="80">
        <v>430429.92</v>
      </c>
      <c r="D7" s="80">
        <v>430429.92</v>
      </c>
      <c r="E7" s="80">
        <v>430429.92</v>
      </c>
      <c r="F7" s="80"/>
      <c r="G7" s="80"/>
    </row>
    <row r="8" ht="18" customHeight="1" spans="1:7">
      <c r="A8" s="164" t="s">
        <v>99</v>
      </c>
      <c r="B8" s="164" t="s">
        <v>100</v>
      </c>
      <c r="C8" s="80">
        <v>416998.73</v>
      </c>
      <c r="D8" s="80">
        <v>416998.73</v>
      </c>
      <c r="E8" s="80">
        <v>416998.73</v>
      </c>
      <c r="F8" s="80"/>
      <c r="G8" s="80"/>
    </row>
    <row r="9" ht="18" customHeight="1" spans="1:7">
      <c r="A9" s="165" t="s">
        <v>101</v>
      </c>
      <c r="B9" s="165" t="s">
        <v>102</v>
      </c>
      <c r="C9" s="80">
        <v>306998.73</v>
      </c>
      <c r="D9" s="80">
        <v>306998.73</v>
      </c>
      <c r="E9" s="80">
        <v>306998.73</v>
      </c>
      <c r="F9" s="80"/>
      <c r="G9" s="80"/>
    </row>
    <row r="10" ht="18" customHeight="1" spans="1:7">
      <c r="A10" s="165" t="s">
        <v>103</v>
      </c>
      <c r="B10" s="165" t="s">
        <v>104</v>
      </c>
      <c r="C10" s="80">
        <v>110000</v>
      </c>
      <c r="D10" s="80">
        <v>110000</v>
      </c>
      <c r="E10" s="80">
        <v>110000</v>
      </c>
      <c r="F10" s="80"/>
      <c r="G10" s="80"/>
    </row>
    <row r="11" ht="18" customHeight="1" spans="1:7">
      <c r="A11" s="164" t="s">
        <v>105</v>
      </c>
      <c r="B11" s="164" t="s">
        <v>106</v>
      </c>
      <c r="C11" s="80">
        <v>13431.19</v>
      </c>
      <c r="D11" s="80">
        <v>13431.19</v>
      </c>
      <c r="E11" s="80">
        <v>13431.19</v>
      </c>
      <c r="F11" s="80"/>
      <c r="G11" s="80"/>
    </row>
    <row r="12" ht="18" customHeight="1" spans="1:7">
      <c r="A12" s="165" t="s">
        <v>107</v>
      </c>
      <c r="B12" s="165" t="s">
        <v>106</v>
      </c>
      <c r="C12" s="80">
        <v>13431.19</v>
      </c>
      <c r="D12" s="80">
        <v>13431.19</v>
      </c>
      <c r="E12" s="80">
        <v>13431.19</v>
      </c>
      <c r="F12" s="80"/>
      <c r="G12" s="80"/>
    </row>
    <row r="13" ht="18" customHeight="1" spans="1:7">
      <c r="A13" s="30" t="s">
        <v>108</v>
      </c>
      <c r="B13" s="30" t="s">
        <v>109</v>
      </c>
      <c r="C13" s="80">
        <v>3155068.56</v>
      </c>
      <c r="D13" s="80">
        <v>3093868.56</v>
      </c>
      <c r="E13" s="80">
        <v>3083068.56</v>
      </c>
      <c r="F13" s="80">
        <v>10800</v>
      </c>
      <c r="G13" s="80">
        <v>61200</v>
      </c>
    </row>
    <row r="14" ht="18" customHeight="1" spans="1:7">
      <c r="A14" s="164" t="s">
        <v>110</v>
      </c>
      <c r="B14" s="164" t="s">
        <v>111</v>
      </c>
      <c r="C14" s="80">
        <v>2851297.26</v>
      </c>
      <c r="D14" s="80">
        <v>2840497.26</v>
      </c>
      <c r="E14" s="80">
        <v>2779297.26</v>
      </c>
      <c r="F14" s="80">
        <v>10800</v>
      </c>
      <c r="G14" s="80">
        <v>61200</v>
      </c>
    </row>
    <row r="15" ht="18" customHeight="1" spans="1:7">
      <c r="A15" s="165" t="s">
        <v>112</v>
      </c>
      <c r="B15" s="165" t="s">
        <v>113</v>
      </c>
      <c r="C15" s="80">
        <v>2724697.26</v>
      </c>
      <c r="D15" s="80">
        <v>2713897.26</v>
      </c>
      <c r="E15" s="80">
        <v>2674697.26</v>
      </c>
      <c r="F15" s="80">
        <v>10800</v>
      </c>
      <c r="G15" s="80">
        <v>50000</v>
      </c>
    </row>
    <row r="16" ht="18" customHeight="1" spans="1:7">
      <c r="A16" s="165" t="s">
        <v>114</v>
      </c>
      <c r="B16" s="165" t="s">
        <v>115</v>
      </c>
      <c r="C16" s="80">
        <v>76600</v>
      </c>
      <c r="D16" s="80">
        <v>76600</v>
      </c>
      <c r="E16" s="80">
        <v>65400</v>
      </c>
      <c r="F16" s="80"/>
      <c r="G16" s="80">
        <v>11200</v>
      </c>
    </row>
    <row r="17" ht="18" customHeight="1" spans="1:7">
      <c r="A17" s="164" t="s">
        <v>116</v>
      </c>
      <c r="B17" s="164" t="s">
        <v>117</v>
      </c>
      <c r="C17" s="80">
        <v>303771.3</v>
      </c>
      <c r="D17" s="80">
        <v>303771.3</v>
      </c>
      <c r="E17" s="80">
        <v>303771.3</v>
      </c>
      <c r="F17" s="80"/>
      <c r="G17" s="80"/>
    </row>
    <row r="18" ht="18" customHeight="1" spans="1:7">
      <c r="A18" s="165" t="s">
        <v>118</v>
      </c>
      <c r="B18" s="165" t="s">
        <v>119</v>
      </c>
      <c r="C18" s="80">
        <v>158058.84</v>
      </c>
      <c r="D18" s="80">
        <v>158058.84</v>
      </c>
      <c r="E18" s="80">
        <v>158058.84</v>
      </c>
      <c r="F18" s="80"/>
      <c r="G18" s="80"/>
    </row>
    <row r="19" ht="18" customHeight="1" spans="1:7">
      <c r="A19" s="165" t="s">
        <v>120</v>
      </c>
      <c r="B19" s="165" t="s">
        <v>121</v>
      </c>
      <c r="C19" s="80">
        <v>127591.98</v>
      </c>
      <c r="D19" s="80">
        <v>127591.98</v>
      </c>
      <c r="E19" s="80">
        <v>127591.98</v>
      </c>
      <c r="F19" s="80"/>
      <c r="G19" s="80"/>
    </row>
    <row r="20" ht="18" customHeight="1" spans="1:7">
      <c r="A20" s="165" t="s">
        <v>122</v>
      </c>
      <c r="B20" s="165" t="s">
        <v>123</v>
      </c>
      <c r="C20" s="80">
        <v>18120.48</v>
      </c>
      <c r="D20" s="80">
        <v>18120.48</v>
      </c>
      <c r="E20" s="80">
        <v>18120.48</v>
      </c>
      <c r="F20" s="80"/>
      <c r="G20" s="80"/>
    </row>
    <row r="21" ht="18" customHeight="1" spans="1:7">
      <c r="A21" s="30" t="s">
        <v>124</v>
      </c>
      <c r="B21" s="30" t="s">
        <v>125</v>
      </c>
      <c r="C21" s="80">
        <v>220405.8</v>
      </c>
      <c r="D21" s="80">
        <v>220405.8</v>
      </c>
      <c r="E21" s="80">
        <v>220405.8</v>
      </c>
      <c r="F21" s="80"/>
      <c r="G21" s="80"/>
    </row>
    <row r="22" ht="18" customHeight="1" spans="1:7">
      <c r="A22" s="164" t="s">
        <v>126</v>
      </c>
      <c r="B22" s="164" t="s">
        <v>127</v>
      </c>
      <c r="C22" s="80">
        <v>220405.8</v>
      </c>
      <c r="D22" s="80">
        <v>220405.8</v>
      </c>
      <c r="E22" s="80">
        <v>220405.8</v>
      </c>
      <c r="F22" s="80"/>
      <c r="G22" s="80"/>
    </row>
    <row r="23" ht="18" customHeight="1" spans="1:7">
      <c r="A23" s="165" t="s">
        <v>128</v>
      </c>
      <c r="B23" s="165" t="s">
        <v>129</v>
      </c>
      <c r="C23" s="80">
        <v>220405.8</v>
      </c>
      <c r="D23" s="80">
        <v>220405.8</v>
      </c>
      <c r="E23" s="80">
        <v>220405.8</v>
      </c>
      <c r="F23" s="80"/>
      <c r="G23" s="80"/>
    </row>
    <row r="24" ht="18" customHeight="1" spans="1:7">
      <c r="A24" s="79" t="s">
        <v>168</v>
      </c>
      <c r="B24" s="166" t="s">
        <v>168</v>
      </c>
      <c r="C24" s="80">
        <v>3805904.28</v>
      </c>
      <c r="D24" s="80">
        <v>3744704.28</v>
      </c>
      <c r="E24" s="80">
        <v>3733904.28</v>
      </c>
      <c r="F24" s="80">
        <v>10800</v>
      </c>
      <c r="G24" s="80">
        <v>61200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A2" workbookViewId="0">
      <selection activeCell="D11" sqref="D1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43"/>
      <c r="B1" s="43"/>
      <c r="C1" s="43"/>
      <c r="D1" s="43"/>
      <c r="E1" s="42"/>
      <c r="F1" s="155" t="s">
        <v>169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customHeight="1" spans="1:6">
      <c r="A3" s="110" t="str">
        <f>"单位名称："&amp;"禄劝彝族苗族自治县乌蒙乡卫生院"</f>
        <v>单位名称：禄劝彝族苗族自治县乌蒙乡卫生院</v>
      </c>
      <c r="B3" s="157"/>
      <c r="D3" s="43"/>
      <c r="E3" s="42"/>
      <c r="F3" s="64" t="s">
        <v>1</v>
      </c>
    </row>
    <row r="4" ht="27" customHeight="1" spans="1:6">
      <c r="A4" s="47" t="s">
        <v>170</v>
      </c>
      <c r="B4" s="47" t="s">
        <v>171</v>
      </c>
      <c r="C4" s="49" t="s">
        <v>172</v>
      </c>
      <c r="D4" s="47"/>
      <c r="E4" s="48"/>
      <c r="F4" s="47" t="s">
        <v>173</v>
      </c>
    </row>
    <row r="5" ht="28.5" customHeight="1" spans="1:6">
      <c r="A5" s="158"/>
      <c r="B5" s="51"/>
      <c r="C5" s="48" t="s">
        <v>57</v>
      </c>
      <c r="D5" s="48" t="s">
        <v>174</v>
      </c>
      <c r="E5" s="48" t="s">
        <v>175</v>
      </c>
      <c r="F5" s="50"/>
    </row>
    <row r="6" ht="17.25" customHeight="1" spans="1:6">
      <c r="A6" s="55" t="s">
        <v>82</v>
      </c>
      <c r="B6" s="55" t="s">
        <v>83</v>
      </c>
      <c r="C6" s="55" t="s">
        <v>84</v>
      </c>
      <c r="D6" s="55" t="s">
        <v>85</v>
      </c>
      <c r="E6" s="55" t="s">
        <v>86</v>
      </c>
      <c r="F6" s="55" t="s">
        <v>87</v>
      </c>
    </row>
    <row r="7" ht="17.25" customHeight="1" spans="1:6">
      <c r="A7" s="80"/>
      <c r="B7" s="80"/>
      <c r="C7" s="80"/>
      <c r="D7" s="80"/>
      <c r="E7" s="80"/>
      <c r="F7" s="80"/>
    </row>
    <row r="8" customHeight="1" spans="1:3">
      <c r="A8" s="136" t="s">
        <v>176</v>
      </c>
      <c r="B8" s="136"/>
      <c r="C8" s="136"/>
    </row>
    <row r="9" customHeight="1" spans="2:3">
      <c r="B9" s="159"/>
      <c r="C9" s="160"/>
    </row>
  </sheetData>
  <mergeCells count="7">
    <mergeCell ref="A2:F2"/>
    <mergeCell ref="A3:B3"/>
    <mergeCell ref="C4:E4"/>
    <mergeCell ref="A8:C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1"/>
  <sheetViews>
    <sheetView showZeros="0" topLeftCell="H16" workbookViewId="0">
      <selection activeCell="M9" sqref="M9:M31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22.25" customWidth="1"/>
    <col min="7" max="7" width="10.2833333333333" customWidth="1"/>
    <col min="8" max="8" width="23" customWidth="1"/>
    <col min="9" max="24" width="18.7166666666667" customWidth="1"/>
  </cols>
  <sheetData>
    <row r="1" ht="13.5" customHeight="1" spans="2:24">
      <c r="B1" s="138"/>
      <c r="C1" s="144"/>
      <c r="E1" s="145"/>
      <c r="F1" s="145"/>
      <c r="G1" s="145"/>
      <c r="H1" s="145"/>
      <c r="I1" s="84"/>
      <c r="J1" s="84"/>
      <c r="K1" s="84"/>
      <c r="L1" s="84"/>
      <c r="M1" s="84"/>
      <c r="N1" s="84"/>
      <c r="R1" s="84"/>
      <c r="V1" s="144"/>
      <c r="X1" s="2" t="s">
        <v>177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"单位名称："&amp;"禄劝彝族苗族自治县乌蒙乡卫生院"</f>
        <v>单位名称：禄劝彝族苗族自治县乌蒙乡卫生院</v>
      </c>
      <c r="B3" s="5"/>
      <c r="C3" s="146"/>
      <c r="D3" s="146"/>
      <c r="E3" s="146"/>
      <c r="F3" s="146"/>
      <c r="G3" s="146"/>
      <c r="H3" s="146"/>
      <c r="I3" s="86"/>
      <c r="J3" s="86"/>
      <c r="K3" s="86"/>
      <c r="L3" s="86"/>
      <c r="M3" s="86"/>
      <c r="N3" s="86"/>
      <c r="O3" s="6"/>
      <c r="P3" s="6"/>
      <c r="Q3" s="6"/>
      <c r="R3" s="86"/>
      <c r="V3" s="144"/>
      <c r="X3" s="2" t="s">
        <v>1</v>
      </c>
    </row>
    <row r="4" ht="18" customHeight="1" spans="1:24">
      <c r="A4" s="8" t="s">
        <v>178</v>
      </c>
      <c r="B4" s="8" t="s">
        <v>179</v>
      </c>
      <c r="C4" s="8" t="s">
        <v>180</v>
      </c>
      <c r="D4" s="8" t="s">
        <v>181</v>
      </c>
      <c r="E4" s="8" t="s">
        <v>182</v>
      </c>
      <c r="F4" s="8" t="s">
        <v>183</v>
      </c>
      <c r="G4" s="8" t="s">
        <v>184</v>
      </c>
      <c r="H4" s="8" t="s">
        <v>185</v>
      </c>
      <c r="I4" s="151" t="s">
        <v>186</v>
      </c>
      <c r="J4" s="81" t="s">
        <v>186</v>
      </c>
      <c r="K4" s="81"/>
      <c r="L4" s="81"/>
      <c r="M4" s="81"/>
      <c r="N4" s="81"/>
      <c r="O4" s="11"/>
      <c r="P4" s="11"/>
      <c r="Q4" s="11"/>
      <c r="R4" s="101" t="s">
        <v>61</v>
      </c>
      <c r="S4" s="81" t="s">
        <v>62</v>
      </c>
      <c r="T4" s="81"/>
      <c r="U4" s="81"/>
      <c r="V4" s="81"/>
      <c r="W4" s="81"/>
      <c r="X4" s="82"/>
    </row>
    <row r="5" ht="18" customHeight="1" spans="1:24">
      <c r="A5" s="13"/>
      <c r="B5" s="29"/>
      <c r="C5" s="130"/>
      <c r="D5" s="13"/>
      <c r="E5" s="13"/>
      <c r="F5" s="13"/>
      <c r="G5" s="13"/>
      <c r="H5" s="13"/>
      <c r="I5" s="128" t="s">
        <v>187</v>
      </c>
      <c r="J5" s="151" t="s">
        <v>58</v>
      </c>
      <c r="K5" s="81"/>
      <c r="L5" s="81"/>
      <c r="M5" s="81"/>
      <c r="N5" s="82"/>
      <c r="O5" s="10" t="s">
        <v>188</v>
      </c>
      <c r="P5" s="11"/>
      <c r="Q5" s="12"/>
      <c r="R5" s="8" t="s">
        <v>61</v>
      </c>
      <c r="S5" s="151" t="s">
        <v>62</v>
      </c>
      <c r="T5" s="101" t="s">
        <v>64</v>
      </c>
      <c r="U5" s="81" t="s">
        <v>62</v>
      </c>
      <c r="V5" s="101" t="s">
        <v>66</v>
      </c>
      <c r="W5" s="101" t="s">
        <v>67</v>
      </c>
      <c r="X5" s="154" t="s">
        <v>68</v>
      </c>
    </row>
    <row r="6" ht="19.5" customHeight="1" spans="1:24">
      <c r="A6" s="29"/>
      <c r="B6" s="29"/>
      <c r="C6" s="29"/>
      <c r="D6" s="29"/>
      <c r="E6" s="29"/>
      <c r="F6" s="29"/>
      <c r="G6" s="29"/>
      <c r="H6" s="29"/>
      <c r="I6" s="29"/>
      <c r="J6" s="152" t="s">
        <v>189</v>
      </c>
      <c r="K6" s="8" t="s">
        <v>190</v>
      </c>
      <c r="L6" s="8" t="s">
        <v>191</v>
      </c>
      <c r="M6" s="8" t="s">
        <v>192</v>
      </c>
      <c r="N6" s="8" t="s">
        <v>193</v>
      </c>
      <c r="O6" s="8" t="s">
        <v>58</v>
      </c>
      <c r="P6" s="8" t="s">
        <v>59</v>
      </c>
      <c r="Q6" s="8" t="s">
        <v>60</v>
      </c>
      <c r="R6" s="29"/>
      <c r="S6" s="8" t="s">
        <v>57</v>
      </c>
      <c r="T6" s="8" t="s">
        <v>64</v>
      </c>
      <c r="U6" s="8" t="s">
        <v>194</v>
      </c>
      <c r="V6" s="8" t="s">
        <v>66</v>
      </c>
      <c r="W6" s="8" t="s">
        <v>67</v>
      </c>
      <c r="X6" s="8" t="s">
        <v>68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3" t="s">
        <v>57</v>
      </c>
      <c r="K7" s="16" t="s">
        <v>195</v>
      </c>
      <c r="L7" s="16" t="s">
        <v>191</v>
      </c>
      <c r="M7" s="16" t="s">
        <v>192</v>
      </c>
      <c r="N7" s="16" t="s">
        <v>193</v>
      </c>
      <c r="O7" s="16" t="s">
        <v>191</v>
      </c>
      <c r="P7" s="16" t="s">
        <v>192</v>
      </c>
      <c r="Q7" s="16" t="s">
        <v>193</v>
      </c>
      <c r="R7" s="16" t="s">
        <v>61</v>
      </c>
      <c r="S7" s="16" t="s">
        <v>57</v>
      </c>
      <c r="T7" s="16" t="s">
        <v>64</v>
      </c>
      <c r="U7" s="16" t="s">
        <v>194</v>
      </c>
      <c r="V7" s="16" t="s">
        <v>66</v>
      </c>
      <c r="W7" s="16" t="s">
        <v>67</v>
      </c>
      <c r="X7" s="16" t="s">
        <v>68</v>
      </c>
    </row>
    <row r="8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ht="20.25" customHeight="1" spans="1:24">
      <c r="A9" s="148" t="s">
        <v>196</v>
      </c>
      <c r="B9" s="148" t="s">
        <v>70</v>
      </c>
      <c r="C9" s="148" t="s">
        <v>197</v>
      </c>
      <c r="D9" s="148" t="s">
        <v>198</v>
      </c>
      <c r="E9" s="148" t="s">
        <v>112</v>
      </c>
      <c r="F9" s="148" t="s">
        <v>113</v>
      </c>
      <c r="G9" s="148" t="s">
        <v>199</v>
      </c>
      <c r="H9" s="148" t="s">
        <v>200</v>
      </c>
      <c r="I9" s="80">
        <v>676164</v>
      </c>
      <c r="J9" s="80">
        <v>676164</v>
      </c>
      <c r="K9" s="80"/>
      <c r="L9" s="80"/>
      <c r="M9" s="80">
        <v>676164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ht="20.25" customHeight="1" spans="1:24">
      <c r="A10" s="148" t="s">
        <v>196</v>
      </c>
      <c r="B10" s="148" t="s">
        <v>70</v>
      </c>
      <c r="C10" s="148" t="s">
        <v>201</v>
      </c>
      <c r="D10" s="148" t="s">
        <v>129</v>
      </c>
      <c r="E10" s="148" t="s">
        <v>128</v>
      </c>
      <c r="F10" s="148" t="s">
        <v>129</v>
      </c>
      <c r="G10" s="148" t="s">
        <v>202</v>
      </c>
      <c r="H10" s="148" t="s">
        <v>129</v>
      </c>
      <c r="I10" s="80">
        <v>220405.8</v>
      </c>
      <c r="J10" s="80">
        <v>220405.8</v>
      </c>
      <c r="K10" s="93"/>
      <c r="L10" s="93"/>
      <c r="M10" s="80">
        <v>220405.8</v>
      </c>
      <c r="N10" s="93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8" t="s">
        <v>196</v>
      </c>
      <c r="B11" s="148" t="s">
        <v>70</v>
      </c>
      <c r="C11" s="148" t="s">
        <v>203</v>
      </c>
      <c r="D11" s="148" t="s">
        <v>204</v>
      </c>
      <c r="E11" s="148" t="s">
        <v>112</v>
      </c>
      <c r="F11" s="148" t="s">
        <v>113</v>
      </c>
      <c r="G11" s="148" t="s">
        <v>205</v>
      </c>
      <c r="H11" s="148" t="s">
        <v>204</v>
      </c>
      <c r="I11" s="80">
        <v>10800</v>
      </c>
      <c r="J11" s="80">
        <v>10800</v>
      </c>
      <c r="K11" s="93"/>
      <c r="L11" s="93"/>
      <c r="M11" s="80">
        <v>10800</v>
      </c>
      <c r="N11" s="93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8" t="s">
        <v>196</v>
      </c>
      <c r="B12" s="148" t="s">
        <v>70</v>
      </c>
      <c r="C12" s="148" t="s">
        <v>206</v>
      </c>
      <c r="D12" s="148" t="s">
        <v>207</v>
      </c>
      <c r="E12" s="148" t="s">
        <v>112</v>
      </c>
      <c r="F12" s="148" t="s">
        <v>113</v>
      </c>
      <c r="G12" s="148" t="s">
        <v>208</v>
      </c>
      <c r="H12" s="148" t="s">
        <v>209</v>
      </c>
      <c r="I12" s="80">
        <v>56347</v>
      </c>
      <c r="J12" s="80">
        <v>56347</v>
      </c>
      <c r="K12" s="93"/>
      <c r="L12" s="93"/>
      <c r="M12" s="80">
        <v>56347</v>
      </c>
      <c r="N12" s="93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8" t="s">
        <v>196</v>
      </c>
      <c r="B13" s="148" t="s">
        <v>70</v>
      </c>
      <c r="C13" s="148" t="s">
        <v>210</v>
      </c>
      <c r="D13" s="148" t="s">
        <v>211</v>
      </c>
      <c r="E13" s="148" t="s">
        <v>112</v>
      </c>
      <c r="F13" s="148" t="s">
        <v>113</v>
      </c>
      <c r="G13" s="148" t="s">
        <v>212</v>
      </c>
      <c r="H13" s="148" t="s">
        <v>213</v>
      </c>
      <c r="I13" s="80">
        <v>151200</v>
      </c>
      <c r="J13" s="80">
        <v>151200</v>
      </c>
      <c r="K13" s="93"/>
      <c r="L13" s="93"/>
      <c r="M13" s="80">
        <v>151200</v>
      </c>
      <c r="N13" s="93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8" t="s">
        <v>196</v>
      </c>
      <c r="B14" s="148" t="s">
        <v>70</v>
      </c>
      <c r="C14" s="148" t="s">
        <v>214</v>
      </c>
      <c r="D14" s="148" t="s">
        <v>215</v>
      </c>
      <c r="E14" s="148" t="s">
        <v>112</v>
      </c>
      <c r="F14" s="148" t="s">
        <v>113</v>
      </c>
      <c r="G14" s="148" t="s">
        <v>212</v>
      </c>
      <c r="H14" s="148" t="s">
        <v>213</v>
      </c>
      <c r="I14" s="80">
        <v>169200</v>
      </c>
      <c r="J14" s="80">
        <v>169200</v>
      </c>
      <c r="K14" s="93"/>
      <c r="L14" s="93"/>
      <c r="M14" s="80">
        <v>169200</v>
      </c>
      <c r="N14" s="93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8" t="s">
        <v>196</v>
      </c>
      <c r="B15" s="148" t="s">
        <v>70</v>
      </c>
      <c r="C15" s="148" t="s">
        <v>214</v>
      </c>
      <c r="D15" s="148" t="s">
        <v>215</v>
      </c>
      <c r="E15" s="148" t="s">
        <v>112</v>
      </c>
      <c r="F15" s="148" t="s">
        <v>113</v>
      </c>
      <c r="G15" s="148" t="s">
        <v>212</v>
      </c>
      <c r="H15" s="148" t="s">
        <v>213</v>
      </c>
      <c r="I15" s="80">
        <v>321960</v>
      </c>
      <c r="J15" s="80">
        <v>321960</v>
      </c>
      <c r="K15" s="93"/>
      <c r="L15" s="93"/>
      <c r="M15" s="80">
        <v>321960</v>
      </c>
      <c r="N15" s="93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8" t="s">
        <v>196</v>
      </c>
      <c r="B16" s="148" t="s">
        <v>70</v>
      </c>
      <c r="C16" s="148" t="s">
        <v>216</v>
      </c>
      <c r="D16" s="148" t="s">
        <v>217</v>
      </c>
      <c r="E16" s="148" t="s">
        <v>112</v>
      </c>
      <c r="F16" s="148" t="s">
        <v>113</v>
      </c>
      <c r="G16" s="148" t="s">
        <v>218</v>
      </c>
      <c r="H16" s="148" t="s">
        <v>219</v>
      </c>
      <c r="I16" s="80">
        <v>877035.13</v>
      </c>
      <c r="J16" s="80">
        <v>877035.13</v>
      </c>
      <c r="K16" s="93"/>
      <c r="L16" s="93"/>
      <c r="M16" s="80">
        <v>877035.13</v>
      </c>
      <c r="N16" s="93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8" t="s">
        <v>196</v>
      </c>
      <c r="B17" s="148" t="s">
        <v>70</v>
      </c>
      <c r="C17" s="148" t="s">
        <v>216</v>
      </c>
      <c r="D17" s="148" t="s">
        <v>217</v>
      </c>
      <c r="E17" s="148" t="s">
        <v>112</v>
      </c>
      <c r="F17" s="148" t="s">
        <v>113</v>
      </c>
      <c r="G17" s="148" t="s">
        <v>218</v>
      </c>
      <c r="H17" s="148" t="s">
        <v>219</v>
      </c>
      <c r="I17" s="80">
        <v>523191.13</v>
      </c>
      <c r="J17" s="80">
        <v>523191.13</v>
      </c>
      <c r="K17" s="93"/>
      <c r="L17" s="93"/>
      <c r="M17" s="80">
        <v>523191.13</v>
      </c>
      <c r="N17" s="93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8" t="s">
        <v>196</v>
      </c>
      <c r="B18" s="148" t="s">
        <v>70</v>
      </c>
      <c r="C18" s="148" t="s">
        <v>220</v>
      </c>
      <c r="D18" s="148" t="s">
        <v>221</v>
      </c>
      <c r="E18" s="148" t="s">
        <v>122</v>
      </c>
      <c r="F18" s="148" t="s">
        <v>123</v>
      </c>
      <c r="G18" s="148" t="s">
        <v>222</v>
      </c>
      <c r="H18" s="148" t="s">
        <v>223</v>
      </c>
      <c r="I18" s="80">
        <v>3837.48</v>
      </c>
      <c r="J18" s="80">
        <v>3837.48</v>
      </c>
      <c r="K18" s="93"/>
      <c r="L18" s="93"/>
      <c r="M18" s="80">
        <v>3837.48</v>
      </c>
      <c r="N18" s="93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8" t="s">
        <v>196</v>
      </c>
      <c r="B19" s="148" t="s">
        <v>70</v>
      </c>
      <c r="C19" s="148" t="s">
        <v>224</v>
      </c>
      <c r="D19" s="148" t="s">
        <v>225</v>
      </c>
      <c r="E19" s="148" t="s">
        <v>101</v>
      </c>
      <c r="F19" s="148" t="s">
        <v>102</v>
      </c>
      <c r="G19" s="148" t="s">
        <v>226</v>
      </c>
      <c r="H19" s="148" t="s">
        <v>227</v>
      </c>
      <c r="I19" s="80">
        <v>306998.73</v>
      </c>
      <c r="J19" s="80">
        <v>306998.73</v>
      </c>
      <c r="K19" s="93"/>
      <c r="L19" s="93"/>
      <c r="M19" s="80">
        <v>306998.73</v>
      </c>
      <c r="N19" s="93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8" t="s">
        <v>196</v>
      </c>
      <c r="B20" s="148" t="s">
        <v>70</v>
      </c>
      <c r="C20" s="148" t="s">
        <v>228</v>
      </c>
      <c r="D20" s="148" t="s">
        <v>229</v>
      </c>
      <c r="E20" s="148" t="s">
        <v>103</v>
      </c>
      <c r="F20" s="148" t="s">
        <v>104</v>
      </c>
      <c r="G20" s="148" t="s">
        <v>230</v>
      </c>
      <c r="H20" s="148" t="s">
        <v>229</v>
      </c>
      <c r="I20" s="80">
        <v>110000</v>
      </c>
      <c r="J20" s="80">
        <v>110000</v>
      </c>
      <c r="K20" s="93"/>
      <c r="L20" s="93"/>
      <c r="M20" s="80">
        <v>110000</v>
      </c>
      <c r="N20" s="93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8" t="s">
        <v>196</v>
      </c>
      <c r="B21" s="148" t="s">
        <v>70</v>
      </c>
      <c r="C21" s="148" t="s">
        <v>231</v>
      </c>
      <c r="D21" s="148" t="s">
        <v>232</v>
      </c>
      <c r="E21" s="148" t="s">
        <v>107</v>
      </c>
      <c r="F21" s="148" t="s">
        <v>106</v>
      </c>
      <c r="G21" s="148" t="s">
        <v>222</v>
      </c>
      <c r="H21" s="148" t="s">
        <v>223</v>
      </c>
      <c r="I21" s="80">
        <v>13431.19</v>
      </c>
      <c r="J21" s="80">
        <v>13431.19</v>
      </c>
      <c r="K21" s="93"/>
      <c r="L21" s="93"/>
      <c r="M21" s="80">
        <v>13431.19</v>
      </c>
      <c r="N21" s="93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8" t="s">
        <v>196</v>
      </c>
      <c r="B22" s="148" t="s">
        <v>70</v>
      </c>
      <c r="C22" s="148" t="s">
        <v>233</v>
      </c>
      <c r="D22" s="148" t="s">
        <v>234</v>
      </c>
      <c r="E22" s="148" t="s">
        <v>120</v>
      </c>
      <c r="F22" s="148" t="s">
        <v>121</v>
      </c>
      <c r="G22" s="148" t="s">
        <v>235</v>
      </c>
      <c r="H22" s="148" t="s">
        <v>236</v>
      </c>
      <c r="I22" s="80">
        <v>38794.88</v>
      </c>
      <c r="J22" s="80">
        <v>38794.88</v>
      </c>
      <c r="K22" s="93"/>
      <c r="L22" s="93"/>
      <c r="M22" s="80">
        <v>38794.88</v>
      </c>
      <c r="N22" s="93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8" t="s">
        <v>196</v>
      </c>
      <c r="B23" s="148" t="s">
        <v>70</v>
      </c>
      <c r="C23" s="148" t="s">
        <v>233</v>
      </c>
      <c r="D23" s="148" t="s">
        <v>234</v>
      </c>
      <c r="E23" s="148" t="s">
        <v>122</v>
      </c>
      <c r="F23" s="148" t="s">
        <v>123</v>
      </c>
      <c r="G23" s="148" t="s">
        <v>222</v>
      </c>
      <c r="H23" s="148" t="s">
        <v>223</v>
      </c>
      <c r="I23" s="80">
        <v>4232</v>
      </c>
      <c r="J23" s="80">
        <v>4232</v>
      </c>
      <c r="K23" s="93"/>
      <c r="L23" s="93"/>
      <c r="M23" s="80">
        <v>4232</v>
      </c>
      <c r="N23" s="93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8" t="s">
        <v>196</v>
      </c>
      <c r="B24" s="148" t="s">
        <v>70</v>
      </c>
      <c r="C24" s="148" t="s">
        <v>237</v>
      </c>
      <c r="D24" s="148" t="s">
        <v>238</v>
      </c>
      <c r="E24" s="148" t="s">
        <v>118</v>
      </c>
      <c r="F24" s="148" t="s">
        <v>119</v>
      </c>
      <c r="G24" s="148" t="s">
        <v>239</v>
      </c>
      <c r="H24" s="148" t="s">
        <v>240</v>
      </c>
      <c r="I24" s="80">
        <v>3551.88</v>
      </c>
      <c r="J24" s="80">
        <v>3551.88</v>
      </c>
      <c r="K24" s="93"/>
      <c r="L24" s="93"/>
      <c r="M24" s="80">
        <v>3551.88</v>
      </c>
      <c r="N24" s="93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8" t="s">
        <v>196</v>
      </c>
      <c r="B25" s="148" t="s">
        <v>70</v>
      </c>
      <c r="C25" s="148" t="s">
        <v>237</v>
      </c>
      <c r="D25" s="148" t="s">
        <v>238</v>
      </c>
      <c r="E25" s="148" t="s">
        <v>118</v>
      </c>
      <c r="F25" s="148" t="s">
        <v>119</v>
      </c>
      <c r="G25" s="148" t="s">
        <v>239</v>
      </c>
      <c r="H25" s="148" t="s">
        <v>240</v>
      </c>
      <c r="I25" s="80">
        <v>15983.48</v>
      </c>
      <c r="J25" s="80">
        <v>15983.48</v>
      </c>
      <c r="K25" s="93"/>
      <c r="L25" s="93"/>
      <c r="M25" s="80">
        <v>15983.48</v>
      </c>
      <c r="N25" s="93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8" t="s">
        <v>196</v>
      </c>
      <c r="B26" s="148" t="s">
        <v>70</v>
      </c>
      <c r="C26" s="148" t="s">
        <v>237</v>
      </c>
      <c r="D26" s="148" t="s">
        <v>238</v>
      </c>
      <c r="E26" s="148" t="s">
        <v>118</v>
      </c>
      <c r="F26" s="148" t="s">
        <v>119</v>
      </c>
      <c r="G26" s="148" t="s">
        <v>239</v>
      </c>
      <c r="H26" s="148" t="s">
        <v>240</v>
      </c>
      <c r="I26" s="80">
        <v>138523.48</v>
      </c>
      <c r="J26" s="80">
        <v>138523.48</v>
      </c>
      <c r="K26" s="93"/>
      <c r="L26" s="93"/>
      <c r="M26" s="80">
        <v>138523.48</v>
      </c>
      <c r="N26" s="93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8" t="s">
        <v>196</v>
      </c>
      <c r="B27" s="148" t="s">
        <v>70</v>
      </c>
      <c r="C27" s="148" t="s">
        <v>237</v>
      </c>
      <c r="D27" s="148" t="s">
        <v>238</v>
      </c>
      <c r="E27" s="148" t="s">
        <v>120</v>
      </c>
      <c r="F27" s="148" t="s">
        <v>121</v>
      </c>
      <c r="G27" s="148" t="s">
        <v>235</v>
      </c>
      <c r="H27" s="148" t="s">
        <v>236</v>
      </c>
      <c r="I27" s="80">
        <v>88797.1</v>
      </c>
      <c r="J27" s="80">
        <v>88797.1</v>
      </c>
      <c r="K27" s="93"/>
      <c r="L27" s="93"/>
      <c r="M27" s="80">
        <v>88797.1</v>
      </c>
      <c r="N27" s="93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8" t="s">
        <v>196</v>
      </c>
      <c r="B28" s="148" t="s">
        <v>70</v>
      </c>
      <c r="C28" s="148" t="s">
        <v>237</v>
      </c>
      <c r="D28" s="148" t="s">
        <v>238</v>
      </c>
      <c r="E28" s="148" t="s">
        <v>122</v>
      </c>
      <c r="F28" s="148" t="s">
        <v>123</v>
      </c>
      <c r="G28" s="148" t="s">
        <v>222</v>
      </c>
      <c r="H28" s="148" t="s">
        <v>223</v>
      </c>
      <c r="I28" s="80">
        <v>10051</v>
      </c>
      <c r="J28" s="80">
        <v>10051</v>
      </c>
      <c r="K28" s="93"/>
      <c r="L28" s="93"/>
      <c r="M28" s="80">
        <v>10051</v>
      </c>
      <c r="N28" s="93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8" t="s">
        <v>196</v>
      </c>
      <c r="B29" s="148" t="s">
        <v>70</v>
      </c>
      <c r="C29" s="148" t="s">
        <v>241</v>
      </c>
      <c r="D29" s="148" t="s">
        <v>242</v>
      </c>
      <c r="E29" s="148" t="s">
        <v>114</v>
      </c>
      <c r="F29" s="148" t="s">
        <v>115</v>
      </c>
      <c r="G29" s="148" t="s">
        <v>243</v>
      </c>
      <c r="H29" s="148" t="s">
        <v>244</v>
      </c>
      <c r="I29" s="80">
        <v>54000</v>
      </c>
      <c r="J29" s="80">
        <v>54000</v>
      </c>
      <c r="K29" s="93"/>
      <c r="L29" s="93"/>
      <c r="M29" s="80">
        <v>54000</v>
      </c>
      <c r="N29" s="93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8" t="s">
        <v>196</v>
      </c>
      <c r="B30" s="148" t="s">
        <v>70</v>
      </c>
      <c r="C30" s="148" t="s">
        <v>245</v>
      </c>
      <c r="D30" s="148" t="s">
        <v>246</v>
      </c>
      <c r="E30" s="148" t="s">
        <v>114</v>
      </c>
      <c r="F30" s="148" t="s">
        <v>115</v>
      </c>
      <c r="G30" s="148" t="s">
        <v>247</v>
      </c>
      <c r="H30" s="148" t="s">
        <v>248</v>
      </c>
      <c r="I30" s="80">
        <v>11400</v>
      </c>
      <c r="J30" s="80">
        <v>11400</v>
      </c>
      <c r="K30" s="93"/>
      <c r="L30" s="93"/>
      <c r="M30" s="80">
        <v>11400</v>
      </c>
      <c r="N30" s="93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17.25" customHeight="1" spans="1:24">
      <c r="A31" s="33" t="s">
        <v>168</v>
      </c>
      <c r="B31" s="34"/>
      <c r="C31" s="149"/>
      <c r="D31" s="149"/>
      <c r="E31" s="149"/>
      <c r="F31" s="149"/>
      <c r="G31" s="149"/>
      <c r="H31" s="150"/>
      <c r="I31" s="80">
        <v>3805904.28</v>
      </c>
      <c r="J31" s="80">
        <v>3805904.28</v>
      </c>
      <c r="K31" s="80"/>
      <c r="L31" s="80"/>
      <c r="M31" s="80">
        <f>SUM(M9:M30)</f>
        <v>3805904.28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</sheetData>
  <mergeCells count="31">
    <mergeCell ref="A2:X2"/>
    <mergeCell ref="A3:H3"/>
    <mergeCell ref="I4:X4"/>
    <mergeCell ref="J5:N5"/>
    <mergeCell ref="O5:Q5"/>
    <mergeCell ref="S5:X5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M2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249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"单位名称："&amp;"禄劝彝族苗族自治县乌蒙乡卫生院"</f>
        <v>单位名称：禄劝彝族苗族自治县乌蒙乡卫生院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21" t="s">
        <v>1</v>
      </c>
    </row>
    <row r="4" ht="21.75" customHeight="1" spans="1:23">
      <c r="A4" s="8" t="s">
        <v>250</v>
      </c>
      <c r="B4" s="9" t="s">
        <v>180</v>
      </c>
      <c r="C4" s="8" t="s">
        <v>181</v>
      </c>
      <c r="D4" s="8" t="s">
        <v>251</v>
      </c>
      <c r="E4" s="9" t="s">
        <v>182</v>
      </c>
      <c r="F4" s="9" t="s">
        <v>183</v>
      </c>
      <c r="G4" s="9" t="s">
        <v>252</v>
      </c>
      <c r="H4" s="9" t="s">
        <v>253</v>
      </c>
      <c r="I4" s="28" t="s">
        <v>55</v>
      </c>
      <c r="J4" s="10" t="s">
        <v>254</v>
      </c>
      <c r="K4" s="11"/>
      <c r="L4" s="11"/>
      <c r="M4" s="12"/>
      <c r="N4" s="10" t="s">
        <v>188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9"/>
      <c r="C5" s="13"/>
      <c r="D5" s="13"/>
      <c r="E5" s="14"/>
      <c r="F5" s="14"/>
      <c r="G5" s="14"/>
      <c r="H5" s="14"/>
      <c r="I5" s="29"/>
      <c r="J5" s="139" t="s">
        <v>58</v>
      </c>
      <c r="K5" s="140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194</v>
      </c>
      <c r="U5" s="9" t="s">
        <v>66</v>
      </c>
      <c r="V5" s="9" t="s">
        <v>67</v>
      </c>
      <c r="W5" s="9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1" t="s">
        <v>57</v>
      </c>
      <c r="K6" s="142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255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19">
        <v>21</v>
      </c>
      <c r="V8" s="36">
        <v>22</v>
      </c>
      <c r="W8" s="19">
        <v>23</v>
      </c>
    </row>
    <row r="9" ht="21.75" customHeight="1" spans="1:23">
      <c r="A9" s="69" t="s">
        <v>256</v>
      </c>
      <c r="B9" s="69" t="s">
        <v>257</v>
      </c>
      <c r="C9" s="69" t="s">
        <v>258</v>
      </c>
      <c r="D9" s="69" t="s">
        <v>70</v>
      </c>
      <c r="E9" s="69" t="s">
        <v>114</v>
      </c>
      <c r="F9" s="69" t="s">
        <v>115</v>
      </c>
      <c r="G9" s="69" t="s">
        <v>247</v>
      </c>
      <c r="H9" s="69" t="s">
        <v>248</v>
      </c>
      <c r="I9" s="80">
        <v>1200</v>
      </c>
      <c r="J9" s="80"/>
      <c r="K9" s="80"/>
      <c r="L9" s="80"/>
      <c r="M9" s="80"/>
      <c r="N9" s="80">
        <v>1200</v>
      </c>
      <c r="O9" s="80"/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69" t="s">
        <v>259</v>
      </c>
      <c r="B10" s="69" t="s">
        <v>260</v>
      </c>
      <c r="C10" s="69" t="s">
        <v>261</v>
      </c>
      <c r="D10" s="69" t="s">
        <v>70</v>
      </c>
      <c r="E10" s="69" t="s">
        <v>112</v>
      </c>
      <c r="F10" s="69" t="s">
        <v>113</v>
      </c>
      <c r="G10" s="69" t="s">
        <v>262</v>
      </c>
      <c r="H10" s="69" t="s">
        <v>263</v>
      </c>
      <c r="I10" s="80">
        <v>10000</v>
      </c>
      <c r="J10" s="80"/>
      <c r="K10" s="80"/>
      <c r="L10" s="80"/>
      <c r="M10" s="80"/>
      <c r="N10" s="80">
        <v>10000</v>
      </c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259</v>
      </c>
      <c r="B11" s="69" t="s">
        <v>264</v>
      </c>
      <c r="C11" s="69" t="s">
        <v>265</v>
      </c>
      <c r="D11" s="69" t="s">
        <v>70</v>
      </c>
      <c r="E11" s="69" t="s">
        <v>114</v>
      </c>
      <c r="F11" s="69" t="s">
        <v>115</v>
      </c>
      <c r="G11" s="69" t="s">
        <v>262</v>
      </c>
      <c r="H11" s="69" t="s">
        <v>263</v>
      </c>
      <c r="I11" s="80">
        <v>10000</v>
      </c>
      <c r="J11" s="80"/>
      <c r="K11" s="80"/>
      <c r="L11" s="80"/>
      <c r="M11" s="80"/>
      <c r="N11" s="80">
        <v>10000</v>
      </c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259</v>
      </c>
      <c r="B12" s="69" t="s">
        <v>266</v>
      </c>
      <c r="C12" s="69" t="s">
        <v>267</v>
      </c>
      <c r="D12" s="69" t="s">
        <v>70</v>
      </c>
      <c r="E12" s="69" t="s">
        <v>112</v>
      </c>
      <c r="F12" s="69" t="s">
        <v>113</v>
      </c>
      <c r="G12" s="69" t="s">
        <v>262</v>
      </c>
      <c r="H12" s="69" t="s">
        <v>263</v>
      </c>
      <c r="I12" s="80">
        <v>40000</v>
      </c>
      <c r="J12" s="80"/>
      <c r="K12" s="80"/>
      <c r="L12" s="80"/>
      <c r="M12" s="80"/>
      <c r="N12" s="80">
        <v>40000</v>
      </c>
      <c r="O12" s="80"/>
      <c r="P12" s="80"/>
      <c r="Q12" s="80"/>
      <c r="R12" s="80"/>
      <c r="S12" s="80"/>
      <c r="T12" s="80"/>
      <c r="U12" s="80"/>
      <c r="V12" s="80"/>
      <c r="W12" s="80"/>
    </row>
    <row r="13" ht="18.75" customHeight="1" spans="1:23">
      <c r="A13" s="33" t="s">
        <v>168</v>
      </c>
      <c r="B13" s="34"/>
      <c r="C13" s="34"/>
      <c r="D13" s="34"/>
      <c r="E13" s="34"/>
      <c r="F13" s="34"/>
      <c r="G13" s="34"/>
      <c r="H13" s="35"/>
      <c r="I13" s="80">
        <v>61200</v>
      </c>
      <c r="J13" s="80"/>
      <c r="K13" s="80"/>
      <c r="L13" s="80"/>
      <c r="M13" s="80"/>
      <c r="N13" s="80">
        <v>61200</v>
      </c>
      <c r="O13" s="80"/>
      <c r="P13" s="80"/>
      <c r="Q13" s="80"/>
      <c r="R13" s="80"/>
      <c r="S13" s="80"/>
      <c r="T13" s="80"/>
      <c r="U13" s="80"/>
      <c r="V13" s="80"/>
      <c r="W13" s="80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C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268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"单位名称："&amp;"禄劝彝族苗族自治县乌蒙乡卫生院"</f>
        <v>单位名称：禄劝彝族苗族自治县乌蒙乡卫生院</v>
      </c>
    </row>
    <row r="4" ht="44.25" customHeight="1" spans="1:10">
      <c r="A4" s="67" t="s">
        <v>181</v>
      </c>
      <c r="B4" s="67" t="s">
        <v>269</v>
      </c>
      <c r="C4" s="67" t="s">
        <v>270</v>
      </c>
      <c r="D4" s="67" t="s">
        <v>271</v>
      </c>
      <c r="E4" s="67" t="s">
        <v>272</v>
      </c>
      <c r="F4" s="68" t="s">
        <v>273</v>
      </c>
      <c r="G4" s="67" t="s">
        <v>274</v>
      </c>
      <c r="H4" s="68" t="s">
        <v>275</v>
      </c>
      <c r="I4" s="68" t="s">
        <v>276</v>
      </c>
      <c r="J4" s="67" t="s">
        <v>277</v>
      </c>
    </row>
    <row r="5" ht="18.75" customHeight="1" spans="1:10">
      <c r="A5" s="137">
        <v>1</v>
      </c>
      <c r="B5" s="137">
        <v>2</v>
      </c>
      <c r="C5" s="137">
        <v>3</v>
      </c>
      <c r="D5" s="137">
        <v>4</v>
      </c>
      <c r="E5" s="137">
        <v>5</v>
      </c>
      <c r="F5" s="36">
        <v>6</v>
      </c>
      <c r="G5" s="137">
        <v>7</v>
      </c>
      <c r="H5" s="36">
        <v>8</v>
      </c>
      <c r="I5" s="36">
        <v>9</v>
      </c>
      <c r="J5" s="137">
        <v>10</v>
      </c>
    </row>
    <row r="6" ht="42" customHeight="1" spans="1:10">
      <c r="A6" s="30"/>
      <c r="B6" s="69"/>
      <c r="C6" s="69"/>
      <c r="D6" s="69"/>
      <c r="E6" s="54"/>
      <c r="F6" s="70"/>
      <c r="G6" s="54"/>
      <c r="H6" s="70"/>
      <c r="I6" s="70"/>
      <c r="J6" s="54"/>
    </row>
    <row r="7" ht="42" customHeight="1" spans="1:10">
      <c r="A7" s="30"/>
      <c r="B7" s="20"/>
      <c r="C7" s="20"/>
      <c r="D7" s="20"/>
      <c r="E7" s="30"/>
      <c r="F7" s="20"/>
      <c r="G7" s="30"/>
      <c r="H7" s="20"/>
      <c r="I7" s="20"/>
      <c r="J7" s="30"/>
    </row>
    <row r="8" customHeight="1" spans="1:3">
      <c r="A8" s="136" t="s">
        <v>278</v>
      </c>
      <c r="B8" s="136"/>
      <c r="C8" s="136"/>
    </row>
  </sheetData>
  <mergeCells count="3">
    <mergeCell ref="A2:J2"/>
    <mergeCell ref="A3:H3"/>
    <mergeCell ref="A8:C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zhangjinmei</cp:lastModifiedBy>
  <dcterms:created xsi:type="dcterms:W3CDTF">2025-03-18T18:36:00Z</dcterms:created>
  <dcterms:modified xsi:type="dcterms:W3CDTF">2025-03-28T12:55:36Z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F1EED7431FB25D3220EDE0673EE0F83C_42</vt:lpwstr>
  </property>
</Properties>
</file>