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<sst xmlns="http://schemas.openxmlformats.org/spreadsheetml/2006/main" count="890" uniqueCount="397">
  <si>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</si>
  <si>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</si>
  <si>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</si>
  <si>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</si>
  <si>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</si>
  <si>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</si>
  <si>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</si>
  <si>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</si>
  <si>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</si>
  <si>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</si>
  <si>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</si>
  <si>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</si>
  <si>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</si>
  <si>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</si>
  <si>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</si>
  <si>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</si>
  <si>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</si>
  <si>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</si>
  <si>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</si>
  <si>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</si>
  <si>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</si>
  <si>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</si>
  <si>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</si>
  <si>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</si>
  <si>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</si>
  <si>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</si>
  <si>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</si>
  <si>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</si>
  <si>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</si>
  <si>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</si>
  <si>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</si>
  <si>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</si>
  <si>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</si>
  <si>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</si>
  <si>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</si>
  <si>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</si>
  <si>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</si>
  <si>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</si>
  <si>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</si>
  <si>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</si>
  <si>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</si>
  <si>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</si>
  <si>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</si>
  <si>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</si>
  <si>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</si>
  <si>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</si>
  <si>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</si>
  <si>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</si>
  <si>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</si>
  <si>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</si>
  <si>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</si>
  <si>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</si>
  <si>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</si>
  <si>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</si>
  <si>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</si>
  <si>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</si>
  <si>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</si>
  <si>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</si>
  <si>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</si>
  <si>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</si>
  <si>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</si>
  <si>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</si>
  <si>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</si>
  <si>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</si>
  <si>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</si>
  <si>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</si>
  <si>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</si>
  <si>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</si>
  <si>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</si>
  <si>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</si>
  <si>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禄劝彝族苗族自治县第一人民医院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</si>
  <si>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</si>
  <si>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</si>
  <si>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</si>
  <si>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</si>
  <si>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</si>
  <si>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</si>
  <si>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</si>
  <si>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</si>
  <si>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</si>
  <si>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</si>
  <si>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</si>
  <si>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</si>
  <si>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</si>
  <si>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</si>
  <si>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</si>
  <si>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</si>
  <si>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</si>
  <si>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</si>
  <si>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</si>
  <si>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</si>
  <si>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</si>
  <si>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</si>
  <si>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</si>
  <si>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</si>
  <si>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</si>
  <si>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</si>
  <si>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</si>
  <si>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</si>
  <si>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</si>
  <si>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</si>
  <si>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</si>
  <si>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</si>
  <si>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</si>
  <si>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</si>
  <si>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</si>
  <si>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</si>
  <si>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</si>
  <si>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</si>
  <si>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</si>
  <si>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</si>
  <si>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</si>
  <si>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</si>
  <si>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</si>
  <si>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</si>
  <si>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</si>
  <si>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2100201</t>
  </si>
  <si>
    <t>综合医院</t>
  </si>
  <si>
    <t>21004</t>
  </si>
  <si>
    <t>公共卫生</t>
  </si>
  <si>
    <t>2100409</t>
  </si>
  <si>
    <t>重大公共卫生服务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</si>
  <si>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</si>
  <si>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</si>
  <si>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</si>
  <si>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</si>
  <si>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</si>
  <si>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</si>
  <si>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</si>
  <si>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</si>
  <si>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</si>
  <si>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</si>
  <si>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</si>
  <si>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</si>
  <si>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</si>
  <si>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</si>
  <si>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</si>
  <si>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</si>
  <si>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</si>
  <si>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</si>
  <si>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</si>
  <si>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</si>
  <si>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</si>
  <si>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</si>
  <si>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</si>
  <si>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</si>
  <si>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</si>
  <si>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</si>
  <si>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</si>
  <si>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</si>
  <si>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</si>
  <si>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</si>
  <si>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</si>
  <si>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</si>
  <si>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</si>
  <si>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</si>
  <si>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</si>
  <si>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</si>
  <si>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</si>
  <si>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</si>
  <si>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</si>
  <si>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</si>
  <si>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</si>
  <si>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</si>
  <si>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</si>
  <si>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</si>
  <si>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</si>
  <si>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</si>
  <si>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</si>
  <si>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</si>
  <si>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</si>
  <si>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</si>
  <si>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</si>
  <si>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</si>
  <si>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</si>
  <si>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</si>
  <si>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</si>
  <si>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</si>
  <si>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</si>
  <si>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</si>
  <si>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</si>
  <si>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</si>
  <si>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</si>
  <si>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</si>
  <si>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</si>
  <si>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</si>
  <si>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</si>
  <si>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</si>
  <si>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</si>
  <si>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</si>
  <si>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</si>
  <si>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</si>
  <si>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</si>
  <si>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</si>
  <si>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</si>
  <si>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</si>
  <si>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</si>
  <si>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</si>
  <si>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</si>
  <si>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</si>
  <si>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</si>
  <si>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</si>
  <si>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530128210000000002702</t>
  </si>
  <si>
    <t>事业人员支出工资</t>
  </si>
  <si>
    <t>30101</t>
  </si>
  <si>
    <t>基本工资</t>
  </si>
  <si>
    <t>530128210000000002704</t>
  </si>
  <si>
    <t>30113</t>
  </si>
  <si>
    <t>530128231100001355678</t>
  </si>
  <si>
    <t>遗属补助</t>
  </si>
  <si>
    <t>30305</t>
  </si>
  <si>
    <t>生活补助</t>
  </si>
  <si>
    <t>530128231100001356129</t>
  </si>
  <si>
    <t>退休人员医疗保险及医疗统筹</t>
  </si>
  <si>
    <t>30111</t>
  </si>
  <si>
    <t>公务员医疗补助缴费</t>
  </si>
  <si>
    <t>30112</t>
  </si>
  <si>
    <t>其他社会保障缴费</t>
  </si>
  <si>
    <t>530128231100001438277</t>
  </si>
  <si>
    <t>绩效考核奖励（2017提高部分）</t>
  </si>
  <si>
    <t>30107</t>
  </si>
  <si>
    <t>绩效工资</t>
  </si>
  <si>
    <t>530128231100001438284</t>
  </si>
  <si>
    <t>失业保险</t>
  </si>
  <si>
    <t>530128231100001438295</t>
  </si>
  <si>
    <t>事业人员绩效工资</t>
  </si>
  <si>
    <t>530128231100001438299</t>
  </si>
  <si>
    <t>养老保险缴费</t>
  </si>
  <si>
    <t>30108</t>
  </si>
  <si>
    <t>机关事业单位基本养老保险缴费</t>
  </si>
  <si>
    <t>530128231100001438301</t>
  </si>
  <si>
    <t>医疗保险缴费</t>
  </si>
  <si>
    <t>30110</t>
  </si>
  <si>
    <t>职工基本医疗保险缴费</t>
  </si>
  <si>
    <t>530128231100001438302</t>
  </si>
  <si>
    <t>职业年金缴费</t>
  </si>
  <si>
    <t>30109</t>
  </si>
  <si>
    <t>530128231100001443210</t>
  </si>
  <si>
    <t>工伤保险</t>
  </si>
  <si>
    <t>530128251100003887298</t>
  </si>
  <si>
    <t>事业人员支出津贴</t>
  </si>
  <si>
    <t>30102</t>
  </si>
  <si>
    <t>津贴补贴</t>
  </si>
  <si>
    <t>530128251100003887313</t>
  </si>
  <si>
    <t>事业年终一次性奖金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</si>
  <si>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</si>
  <si>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</si>
  <si>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</si>
  <si>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</si>
  <si>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</si>
  <si>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</si>
  <si>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</si>
  <si>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</si>
  <si>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</si>
  <si>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</si>
  <si>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530128241100003002966</t>
  </si>
  <si>
    <t>2024年医疗服务与保障能力提升（医疗卫生机构能力建设）中央补助资金</t>
  </si>
  <si>
    <t>31003</t>
  </si>
  <si>
    <t>专用设备购置</t>
  </si>
  <si>
    <t>530128241100003026171</t>
  </si>
  <si>
    <t>2024年医疗服务与保障能力提升（公立医院综合改革）中央补助资金</t>
  </si>
  <si>
    <t>31007</t>
  </si>
  <si>
    <t>信息网络及软件购置更新</t>
  </si>
  <si>
    <t>530128241100003035420</t>
  </si>
  <si>
    <t>2023年卫生健康事业发展省对下专项结算补助资金</t>
  </si>
  <si>
    <t>31002</t>
  </si>
  <si>
    <t>办公设备购置</t>
  </si>
  <si>
    <t>530128241100003058113</t>
  </si>
  <si>
    <t>2024年重大传染病防控中央补助资金</t>
  </si>
  <si>
    <t>530128241100003122965</t>
  </si>
  <si>
    <t>2024年第一批医疗卫生事业高质量发展三年行动计划省级补助资金</t>
  </si>
  <si>
    <t>30216</t>
  </si>
  <si>
    <t>培训费</t>
  </si>
  <si>
    <t>530128241100003167900</t>
  </si>
  <si>
    <t>2024年医疗服务与保障能力提升（传染病监测预警及应急指挥）结算补助资金</t>
  </si>
  <si>
    <t>530128241100003265334</t>
  </si>
  <si>
    <t>医疗卫生事业高质量发展三年行动（第二批）计划资金</t>
  </si>
  <si>
    <t>30307</t>
  </si>
  <si>
    <t>医疗费补助</t>
  </si>
  <si>
    <t>530128241100003301952</t>
  </si>
  <si>
    <t>重大公共卫生服务中央结算补助资金</t>
  </si>
  <si>
    <t>30218</t>
  </si>
  <si>
    <t>专用材料费</t>
  </si>
  <si>
    <t>530128251100003701825</t>
  </si>
  <si>
    <t>2025年设备采购支出经费</t>
  </si>
  <si>
    <t>530128251100003967140</t>
  </si>
  <si>
    <t>2025年商品与服务支出经费</t>
  </si>
  <si>
    <t>30201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</si>
  <si>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</si>
  <si>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</si>
  <si>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</si>
  <si>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</si>
  <si>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</si>
  <si>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</si>
  <si>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</si>
  <si>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</si>
  <si>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</si>
  <si>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</si>
  <si>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</si>
  <si>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</si>
  <si>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</si>
  <si>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</si>
  <si>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</si>
  <si>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</si>
  <si>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</si>
  <si>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</si>
  <si>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</si>
  <si>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</si>
  <si>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</si>
  <si>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</si>
  <si>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</si>
  <si>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</si>
  <si>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</si>
  <si>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</si>
  <si>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</si>
  <si>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</si>
  <si>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</si>
  <si>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可持续影响</t>
  </si>
  <si>
    <t>设备使用年限</t>
  </si>
  <si>
    <t>按规定计提折旧</t>
  </si>
  <si>
    <t>定性指标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</si>
  <si>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</si>
  <si>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</si>
  <si>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</si>
  <si>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</si>
  <si>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</si>
  <si>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商品质量合格率</t>
  </si>
  <si>
    <t>购入商品质量合格率等于100%</t>
  </si>
  <si>
    <t>服务质量达标率</t>
  </si>
  <si>
    <t>90</t>
  </si>
  <si>
    <t>购入服务质量达标率大于等于90%</t>
  </si>
  <si>
    <t>社会效益</t>
  </si>
  <si>
    <t>商品及服务需求保障程度</t>
  </si>
  <si>
    <t>合格</t>
  </si>
  <si>
    <t>反映服务满足委托单位的程度。（实际运用时根据项目需求，主要通过整体评价的方式进行评价。）</t>
  </si>
  <si>
    <t>95</t>
  </si>
  <si>
    <t>使用人员满意度大于等于95%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</si>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</sst>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"单位名称："&amp;""</f>
        <v>单位名称：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35661727.7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/>
      <c r="C11" s="196" t="s">
        <v>16</v>
      </c>
      <c r="D11" s="79"/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5750557.31</v>
      </c>
    </row>
    <row r="15" ht="17.25" customHeight="1" spans="1:4">
      <c r="A15" s="164" t="s">
        <v>23</v>
      </c>
      <c r="B15" s="79"/>
      <c r="C15" s="31" t="s">
        <v>24</v>
      </c>
      <c r="D15" s="79">
        <v>31809523.06</v>
      </c>
    </row>
    <row r="16" ht="17.25" customHeight="1" spans="1:4">
      <c r="A16" s="164" t="s">
        <v>25</v>
      </c>
      <c r="B16" s="79"/>
      <c r="C16" s="31" t="s">
        <v>26</v>
      </c>
      <c r="D16" s="79"/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2781064.05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f>B7+B8+B9+B10+B11+B12+B13+B14+B15+B16</f>
        <v>35661727.7</v>
      </c>
      <c r="C33" s="165" t="s">
        <v>44</v>
      </c>
      <c r="D33" s="79">
        <f>SUM(D7:D32)</f>
        <v>40341144.42</v>
      </c>
    </row>
    <row r="34" ht="16.5" customHeight="1" spans="1:4">
      <c r="A34" s="144" t="s">
        <v>45</v>
      </c>
      <c r="B34" s="79">
        <f>B35+B36</f>
        <v>4679416.72</v>
      </c>
      <c r="C34" s="144" t="s">
        <v>46</v>
      </c>
      <c r="D34" s="79"/>
    </row>
    <row r="35" ht="16.5" customHeight="1" spans="1:4">
      <c r="A35" s="31" t="s">
        <v>47</v>
      </c>
      <c r="B35" s="79">
        <v>4679416.72</v>
      </c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f>B33+B34</f>
        <v>40341144.42</v>
      </c>
      <c r="C37" s="166" t="s">
        <v>51</v>
      </c>
      <c r="D37" s="79">
        <f>D33+D34</f>
        <v>40341144.42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13" sqref="E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"单位名称："&amp;"禄劝彝族苗族自治县第一人民医院"</f>
        <v>单位名称：禄劝彝族苗族自治县第一人民医院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f>D9+O9</f>
        <v>40341144.42</v>
      </c>
      <c r="D9" s="79">
        <f>E9+F9+G9+H9+I9</f>
        <v>35661727.7</v>
      </c>
      <c r="E9" s="79">
        <v>35661727.7</v>
      </c>
      <c r="F9" s="79"/>
      <c r="G9" s="79"/>
      <c r="H9" s="79"/>
      <c r="I9" s="79">
        <f>J9+K9+L9+M9+N9</f>
        <v>0</v>
      </c>
      <c r="J9" s="79"/>
      <c r="K9" s="79"/>
      <c r="L9" s="79"/>
      <c r="M9" s="79"/>
      <c r="N9" s="79"/>
      <c r="O9" s="79">
        <f>P9+Q9+R9+S9</f>
        <v>4679416.72</v>
      </c>
      <c r="P9" s="79">
        <v>4679416.72</v>
      </c>
      <c r="Q9" s="79"/>
      <c r="R9" s="79"/>
      <c r="S9" s="79"/>
    </row>
    <row r="10" ht="18" customHeight="1" spans="1:19">
      <c r="A10" s="189"/>
      <c r="B10" s="18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9"/>
      <c r="B11" s="18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9"/>
      <c r="B12" s="18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0"/>
      <c r="C13" s="79">
        <f>SUM(C9:C12)</f>
        <v>40341144.42</v>
      </c>
      <c r="D13" s="79">
        <f>SUM(D9:D12)</f>
        <v>35661727.7</v>
      </c>
      <c r="E13" s="79">
        <f>SUM(E9:E12)</f>
        <v>35661727.7</v>
      </c>
      <c r="F13" s="79">
        <f>SUM(F9:F12)</f>
        <v>0</v>
      </c>
      <c r="G13" s="79">
        <f t="shared" ref="G13:S13" si="0">SUM(G9:G12)</f>
        <v>0</v>
      </c>
      <c r="H13" s="79">
        <f t="shared" si="0"/>
        <v>0</v>
      </c>
      <c r="I13" s="79">
        <f t="shared" si="0"/>
        <v>0</v>
      </c>
      <c r="J13" s="79">
        <f t="shared" si="0"/>
        <v>0</v>
      </c>
      <c r="K13" s="79">
        <f t="shared" si="0"/>
        <v>0</v>
      </c>
      <c r="L13" s="79">
        <f t="shared" si="0"/>
        <v>0</v>
      </c>
      <c r="M13" s="79">
        <f t="shared" si="0"/>
        <v>0</v>
      </c>
      <c r="N13" s="79">
        <f t="shared" si="0"/>
        <v>0</v>
      </c>
      <c r="O13" s="79">
        <f t="shared" si="0"/>
        <v>4679416.72</v>
      </c>
      <c r="P13" s="79">
        <f t="shared" si="0"/>
        <v>4679416.72</v>
      </c>
      <c r="Q13" s="79">
        <f t="shared" si="0"/>
        <v>0</v>
      </c>
      <c r="R13" s="79">
        <f t="shared" si="0"/>
        <v>0</v>
      </c>
      <c r="S13" s="79">
        <f t="shared" si="0"/>
        <v>0</v>
      </c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C5" sqref="C5:C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"单位名称："&amp;"禄劝彝族苗族自治县第一人民医院"</f>
        <v>单位名称：禄劝彝族苗族自治县第一人民医院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5750557.31</v>
      </c>
      <c r="D8" s="79">
        <v>5750557.31</v>
      </c>
      <c r="E8" s="79">
        <v>5750557.31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5562128.1</v>
      </c>
      <c r="D9" s="79">
        <v>5562128.1</v>
      </c>
      <c r="E9" s="79">
        <v>5562128.1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3708085.4</v>
      </c>
      <c r="D10" s="79">
        <v>3708085.4</v>
      </c>
      <c r="E10" s="79">
        <v>3708085.4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1854042.7</v>
      </c>
      <c r="D11" s="79">
        <v>1854042.7</v>
      </c>
      <c r="E11" s="79">
        <v>1854042.7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6" t="s">
        <v>105</v>
      </c>
      <c r="B12" s="176" t="s">
        <v>106</v>
      </c>
      <c r="C12" s="79">
        <v>26676</v>
      </c>
      <c r="D12" s="79">
        <v>26676</v>
      </c>
      <c r="E12" s="79">
        <v>26676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7" t="s">
        <v>107</v>
      </c>
      <c r="B13" s="177" t="s">
        <v>108</v>
      </c>
      <c r="C13" s="79">
        <v>26676</v>
      </c>
      <c r="D13" s="79">
        <v>26676</v>
      </c>
      <c r="E13" s="79">
        <v>26676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109</v>
      </c>
      <c r="B14" s="176" t="s">
        <v>110</v>
      </c>
      <c r="C14" s="79">
        <v>161753.21</v>
      </c>
      <c r="D14" s="79">
        <v>161753.21</v>
      </c>
      <c r="E14" s="79">
        <v>161753.21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110</v>
      </c>
      <c r="C15" s="79">
        <v>161753.21</v>
      </c>
      <c r="D15" s="79">
        <v>161753.21</v>
      </c>
      <c r="E15" s="79">
        <v>161753.21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112</v>
      </c>
      <c r="B16" s="56" t="s">
        <v>113</v>
      </c>
      <c r="C16" s="79">
        <v>31809523.06</v>
      </c>
      <c r="D16" s="79">
        <v>31809523.06</v>
      </c>
      <c r="E16" s="79">
        <v>27130106.34</v>
      </c>
      <c r="F16" s="79">
        <v>4679416.72</v>
      </c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6" t="s">
        <v>114</v>
      </c>
      <c r="B17" s="176" t="s">
        <v>115</v>
      </c>
      <c r="C17" s="79">
        <v>27485545.8</v>
      </c>
      <c r="D17" s="79">
        <v>27485545.8</v>
      </c>
      <c r="E17" s="79">
        <v>23175605.8</v>
      </c>
      <c r="F17" s="79">
        <v>4309940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116</v>
      </c>
      <c r="B18" s="177" t="s">
        <v>117</v>
      </c>
      <c r="C18" s="79">
        <v>27485545.8</v>
      </c>
      <c r="D18" s="79">
        <v>27485545.8</v>
      </c>
      <c r="E18" s="79">
        <v>23175605.8</v>
      </c>
      <c r="F18" s="79">
        <v>4309940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118</v>
      </c>
      <c r="B19" s="176" t="s">
        <v>119</v>
      </c>
      <c r="C19" s="79">
        <v>308600</v>
      </c>
      <c r="D19" s="79">
        <v>308600</v>
      </c>
      <c r="E19" s="79"/>
      <c r="F19" s="79">
        <v>308600</v>
      </c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120</v>
      </c>
      <c r="B20" s="177" t="s">
        <v>121</v>
      </c>
      <c r="C20" s="79">
        <v>308600</v>
      </c>
      <c r="D20" s="79">
        <v>308600</v>
      </c>
      <c r="E20" s="79"/>
      <c r="F20" s="79">
        <v>308600</v>
      </c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 t="s">
        <v>122</v>
      </c>
      <c r="B21" s="176" t="s">
        <v>123</v>
      </c>
      <c r="C21" s="79">
        <v>4015377.26</v>
      </c>
      <c r="D21" s="79">
        <v>4015377.26</v>
      </c>
      <c r="E21" s="79">
        <v>3954500.54</v>
      </c>
      <c r="F21" s="79">
        <v>60876.72</v>
      </c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7" t="s">
        <v>124</v>
      </c>
      <c r="B22" s="177" t="s">
        <v>125</v>
      </c>
      <c r="C22" s="79">
        <v>1976072.5</v>
      </c>
      <c r="D22" s="79">
        <v>1976072.5</v>
      </c>
      <c r="E22" s="79">
        <v>1915195.78</v>
      </c>
      <c r="F22" s="79">
        <v>60876.72</v>
      </c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126</v>
      </c>
      <c r="B23" s="177" t="s">
        <v>127</v>
      </c>
      <c r="C23" s="79">
        <v>1764497.69</v>
      </c>
      <c r="D23" s="79">
        <v>1764497.69</v>
      </c>
      <c r="E23" s="79">
        <v>1764497.69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128</v>
      </c>
      <c r="B24" s="177" t="s">
        <v>129</v>
      </c>
      <c r="C24" s="79">
        <v>274807.07</v>
      </c>
      <c r="D24" s="79">
        <v>274807.07</v>
      </c>
      <c r="E24" s="79">
        <v>274807.07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130</v>
      </c>
      <c r="B25" s="56" t="s">
        <v>131</v>
      </c>
      <c r="C25" s="79">
        <v>2781064.05</v>
      </c>
      <c r="D25" s="79">
        <v>2781064.05</v>
      </c>
      <c r="E25" s="79">
        <v>2781064.05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6" t="s">
        <v>132</v>
      </c>
      <c r="B26" s="176" t="s">
        <v>133</v>
      </c>
      <c r="C26" s="79">
        <v>2781064.05</v>
      </c>
      <c r="D26" s="79">
        <v>2781064.05</v>
      </c>
      <c r="E26" s="79">
        <v>2781064.05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7" t="s">
        <v>134</v>
      </c>
      <c r="B27" s="177" t="s">
        <v>135</v>
      </c>
      <c r="C27" s="79">
        <v>2781064.05</v>
      </c>
      <c r="D27" s="79">
        <v>2781064.05</v>
      </c>
      <c r="E27" s="79">
        <v>2781064.05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8" t="s">
        <v>55</v>
      </c>
      <c r="B28" s="34"/>
      <c r="C28" s="79">
        <v>40341144.42</v>
      </c>
      <c r="D28" s="79">
        <v>40341144.42</v>
      </c>
      <c r="E28" s="79">
        <v>35661727.7</v>
      </c>
      <c r="F28" s="79">
        <v>4679416.72</v>
      </c>
      <c r="G28" s="79"/>
      <c r="H28" s="79"/>
      <c r="I28" s="79"/>
      <c r="J28" s="79"/>
      <c r="K28" s="79"/>
      <c r="L28" s="79"/>
      <c r="M28" s="79"/>
      <c r="N28" s="79"/>
      <c r="O28" s="79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"单位名称："&amp;"禄劝彝族苗族自治县第一人民医院"</f>
        <v>单位名称：禄劝彝族苗族自治县第一人民医院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137</v>
      </c>
      <c r="B7" s="79">
        <f>B8+B9+B10</f>
        <v>35661727.7</v>
      </c>
      <c r="C7" s="164" t="s">
        <v>138</v>
      </c>
      <c r="D7" s="79">
        <f>SUM(D8:D33)</f>
        <v>35661727.7</v>
      </c>
    </row>
    <row r="8" ht="16.5" customHeight="1" spans="1:4">
      <c r="A8" s="164" t="s">
        <v>139</v>
      </c>
      <c r="B8" s="79">
        <v>35661727.7</v>
      </c>
      <c r="C8" s="164" t="s">
        <v>140</v>
      </c>
      <c r="D8" s="79"/>
    </row>
    <row r="9" ht="16.5" customHeight="1" spans="1:4">
      <c r="A9" s="164" t="s">
        <v>141</v>
      </c>
      <c r="B9" s="79"/>
      <c r="C9" s="164" t="s">
        <v>142</v>
      </c>
      <c r="D9" s="79"/>
    </row>
    <row r="10" ht="16.5" customHeight="1" spans="1:4">
      <c r="A10" s="164" t="s">
        <v>143</v>
      </c>
      <c r="B10" s="79"/>
      <c r="C10" s="164" t="s">
        <v>144</v>
      </c>
      <c r="D10" s="79"/>
    </row>
    <row r="11" ht="16.5" customHeight="1" spans="1:4">
      <c r="A11" s="164" t="s">
        <v>145</v>
      </c>
      <c r="B11" s="79">
        <f>B12+B13+B14</f>
        <v>4679416.72</v>
      </c>
      <c r="C11" s="164" t="s">
        <v>146</v>
      </c>
      <c r="D11" s="79"/>
    </row>
    <row r="12" ht="16.5" customHeight="1" spans="1:4">
      <c r="A12" s="164" t="s">
        <v>139</v>
      </c>
      <c r="B12" s="79">
        <v>4679416.72</v>
      </c>
      <c r="C12" s="164" t="s">
        <v>147</v>
      </c>
      <c r="D12" s="79"/>
    </row>
    <row r="13" ht="16.5" customHeight="1" spans="1:4">
      <c r="A13" s="144" t="s">
        <v>141</v>
      </c>
      <c r="B13" s="79"/>
      <c r="C13" s="68" t="s">
        <v>148</v>
      </c>
      <c r="D13" s="79"/>
    </row>
    <row r="14" ht="16.5" customHeight="1" spans="1:4">
      <c r="A14" s="144" t="s">
        <v>143</v>
      </c>
      <c r="B14" s="79"/>
      <c r="C14" s="68" t="s">
        <v>149</v>
      </c>
      <c r="D14" s="79"/>
    </row>
    <row r="15" ht="16.5" customHeight="1" spans="1:4">
      <c r="A15" s="165"/>
      <c r="B15" s="79"/>
      <c r="C15" s="68" t="s">
        <v>150</v>
      </c>
      <c r="D15" s="79">
        <v>5750557.31</v>
      </c>
    </row>
    <row r="16" ht="16.5" customHeight="1" spans="1:4">
      <c r="A16" s="165"/>
      <c r="B16" s="79"/>
      <c r="C16" s="68" t="s">
        <v>151</v>
      </c>
      <c r="D16" s="79">
        <v>27130106.34</v>
      </c>
    </row>
    <row r="17" ht="16.5" customHeight="1" spans="1:4">
      <c r="A17" s="165"/>
      <c r="B17" s="79"/>
      <c r="C17" s="68" t="s">
        <v>152</v>
      </c>
      <c r="D17" s="79"/>
    </row>
    <row r="18" ht="16.5" customHeight="1" spans="1:4">
      <c r="A18" s="165"/>
      <c r="B18" s="79"/>
      <c r="C18" s="68" t="s">
        <v>153</v>
      </c>
      <c r="D18" s="79"/>
    </row>
    <row r="19" ht="16.5" customHeight="1" spans="1:4">
      <c r="A19" s="165"/>
      <c r="B19" s="79"/>
      <c r="C19" s="68" t="s">
        <v>154</v>
      </c>
      <c r="D19" s="79"/>
    </row>
    <row r="20" ht="16.5" customHeight="1" spans="1:4">
      <c r="A20" s="165"/>
      <c r="B20" s="79"/>
      <c r="C20" s="68" t="s">
        <v>155</v>
      </c>
      <c r="D20" s="79"/>
    </row>
    <row r="21" ht="16.5" customHeight="1" spans="1:4">
      <c r="A21" s="165"/>
      <c r="B21" s="79"/>
      <c r="C21" s="68" t="s">
        <v>156</v>
      </c>
      <c r="D21" s="79"/>
    </row>
    <row r="22" ht="16.5" customHeight="1" spans="1:4">
      <c r="A22" s="165"/>
      <c r="B22" s="79"/>
      <c r="C22" s="68" t="s">
        <v>157</v>
      </c>
      <c r="D22" s="79"/>
    </row>
    <row r="23" ht="16.5" customHeight="1" spans="1:4">
      <c r="A23" s="165"/>
      <c r="B23" s="79"/>
      <c r="C23" s="68" t="s">
        <v>158</v>
      </c>
      <c r="D23" s="79"/>
    </row>
    <row r="24" ht="16.5" customHeight="1" spans="1:4">
      <c r="A24" s="165"/>
      <c r="B24" s="79"/>
      <c r="C24" s="68" t="s">
        <v>159</v>
      </c>
      <c r="D24" s="79"/>
    </row>
    <row r="25" ht="16.5" customHeight="1" spans="1:4">
      <c r="A25" s="165"/>
      <c r="B25" s="79"/>
      <c r="C25" s="68" t="s">
        <v>160</v>
      </c>
      <c r="D25" s="79"/>
    </row>
    <row r="26" ht="16.5" customHeight="1" spans="1:4">
      <c r="A26" s="165"/>
      <c r="B26" s="79"/>
      <c r="C26" s="68" t="s">
        <v>161</v>
      </c>
      <c r="D26" s="79">
        <v>2781064.05</v>
      </c>
    </row>
    <row r="27" ht="16.5" customHeight="1" spans="1:4">
      <c r="A27" s="165"/>
      <c r="B27" s="79"/>
      <c r="C27" s="68" t="s">
        <v>162</v>
      </c>
      <c r="D27" s="79"/>
    </row>
    <row r="28" ht="16.5" customHeight="1" spans="1:4">
      <c r="A28" s="165"/>
      <c r="B28" s="79"/>
      <c r="C28" s="68" t="s">
        <v>163</v>
      </c>
      <c r="D28" s="79"/>
    </row>
    <row r="29" ht="16.5" customHeight="1" spans="1:4">
      <c r="A29" s="165"/>
      <c r="B29" s="79"/>
      <c r="C29" s="68" t="s">
        <v>164</v>
      </c>
      <c r="D29" s="79"/>
    </row>
    <row r="30" ht="16.5" customHeight="1" spans="1:4">
      <c r="A30" s="165"/>
      <c r="B30" s="79"/>
      <c r="C30" s="68" t="s">
        <v>165</v>
      </c>
      <c r="D30" s="79"/>
    </row>
    <row r="31" ht="16.5" customHeight="1" spans="1:4">
      <c r="A31" s="165"/>
      <c r="B31" s="79"/>
      <c r="C31" s="68" t="s">
        <v>166</v>
      </c>
      <c r="D31" s="79"/>
    </row>
    <row r="32" ht="16.5" customHeight="1" spans="1:4">
      <c r="A32" s="165"/>
      <c r="B32" s="79"/>
      <c r="C32" s="144" t="s">
        <v>167</v>
      </c>
      <c r="D32" s="79"/>
    </row>
    <row r="33" ht="16.5" customHeight="1" spans="1:4">
      <c r="A33" s="165"/>
      <c r="B33" s="79"/>
      <c r="C33" s="144" t="s">
        <v>168</v>
      </c>
      <c r="D33" s="79"/>
    </row>
    <row r="34" ht="16.5" customHeight="1" spans="1:4">
      <c r="A34" s="165"/>
      <c r="B34" s="79"/>
      <c r="C34" s="29" t="s">
        <v>169</v>
      </c>
      <c r="D34" s="79"/>
    </row>
    <row r="35" ht="15" customHeight="1" spans="1:4">
      <c r="A35" s="166" t="s">
        <v>50</v>
      </c>
      <c r="B35" s="167">
        <f>B7+B11</f>
        <v>40341144.42</v>
      </c>
      <c r="C35" s="166" t="s">
        <v>51</v>
      </c>
      <c r="D35" s="167">
        <f>D7+D34</f>
        <v>35661727.7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170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"单位名称："&amp;"禄劝彝族苗族自治县第一人民医院"</f>
        <v>单位名称：禄劝彝族苗族自治县第一人民医院</v>
      </c>
      <c r="F4" s="120"/>
      <c r="G4" s="139" t="s">
        <v>1</v>
      </c>
    </row>
    <row r="5" ht="20.25" customHeight="1" spans="1:7">
      <c r="A5" s="156" t="s">
        <v>171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172</v>
      </c>
      <c r="F6" s="129" t="s">
        <v>173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5750557.31</v>
      </c>
      <c r="D8" s="79">
        <v>5750557.31</v>
      </c>
      <c r="E8" s="79">
        <v>5750557.31</v>
      </c>
      <c r="F8" s="79"/>
      <c r="G8" s="79"/>
    </row>
    <row r="9" ht="18" customHeight="1" spans="1:7">
      <c r="A9" s="133" t="s">
        <v>99</v>
      </c>
      <c r="B9" s="133" t="s">
        <v>100</v>
      </c>
      <c r="C9" s="79">
        <v>5562128.1</v>
      </c>
      <c r="D9" s="79">
        <v>5562128.1</v>
      </c>
      <c r="E9" s="79">
        <v>5562128.1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3708085.4</v>
      </c>
      <c r="D10" s="79">
        <v>3708085.4</v>
      </c>
      <c r="E10" s="79">
        <v>3708085.4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1854042.7</v>
      </c>
      <c r="D11" s="79">
        <v>1854042.7</v>
      </c>
      <c r="E11" s="79">
        <v>1854042.7</v>
      </c>
      <c r="F11" s="79"/>
      <c r="G11" s="79"/>
    </row>
    <row r="12" ht="18" customHeight="1" spans="1:7">
      <c r="A12" s="133" t="s">
        <v>105</v>
      </c>
      <c r="B12" s="133" t="s">
        <v>106</v>
      </c>
      <c r="C12" s="79">
        <v>26676</v>
      </c>
      <c r="D12" s="79">
        <v>26676</v>
      </c>
      <c r="E12" s="79">
        <v>26676</v>
      </c>
      <c r="F12" s="79"/>
      <c r="G12" s="79"/>
    </row>
    <row r="13" ht="18" customHeight="1" spans="1:7">
      <c r="A13" s="159" t="s">
        <v>107</v>
      </c>
      <c r="B13" s="159" t="s">
        <v>108</v>
      </c>
      <c r="C13" s="79">
        <v>26676</v>
      </c>
      <c r="D13" s="79">
        <v>26676</v>
      </c>
      <c r="E13" s="79">
        <v>26676</v>
      </c>
      <c r="F13" s="79"/>
      <c r="G13" s="79"/>
    </row>
    <row r="14" ht="18" customHeight="1" spans="1:7">
      <c r="A14" s="133" t="s">
        <v>109</v>
      </c>
      <c r="B14" s="133" t="s">
        <v>110</v>
      </c>
      <c r="C14" s="79">
        <v>161753.21</v>
      </c>
      <c r="D14" s="79">
        <v>161753.21</v>
      </c>
      <c r="E14" s="79">
        <v>161753.21</v>
      </c>
      <c r="F14" s="79"/>
      <c r="G14" s="79"/>
    </row>
    <row r="15" ht="18" customHeight="1" spans="1:7">
      <c r="A15" s="159" t="s">
        <v>111</v>
      </c>
      <c r="B15" s="159" t="s">
        <v>110</v>
      </c>
      <c r="C15" s="79">
        <v>161753.21</v>
      </c>
      <c r="D15" s="79">
        <v>161753.21</v>
      </c>
      <c r="E15" s="79">
        <v>161753.21</v>
      </c>
      <c r="F15" s="79"/>
      <c r="G15" s="79"/>
    </row>
    <row r="16" ht="18" customHeight="1" spans="1:7">
      <c r="A16" s="29" t="s">
        <v>112</v>
      </c>
      <c r="B16" s="29" t="s">
        <v>113</v>
      </c>
      <c r="C16" s="79">
        <v>31809523.06</v>
      </c>
      <c r="D16" s="79">
        <v>27130106.34</v>
      </c>
      <c r="E16" s="79">
        <v>27130106.34</v>
      </c>
      <c r="F16" s="79"/>
      <c r="G16" s="79">
        <v>4679416.72</v>
      </c>
    </row>
    <row r="17" ht="18" customHeight="1" spans="1:7">
      <c r="A17" s="133" t="s">
        <v>114</v>
      </c>
      <c r="B17" s="133" t="s">
        <v>115</v>
      </c>
      <c r="C17" s="79">
        <v>27485545.8</v>
      </c>
      <c r="D17" s="79">
        <v>23175605.8</v>
      </c>
      <c r="E17" s="79">
        <v>23175605.8</v>
      </c>
      <c r="F17" s="79"/>
      <c r="G17" s="79">
        <v>4309940</v>
      </c>
    </row>
    <row r="18" ht="18" customHeight="1" spans="1:7">
      <c r="A18" s="159" t="s">
        <v>116</v>
      </c>
      <c r="B18" s="159" t="s">
        <v>117</v>
      </c>
      <c r="C18" s="79">
        <v>27485545.8</v>
      </c>
      <c r="D18" s="79">
        <v>23175605.8</v>
      </c>
      <c r="E18" s="79">
        <v>23175605.8</v>
      </c>
      <c r="F18" s="79"/>
      <c r="G18" s="79">
        <v>4309940</v>
      </c>
    </row>
    <row r="19" ht="18" customHeight="1" spans="1:7">
      <c r="A19" s="133" t="s">
        <v>118</v>
      </c>
      <c r="B19" s="133" t="s">
        <v>119</v>
      </c>
      <c r="C19" s="79">
        <v>308600</v>
      </c>
      <c r="D19" s="79"/>
      <c r="E19" s="79"/>
      <c r="F19" s="79"/>
      <c r="G19" s="79">
        <v>308600</v>
      </c>
    </row>
    <row r="20" ht="18" customHeight="1" spans="1:7">
      <c r="A20" s="159" t="s">
        <v>120</v>
      </c>
      <c r="B20" s="159" t="s">
        <v>121</v>
      </c>
      <c r="C20" s="79">
        <v>308600</v>
      </c>
      <c r="D20" s="79"/>
      <c r="E20" s="79"/>
      <c r="F20" s="79"/>
      <c r="G20" s="79">
        <v>308600</v>
      </c>
    </row>
    <row r="21" ht="18" customHeight="1" spans="1:7">
      <c r="A21" s="133" t="s">
        <v>122</v>
      </c>
      <c r="B21" s="133" t="s">
        <v>123</v>
      </c>
      <c r="C21" s="79">
        <v>4015377.26</v>
      </c>
      <c r="D21" s="79">
        <v>3954500.54</v>
      </c>
      <c r="E21" s="79">
        <v>3954500.54</v>
      </c>
      <c r="F21" s="79"/>
      <c r="G21" s="79">
        <v>60876.72</v>
      </c>
    </row>
    <row r="22" ht="18" customHeight="1" spans="1:7">
      <c r="A22" s="159" t="s">
        <v>124</v>
      </c>
      <c r="B22" s="159" t="s">
        <v>125</v>
      </c>
      <c r="C22" s="79">
        <v>1976072.5</v>
      </c>
      <c r="D22" s="79">
        <v>1915195.78</v>
      </c>
      <c r="E22" s="79">
        <v>1915195.78</v>
      </c>
      <c r="F22" s="79"/>
      <c r="G22" s="79">
        <v>60876.72</v>
      </c>
    </row>
    <row r="23" ht="18" customHeight="1" spans="1:7">
      <c r="A23" s="159" t="s">
        <v>126</v>
      </c>
      <c r="B23" s="159" t="s">
        <v>127</v>
      </c>
      <c r="C23" s="79">
        <v>1764497.69</v>
      </c>
      <c r="D23" s="79">
        <v>1764497.69</v>
      </c>
      <c r="E23" s="79">
        <v>1764497.69</v>
      </c>
      <c r="F23" s="79"/>
      <c r="G23" s="79"/>
    </row>
    <row r="24" ht="18" customHeight="1" spans="1:7">
      <c r="A24" s="159" t="s">
        <v>128</v>
      </c>
      <c r="B24" s="159" t="s">
        <v>129</v>
      </c>
      <c r="C24" s="79">
        <v>274807.07</v>
      </c>
      <c r="D24" s="79">
        <v>274807.07</v>
      </c>
      <c r="E24" s="79">
        <v>274807.07</v>
      </c>
      <c r="F24" s="79"/>
      <c r="G24" s="79"/>
    </row>
    <row r="25" ht="18" customHeight="1" spans="1:7">
      <c r="A25" s="29" t="s">
        <v>130</v>
      </c>
      <c r="B25" s="29" t="s">
        <v>131</v>
      </c>
      <c r="C25" s="79">
        <v>2781064.05</v>
      </c>
      <c r="D25" s="79">
        <v>2781064.05</v>
      </c>
      <c r="E25" s="79">
        <v>2781064.05</v>
      </c>
      <c r="F25" s="79"/>
      <c r="G25" s="79"/>
    </row>
    <row r="26" ht="18" customHeight="1" spans="1:7">
      <c r="A26" s="133" t="s">
        <v>132</v>
      </c>
      <c r="B26" s="133" t="s">
        <v>133</v>
      </c>
      <c r="C26" s="79">
        <v>2781064.05</v>
      </c>
      <c r="D26" s="79">
        <v>2781064.05</v>
      </c>
      <c r="E26" s="79">
        <v>2781064.05</v>
      </c>
      <c r="F26" s="79"/>
      <c r="G26" s="79"/>
    </row>
    <row r="27" ht="18" customHeight="1" spans="1:7">
      <c r="A27" s="159" t="s">
        <v>134</v>
      </c>
      <c r="B27" s="159" t="s">
        <v>135</v>
      </c>
      <c r="C27" s="79">
        <v>2781064.05</v>
      </c>
      <c r="D27" s="79">
        <v>2781064.05</v>
      </c>
      <c r="E27" s="79">
        <v>2781064.05</v>
      </c>
      <c r="F27" s="79"/>
      <c r="G27" s="79"/>
    </row>
    <row r="28" ht="18" customHeight="1" spans="1:7">
      <c r="A28" s="78" t="s">
        <v>174</v>
      </c>
      <c r="B28" s="160" t="s">
        <v>174</v>
      </c>
      <c r="C28" s="79">
        <v>40341144.42</v>
      </c>
      <c r="D28" s="79">
        <v>35661727.7</v>
      </c>
      <c r="E28" s="79">
        <v>35661727.7</v>
      </c>
      <c r="F28" s="79"/>
      <c r="G28" s="79">
        <v>4679416.72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175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"单位名称："&amp;"禄劝彝族苗族自治县第一人民医院"</f>
        <v>单位名称：禄劝彝族苗族自治县第一人民医院</v>
      </c>
      <c r="B4" s="154"/>
      <c r="D4" s="42"/>
      <c r="E4" s="41"/>
      <c r="F4" s="63" t="s">
        <v>1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179</v>
      </c>
    </row>
    <row r="6" ht="28.5" customHeight="1" spans="1:6">
      <c r="A6" s="155"/>
      <c r="B6" s="50"/>
      <c r="C6" s="47" t="s">
        <v>57</v>
      </c>
      <c r="D6" s="47" t="s">
        <v>180</v>
      </c>
      <c r="E6" s="47" t="s">
        <v>181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topLeftCell="C1" workbookViewId="0">
      <pane ySplit="1" topLeftCell="A2" activePane="bottomLeft" state="frozen"/>
      <selection/>
      <selection pane="bottomLeft" activeCell="I30" sqref="I3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182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"单位名称："&amp;"禄劝彝族苗族自治县第一人民医院"</f>
        <v>单位名称：禄劝彝族苗族自治县第一人民医院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47" t="s">
        <v>191</v>
      </c>
      <c r="J5" s="80" t="s">
        <v>191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192</v>
      </c>
      <c r="J6" s="147" t="s">
        <v>58</v>
      </c>
      <c r="K6" s="80"/>
      <c r="L6" s="80"/>
      <c r="M6" s="80"/>
      <c r="N6" s="81"/>
      <c r="O6" s="11" t="s">
        <v>193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201</v>
      </c>
      <c r="B10" s="144" t="s">
        <v>70</v>
      </c>
      <c r="C10" s="144" t="s">
        <v>202</v>
      </c>
      <c r="D10" s="144" t="s">
        <v>203</v>
      </c>
      <c r="E10" s="144" t="s">
        <v>116</v>
      </c>
      <c r="F10" s="144" t="s">
        <v>117</v>
      </c>
      <c r="G10" s="144" t="s">
        <v>204</v>
      </c>
      <c r="H10" s="144" t="s">
        <v>205</v>
      </c>
      <c r="I10" s="79">
        <v>9728450.4</v>
      </c>
      <c r="J10" s="79">
        <v>9728450.4</v>
      </c>
      <c r="K10" s="79"/>
      <c r="L10" s="79"/>
      <c r="M10" s="79">
        <v>9728450.4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144" t="s">
        <v>201</v>
      </c>
      <c r="B11" s="144" t="s">
        <v>70</v>
      </c>
      <c r="C11" s="144" t="s">
        <v>206</v>
      </c>
      <c r="D11" s="144" t="s">
        <v>135</v>
      </c>
      <c r="E11" s="144" t="s">
        <v>134</v>
      </c>
      <c r="F11" s="144" t="s">
        <v>135</v>
      </c>
      <c r="G11" s="144" t="s">
        <v>207</v>
      </c>
      <c r="H11" s="144" t="s">
        <v>135</v>
      </c>
      <c r="I11" s="79">
        <v>2781064.05</v>
      </c>
      <c r="J11" s="79">
        <v>2781064.05</v>
      </c>
      <c r="K11" s="150"/>
      <c r="L11" s="150"/>
      <c r="M11" s="79">
        <v>2781064.05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7.25" customHeight="1" spans="1:24">
      <c r="A12" s="144" t="s">
        <v>201</v>
      </c>
      <c r="B12" s="144" t="s">
        <v>70</v>
      </c>
      <c r="C12" s="144" t="s">
        <v>208</v>
      </c>
      <c r="D12" s="144" t="s">
        <v>209</v>
      </c>
      <c r="E12" s="144" t="s">
        <v>107</v>
      </c>
      <c r="F12" s="144" t="s">
        <v>108</v>
      </c>
      <c r="G12" s="144" t="s">
        <v>210</v>
      </c>
      <c r="H12" s="144" t="s">
        <v>211</v>
      </c>
      <c r="I12" s="79">
        <v>26676</v>
      </c>
      <c r="J12" s="79">
        <v>26676</v>
      </c>
      <c r="K12" s="150"/>
      <c r="L12" s="150"/>
      <c r="M12" s="79">
        <v>26676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17.25" customHeight="1" spans="1:24">
      <c r="A13" s="144" t="s">
        <v>201</v>
      </c>
      <c r="B13" s="144" t="s">
        <v>70</v>
      </c>
      <c r="C13" s="144" t="s">
        <v>212</v>
      </c>
      <c r="D13" s="144" t="s">
        <v>213</v>
      </c>
      <c r="E13" s="144" t="s">
        <v>126</v>
      </c>
      <c r="F13" s="144" t="s">
        <v>127</v>
      </c>
      <c r="G13" s="144" t="s">
        <v>214</v>
      </c>
      <c r="H13" s="144" t="s">
        <v>215</v>
      </c>
      <c r="I13" s="79">
        <v>688545</v>
      </c>
      <c r="J13" s="79">
        <v>688545</v>
      </c>
      <c r="K13" s="150"/>
      <c r="L13" s="150"/>
      <c r="M13" s="79">
        <v>688545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144" t="s">
        <v>201</v>
      </c>
      <c r="B14" s="144" t="s">
        <v>70</v>
      </c>
      <c r="C14" s="144" t="s">
        <v>212</v>
      </c>
      <c r="D14" s="144" t="s">
        <v>213</v>
      </c>
      <c r="E14" s="144" t="s">
        <v>128</v>
      </c>
      <c r="F14" s="144" t="s">
        <v>129</v>
      </c>
      <c r="G14" s="144" t="s">
        <v>216</v>
      </c>
      <c r="H14" s="144" t="s">
        <v>217</v>
      </c>
      <c r="I14" s="79">
        <v>72930</v>
      </c>
      <c r="J14" s="79">
        <v>72930</v>
      </c>
      <c r="K14" s="150"/>
      <c r="L14" s="150"/>
      <c r="M14" s="79">
        <v>72930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144" t="s">
        <v>201</v>
      </c>
      <c r="B15" s="144" t="s">
        <v>70</v>
      </c>
      <c r="C15" s="144" t="s">
        <v>218</v>
      </c>
      <c r="D15" s="144" t="s">
        <v>219</v>
      </c>
      <c r="E15" s="144" t="s">
        <v>116</v>
      </c>
      <c r="F15" s="144" t="s">
        <v>117</v>
      </c>
      <c r="G15" s="144" t="s">
        <v>220</v>
      </c>
      <c r="H15" s="144" t="s">
        <v>221</v>
      </c>
      <c r="I15" s="79">
        <v>1656480</v>
      </c>
      <c r="J15" s="79">
        <v>1656480</v>
      </c>
      <c r="K15" s="150"/>
      <c r="L15" s="150"/>
      <c r="M15" s="79">
        <v>1656480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17.25" customHeight="1" spans="1:24">
      <c r="A16" s="144" t="s">
        <v>201</v>
      </c>
      <c r="B16" s="144" t="s">
        <v>70</v>
      </c>
      <c r="C16" s="144" t="s">
        <v>222</v>
      </c>
      <c r="D16" s="144" t="s">
        <v>223</v>
      </c>
      <c r="E16" s="144" t="s">
        <v>111</v>
      </c>
      <c r="F16" s="144" t="s">
        <v>110</v>
      </c>
      <c r="G16" s="144" t="s">
        <v>216</v>
      </c>
      <c r="H16" s="144" t="s">
        <v>217</v>
      </c>
      <c r="I16" s="79">
        <v>161753.21</v>
      </c>
      <c r="J16" s="79">
        <v>161753.21</v>
      </c>
      <c r="K16" s="150"/>
      <c r="L16" s="150"/>
      <c r="M16" s="79">
        <v>161753.21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17.25" customHeight="1" spans="1:24">
      <c r="A17" s="144" t="s">
        <v>201</v>
      </c>
      <c r="B17" s="144" t="s">
        <v>70</v>
      </c>
      <c r="C17" s="144" t="s">
        <v>224</v>
      </c>
      <c r="D17" s="144" t="s">
        <v>225</v>
      </c>
      <c r="E17" s="144" t="s">
        <v>116</v>
      </c>
      <c r="F17" s="144" t="s">
        <v>117</v>
      </c>
      <c r="G17" s="144" t="s">
        <v>220</v>
      </c>
      <c r="H17" s="144" t="s">
        <v>221</v>
      </c>
      <c r="I17" s="79">
        <v>3756996</v>
      </c>
      <c r="J17" s="79">
        <v>3756996</v>
      </c>
      <c r="K17" s="150"/>
      <c r="L17" s="150"/>
      <c r="M17" s="79">
        <v>3756996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144" t="s">
        <v>201</v>
      </c>
      <c r="B18" s="144" t="s">
        <v>70</v>
      </c>
      <c r="C18" s="144" t="s">
        <v>224</v>
      </c>
      <c r="D18" s="144" t="s">
        <v>225</v>
      </c>
      <c r="E18" s="144" t="s">
        <v>116</v>
      </c>
      <c r="F18" s="144" t="s">
        <v>117</v>
      </c>
      <c r="G18" s="144" t="s">
        <v>220</v>
      </c>
      <c r="H18" s="144" t="s">
        <v>221</v>
      </c>
      <c r="I18" s="79">
        <v>2067568.8</v>
      </c>
      <c r="J18" s="79">
        <v>2067568.8</v>
      </c>
      <c r="K18" s="150"/>
      <c r="L18" s="150"/>
      <c r="M18" s="79">
        <v>2067568.8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144" t="s">
        <v>201</v>
      </c>
      <c r="B19" s="144" t="s">
        <v>70</v>
      </c>
      <c r="C19" s="144" t="s">
        <v>226</v>
      </c>
      <c r="D19" s="144" t="s">
        <v>227</v>
      </c>
      <c r="E19" s="144" t="s">
        <v>101</v>
      </c>
      <c r="F19" s="144" t="s">
        <v>102</v>
      </c>
      <c r="G19" s="144" t="s">
        <v>228</v>
      </c>
      <c r="H19" s="144" t="s">
        <v>229</v>
      </c>
      <c r="I19" s="79">
        <v>3708085.4</v>
      </c>
      <c r="J19" s="79">
        <v>3708085.4</v>
      </c>
      <c r="K19" s="150"/>
      <c r="L19" s="150"/>
      <c r="M19" s="79">
        <v>3708085.4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144" t="s">
        <v>201</v>
      </c>
      <c r="B20" s="144" t="s">
        <v>70</v>
      </c>
      <c r="C20" s="144" t="s">
        <v>230</v>
      </c>
      <c r="D20" s="144" t="s">
        <v>231</v>
      </c>
      <c r="E20" s="144" t="s">
        <v>124</v>
      </c>
      <c r="F20" s="144" t="s">
        <v>125</v>
      </c>
      <c r="G20" s="144" t="s">
        <v>232</v>
      </c>
      <c r="H20" s="144" t="s">
        <v>233</v>
      </c>
      <c r="I20" s="79">
        <v>193671.48</v>
      </c>
      <c r="J20" s="79">
        <v>193671.48</v>
      </c>
      <c r="K20" s="150"/>
      <c r="L20" s="150"/>
      <c r="M20" s="79">
        <v>193671.48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17.25" customHeight="1" spans="1:24">
      <c r="A21" s="144" t="s">
        <v>201</v>
      </c>
      <c r="B21" s="144" t="s">
        <v>70</v>
      </c>
      <c r="C21" s="144" t="s">
        <v>230</v>
      </c>
      <c r="D21" s="144" t="s">
        <v>231</v>
      </c>
      <c r="E21" s="144" t="s">
        <v>124</v>
      </c>
      <c r="F21" s="144" t="s">
        <v>125</v>
      </c>
      <c r="G21" s="144" t="s">
        <v>232</v>
      </c>
      <c r="H21" s="144" t="s">
        <v>233</v>
      </c>
      <c r="I21" s="79">
        <v>1678486.19</v>
      </c>
      <c r="J21" s="79">
        <v>1678486.19</v>
      </c>
      <c r="K21" s="150"/>
      <c r="L21" s="150"/>
      <c r="M21" s="79">
        <v>1678486.19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17.25" customHeight="1" spans="1:24">
      <c r="A22" s="144" t="s">
        <v>201</v>
      </c>
      <c r="B22" s="144" t="s">
        <v>70</v>
      </c>
      <c r="C22" s="144" t="s">
        <v>230</v>
      </c>
      <c r="D22" s="144" t="s">
        <v>231</v>
      </c>
      <c r="E22" s="144" t="s">
        <v>124</v>
      </c>
      <c r="F22" s="144" t="s">
        <v>125</v>
      </c>
      <c r="G22" s="144" t="s">
        <v>232</v>
      </c>
      <c r="H22" s="144" t="s">
        <v>233</v>
      </c>
      <c r="I22" s="79">
        <v>43038.11</v>
      </c>
      <c r="J22" s="79">
        <v>43038.11</v>
      </c>
      <c r="K22" s="150"/>
      <c r="L22" s="150"/>
      <c r="M22" s="79">
        <v>43038.11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17.25" customHeight="1" spans="1:24">
      <c r="A23" s="144" t="s">
        <v>201</v>
      </c>
      <c r="B23" s="144" t="s">
        <v>70</v>
      </c>
      <c r="C23" s="144" t="s">
        <v>230</v>
      </c>
      <c r="D23" s="144" t="s">
        <v>231</v>
      </c>
      <c r="E23" s="144" t="s">
        <v>126</v>
      </c>
      <c r="F23" s="144" t="s">
        <v>127</v>
      </c>
      <c r="G23" s="144" t="s">
        <v>214</v>
      </c>
      <c r="H23" s="144" t="s">
        <v>215</v>
      </c>
      <c r="I23" s="79">
        <v>1075952.69</v>
      </c>
      <c r="J23" s="79">
        <v>1075952.69</v>
      </c>
      <c r="K23" s="150"/>
      <c r="L23" s="150"/>
      <c r="M23" s="79">
        <v>1075952.69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17.25" customHeight="1" spans="1:24">
      <c r="A24" s="144" t="s">
        <v>201</v>
      </c>
      <c r="B24" s="144" t="s">
        <v>70</v>
      </c>
      <c r="C24" s="144" t="s">
        <v>230</v>
      </c>
      <c r="D24" s="144" t="s">
        <v>231</v>
      </c>
      <c r="E24" s="144" t="s">
        <v>128</v>
      </c>
      <c r="F24" s="144" t="s">
        <v>129</v>
      </c>
      <c r="G24" s="144" t="s">
        <v>216</v>
      </c>
      <c r="H24" s="144" t="s">
        <v>217</v>
      </c>
      <c r="I24" s="79">
        <v>155526</v>
      </c>
      <c r="J24" s="79">
        <v>155526</v>
      </c>
      <c r="K24" s="150"/>
      <c r="L24" s="150"/>
      <c r="M24" s="79">
        <v>155526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17.25" customHeight="1" spans="1:24">
      <c r="A25" s="144" t="s">
        <v>201</v>
      </c>
      <c r="B25" s="144" t="s">
        <v>70</v>
      </c>
      <c r="C25" s="144" t="s">
        <v>234</v>
      </c>
      <c r="D25" s="144" t="s">
        <v>235</v>
      </c>
      <c r="E25" s="144" t="s">
        <v>103</v>
      </c>
      <c r="F25" s="144" t="s">
        <v>104</v>
      </c>
      <c r="G25" s="144" t="s">
        <v>236</v>
      </c>
      <c r="H25" s="144" t="s">
        <v>235</v>
      </c>
      <c r="I25" s="79">
        <v>1854042.7</v>
      </c>
      <c r="J25" s="79">
        <v>1854042.7</v>
      </c>
      <c r="K25" s="150"/>
      <c r="L25" s="150"/>
      <c r="M25" s="79">
        <v>1854042.7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17.25" customHeight="1" spans="1:24">
      <c r="A26" s="144" t="s">
        <v>201</v>
      </c>
      <c r="B26" s="144" t="s">
        <v>70</v>
      </c>
      <c r="C26" s="144" t="s">
        <v>237</v>
      </c>
      <c r="D26" s="144" t="s">
        <v>238</v>
      </c>
      <c r="E26" s="144" t="s">
        <v>128</v>
      </c>
      <c r="F26" s="144" t="s">
        <v>129</v>
      </c>
      <c r="G26" s="144" t="s">
        <v>216</v>
      </c>
      <c r="H26" s="144" t="s">
        <v>217</v>
      </c>
      <c r="I26" s="79">
        <v>46351.07</v>
      </c>
      <c r="J26" s="79">
        <v>46351.07</v>
      </c>
      <c r="K26" s="150"/>
      <c r="L26" s="150"/>
      <c r="M26" s="79">
        <v>46351.07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17.25" customHeight="1" spans="1:24">
      <c r="A27" s="144" t="s">
        <v>201</v>
      </c>
      <c r="B27" s="144" t="s">
        <v>70</v>
      </c>
      <c r="C27" s="144" t="s">
        <v>239</v>
      </c>
      <c r="D27" s="144" t="s">
        <v>240</v>
      </c>
      <c r="E27" s="144" t="s">
        <v>116</v>
      </c>
      <c r="F27" s="144" t="s">
        <v>117</v>
      </c>
      <c r="G27" s="144" t="s">
        <v>241</v>
      </c>
      <c r="H27" s="144" t="s">
        <v>242</v>
      </c>
      <c r="I27" s="79">
        <v>5155406.4</v>
      </c>
      <c r="J27" s="79">
        <v>5155406.4</v>
      </c>
      <c r="K27" s="150"/>
      <c r="L27" s="150"/>
      <c r="M27" s="79">
        <v>5155406.4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17.25" customHeight="1" spans="1:24">
      <c r="A28" s="144" t="s">
        <v>201</v>
      </c>
      <c r="B28" s="144" t="s">
        <v>70</v>
      </c>
      <c r="C28" s="144" t="s">
        <v>243</v>
      </c>
      <c r="D28" s="144" t="s">
        <v>244</v>
      </c>
      <c r="E28" s="144" t="s">
        <v>116</v>
      </c>
      <c r="F28" s="144" t="s">
        <v>117</v>
      </c>
      <c r="G28" s="144" t="s">
        <v>245</v>
      </c>
      <c r="H28" s="144" t="s">
        <v>246</v>
      </c>
      <c r="I28" s="79">
        <v>810704.2</v>
      </c>
      <c r="J28" s="79">
        <v>810704.2</v>
      </c>
      <c r="K28" s="150"/>
      <c r="L28" s="150"/>
      <c r="M28" s="79">
        <v>810704.2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17.25" customHeight="1" spans="1:24">
      <c r="A29" s="32" t="s">
        <v>174</v>
      </c>
      <c r="B29" s="33"/>
      <c r="C29" s="145"/>
      <c r="D29" s="145"/>
      <c r="E29" s="145"/>
      <c r="F29" s="145"/>
      <c r="G29" s="145"/>
      <c r="H29" s="146"/>
      <c r="I29" s="79">
        <v>35661727.7</v>
      </c>
      <c r="J29" s="79">
        <v>35661727.7</v>
      </c>
      <c r="K29" s="79"/>
      <c r="L29" s="79"/>
      <c r="M29" s="79">
        <v>35661727.7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</sheetData>
  <mergeCells count="31">
    <mergeCell ref="A3:X3"/>
    <mergeCell ref="A4:H4"/>
    <mergeCell ref="I5:X5"/>
    <mergeCell ref="J6:N6"/>
    <mergeCell ref="O6:Q6"/>
    <mergeCell ref="S6:X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"单位名称："&amp;"禄劝彝族苗族自治县第一人民医院"</f>
        <v>单位名称：禄劝彝族苗族自治县第一人民医院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248</v>
      </c>
      <c r="B5" s="10" t="s">
        <v>185</v>
      </c>
      <c r="C5" s="9" t="s">
        <v>186</v>
      </c>
      <c r="D5" s="9" t="s">
        <v>249</v>
      </c>
      <c r="E5" s="10" t="s">
        <v>187</v>
      </c>
      <c r="F5" s="10" t="s">
        <v>188</v>
      </c>
      <c r="G5" s="10" t="s">
        <v>250</v>
      </c>
      <c r="H5" s="10" t="s">
        <v>251</v>
      </c>
      <c r="I5" s="27" t="s">
        <v>55</v>
      </c>
      <c r="J5" s="11" t="s">
        <v>252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254</v>
      </c>
      <c r="B10" s="68" t="s">
        <v>255</v>
      </c>
      <c r="C10" s="68" t="s">
        <v>256</v>
      </c>
      <c r="D10" s="68" t="s">
        <v>70</v>
      </c>
      <c r="E10" s="68" t="s">
        <v>116</v>
      </c>
      <c r="F10" s="68" t="s">
        <v>117</v>
      </c>
      <c r="G10" s="68" t="s">
        <v>257</v>
      </c>
      <c r="H10" s="68" t="s">
        <v>258</v>
      </c>
      <c r="I10" s="79">
        <v>80000</v>
      </c>
      <c r="J10" s="79"/>
      <c r="K10" s="79"/>
      <c r="L10" s="79"/>
      <c r="M10" s="79"/>
      <c r="N10" s="79">
        <v>80000</v>
      </c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68" t="s">
        <v>254</v>
      </c>
      <c r="B11" s="68" t="s">
        <v>255</v>
      </c>
      <c r="C11" s="68" t="s">
        <v>256</v>
      </c>
      <c r="D11" s="68" t="s">
        <v>70</v>
      </c>
      <c r="E11" s="68" t="s">
        <v>116</v>
      </c>
      <c r="F11" s="68" t="s">
        <v>117</v>
      </c>
      <c r="G11" s="68" t="s">
        <v>257</v>
      </c>
      <c r="H11" s="68" t="s">
        <v>258</v>
      </c>
      <c r="I11" s="79">
        <v>1320000</v>
      </c>
      <c r="J11" s="79"/>
      <c r="K11" s="79"/>
      <c r="L11" s="79"/>
      <c r="M11" s="79"/>
      <c r="N11" s="79">
        <v>1320000</v>
      </c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68" t="s">
        <v>254</v>
      </c>
      <c r="B12" s="68" t="s">
        <v>259</v>
      </c>
      <c r="C12" s="68" t="s">
        <v>260</v>
      </c>
      <c r="D12" s="68" t="s">
        <v>70</v>
      </c>
      <c r="E12" s="68" t="s">
        <v>116</v>
      </c>
      <c r="F12" s="68" t="s">
        <v>117</v>
      </c>
      <c r="G12" s="68" t="s">
        <v>261</v>
      </c>
      <c r="H12" s="68" t="s">
        <v>262</v>
      </c>
      <c r="I12" s="79">
        <v>310000</v>
      </c>
      <c r="J12" s="79"/>
      <c r="K12" s="79"/>
      <c r="L12" s="79"/>
      <c r="M12" s="79"/>
      <c r="N12" s="79">
        <v>310000</v>
      </c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68" t="s">
        <v>254</v>
      </c>
      <c r="B13" s="68" t="s">
        <v>259</v>
      </c>
      <c r="C13" s="68" t="s">
        <v>260</v>
      </c>
      <c r="D13" s="68" t="s">
        <v>70</v>
      </c>
      <c r="E13" s="68" t="s">
        <v>116</v>
      </c>
      <c r="F13" s="68" t="s">
        <v>117</v>
      </c>
      <c r="G13" s="68" t="s">
        <v>261</v>
      </c>
      <c r="H13" s="68" t="s">
        <v>262</v>
      </c>
      <c r="I13" s="79">
        <v>40000</v>
      </c>
      <c r="J13" s="79"/>
      <c r="K13" s="79"/>
      <c r="L13" s="79"/>
      <c r="M13" s="79"/>
      <c r="N13" s="79">
        <v>40000</v>
      </c>
      <c r="O13" s="79"/>
      <c r="P13" s="79"/>
      <c r="Q13" s="79"/>
      <c r="R13" s="79"/>
      <c r="S13" s="79"/>
      <c r="T13" s="79"/>
      <c r="U13" s="79"/>
      <c r="V13" s="79"/>
      <c r="W13" s="79"/>
    </row>
    <row r="14" ht="18.75" customHeight="1" spans="1:23">
      <c r="A14" s="68" t="s">
        <v>254</v>
      </c>
      <c r="B14" s="68" t="s">
        <v>259</v>
      </c>
      <c r="C14" s="68" t="s">
        <v>260</v>
      </c>
      <c r="D14" s="68" t="s">
        <v>70</v>
      </c>
      <c r="E14" s="68" t="s">
        <v>116</v>
      </c>
      <c r="F14" s="68" t="s">
        <v>117</v>
      </c>
      <c r="G14" s="68" t="s">
        <v>261</v>
      </c>
      <c r="H14" s="68" t="s">
        <v>262</v>
      </c>
      <c r="I14" s="79">
        <v>820000</v>
      </c>
      <c r="J14" s="79"/>
      <c r="K14" s="79"/>
      <c r="L14" s="79"/>
      <c r="M14" s="79"/>
      <c r="N14" s="79">
        <v>820000</v>
      </c>
      <c r="O14" s="79"/>
      <c r="P14" s="79"/>
      <c r="Q14" s="79"/>
      <c r="R14" s="79"/>
      <c r="S14" s="79"/>
      <c r="T14" s="79"/>
      <c r="U14" s="79"/>
      <c r="V14" s="79"/>
      <c r="W14" s="79"/>
    </row>
    <row r="15" ht="18.75" customHeight="1" spans="1:23">
      <c r="A15" s="68" t="s">
        <v>254</v>
      </c>
      <c r="B15" s="68" t="s">
        <v>263</v>
      </c>
      <c r="C15" s="68" t="s">
        <v>264</v>
      </c>
      <c r="D15" s="68" t="s">
        <v>70</v>
      </c>
      <c r="E15" s="68" t="s">
        <v>116</v>
      </c>
      <c r="F15" s="68" t="s">
        <v>117</v>
      </c>
      <c r="G15" s="68" t="s">
        <v>265</v>
      </c>
      <c r="H15" s="68" t="s">
        <v>266</v>
      </c>
      <c r="I15" s="79">
        <v>18540</v>
      </c>
      <c r="J15" s="79"/>
      <c r="K15" s="79"/>
      <c r="L15" s="79"/>
      <c r="M15" s="79"/>
      <c r="N15" s="79">
        <v>18540</v>
      </c>
      <c r="O15" s="79"/>
      <c r="P15" s="79"/>
      <c r="Q15" s="79"/>
      <c r="R15" s="79"/>
      <c r="S15" s="79"/>
      <c r="T15" s="79"/>
      <c r="U15" s="79"/>
      <c r="V15" s="79"/>
      <c r="W15" s="79"/>
    </row>
    <row r="16" ht="18.75" customHeight="1" spans="1:23">
      <c r="A16" s="68" t="s">
        <v>254</v>
      </c>
      <c r="B16" s="68" t="s">
        <v>267</v>
      </c>
      <c r="C16" s="68" t="s">
        <v>268</v>
      </c>
      <c r="D16" s="68" t="s">
        <v>70</v>
      </c>
      <c r="E16" s="68" t="s">
        <v>116</v>
      </c>
      <c r="F16" s="68" t="s">
        <v>117</v>
      </c>
      <c r="G16" s="68" t="s">
        <v>265</v>
      </c>
      <c r="H16" s="68" t="s">
        <v>266</v>
      </c>
      <c r="I16" s="79">
        <v>589100</v>
      </c>
      <c r="J16" s="79"/>
      <c r="K16" s="79"/>
      <c r="L16" s="79"/>
      <c r="M16" s="79"/>
      <c r="N16" s="79">
        <v>589100</v>
      </c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68" t="s">
        <v>254</v>
      </c>
      <c r="B17" s="68" t="s">
        <v>267</v>
      </c>
      <c r="C17" s="68" t="s">
        <v>268</v>
      </c>
      <c r="D17" s="68" t="s">
        <v>70</v>
      </c>
      <c r="E17" s="68" t="s">
        <v>116</v>
      </c>
      <c r="F17" s="68" t="s">
        <v>117</v>
      </c>
      <c r="G17" s="68" t="s">
        <v>265</v>
      </c>
      <c r="H17" s="68" t="s">
        <v>266</v>
      </c>
      <c r="I17" s="79">
        <v>24900</v>
      </c>
      <c r="J17" s="79"/>
      <c r="K17" s="79"/>
      <c r="L17" s="79"/>
      <c r="M17" s="79"/>
      <c r="N17" s="79">
        <v>24900</v>
      </c>
      <c r="O17" s="79"/>
      <c r="P17" s="79"/>
      <c r="Q17" s="79"/>
      <c r="R17" s="79"/>
      <c r="S17" s="79"/>
      <c r="T17" s="79"/>
      <c r="U17" s="79"/>
      <c r="V17" s="79"/>
      <c r="W17" s="79"/>
    </row>
    <row r="18" ht="18.75" customHeight="1" spans="1:23">
      <c r="A18" s="68" t="s">
        <v>254</v>
      </c>
      <c r="B18" s="68" t="s">
        <v>269</v>
      </c>
      <c r="C18" s="68" t="s">
        <v>270</v>
      </c>
      <c r="D18" s="68" t="s">
        <v>70</v>
      </c>
      <c r="E18" s="68" t="s">
        <v>116</v>
      </c>
      <c r="F18" s="68" t="s">
        <v>117</v>
      </c>
      <c r="G18" s="68" t="s">
        <v>271</v>
      </c>
      <c r="H18" s="68" t="s">
        <v>272</v>
      </c>
      <c r="I18" s="79">
        <v>1102400</v>
      </c>
      <c r="J18" s="79"/>
      <c r="K18" s="79"/>
      <c r="L18" s="79"/>
      <c r="M18" s="79"/>
      <c r="N18" s="79">
        <v>1102400</v>
      </c>
      <c r="O18" s="79"/>
      <c r="P18" s="79"/>
      <c r="Q18" s="79"/>
      <c r="R18" s="79"/>
      <c r="S18" s="79"/>
      <c r="T18" s="79"/>
      <c r="U18" s="79"/>
      <c r="V18" s="79"/>
      <c r="W18" s="79"/>
    </row>
    <row r="19" ht="18.75" customHeight="1" spans="1:23">
      <c r="A19" s="68" t="s">
        <v>254</v>
      </c>
      <c r="B19" s="68" t="s">
        <v>273</v>
      </c>
      <c r="C19" s="68" t="s">
        <v>274</v>
      </c>
      <c r="D19" s="68" t="s">
        <v>70</v>
      </c>
      <c r="E19" s="68" t="s">
        <v>116</v>
      </c>
      <c r="F19" s="68" t="s">
        <v>117</v>
      </c>
      <c r="G19" s="68" t="s">
        <v>261</v>
      </c>
      <c r="H19" s="68" t="s">
        <v>262</v>
      </c>
      <c r="I19" s="79">
        <v>5000</v>
      </c>
      <c r="J19" s="79"/>
      <c r="K19" s="79"/>
      <c r="L19" s="79"/>
      <c r="M19" s="79"/>
      <c r="N19" s="79">
        <v>5000</v>
      </c>
      <c r="O19" s="79"/>
      <c r="P19" s="79"/>
      <c r="Q19" s="79"/>
      <c r="R19" s="79"/>
      <c r="S19" s="79"/>
      <c r="T19" s="79"/>
      <c r="U19" s="79"/>
      <c r="V19" s="79"/>
      <c r="W19" s="79"/>
    </row>
    <row r="20" ht="18.75" customHeight="1" spans="1:23">
      <c r="A20" s="68" t="s">
        <v>254</v>
      </c>
      <c r="B20" s="68" t="s">
        <v>275</v>
      </c>
      <c r="C20" s="68" t="s">
        <v>276</v>
      </c>
      <c r="D20" s="68" t="s">
        <v>70</v>
      </c>
      <c r="E20" s="68" t="s">
        <v>124</v>
      </c>
      <c r="F20" s="68" t="s">
        <v>125</v>
      </c>
      <c r="G20" s="68" t="s">
        <v>277</v>
      </c>
      <c r="H20" s="68" t="s">
        <v>278</v>
      </c>
      <c r="I20" s="79">
        <v>60876.72</v>
      </c>
      <c r="J20" s="79"/>
      <c r="K20" s="79"/>
      <c r="L20" s="79"/>
      <c r="M20" s="79"/>
      <c r="N20" s="79">
        <v>60876.72</v>
      </c>
      <c r="O20" s="79"/>
      <c r="P20" s="79"/>
      <c r="Q20" s="79"/>
      <c r="R20" s="79"/>
      <c r="S20" s="79"/>
      <c r="T20" s="79"/>
      <c r="U20" s="79"/>
      <c r="V20" s="79"/>
      <c r="W20" s="79"/>
    </row>
    <row r="21" ht="18.75" customHeight="1" spans="1:23">
      <c r="A21" s="68" t="s">
        <v>254</v>
      </c>
      <c r="B21" s="68" t="s">
        <v>279</v>
      </c>
      <c r="C21" s="68" t="s">
        <v>280</v>
      </c>
      <c r="D21" s="68" t="s">
        <v>70</v>
      </c>
      <c r="E21" s="68" t="s">
        <v>120</v>
      </c>
      <c r="F21" s="68" t="s">
        <v>121</v>
      </c>
      <c r="G21" s="68" t="s">
        <v>281</v>
      </c>
      <c r="H21" s="68" t="s">
        <v>282</v>
      </c>
      <c r="I21" s="79">
        <v>308600</v>
      </c>
      <c r="J21" s="79"/>
      <c r="K21" s="79"/>
      <c r="L21" s="79"/>
      <c r="M21" s="79"/>
      <c r="N21" s="79">
        <v>308600</v>
      </c>
      <c r="O21" s="79"/>
      <c r="P21" s="79"/>
      <c r="Q21" s="79"/>
      <c r="R21" s="79"/>
      <c r="S21" s="79"/>
      <c r="T21" s="79"/>
      <c r="U21" s="79"/>
      <c r="V21" s="79"/>
      <c r="W21" s="79"/>
    </row>
    <row r="22" ht="18.75" customHeight="1" spans="1:23">
      <c r="A22" s="68" t="s">
        <v>254</v>
      </c>
      <c r="B22" s="68" t="s">
        <v>283</v>
      </c>
      <c r="C22" s="68" t="s">
        <v>284</v>
      </c>
      <c r="D22" s="68" t="s">
        <v>70</v>
      </c>
      <c r="E22" s="68" t="s">
        <v>116</v>
      </c>
      <c r="F22" s="68" t="s">
        <v>117</v>
      </c>
      <c r="G22" s="68" t="s">
        <v>257</v>
      </c>
      <c r="H22" s="68" t="s">
        <v>258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18.75" customHeight="1" spans="1:23">
      <c r="A23" s="68" t="s">
        <v>254</v>
      </c>
      <c r="B23" s="68" t="s">
        <v>285</v>
      </c>
      <c r="C23" s="68" t="s">
        <v>286</v>
      </c>
      <c r="D23" s="68" t="s">
        <v>70</v>
      </c>
      <c r="E23" s="68" t="s">
        <v>116</v>
      </c>
      <c r="F23" s="68" t="s">
        <v>117</v>
      </c>
      <c r="G23" s="68" t="s">
        <v>287</v>
      </c>
      <c r="H23" s="68" t="s">
        <v>288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18.75" customHeight="1" spans="1:23">
      <c r="A24" s="32" t="s">
        <v>174</v>
      </c>
      <c r="B24" s="33"/>
      <c r="C24" s="33"/>
      <c r="D24" s="33"/>
      <c r="E24" s="33"/>
      <c r="F24" s="33"/>
      <c r="G24" s="33"/>
      <c r="H24" s="34"/>
      <c r="I24" s="79">
        <v>4679416.72</v>
      </c>
      <c r="J24" s="79"/>
      <c r="K24" s="79"/>
      <c r="L24" s="79"/>
      <c r="M24" s="79"/>
      <c r="N24" s="79">
        <v>4679416.72</v>
      </c>
      <c r="O24" s="79"/>
      <c r="P24" s="79"/>
      <c r="Q24" s="79"/>
      <c r="R24" s="79"/>
      <c r="S24" s="79"/>
      <c r="T24" s="79"/>
      <c r="U24" s="79"/>
      <c r="V24" s="79"/>
      <c r="W24" s="79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4166666666667" defaultRowHeight="12" customHeight="1"/>
  <cols>
    <col min="1" max="1" width="23.125" customWidth="1"/>
    <col min="2" max="2" width="18.625" customWidth="1"/>
    <col min="3" max="3" width="8.125" customWidth="1"/>
    <col min="4" max="4" width="11.125" customWidth="1"/>
    <col min="5" max="5" width="17.125" customWidth="1"/>
    <col min="6" max="6" width="8.875" customWidth="1"/>
    <col min="7" max="7" width="11.125" customWidth="1"/>
    <col min="8" max="9" width="8.875" customWidth="1"/>
    <col min="10" max="10" width="66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"单位名称："&amp;"禄劝彝族苗族自治县第一人民医院"</f>
        <v>单位名称：禄劝彝族苗族自治县第一人民医院</v>
      </c>
    </row>
    <row r="5" ht="44.25" customHeight="1" spans="1:10">
      <c r="A5" s="66" t="s">
        <v>186</v>
      </c>
      <c r="B5" s="66" t="s">
        <v>290</v>
      </c>
      <c r="C5" s="66" t="s">
        <v>291</v>
      </c>
      <c r="D5" s="66" t="s">
        <v>292</v>
      </c>
      <c r="E5" s="66" t="s">
        <v>293</v>
      </c>
      <c r="F5" s="67" t="s">
        <v>294</v>
      </c>
      <c r="G5" s="66" t="s">
        <v>295</v>
      </c>
      <c r="H5" s="67" t="s">
        <v>296</v>
      </c>
      <c r="I5" s="67" t="s">
        <v>297</v>
      </c>
      <c r="J5" s="66" t="s">
        <v>298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284</v>
      </c>
      <c r="B8" s="21" t="s">
        <v>284</v>
      </c>
      <c r="C8" s="21" t="s">
        <v>299</v>
      </c>
      <c r="D8" s="21" t="s">
        <v>300</v>
      </c>
      <c r="E8" s="29" t="s">
        <v>301</v>
      </c>
      <c r="F8" s="21" t="s">
        <v>302</v>
      </c>
      <c r="G8" s="29" t="s">
        <v>303</v>
      </c>
      <c r="H8" s="21" t="s">
        <v>304</v>
      </c>
      <c r="I8" s="21" t="s">
        <v>305</v>
      </c>
      <c r="J8" s="29" t="s">
        <v>306</v>
      </c>
    </row>
    <row r="9" customHeight="1" spans="1:10">
      <c r="A9" s="133" t="s">
        <v>284</v>
      </c>
      <c r="B9" s="21" t="s">
        <v>284</v>
      </c>
      <c r="C9" s="21" t="s">
        <v>299</v>
      </c>
      <c r="D9" s="21" t="s">
        <v>307</v>
      </c>
      <c r="E9" s="29" t="s">
        <v>308</v>
      </c>
      <c r="F9" s="21" t="s">
        <v>309</v>
      </c>
      <c r="G9" s="29" t="s">
        <v>303</v>
      </c>
      <c r="H9" s="21" t="s">
        <v>304</v>
      </c>
      <c r="I9" s="21" t="s">
        <v>305</v>
      </c>
      <c r="J9" s="29" t="s">
        <v>310</v>
      </c>
    </row>
    <row r="10" customHeight="1" spans="1:10">
      <c r="A10" s="133" t="s">
        <v>284</v>
      </c>
      <c r="B10" s="21" t="s">
        <v>284</v>
      </c>
      <c r="C10" s="21" t="s">
        <v>299</v>
      </c>
      <c r="D10" s="21" t="s">
        <v>307</v>
      </c>
      <c r="E10" s="29" t="s">
        <v>311</v>
      </c>
      <c r="F10" s="21" t="s">
        <v>309</v>
      </c>
      <c r="G10" s="29" t="s">
        <v>303</v>
      </c>
      <c r="H10" s="21" t="s">
        <v>304</v>
      </c>
      <c r="I10" s="21" t="s">
        <v>305</v>
      </c>
      <c r="J10" s="29" t="s">
        <v>312</v>
      </c>
    </row>
    <row r="11" customHeight="1" spans="1:10">
      <c r="A11" s="133" t="s">
        <v>284</v>
      </c>
      <c r="B11" s="21" t="s">
        <v>284</v>
      </c>
      <c r="C11" s="21" t="s">
        <v>299</v>
      </c>
      <c r="D11" s="21" t="s">
        <v>313</v>
      </c>
      <c r="E11" s="29" t="s">
        <v>314</v>
      </c>
      <c r="F11" s="21" t="s">
        <v>302</v>
      </c>
      <c r="G11" s="29" t="s">
        <v>303</v>
      </c>
      <c r="H11" s="21" t="s">
        <v>304</v>
      </c>
      <c r="I11" s="21" t="s">
        <v>305</v>
      </c>
      <c r="J11" s="29" t="s">
        <v>315</v>
      </c>
    </row>
    <row r="12" customHeight="1" spans="1:10">
      <c r="A12" s="133" t="s">
        <v>284</v>
      </c>
      <c r="B12" s="21" t="s">
        <v>284</v>
      </c>
      <c r="C12" s="21" t="s">
        <v>316</v>
      </c>
      <c r="D12" s="21" t="s">
        <v>317</v>
      </c>
      <c r="E12" s="29" t="s">
        <v>318</v>
      </c>
      <c r="F12" s="21" t="s">
        <v>302</v>
      </c>
      <c r="G12" s="29" t="s">
        <v>319</v>
      </c>
      <c r="H12" s="21"/>
      <c r="I12" s="21" t="s">
        <v>320</v>
      </c>
      <c r="J12" s="29" t="s">
        <v>321</v>
      </c>
    </row>
    <row r="13" customHeight="1" spans="1:10">
      <c r="A13" s="133" t="s">
        <v>284</v>
      </c>
      <c r="B13" s="21" t="s">
        <v>284</v>
      </c>
      <c r="C13" s="21" t="s">
        <v>322</v>
      </c>
      <c r="D13" s="21" t="s">
        <v>323</v>
      </c>
      <c r="E13" s="29" t="s">
        <v>324</v>
      </c>
      <c r="F13" s="21" t="s">
        <v>309</v>
      </c>
      <c r="G13" s="29" t="s">
        <v>303</v>
      </c>
      <c r="H13" s="21" t="s">
        <v>304</v>
      </c>
      <c r="I13" s="21" t="s">
        <v>305</v>
      </c>
      <c r="J13" s="29" t="s">
        <v>325</v>
      </c>
    </row>
    <row r="14" customHeight="1" spans="1:10">
      <c r="A14" s="133" t="s">
        <v>286</v>
      </c>
      <c r="B14" s="21" t="s">
        <v>286</v>
      </c>
      <c r="C14" s="21" t="s">
        <v>299</v>
      </c>
      <c r="D14" s="21" t="s">
        <v>307</v>
      </c>
      <c r="E14" s="29" t="s">
        <v>326</v>
      </c>
      <c r="F14" s="21" t="s">
        <v>302</v>
      </c>
      <c r="G14" s="29" t="s">
        <v>303</v>
      </c>
      <c r="H14" s="21" t="s">
        <v>304</v>
      </c>
      <c r="I14" s="21" t="s">
        <v>305</v>
      </c>
      <c r="J14" s="29" t="s">
        <v>327</v>
      </c>
    </row>
    <row r="15" customHeight="1" spans="1:10">
      <c r="A15" s="133" t="s">
        <v>286</v>
      </c>
      <c r="B15" s="21" t="s">
        <v>286</v>
      </c>
      <c r="C15" s="21" t="s">
        <v>299</v>
      </c>
      <c r="D15" s="21" t="s">
        <v>307</v>
      </c>
      <c r="E15" s="29" t="s">
        <v>328</v>
      </c>
      <c r="F15" s="21" t="s">
        <v>309</v>
      </c>
      <c r="G15" s="29" t="s">
        <v>329</v>
      </c>
      <c r="H15" s="21" t="s">
        <v>304</v>
      </c>
      <c r="I15" s="21" t="s">
        <v>305</v>
      </c>
      <c r="J15" s="29" t="s">
        <v>330</v>
      </c>
    </row>
    <row r="16" customHeight="1" spans="1:10">
      <c r="A16" s="133" t="s">
        <v>286</v>
      </c>
      <c r="B16" s="21" t="s">
        <v>286</v>
      </c>
      <c r="C16" s="21" t="s">
        <v>316</v>
      </c>
      <c r="D16" s="21" t="s">
        <v>331</v>
      </c>
      <c r="E16" s="29" t="s">
        <v>332</v>
      </c>
      <c r="F16" s="21" t="s">
        <v>302</v>
      </c>
      <c r="G16" s="29" t="s">
        <v>333</v>
      </c>
      <c r="H16" s="21"/>
      <c r="I16" s="21" t="s">
        <v>320</v>
      </c>
      <c r="J16" s="29" t="s">
        <v>334</v>
      </c>
    </row>
    <row r="17" customHeight="1" spans="1:10">
      <c r="A17" s="133" t="s">
        <v>286</v>
      </c>
      <c r="B17" s="21" t="s">
        <v>286</v>
      </c>
      <c r="C17" s="21" t="s">
        <v>322</v>
      </c>
      <c r="D17" s="21" t="s">
        <v>323</v>
      </c>
      <c r="E17" s="29" t="s">
        <v>324</v>
      </c>
      <c r="F17" s="21" t="s">
        <v>309</v>
      </c>
      <c r="G17" s="29" t="s">
        <v>335</v>
      </c>
      <c r="H17" s="21" t="s">
        <v>304</v>
      </c>
      <c r="I17" s="21" t="s">
        <v>305</v>
      </c>
      <c r="J17" s="29" t="s">
        <v>336</v>
      </c>
    </row>
  </sheetData>
  <mergeCells count="6">
    <mergeCell ref="A3:J3"/>
    <mergeCell ref="A4:H4"/>
    <mergeCell ref="A8:A13"/>
    <mergeCell ref="A14:A17"/>
    <mergeCell ref="B8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338</v>
      </c>
      <c r="C3" s="122"/>
      <c r="D3" s="123"/>
      <c r="E3" s="123"/>
      <c r="F3" s="123"/>
    </row>
    <row r="4" ht="13.5" customHeight="1" spans="1:6">
      <c r="A4" s="5" t="str">
        <f>"单位名称："&amp;"禄劝彝族苗族自治县第一人民医院"</f>
        <v>单位名称：禄劝彝族苗族自治县第一人民医院</v>
      </c>
      <c r="B4" s="5" t="s">
        <v>339</v>
      </c>
      <c r="C4" s="118"/>
      <c r="D4" s="120"/>
      <c r="E4" s="120"/>
      <c r="F4" s="117" t="s">
        <v>1</v>
      </c>
    </row>
    <row r="5" ht="19.5" customHeight="1" spans="1:6">
      <c r="A5" s="124" t="s">
        <v>184</v>
      </c>
      <c r="B5" s="125" t="s">
        <v>72</v>
      </c>
      <c r="C5" s="124" t="s">
        <v>73</v>
      </c>
      <c r="D5" s="11" t="s">
        <v>340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174</v>
      </c>
      <c r="B10" s="130" t="s">
        <v>174</v>
      </c>
      <c r="C10" s="131" t="s">
        <v>174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H33" sqref="H3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341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"单位名称："&amp;"禄劝彝族苗族自治县第一人民医院"</f>
        <v>单位名称：禄劝彝族苗族自治县第一人民医院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183</v>
      </c>
      <c r="B5" s="86" t="s">
        <v>184</v>
      </c>
      <c r="C5" s="86" t="s">
        <v>342</v>
      </c>
      <c r="D5" s="87" t="s">
        <v>343</v>
      </c>
      <c r="E5" s="87" t="s">
        <v>344</v>
      </c>
      <c r="F5" s="87" t="s">
        <v>345</v>
      </c>
      <c r="G5" s="87" t="s">
        <v>346</v>
      </c>
      <c r="H5" s="87" t="s">
        <v>347</v>
      </c>
      <c r="I5" s="100" t="s">
        <v>191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348</v>
      </c>
      <c r="L6" s="89" t="s">
        <v>349</v>
      </c>
      <c r="M6" s="102" t="s">
        <v>350</v>
      </c>
      <c r="N6" s="103" t="s">
        <v>351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352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353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"单位名称："&amp;"禄劝彝族苗族自治县第一人民医院"</f>
        <v>单位名称：禄劝彝族苗族自治县第一人民医院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183</v>
      </c>
      <c r="B5" s="86" t="s">
        <v>184</v>
      </c>
      <c r="C5" s="86" t="s">
        <v>342</v>
      </c>
      <c r="D5" s="86" t="s">
        <v>354</v>
      </c>
      <c r="E5" s="86" t="s">
        <v>355</v>
      </c>
      <c r="F5" s="86" t="s">
        <v>356</v>
      </c>
      <c r="G5" s="86" t="s">
        <v>357</v>
      </c>
      <c r="H5" s="87" t="s">
        <v>358</v>
      </c>
      <c r="I5" s="87" t="s">
        <v>359</v>
      </c>
      <c r="J5" s="100" t="s">
        <v>191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348</v>
      </c>
      <c r="M6" s="89" t="s">
        <v>349</v>
      </c>
      <c r="N6" s="102" t="s">
        <v>350</v>
      </c>
      <c r="O6" s="103" t="s">
        <v>351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360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"单位名称："&amp;"禄劝彝族苗族自治县第一人民医院"</f>
        <v>单位名称：禄劝彝族苗族自治县第一人民医院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361</v>
      </c>
      <c r="B5" s="11" t="s">
        <v>191</v>
      </c>
      <c r="C5" s="12"/>
      <c r="D5" s="12"/>
      <c r="E5" s="11" t="s">
        <v>362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348</v>
      </c>
      <c r="E6" s="47" t="s">
        <v>363</v>
      </c>
      <c r="F6" s="47" t="s">
        <v>364</v>
      </c>
      <c r="G6" s="47" t="s">
        <v>365</v>
      </c>
      <c r="H6" s="47" t="s">
        <v>366</v>
      </c>
      <c r="I6" s="47" t="s">
        <v>367</v>
      </c>
      <c r="J6" s="47" t="s">
        <v>368</v>
      </c>
      <c r="K6" s="47" t="s">
        <v>369</v>
      </c>
      <c r="L6" s="47" t="s">
        <v>370</v>
      </c>
      <c r="M6" s="47" t="s">
        <v>371</v>
      </c>
      <c r="N6" s="47" t="s">
        <v>372</v>
      </c>
      <c r="O6" s="47" t="s">
        <v>373</v>
      </c>
      <c r="P6" s="47" t="s">
        <v>374</v>
      </c>
      <c r="Q6" s="47" t="s">
        <v>375</v>
      </c>
      <c r="R6" s="47" t="s">
        <v>376</v>
      </c>
      <c r="S6" s="47" t="s">
        <v>377</v>
      </c>
      <c r="T6" s="47" t="s">
        <v>378</v>
      </c>
      <c r="U6" s="47" t="s">
        <v>379</v>
      </c>
      <c r="V6" s="47" t="s">
        <v>380</v>
      </c>
      <c r="W6" s="47" t="s">
        <v>381</v>
      </c>
      <c r="X6" s="82" t="s">
        <v>382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"单位名称："&amp;"禄劝彝族苗族自治县第一人民医院"</f>
        <v>单位名称：禄劝彝族苗族自治县第一人民医院</v>
      </c>
    </row>
    <row r="5" ht="44.25" customHeight="1" spans="1:10">
      <c r="A5" s="66" t="s">
        <v>361</v>
      </c>
      <c r="B5" s="66" t="s">
        <v>290</v>
      </c>
      <c r="C5" s="66" t="s">
        <v>291</v>
      </c>
      <c r="D5" s="66" t="s">
        <v>292</v>
      </c>
      <c r="E5" s="66" t="s">
        <v>293</v>
      </c>
      <c r="F5" s="67" t="s">
        <v>294</v>
      </c>
      <c r="G5" s="66" t="s">
        <v>295</v>
      </c>
      <c r="H5" s="67" t="s">
        <v>296</v>
      </c>
      <c r="I5" s="67" t="s">
        <v>297</v>
      </c>
      <c r="J5" s="66" t="s">
        <v>298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384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"单位名称："&amp;"禄劝彝族苗族自治县第一人民医院"</f>
        <v>单位名称：禄劝彝族苗族自治县第一人民医院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183</v>
      </c>
      <c r="B5" s="47" t="s">
        <v>184</v>
      </c>
      <c r="C5" s="48" t="s">
        <v>385</v>
      </c>
      <c r="D5" s="46" t="s">
        <v>386</v>
      </c>
      <c r="E5" s="46" t="s">
        <v>387</v>
      </c>
      <c r="F5" s="46" t="s">
        <v>388</v>
      </c>
      <c r="G5" s="47" t="s">
        <v>389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346</v>
      </c>
      <c r="H6" s="47" t="s">
        <v>390</v>
      </c>
      <c r="I6" s="47" t="s">
        <v>391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"单位名称："&amp;"禄劝彝族苗族自治县第一人民医院"</f>
        <v>单位名称：禄劝彝族苗族自治县第一人民医院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248</v>
      </c>
      <c r="B5" s="9" t="s">
        <v>186</v>
      </c>
      <c r="C5" s="9" t="s">
        <v>249</v>
      </c>
      <c r="D5" s="10" t="s">
        <v>187</v>
      </c>
      <c r="E5" s="10" t="s">
        <v>188</v>
      </c>
      <c r="F5" s="10" t="s">
        <v>250</v>
      </c>
      <c r="G5" s="10" t="s">
        <v>251</v>
      </c>
      <c r="H5" s="27" t="s">
        <v>55</v>
      </c>
      <c r="I5" s="11" t="s">
        <v>393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"单位名称："&amp;"禄劝彝族苗族自治县第一人民医院"</f>
        <v>单位名称：禄劝彝族苗族自治县第一人民医院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249</v>
      </c>
      <c r="B5" s="9" t="s">
        <v>248</v>
      </c>
      <c r="C5" s="9" t="s">
        <v>186</v>
      </c>
      <c r="D5" s="10" t="s">
        <v>395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396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文晨</cp:lastModifiedBy>
  <dcterms:created xsi:type="dcterms:W3CDTF">2025-02-06T07:09:00Z</dcterms:created>
  <dcterms:modified xsi:type="dcterms:W3CDTF">2025-03-31T03:03:59Z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