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<sst xmlns="http://schemas.openxmlformats.org/spreadsheetml/2006/main" count="1426" uniqueCount="581">
  <si>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</si>
  <si>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</si>
  <si>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</si>
  <si>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</si>
  <si>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</si>
  <si>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</si>
  <si>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</si>
  <si>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</si>
  <si>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</si>
  <si>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</si>
  <si>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</si>
  <si>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</si>
  <si>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</si>
  <si>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</si>
  <si>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</si>
  <si>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</si>
  <si>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</si>
  <si>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</si>
  <si>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</si>
  <si>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</si>
  <si>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</si>
  <si>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</si>
  <si>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</si>
  <si>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</si>
  <si>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</si>
  <si>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</si>
  <si>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</si>
  <si>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</si>
  <si>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</si>
  <si>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</si>
  <si>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</si>
  <si>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</si>
  <si>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</si>
  <si>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</si>
  <si>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</si>
  <si>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</si>
  <si>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</si>
  <si>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</si>
  <si>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</si>
  <si>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</si>
  <si>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</si>
  <si>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</si>
  <si>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</si>
  <si>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</si>
  <si>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</si>
  <si>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</si>
  <si>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</si>
  <si>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</si>
  <si>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</si>
  <si>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</si>
  <si>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</si>
  <si>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</si>
  <si>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</si>
  <si>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</si>
  <si>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</si>
  <si>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</si>
  <si>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</si>
  <si>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</si>
  <si>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</si>
  <si>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</si>
  <si>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</si>
  <si>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</si>
  <si>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</si>
  <si>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</si>
  <si>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</si>
  <si>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</si>
  <si>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</si>
  <si>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</si>
  <si>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</si>
  <si>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禄劝彝族苗族自治县人力资源和社会保障局（本级）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</si>
  <si>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</si>
  <si>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</si>
  <si>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</si>
  <si>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</si>
  <si>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</si>
  <si>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</si>
  <si>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</si>
  <si>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</si>
  <si>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</si>
  <si>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</si>
  <si>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</si>
  <si>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</si>
  <si>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</si>
  <si>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</si>
  <si>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</si>
  <si>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</si>
  <si>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</si>
  <si>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</si>
  <si>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</si>
  <si>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</si>
  <si>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</si>
  <si>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</si>
  <si>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</si>
  <si>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</si>
  <si>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</si>
  <si>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</si>
  <si>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</si>
  <si>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</si>
  <si>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</si>
  <si>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</si>
  <si>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</si>
  <si>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</si>
  <si>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2080107</t>
  </si>
  <si>
    <t>社会保险业务管理事务</t>
  </si>
  <si>
    <t>2080199</t>
  </si>
  <si>
    <t>其他人力资源和社会保障管理事务支出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</si>
  <si>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</si>
  <si>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</si>
  <si>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</si>
  <si>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</si>
  <si>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</si>
  <si>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</si>
  <si>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</si>
  <si>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</si>
  <si>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</si>
  <si>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</si>
  <si>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对机关事业单位职业年金的补助</t>
  </si>
  <si>
    <t>20807</t>
  </si>
  <si>
    <t>就业补助</t>
  </si>
  <si>
    <t>2080701</t>
  </si>
  <si>
    <t>就业创业服务补助</t>
  </si>
  <si>
    <t>2080711</t>
  </si>
  <si>
    <t>就业见习补贴</t>
  </si>
  <si>
    <t>2080799</t>
  </si>
  <si>
    <t>其他就业补助支出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</si>
  <si>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</si>
  <si>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</si>
  <si>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</si>
  <si>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</si>
  <si>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</si>
  <si>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</si>
  <si>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</si>
  <si>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</si>
  <si>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</si>
  <si>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</si>
  <si>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</si>
  <si>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</si>
  <si>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</si>
  <si>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</si>
  <si>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</si>
  <si>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</si>
  <si>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</si>
  <si>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</si>
  <si>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</si>
  <si>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</si>
  <si>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</si>
  <si>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</si>
  <si>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</si>
  <si>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</si>
  <si>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</si>
  <si>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21305</t>
  </si>
  <si>
    <t>巩固脱贫攻坚成果衔接乡村振兴</t>
  </si>
  <si>
    <t>2130505</t>
  </si>
  <si>
    <t>生产发展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</si>
  <si>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</si>
  <si>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</si>
  <si>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</si>
  <si>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</si>
  <si>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</si>
  <si>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</si>
  <si>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</si>
  <si>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</si>
  <si>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</si>
  <si>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</si>
  <si>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</si>
  <si>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</si>
  <si>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</si>
  <si>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</si>
  <si>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</si>
  <si>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</si>
  <si>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</si>
  <si>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</si>
  <si>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</si>
  <si>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</si>
  <si>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</si>
  <si>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</si>
  <si>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</si>
  <si>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</si>
  <si>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</si>
  <si>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</si>
  <si>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</si>
  <si>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</si>
  <si>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</si>
  <si>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</si>
  <si>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</si>
  <si>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</si>
  <si>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</si>
  <si>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</si>
  <si>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</si>
  <si>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</si>
  <si>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</si>
  <si>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</si>
  <si>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</si>
  <si>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</si>
  <si>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</si>
  <si>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</si>
  <si>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</si>
  <si>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</si>
  <si>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</si>
  <si>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</si>
  <si>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</si>
  <si>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</si>
  <si>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</si>
  <si>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</si>
  <si>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</si>
  <si>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</si>
  <si>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</si>
  <si>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</si>
  <si>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</si>
  <si>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</si>
  <si>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</si>
  <si>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</si>
  <si>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</si>
  <si>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</si>
  <si>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</si>
  <si>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</si>
  <si>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</si>
  <si>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</si>
  <si>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</si>
  <si>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</si>
  <si>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</si>
  <si>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</si>
  <si>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</si>
  <si>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</si>
  <si>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</si>
  <si>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禄劝彝族苗族自治县人力资源和社会保障局</t>
  </si>
  <si>
    <t>530128210000000002485</t>
  </si>
  <si>
    <t>行政人员支出工资</t>
  </si>
  <si>
    <t>30101</t>
  </si>
  <si>
    <t>基本工资</t>
  </si>
  <si>
    <t>530128210000000002486</t>
  </si>
  <si>
    <t>事业人员支出工资</t>
  </si>
  <si>
    <t>530128210000000002488</t>
  </si>
  <si>
    <t>30113</t>
  </si>
  <si>
    <t>530128210000000002491</t>
  </si>
  <si>
    <t>公务交通补贴</t>
  </si>
  <si>
    <t>30239</t>
  </si>
  <si>
    <t>其他交通费用</t>
  </si>
  <si>
    <t>530128210000000002492</t>
  </si>
  <si>
    <t>工会经费</t>
  </si>
  <si>
    <t>30228</t>
  </si>
  <si>
    <t>530128210000000002493</t>
  </si>
  <si>
    <t>一般公用经费</t>
  </si>
  <si>
    <t>30201</t>
  </si>
  <si>
    <t>办公费</t>
  </si>
  <si>
    <t>530128231100001274806</t>
  </si>
  <si>
    <t>离退休人员支出</t>
  </si>
  <si>
    <t>30302</t>
  </si>
  <si>
    <t>退休费</t>
  </si>
  <si>
    <t>530128231100001383981</t>
  </si>
  <si>
    <t>行政人员支出津贴</t>
  </si>
  <si>
    <t>30102</t>
  </si>
  <si>
    <t>津贴补贴</t>
  </si>
  <si>
    <t>530128231100001383982</t>
  </si>
  <si>
    <t>绩效考核奖励（2017提高部分）</t>
  </si>
  <si>
    <t>30107</t>
  </si>
  <si>
    <t>绩效工资</t>
  </si>
  <si>
    <t>530128231100001383987</t>
  </si>
  <si>
    <t>事业人员绩效工资</t>
  </si>
  <si>
    <t>530128231100001383997</t>
  </si>
  <si>
    <t>公务员基础绩效奖</t>
  </si>
  <si>
    <t>30103</t>
  </si>
  <si>
    <t>奖金</t>
  </si>
  <si>
    <t>530128231100001383998</t>
  </si>
  <si>
    <t>行政年终一次性奖金</t>
  </si>
  <si>
    <t>530128231100001383999</t>
  </si>
  <si>
    <t>事业年终一次性奖金</t>
  </si>
  <si>
    <t>530128231100001384003</t>
  </si>
  <si>
    <t>工伤保险</t>
  </si>
  <si>
    <t>30112</t>
  </si>
  <si>
    <t>其他社会保障缴费</t>
  </si>
  <si>
    <t>530128231100001384005</t>
  </si>
  <si>
    <t>失业保险</t>
  </si>
  <si>
    <t>530128231100001384008</t>
  </si>
  <si>
    <t>事业人员支出津贴</t>
  </si>
  <si>
    <t>530128231100001384009</t>
  </si>
  <si>
    <t>退休人员医疗保险及医疗统筹</t>
  </si>
  <si>
    <t>30111</t>
  </si>
  <si>
    <t>公务员医疗补助缴费</t>
  </si>
  <si>
    <t>530128231100001384010</t>
  </si>
  <si>
    <t>养老保险缴费</t>
  </si>
  <si>
    <t>30108</t>
  </si>
  <si>
    <t>机关事业单位基本养老保险缴费</t>
  </si>
  <si>
    <t>530128231100001384011</t>
  </si>
  <si>
    <t>医疗保险缴费</t>
  </si>
  <si>
    <t>30110</t>
  </si>
  <si>
    <t>职工基本医疗保险缴费</t>
  </si>
  <si>
    <t>530128231100001384030</t>
  </si>
  <si>
    <t>职业年金缴费</t>
  </si>
  <si>
    <t>30109</t>
  </si>
  <si>
    <t>530128231100001384032</t>
  </si>
  <si>
    <t>遗属补助</t>
  </si>
  <si>
    <t>30305</t>
  </si>
  <si>
    <t>生活补助</t>
  </si>
  <si>
    <t>530128251100004098515</t>
  </si>
  <si>
    <t>公务用车购置经费</t>
  </si>
  <si>
    <t>31013</t>
  </si>
  <si>
    <t>公务用车购置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</si>
  <si>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</si>
  <si>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</si>
  <si>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</si>
  <si>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</si>
  <si>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</si>
  <si>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</si>
  <si>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</si>
  <si>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</si>
  <si>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530128241100002695773</t>
  </si>
  <si>
    <t>昆财社基（2024）4号 2023年社区（村）基层治理专干待遇省级财政补助经费</t>
  </si>
  <si>
    <t>530128241100002741242</t>
  </si>
  <si>
    <t>昆财社基（2024）6号 2024年度春节慰问就业困难家庭专项经费</t>
  </si>
  <si>
    <t>530128241100002741297</t>
  </si>
  <si>
    <t>禄整合办（2024）1号 2024年第一批统筹整合万名重点技能人才继续培养计划专项资金</t>
  </si>
  <si>
    <t>530128241100003141646</t>
  </si>
  <si>
    <t>昆财社基〔2024〕41号 2024年第二批中央就业补助资金</t>
  </si>
  <si>
    <t>530128241100003335418</t>
  </si>
  <si>
    <t>禄财农兴〔2024〕4号 2024年省级财政衔接推进乡村振兴第五批乡村公益性岗位补助资金</t>
  </si>
  <si>
    <t>530128251100003661607</t>
  </si>
  <si>
    <t>三支一扶人员补助经费</t>
  </si>
  <si>
    <t>530128251100003661764</t>
  </si>
  <si>
    <t>补缴以前年度失业保险专项资金</t>
  </si>
  <si>
    <t>30311</t>
  </si>
  <si>
    <t>代缴社会保险费</t>
  </si>
  <si>
    <t>530128251100003876817</t>
  </si>
  <si>
    <t>代缴低保对象特困人员城乡居民养老保险费补助资金</t>
  </si>
  <si>
    <t>民生类</t>
  </si>
  <si>
    <t>530128251100003665260</t>
  </si>
  <si>
    <t>企业退休人员“独生子女费”专项资金</t>
  </si>
  <si>
    <t>530128251100003668985</t>
  </si>
  <si>
    <t>拖欠农民工工资保障专项资金县级预算资金</t>
  </si>
  <si>
    <t>530128251100003669172</t>
  </si>
  <si>
    <t>职业年金个人账户记息专项资金</t>
  </si>
  <si>
    <t xml:space="preserve">31304 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</si>
  <si>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</si>
  <si>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</si>
  <si>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</si>
  <si>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</si>
  <si>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</si>
  <si>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</si>
  <si>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</si>
  <si>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</si>
  <si>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</si>
  <si>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</si>
  <si>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完成治欠保支各项工作任务，实现农民工工资基本无拖欠目标。</t>
  </si>
  <si>
    <t>产出指标</t>
  </si>
  <si>
    <t>时效指标</t>
  </si>
  <si>
    <t>解决拖欠工资发放问题</t>
  </si>
  <si>
    <t>&gt;=</t>
  </si>
  <si>
    <t>98</t>
  </si>
  <si>
    <t>%</t>
  </si>
  <si>
    <t>定量指标</t>
  </si>
  <si>
    <t>反映解决拖欠工资发放问题情况</t>
  </si>
  <si>
    <t>效益指标</t>
  </si>
  <si>
    <t>社会效益</t>
  </si>
  <si>
    <t>农民工继续工作积极性</t>
  </si>
  <si>
    <t>95</t>
  </si>
  <si>
    <t>反映农民工继续工作积极性</t>
  </si>
  <si>
    <t>满意度指标</t>
  </si>
  <si>
    <t>服务对象满意度</t>
  </si>
  <si>
    <t>农民工人员收到拖欠工资满意度</t>
  </si>
  <si>
    <t>反映农民工人员收到拖欠工资满意度</t>
  </si>
  <si>
    <t>圆满完成市级下达目标任务，领取待遇的养老金确保按时足额发放，低保特困代缴养老保险，在此基础上，进一步提高参保缴费率，扩大保险覆盖面。</t>
  </si>
  <si>
    <t>质量指标</t>
  </si>
  <si>
    <t>按时足额发放城乡居民养老保险金；按时做缴费配套；按时完成低保特困保费代缴</t>
  </si>
  <si>
    <t>=</t>
  </si>
  <si>
    <t>100</t>
  </si>
  <si>
    <t>城乡居民养老保险金按时足额发放；按时做缴费配套；按时完成低保特困保费代缴</t>
  </si>
  <si>
    <t>1.保障参保人员基本生活保障；  2.保障参保人员缴费补贴；     3.保障困难群体参保人最低缴费代缴权益</t>
  </si>
  <si>
    <t>效果显著</t>
  </si>
  <si>
    <t>定性指标</t>
  </si>
  <si>
    <t>反映代缴低保对象特困人员城乡居民养老保险社会效益</t>
  </si>
  <si>
    <t>养老保险参保人员满意度</t>
  </si>
  <si>
    <t>反映养老保险参保人员满意度</t>
  </si>
  <si>
    <t>做好本部门人员、公用经费保障，按规定落实干部职工各项待遇，支持部门正常履职。</t>
  </si>
  <si>
    <t>数量指标</t>
  </si>
  <si>
    <t>应补缴历史欠费</t>
  </si>
  <si>
    <t>1332.44</t>
  </si>
  <si>
    <t>万元</t>
  </si>
  <si>
    <t>反映部门（单位）应补缴历史欠费金额</t>
  </si>
  <si>
    <t>部门运转</t>
  </si>
  <si>
    <t>正常运转</t>
  </si>
  <si>
    <t>反映部门（单位）运转情况</t>
  </si>
  <si>
    <t>单位人员满意度</t>
  </si>
  <si>
    <t>90</t>
  </si>
  <si>
    <t>反映部门（单位）人员对工资福利发放的满意程度。</t>
  </si>
  <si>
    <t>社会公众满意度</t>
  </si>
  <si>
    <t>反映社会公众对部门（单位）履职情况的满意程度。</t>
  </si>
  <si>
    <t>完成企业退休人员“独生子女费”及时、准确、足额兑付。</t>
  </si>
  <si>
    <t>获补对象数</t>
  </si>
  <si>
    <t>1200</t>
  </si>
  <si>
    <t>人</t>
  </si>
  <si>
    <t>反映获补对象数量情况</t>
  </si>
  <si>
    <t>兑付标准</t>
  </si>
  <si>
    <t>140</t>
  </si>
  <si>
    <t>元/人*月</t>
  </si>
  <si>
    <t>反映企业退休人员“独生子女费”兑付标准</t>
  </si>
  <si>
    <t>兑现准确率</t>
  </si>
  <si>
    <t>反映企业退休人员“独生子女费”兑付准确情况</t>
  </si>
  <si>
    <t>发放及时率</t>
  </si>
  <si>
    <t>反映企业退休人员“独生子女费”发放及时情况</t>
  </si>
  <si>
    <t>任务完成时效</t>
  </si>
  <si>
    <t>&lt;=</t>
  </si>
  <si>
    <t>一</t>
  </si>
  <si>
    <t>年</t>
  </si>
  <si>
    <t>反映企业退休人员“独生子女费”兑付完成时效</t>
  </si>
  <si>
    <t>政策知晓率</t>
  </si>
  <si>
    <t>反映企业退休人员“独生子女费”政策知晓情况</t>
  </si>
  <si>
    <t>补助对象满意度</t>
  </si>
  <si>
    <t>反映企业退休人员“独生子女费”获补对象满意情况</t>
  </si>
  <si>
    <t>深入实施“三支一扶”人员能力提升专项计划，提升保障“三支一扶”人员体检费用和岗前、在岗、服务期满离岗培训费用，以及工作生活补贴和社会保险费的不足部分。</t>
  </si>
  <si>
    <t>高校毕业生“三支一扶”计划招录人数</t>
  </si>
  <si>
    <t>17</t>
  </si>
  <si>
    <t>反映高校毕业生“三支一扶”计划招录人员数量</t>
  </si>
  <si>
    <t>招聘计划完成率</t>
  </si>
  <si>
    <t>反映“三支一扶”招聘计划完成情况</t>
  </si>
  <si>
    <t xml:space="preserve">反映发放单位及时发放补助资金的情况
</t>
  </si>
  <si>
    <t>生活状况改善</t>
  </si>
  <si>
    <t>改善情况</t>
  </si>
  <si>
    <t>反映补助促进受助对象生活状况改善的情况</t>
  </si>
  <si>
    <t>可持续影响</t>
  </si>
  <si>
    <t>促进高校毕业生就业创业</t>
  </si>
  <si>
    <t>作用较显著</t>
  </si>
  <si>
    <t>反映高校毕业生就业创业促进情况</t>
  </si>
  <si>
    <t>高校毕业生“三支一扶”人员满意度</t>
  </si>
  <si>
    <t>反映获补助受益对象的满意程度</t>
  </si>
  <si>
    <t>保障职业年金启动投资运营前个人账户记息补助资金到位，顺利完成2014年10月1日至2020年5月31日期间职业年金个人账户计息工作。</t>
  </si>
  <si>
    <t>职业年金个人账户计息补助资金</t>
  </si>
  <si>
    <t>2200</t>
  </si>
  <si>
    <t>反映职业年金个人账户计息补助资金</t>
  </si>
  <si>
    <t>资金到位率</t>
  </si>
  <si>
    <t>反映资金到位情况</t>
  </si>
  <si>
    <t>反映任务完成时效</t>
  </si>
  <si>
    <t>社保基金平稳运行</t>
  </si>
  <si>
    <t>良好</t>
  </si>
  <si>
    <t>反映社保基金平稳运行情况</t>
  </si>
  <si>
    <t>人社公共服务质量</t>
  </si>
  <si>
    <t>显著提高</t>
  </si>
  <si>
    <t>反映可持续影响</t>
  </si>
  <si>
    <t>反映服务对象满意程度</t>
  </si>
  <si>
    <t>昆财社基〔2024〕41号 2024年第二批中央就业  补助资金</t>
  </si>
  <si>
    <t>用于职业培训补贴、职业技能鉴定补贴、社会保险补贴、公益性岗位补贴、创业补贴、就业见习补贴、求职创业补贴、就业创业服务补助和高技能人才培养补助等支出。</t>
  </si>
  <si>
    <t>符合政策规定的各项补贴人员数量</t>
  </si>
  <si>
    <t>完成省市级下达目标任务数</t>
  </si>
  <si>
    <t>人次</t>
  </si>
  <si>
    <t>反映符合政策规定的各项补贴人员数量</t>
  </si>
  <si>
    <t>各项补贴发放准确率</t>
  </si>
  <si>
    <t>反映各项补贴发放准确情况</t>
  </si>
  <si>
    <t>社会效益指标</t>
  </si>
  <si>
    <t>年未城镇登记失业率</t>
  </si>
  <si>
    <t>≥</t>
  </si>
  <si>
    <t>反映年末城镇登记失业情况</t>
  </si>
  <si>
    <t>零就业家庭帮扶率</t>
  </si>
  <si>
    <t>反映零就业家庭帮扶情况</t>
  </si>
  <si>
    <t>服务对象满意度指标</t>
  </si>
  <si>
    <t>就业扶持政策经办服务满意度、公共就业服务满意度</t>
  </si>
  <si>
    <t>反映就业扶持政策经办服务满意程度、公共就业服务满意程度</t>
  </si>
  <si>
    <t>落实党中央、省委、市委、县委关于增强基层工作力量的决策部署，支持社区（村）基层治理专干到岗服务 。</t>
  </si>
  <si>
    <t>完成招录计划人数</t>
  </si>
  <si>
    <t>反映计划招录人员数量。</t>
  </si>
  <si>
    <t>确保待遇补助发放</t>
  </si>
  <si>
    <t>天</t>
  </si>
  <si>
    <t>反映待遇补助发放情况。</t>
  </si>
  <si>
    <t>基层治理工作促进作用</t>
  </si>
  <si>
    <t>显著</t>
  </si>
  <si>
    <t>达标</t>
  </si>
  <si>
    <t>反映对基层治理工作促进作用。</t>
  </si>
  <si>
    <t>社区（村）干部满意度</t>
  </si>
  <si>
    <t>反映社区（村）干部满意程度。</t>
  </si>
  <si>
    <t>完成万名重点技能人才继续培养资金兑付工作。</t>
  </si>
  <si>
    <t>万名重点技能人才继续培养资金总额</t>
  </si>
  <si>
    <t>元</t>
  </si>
  <si>
    <t>反映项目资金投入总额</t>
  </si>
  <si>
    <t>项目覆盖群体</t>
  </si>
  <si>
    <t>反映项目覆盖群体情况</t>
  </si>
  <si>
    <t>重点技能人才继续培养人员满意度</t>
  </si>
  <si>
    <t>反映重点技能人才继续培养人员满意程度</t>
  </si>
  <si>
    <t>做好2024年春节慰问就业困难人员，特别是零就业家庭人员、残疾人、去产能职工等特殊群体的活动保障工作。</t>
  </si>
  <si>
    <t>完成就业困难人员家庭慰问</t>
  </si>
  <si>
    <t>户</t>
  </si>
  <si>
    <t>反映就业困难人员家庭慰问户数</t>
  </si>
  <si>
    <t>慰问标准合规率</t>
  </si>
  <si>
    <t>反映慰问标准合规情况</t>
  </si>
  <si>
    <t>慰问对象合规率</t>
  </si>
  <si>
    <t>反映慰问对象合规情况</t>
  </si>
  <si>
    <t>慰问活动开展及时率</t>
  </si>
  <si>
    <t>反映慰问活动开展及时情况</t>
  </si>
  <si>
    <t>成本指标</t>
  </si>
  <si>
    <t>户均标准</t>
  </si>
  <si>
    <t>元/户</t>
  </si>
  <si>
    <t>反映户均标准</t>
  </si>
  <si>
    <t>社会效益
指标</t>
  </si>
  <si>
    <t>改善就业困难家庭生活条件</t>
  </si>
  <si>
    <t>明显改善</t>
  </si>
  <si>
    <t>/</t>
  </si>
  <si>
    <t>反映社会效益</t>
  </si>
  <si>
    <t>服务对象满意度指标等</t>
  </si>
  <si>
    <t>走访对象满意度</t>
  </si>
  <si>
    <t>反映走访对象满意程度</t>
  </si>
  <si>
    <t>完成乡村公益性岗位开发及生活补贴发放工作。</t>
  </si>
  <si>
    <t>开发乡村公益性岗位</t>
  </si>
  <si>
    <t>完成目标任务</t>
  </si>
  <si>
    <t>反映乡村公益性岗位开发数量</t>
  </si>
  <si>
    <t>反映兑现准确情况</t>
  </si>
  <si>
    <t>反映发放及时情况</t>
  </si>
  <si>
    <t>≤</t>
  </si>
  <si>
    <t>乡村公益性岗位补贴发放标准</t>
  </si>
  <si>
    <t>元/人</t>
  </si>
  <si>
    <t>反映乡村公益性岗位补贴发放标准</t>
  </si>
  <si>
    <t>保障和改善民生，带动就业</t>
  </si>
  <si>
    <t>反映保障和改善民生，带动就业情况</t>
  </si>
  <si>
    <t>获补对象满意度</t>
  </si>
  <si>
    <t>反映获补对象满意程度</t>
  </si>
  <si>
    <t>预算06表</t>
  </si>
  <si>
    <t>政府性基金预算支出预算表</t>
  </si>
  <si>
    <t>单位名称：昆明市发展和改革委员会</t>
  </si>
  <si>
    <t>政府性基金预算支出</t>
  </si>
  <si>
    <t>说明：禄劝彝族苗族自治县人力资源和社会保障局（本级）2025年无政府性基金预算支出预算，此表为空。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</si>
  <si>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</si>
  <si>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</si>
  <si>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</si>
  <si>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</si>
  <si>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</si>
  <si>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</si>
  <si>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</si>
  <si>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</si>
  <si>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</si>
  <si>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</si>
  <si>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</si>
  <si>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A02030500乘用车</t>
  </si>
  <si>
    <t>辆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</si>
  <si>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</si>
  <si>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</si>
  <si>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</si>
  <si>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</si>
  <si>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</si>
  <si>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</si>
  <si>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</si>
  <si>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</si>
  <si>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说明：禄劝彝族苗族自治县人力资源和社会保障局（本级）2025年无政府购买服务预算，此表为空。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</si>
  <si>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</si>
  <si>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</si>
  <si>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</si>
  <si>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</si>
  <si>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</si>
  <si>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</si>
  <si>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</si>
  <si>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</si>
  <si>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</si>
  <si>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</si>
  <si>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</si>
  <si>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</si>
  <si>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</si>
  <si>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</si>
  <si>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</si>
  <si>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</si>
  <si>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</si>
  <si>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</si>
  <si>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</si>
  <si>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</si>
  <si>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</si>
  <si>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</si>
  <si>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</si>
  <si>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说明：禄劝彝族苗族自治县人力资源和社会保障局（本级）2025年无对下转移支付预算，此表为空。</t>
  </si>
  <si>
    <t>预算09-2表</t>
  </si>
  <si>
    <t>说明：禄劝彝族苗族自治县人力资源和社会保障局（本级）2025年无对下转移支付绩效，此表为空。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</si>
  <si>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</si>
  <si>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</si>
  <si>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</si>
  <si>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</si>
  <si>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</si>
  <si>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</si>
  <si>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</si>
  <si>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</si>
  <si>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固定资产</t>
  </si>
  <si>
    <t>公务用车</t>
  </si>
  <si>
    <t>预算11表</t>
  </si>
  <si>
    <t>上级补助</t>
  </si>
  <si>
    <t>说明：禄劝彝族苗族自治县人力资源和社会保障局（本级）2025年无上级转移支付补助项目支出，此表为空。</t>
  </si>
  <si>
    <t>预算12表</t>
  </si>
  <si>
    <t>项目级次</t>
  </si>
  <si>
    <t/>
  </si>
  <si>
    <t>说明：禄劝彝族苗族自治县人力资源和社会保障局（本级）2025年无项目中期规划预算，此表为空。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</si>
</sst>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sz val="11"/>
      <name val="Calibri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33" applyNumberFormat="0" applyAlignment="0" applyProtection="0">
      <alignment vertical="center"/>
    </xf>
    <xf numFmtId="0" fontId="27" fillId="5" borderId="34" applyNumberFormat="0" applyAlignment="0" applyProtection="0">
      <alignment vertical="center"/>
    </xf>
    <xf numFmtId="0" fontId="28" fillId="5" borderId="33" applyNumberFormat="0" applyAlignment="0" applyProtection="0">
      <alignment vertical="center"/>
    </xf>
    <xf numFmtId="0" fontId="29" fillId="6" borderId="35" applyNumberFormat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1" fillId="0" borderId="37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6" fontId="12" fillId="0" borderId="7">
      <alignment horizontal="right" vertical="center"/>
    </xf>
    <xf numFmtId="177" fontId="12" fillId="0" borderId="7">
      <alignment horizontal="right" vertical="center"/>
    </xf>
    <xf numFmtId="10" fontId="12" fillId="0" borderId="7">
      <alignment horizontal="right" vertical="center"/>
    </xf>
    <xf numFmtId="178" fontId="12" fillId="0" borderId="7">
      <alignment horizontal="right" vertical="center"/>
    </xf>
    <xf numFmtId="49" fontId="12" fillId="0" borderId="7">
      <alignment horizontal="left" vertical="center" wrapText="1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80" fontId="12" fillId="0" borderId="7">
      <alignment horizontal="right" vertical="center"/>
    </xf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5" fillId="0" borderId="0"/>
  </cellStyleXfs>
  <cellXfs count="23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0" xfId="57" applyFont="1" applyFill="1" applyBorder="1" applyAlignment="1" applyProtection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0" fillId="0" borderId="0" xfId="0" applyFont="1" applyBorder="1" applyAlignment="1">
      <alignment horizontal="left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left" vertical="center"/>
      <protection locked="0"/>
    </xf>
    <xf numFmtId="3" fontId="2" fillId="0" borderId="11" xfId="0" applyNumberFormat="1" applyFont="1" applyBorder="1" applyAlignment="1">
      <alignment horizontal="left" vertical="center"/>
    </xf>
    <xf numFmtId="178" fontId="6" fillId="0" borderId="7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left" vertical="center"/>
    </xf>
    <xf numFmtId="178" fontId="6" fillId="0" borderId="14" xfId="0" applyNumberFormat="1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5" fillId="0" borderId="0" xfId="57" applyNumberFormat="1" applyFont="1" applyFill="1" applyBorder="1" applyAlignment="1" applyProtection="1"/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2" fillId="0" borderId="15" xfId="60" applyNumberFormat="1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178" fontId="12" fillId="0" borderId="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6" fillId="0" borderId="7" xfId="0" applyFont="1" applyBorder="1" applyAlignment="1">
      <alignment horizontal="center" vertical="center"/>
    </xf>
    <xf numFmtId="0" fontId="0" fillId="0" borderId="29" xfId="0" applyFont="1" applyBorder="1"/>
    <xf numFmtId="0" fontId="16" fillId="0" borderId="7" xfId="0" applyFont="1" applyBorder="1" applyAlignment="1" applyProtection="1">
      <alignment horizontal="center" vertical="center" wrapText="1"/>
      <protection locked="0"/>
    </xf>
    <xf numFmtId="178" fontId="17" fillId="0" borderId="7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 quotePrefix="1">
      <alignment vertical="center" wrapText="1"/>
    </xf>
    <xf numFmtId="0" fontId="2" fillId="0" borderId="7" xfId="0" applyFont="1" applyBorder="1" applyAlignment="1" quotePrefix="1">
      <alignment horizontal="left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2 3" xfId="58"/>
    <cellStyle name="常规 3 2" xfId="59"/>
    <cellStyle name="常规 2" xfId="60"/>
    <cellStyle name="常规 5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D25" sqref="D25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5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tr">
        <f>"单位名称："&amp;"禄劝彝族苗族自治县人力资源和社会保障局（本级）"</f>
        <v>单位名称：禄劝彝族苗族自治县人力资源和社会保障局（本级）</v>
      </c>
      <c r="B4" s="200"/>
      <c r="D4" s="176" t="s">
        <v>1</v>
      </c>
    </row>
    <row r="5" ht="23.25" customHeight="1" spans="1:4">
      <c r="A5" s="201" t="s">
        <v>2</v>
      </c>
      <c r="B5" s="202"/>
      <c r="C5" s="201" t="s">
        <v>3</v>
      </c>
      <c r="D5" s="202"/>
    </row>
    <row r="6" ht="24" customHeight="1" spans="1:4">
      <c r="A6" s="201" t="s">
        <v>4</v>
      </c>
      <c r="B6" s="201" t="s">
        <v>5</v>
      </c>
      <c r="C6" s="201" t="s">
        <v>6</v>
      </c>
      <c r="D6" s="201" t="s">
        <v>5</v>
      </c>
    </row>
    <row r="7" ht="17.25" customHeight="1" spans="1:4">
      <c r="A7" s="203" t="s">
        <v>7</v>
      </c>
      <c r="B7" s="81">
        <v>163956047.33</v>
      </c>
      <c r="C7" s="203" t="s">
        <v>8</v>
      </c>
      <c r="D7" s="81"/>
    </row>
    <row r="8" ht="17.25" customHeight="1" spans="1:4">
      <c r="A8" s="203" t="s">
        <v>9</v>
      </c>
      <c r="B8" s="81"/>
      <c r="C8" s="203" t="s">
        <v>10</v>
      </c>
      <c r="D8" s="81"/>
    </row>
    <row r="9" ht="17.25" customHeight="1" spans="1:4">
      <c r="A9" s="203" t="s">
        <v>11</v>
      </c>
      <c r="B9" s="81"/>
      <c r="C9" s="235" t="s">
        <v>12</v>
      </c>
      <c r="D9" s="81"/>
    </row>
    <row r="10" ht="17.25" customHeight="1" spans="1:4">
      <c r="A10" s="203" t="s">
        <v>13</v>
      </c>
      <c r="B10" s="81"/>
      <c r="C10" s="235" t="s">
        <v>14</v>
      </c>
      <c r="D10" s="81"/>
    </row>
    <row r="11" ht="17.25" customHeight="1" spans="1:4">
      <c r="A11" s="203" t="s">
        <v>15</v>
      </c>
      <c r="B11" s="81"/>
      <c r="C11" s="235" t="s">
        <v>16</v>
      </c>
      <c r="D11" s="81"/>
    </row>
    <row r="12" ht="17.25" customHeight="1" spans="1:4">
      <c r="A12" s="203" t="s">
        <v>17</v>
      </c>
      <c r="B12" s="81"/>
      <c r="C12" s="235" t="s">
        <v>18</v>
      </c>
      <c r="D12" s="81"/>
    </row>
    <row r="13" ht="17.25" customHeight="1" spans="1:4">
      <c r="A13" s="203" t="s">
        <v>19</v>
      </c>
      <c r="B13" s="81"/>
      <c r="C13" s="32" t="s">
        <v>20</v>
      </c>
      <c r="D13" s="81"/>
    </row>
    <row r="14" ht="17.25" customHeight="1" spans="1:4">
      <c r="A14" s="203" t="s">
        <v>21</v>
      </c>
      <c r="B14" s="81"/>
      <c r="C14" s="32" t="s">
        <v>22</v>
      </c>
      <c r="D14" s="81">
        <v>162116008.25</v>
      </c>
    </row>
    <row r="15" ht="17.25" customHeight="1" spans="1:4">
      <c r="A15" s="203" t="s">
        <v>23</v>
      </c>
      <c r="B15" s="81"/>
      <c r="C15" s="32" t="s">
        <v>24</v>
      </c>
      <c r="D15" s="81">
        <v>3395941.48</v>
      </c>
    </row>
    <row r="16" ht="17.25" customHeight="1" spans="1:4">
      <c r="A16" s="203" t="s">
        <v>25</v>
      </c>
      <c r="B16" s="81"/>
      <c r="C16" s="32" t="s">
        <v>26</v>
      </c>
      <c r="D16" s="81"/>
    </row>
    <row r="17" ht="17.25" customHeight="1" spans="1:4">
      <c r="A17" s="181"/>
      <c r="B17" s="81"/>
      <c r="C17" s="32" t="s">
        <v>27</v>
      </c>
      <c r="D17" s="81"/>
    </row>
    <row r="18" ht="17.25" customHeight="1" spans="1:4">
      <c r="A18" s="204"/>
      <c r="B18" s="81"/>
      <c r="C18" s="32" t="s">
        <v>28</v>
      </c>
      <c r="D18" s="81">
        <v>66550</v>
      </c>
    </row>
    <row r="19" ht="17.25" customHeight="1" spans="1:4">
      <c r="A19" s="204"/>
      <c r="B19" s="81"/>
      <c r="C19" s="32" t="s">
        <v>29</v>
      </c>
      <c r="D19" s="81"/>
    </row>
    <row r="20" ht="17.25" customHeight="1" spans="1:4">
      <c r="A20" s="204"/>
      <c r="B20" s="81"/>
      <c r="C20" s="32" t="s">
        <v>30</v>
      </c>
      <c r="D20" s="81"/>
    </row>
    <row r="21" ht="17.25" customHeight="1" spans="1:4">
      <c r="A21" s="204"/>
      <c r="B21" s="81"/>
      <c r="C21" s="32" t="s">
        <v>31</v>
      </c>
      <c r="D21" s="81"/>
    </row>
    <row r="22" ht="17.25" customHeight="1" spans="1:4">
      <c r="A22" s="204"/>
      <c r="B22" s="81"/>
      <c r="C22" s="32" t="s">
        <v>32</v>
      </c>
      <c r="D22" s="81"/>
    </row>
    <row r="23" ht="17.25" customHeight="1" spans="1:4">
      <c r="A23" s="204"/>
      <c r="B23" s="81"/>
      <c r="C23" s="32" t="s">
        <v>33</v>
      </c>
      <c r="D23" s="81"/>
    </row>
    <row r="24" ht="17.25" customHeight="1" spans="1:4">
      <c r="A24" s="204"/>
      <c r="B24" s="81"/>
      <c r="C24" s="32" t="s">
        <v>34</v>
      </c>
      <c r="D24" s="81"/>
    </row>
    <row r="25" ht="17.25" customHeight="1" spans="1:4">
      <c r="A25" s="204"/>
      <c r="B25" s="81"/>
      <c r="C25" s="32" t="s">
        <v>35</v>
      </c>
      <c r="D25" s="81">
        <v>1027557.6</v>
      </c>
    </row>
    <row r="26" ht="17.25" customHeight="1" spans="1:4">
      <c r="A26" s="204"/>
      <c r="B26" s="81"/>
      <c r="C26" s="32" t="s">
        <v>36</v>
      </c>
      <c r="D26" s="81"/>
    </row>
    <row r="27" ht="17.25" customHeight="1" spans="1:4">
      <c r="A27" s="204"/>
      <c r="B27" s="81"/>
      <c r="C27" s="181" t="s">
        <v>37</v>
      </c>
      <c r="D27" s="81"/>
    </row>
    <row r="28" ht="17.25" customHeight="1" spans="1:4">
      <c r="A28" s="204"/>
      <c r="B28" s="81"/>
      <c r="C28" s="32" t="s">
        <v>38</v>
      </c>
      <c r="D28" s="81"/>
    </row>
    <row r="29" ht="16.5" customHeight="1" spans="1:4">
      <c r="A29" s="204"/>
      <c r="B29" s="81"/>
      <c r="C29" s="32" t="s">
        <v>39</v>
      </c>
      <c r="D29" s="81"/>
    </row>
    <row r="30" ht="16.5" customHeight="1" spans="1:4">
      <c r="A30" s="204"/>
      <c r="B30" s="81"/>
      <c r="C30" s="181" t="s">
        <v>40</v>
      </c>
      <c r="D30" s="81"/>
    </row>
    <row r="31" ht="17.25" customHeight="1" spans="1:4">
      <c r="A31" s="204"/>
      <c r="B31" s="81"/>
      <c r="C31" s="181" t="s">
        <v>41</v>
      </c>
      <c r="D31" s="81"/>
    </row>
    <row r="32" ht="17.25" customHeight="1" spans="1:4">
      <c r="A32" s="204"/>
      <c r="B32" s="81"/>
      <c r="C32" s="32" t="s">
        <v>42</v>
      </c>
      <c r="D32" s="81"/>
    </row>
    <row r="33" ht="16.5" customHeight="1" spans="1:4">
      <c r="A33" s="204" t="s">
        <v>43</v>
      </c>
      <c r="B33" s="207">
        <v>163956047.33</v>
      </c>
      <c r="C33" s="204" t="s">
        <v>44</v>
      </c>
      <c r="D33" s="207">
        <v>166606057.33</v>
      </c>
    </row>
    <row r="34" ht="16.5" customHeight="1" spans="1:4">
      <c r="A34" s="181" t="s">
        <v>45</v>
      </c>
      <c r="B34" s="81">
        <v>2650010</v>
      </c>
      <c r="C34" s="181" t="s">
        <v>46</v>
      </c>
      <c r="D34" s="81"/>
    </row>
    <row r="35" ht="16.5" customHeight="1" spans="1:4">
      <c r="A35" s="32" t="s">
        <v>47</v>
      </c>
      <c r="B35" s="81">
        <v>2650010</v>
      </c>
      <c r="C35" s="32" t="s">
        <v>47</v>
      </c>
      <c r="D35" s="81"/>
    </row>
    <row r="36" ht="16.5" customHeight="1" spans="1:4">
      <c r="A36" s="32" t="s">
        <v>48</v>
      </c>
      <c r="B36" s="81"/>
      <c r="C36" s="32" t="s">
        <v>49</v>
      </c>
      <c r="D36" s="81"/>
    </row>
    <row r="37" ht="16.5" customHeight="1" spans="1:4">
      <c r="A37" s="206" t="s">
        <v>50</v>
      </c>
      <c r="B37" s="207">
        <v>166606057.33</v>
      </c>
      <c r="C37" s="206" t="s">
        <v>51</v>
      </c>
      <c r="D37" s="207">
        <v>166606057.33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O9" sqref="D9 O9"/>
    </sheetView>
  </sheetViews>
  <sheetFormatPr defaultColWidth="8.575" defaultRowHeight="12.75" customHeight="1"/>
  <cols>
    <col min="1" max="1" width="15.8916666666667" customWidth="1"/>
    <col min="2" max="2" width="36.62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5" t="s">
        <v>52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tr">
        <f>"单位名称："&amp;"禄劝彝族苗族自治县人力资源和社会保障局（本级）"</f>
        <v>单位名称：禄劝彝族苗族自治县人力资源和社会保障局（本级）</v>
      </c>
      <c r="S4" s="47" t="s">
        <v>1</v>
      </c>
    </row>
    <row r="5" ht="21.75" customHeight="1" spans="1:19">
      <c r="A5" s="220" t="s">
        <v>53</v>
      </c>
      <c r="B5" s="221" t="s">
        <v>54</v>
      </c>
      <c r="C5" s="221" t="s">
        <v>55</v>
      </c>
      <c r="D5" s="222" t="s">
        <v>56</v>
      </c>
      <c r="E5" s="222"/>
      <c r="F5" s="222"/>
      <c r="G5" s="222"/>
      <c r="H5" s="222"/>
      <c r="I5" s="136"/>
      <c r="J5" s="222"/>
      <c r="K5" s="222"/>
      <c r="L5" s="222"/>
      <c r="M5" s="222"/>
      <c r="N5" s="230"/>
      <c r="O5" s="222" t="s">
        <v>45</v>
      </c>
      <c r="P5" s="222"/>
      <c r="Q5" s="222"/>
      <c r="R5" s="222"/>
      <c r="S5" s="230"/>
    </row>
    <row r="6" ht="27" customHeight="1" spans="1:19">
      <c r="A6" s="223"/>
      <c r="B6" s="224"/>
      <c r="C6" s="224"/>
      <c r="D6" s="224" t="s">
        <v>57</v>
      </c>
      <c r="E6" s="224" t="s">
        <v>58</v>
      </c>
      <c r="F6" s="224" t="s">
        <v>59</v>
      </c>
      <c r="G6" s="224" t="s">
        <v>60</v>
      </c>
      <c r="H6" s="224" t="s">
        <v>61</v>
      </c>
      <c r="I6" s="231" t="s">
        <v>62</v>
      </c>
      <c r="J6" s="232"/>
      <c r="K6" s="232"/>
      <c r="L6" s="232"/>
      <c r="M6" s="232"/>
      <c r="N6" s="233"/>
      <c r="O6" s="224" t="s">
        <v>57</v>
      </c>
      <c r="P6" s="224" t="s">
        <v>58</v>
      </c>
      <c r="Q6" s="224" t="s">
        <v>59</v>
      </c>
      <c r="R6" s="224" t="s">
        <v>60</v>
      </c>
      <c r="S6" s="224" t="s">
        <v>63</v>
      </c>
    </row>
    <row r="7" ht="30" customHeight="1" spans="1:19">
      <c r="A7" s="225"/>
      <c r="B7" s="107"/>
      <c r="C7" s="226"/>
      <c r="D7" s="226"/>
      <c r="E7" s="226"/>
      <c r="F7" s="226"/>
      <c r="G7" s="226"/>
      <c r="H7" s="226"/>
      <c r="I7" s="72" t="s">
        <v>57</v>
      </c>
      <c r="J7" s="233" t="s">
        <v>64</v>
      </c>
      <c r="K7" s="233" t="s">
        <v>65</v>
      </c>
      <c r="L7" s="233" t="s">
        <v>66</v>
      </c>
      <c r="M7" s="233" t="s">
        <v>67</v>
      </c>
      <c r="N7" s="233" t="s">
        <v>68</v>
      </c>
      <c r="O7" s="234"/>
      <c r="P7" s="234"/>
      <c r="Q7" s="234"/>
      <c r="R7" s="234"/>
      <c r="S7" s="226"/>
    </row>
    <row r="8" ht="15" customHeight="1" spans="1:19">
      <c r="A8" s="227">
        <v>1</v>
      </c>
      <c r="B8" s="227">
        <v>2</v>
      </c>
      <c r="C8" s="227">
        <v>3</v>
      </c>
      <c r="D8" s="227">
        <v>4</v>
      </c>
      <c r="E8" s="227">
        <v>5</v>
      </c>
      <c r="F8" s="227">
        <v>6</v>
      </c>
      <c r="G8" s="227">
        <v>7</v>
      </c>
      <c r="H8" s="227">
        <v>8</v>
      </c>
      <c r="I8" s="72">
        <v>9</v>
      </c>
      <c r="J8" s="227">
        <v>10</v>
      </c>
      <c r="K8" s="227">
        <v>11</v>
      </c>
      <c r="L8" s="227">
        <v>12</v>
      </c>
      <c r="M8" s="227">
        <v>13</v>
      </c>
      <c r="N8" s="227">
        <v>14</v>
      </c>
      <c r="O8" s="227">
        <v>15</v>
      </c>
      <c r="P8" s="227">
        <v>16</v>
      </c>
      <c r="Q8" s="227">
        <v>17</v>
      </c>
      <c r="R8" s="227">
        <v>18</v>
      </c>
      <c r="S8" s="227">
        <v>19</v>
      </c>
    </row>
    <row r="9" ht="18" customHeight="1" spans="1:19">
      <c r="A9" s="21">
        <v>117001</v>
      </c>
      <c r="B9" s="21" t="s">
        <v>69</v>
      </c>
      <c r="C9" s="81">
        <v>166606057.33</v>
      </c>
      <c r="D9" s="81">
        <v>163956047.33</v>
      </c>
      <c r="E9" s="81">
        <v>163956047.33</v>
      </c>
      <c r="F9" s="81"/>
      <c r="G9" s="81"/>
      <c r="H9" s="81"/>
      <c r="I9" s="81"/>
      <c r="J9" s="81"/>
      <c r="K9" s="81"/>
      <c r="L9" s="81"/>
      <c r="M9" s="81"/>
      <c r="N9" s="81"/>
      <c r="O9" s="81">
        <v>2650010</v>
      </c>
      <c r="P9" s="81">
        <v>2650010</v>
      </c>
      <c r="Q9" s="81"/>
      <c r="R9" s="81"/>
      <c r="S9" s="81"/>
    </row>
    <row r="10" ht="18" customHeight="1" spans="1:19">
      <c r="A10" s="228"/>
      <c r="B10" s="228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  <row r="11" ht="18" customHeight="1" spans="1:19">
      <c r="A11" s="228"/>
      <c r="B11" s="228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</row>
    <row r="12" ht="18" customHeight="1" spans="1:19">
      <c r="A12" s="228"/>
      <c r="B12" s="228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</row>
    <row r="13" ht="18" customHeight="1" spans="1:19">
      <c r="A13" s="50" t="s">
        <v>55</v>
      </c>
      <c r="B13" s="229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41"/>
  <sheetViews>
    <sheetView showGridLines="0" showZeros="0" workbookViewId="0">
      <pane ySplit="1" topLeftCell="A16" activePane="bottomLeft" state="frozen"/>
      <selection/>
      <selection pane="bottomLeft" activeCell="F35" sqref="F35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70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tr">
        <f>"单位名称："&amp;"禄劝彝族苗族自治县人力资源和社会保障局（本级）"</f>
        <v>单位名称：禄劝彝族苗族自治县人力资源和社会保障局（本级）</v>
      </c>
      <c r="O4" s="47" t="s">
        <v>1</v>
      </c>
    </row>
    <row r="5" ht="27" customHeight="1" spans="1:15">
      <c r="A5" s="208" t="s">
        <v>71</v>
      </c>
      <c r="B5" s="208" t="s">
        <v>72</v>
      </c>
      <c r="C5" s="208" t="s">
        <v>55</v>
      </c>
      <c r="D5" s="209" t="s">
        <v>58</v>
      </c>
      <c r="E5" s="210"/>
      <c r="F5" s="211"/>
      <c r="G5" s="212" t="s">
        <v>59</v>
      </c>
      <c r="H5" s="212" t="s">
        <v>60</v>
      </c>
      <c r="I5" s="212" t="s">
        <v>73</v>
      </c>
      <c r="J5" s="209" t="s">
        <v>62</v>
      </c>
      <c r="K5" s="210"/>
      <c r="L5" s="210"/>
      <c r="M5" s="210"/>
      <c r="N5" s="217"/>
      <c r="O5" s="218"/>
    </row>
    <row r="6" ht="42" customHeight="1" spans="1:15">
      <c r="A6" s="213"/>
      <c r="B6" s="213"/>
      <c r="C6" s="214"/>
      <c r="D6" s="215" t="s">
        <v>57</v>
      </c>
      <c r="E6" s="215" t="s">
        <v>74</v>
      </c>
      <c r="F6" s="215" t="s">
        <v>75</v>
      </c>
      <c r="G6" s="214"/>
      <c r="H6" s="214"/>
      <c r="I6" s="219"/>
      <c r="J6" s="215" t="s">
        <v>57</v>
      </c>
      <c r="K6" s="201" t="s">
        <v>76</v>
      </c>
      <c r="L6" s="201" t="s">
        <v>77</v>
      </c>
      <c r="M6" s="201" t="s">
        <v>78</v>
      </c>
      <c r="N6" s="201" t="s">
        <v>79</v>
      </c>
      <c r="O6" s="201" t="s">
        <v>80</v>
      </c>
    </row>
    <row r="7" ht="18" customHeight="1" spans="1:15">
      <c r="A7" s="53" t="s">
        <v>81</v>
      </c>
      <c r="B7" s="53" t="s">
        <v>82</v>
      </c>
      <c r="C7" s="53" t="s">
        <v>83</v>
      </c>
      <c r="D7" s="57" t="s">
        <v>84</v>
      </c>
      <c r="E7" s="57" t="s">
        <v>85</v>
      </c>
      <c r="F7" s="57" t="s">
        <v>86</v>
      </c>
      <c r="G7" s="57" t="s">
        <v>87</v>
      </c>
      <c r="H7" s="57" t="s">
        <v>88</v>
      </c>
      <c r="I7" s="57" t="s">
        <v>89</v>
      </c>
      <c r="J7" s="57" t="s">
        <v>90</v>
      </c>
      <c r="K7" s="57" t="s">
        <v>91</v>
      </c>
      <c r="L7" s="57" t="s">
        <v>92</v>
      </c>
      <c r="M7" s="57" t="s">
        <v>93</v>
      </c>
      <c r="N7" s="53" t="s">
        <v>94</v>
      </c>
      <c r="O7" s="57" t="s">
        <v>95</v>
      </c>
    </row>
    <row r="8" ht="18" customHeight="1" spans="1:15">
      <c r="A8" s="58" t="s">
        <v>96</v>
      </c>
      <c r="B8" s="58" t="s">
        <v>97</v>
      </c>
      <c r="C8" s="81">
        <v>162116008.25</v>
      </c>
      <c r="D8" s="81">
        <v>162116008.25</v>
      </c>
      <c r="E8" s="81">
        <v>106897948.25</v>
      </c>
      <c r="F8" s="81">
        <v>55218060</v>
      </c>
      <c r="G8" s="57"/>
      <c r="H8" s="57"/>
      <c r="I8" s="57"/>
      <c r="J8" s="57"/>
      <c r="K8" s="57"/>
      <c r="L8" s="57"/>
      <c r="M8" s="57"/>
      <c r="N8" s="53"/>
      <c r="O8" s="57"/>
    </row>
    <row r="9" ht="18" customHeight="1" spans="1:15">
      <c r="A9" s="197" t="s">
        <v>98</v>
      </c>
      <c r="B9" s="197" t="s">
        <v>99</v>
      </c>
      <c r="C9" s="81">
        <v>10865480</v>
      </c>
      <c r="D9" s="81">
        <v>10865480</v>
      </c>
      <c r="E9" s="81">
        <v>9355480</v>
      </c>
      <c r="F9" s="81">
        <v>1510000</v>
      </c>
      <c r="G9" s="57"/>
      <c r="H9" s="57"/>
      <c r="I9" s="57"/>
      <c r="J9" s="57"/>
      <c r="K9" s="57"/>
      <c r="L9" s="57"/>
      <c r="M9" s="57"/>
      <c r="N9" s="53"/>
      <c r="O9" s="57"/>
    </row>
    <row r="10" ht="18" customHeight="1" spans="1:15">
      <c r="A10" s="198" t="s">
        <v>100</v>
      </c>
      <c r="B10" s="198" t="s">
        <v>101</v>
      </c>
      <c r="C10" s="81">
        <v>9355480</v>
      </c>
      <c r="D10" s="81">
        <v>9355480</v>
      </c>
      <c r="E10" s="81">
        <v>9355480</v>
      </c>
      <c r="F10" s="81"/>
      <c r="G10" s="57"/>
      <c r="H10" s="57"/>
      <c r="I10" s="57"/>
      <c r="J10" s="57"/>
      <c r="K10" s="57"/>
      <c r="L10" s="57"/>
      <c r="M10" s="57"/>
      <c r="N10" s="53"/>
      <c r="O10" s="57"/>
    </row>
    <row r="11" ht="18" customHeight="1" spans="1:15">
      <c r="A11" s="198" t="s">
        <v>102</v>
      </c>
      <c r="B11" s="198" t="s">
        <v>103</v>
      </c>
      <c r="C11" s="81">
        <v>80000</v>
      </c>
      <c r="D11" s="81">
        <v>80000</v>
      </c>
      <c r="E11" s="81"/>
      <c r="F11" s="81">
        <v>80000</v>
      </c>
      <c r="G11" s="57"/>
      <c r="H11" s="57"/>
      <c r="I11" s="57"/>
      <c r="J11" s="57"/>
      <c r="K11" s="57"/>
      <c r="L11" s="57"/>
      <c r="M11" s="57"/>
      <c r="N11" s="53"/>
      <c r="O11" s="57"/>
    </row>
    <row r="12" ht="18" customHeight="1" spans="1:15">
      <c r="A12" s="198" t="s">
        <v>104</v>
      </c>
      <c r="B12" s="198" t="s">
        <v>105</v>
      </c>
      <c r="C12" s="81">
        <v>1430000</v>
      </c>
      <c r="D12" s="81">
        <v>1430000</v>
      </c>
      <c r="E12" s="81"/>
      <c r="F12" s="81">
        <v>1430000</v>
      </c>
      <c r="G12" s="57"/>
      <c r="H12" s="57"/>
      <c r="I12" s="57"/>
      <c r="J12" s="57"/>
      <c r="K12" s="57"/>
      <c r="L12" s="57"/>
      <c r="M12" s="57"/>
      <c r="N12" s="53"/>
      <c r="O12" s="57"/>
    </row>
    <row r="13" ht="18" customHeight="1" spans="1:15">
      <c r="A13" s="197" t="s">
        <v>106</v>
      </c>
      <c r="B13" s="197" t="s">
        <v>107</v>
      </c>
      <c r="C13" s="81">
        <v>141413436.81</v>
      </c>
      <c r="D13" s="81">
        <v>141413436.81</v>
      </c>
      <c r="E13" s="81">
        <v>97413436.81</v>
      </c>
      <c r="F13" s="81">
        <v>44000000</v>
      </c>
      <c r="G13" s="57"/>
      <c r="H13" s="57"/>
      <c r="I13" s="57"/>
      <c r="J13" s="57"/>
      <c r="K13" s="57"/>
      <c r="L13" s="57"/>
      <c r="M13" s="57"/>
      <c r="N13" s="53"/>
      <c r="O13" s="57"/>
    </row>
    <row r="14" ht="18" customHeight="1" spans="1:15">
      <c r="A14" s="198" t="s">
        <v>108</v>
      </c>
      <c r="B14" s="198" t="s">
        <v>109</v>
      </c>
      <c r="C14" s="81">
        <v>31920000</v>
      </c>
      <c r="D14" s="81">
        <v>31920000</v>
      </c>
      <c r="E14" s="81">
        <v>31920000</v>
      </c>
      <c r="F14" s="81"/>
      <c r="G14" s="57"/>
      <c r="H14" s="57"/>
      <c r="I14" s="57"/>
      <c r="J14" s="57"/>
      <c r="K14" s="57"/>
      <c r="L14" s="57"/>
      <c r="M14" s="57"/>
      <c r="N14" s="53"/>
      <c r="O14" s="57"/>
    </row>
    <row r="15" ht="18" customHeight="1" spans="1:15">
      <c r="A15" s="198" t="s">
        <v>110</v>
      </c>
      <c r="B15" s="198" t="s">
        <v>111</v>
      </c>
      <c r="C15" s="81">
        <v>63840000</v>
      </c>
      <c r="D15" s="81">
        <v>63840000</v>
      </c>
      <c r="E15" s="81">
        <v>63840000</v>
      </c>
      <c r="F15" s="81"/>
      <c r="G15" s="57"/>
      <c r="H15" s="57"/>
      <c r="I15" s="57"/>
      <c r="J15" s="57"/>
      <c r="K15" s="57"/>
      <c r="L15" s="57"/>
      <c r="M15" s="57"/>
      <c r="N15" s="53"/>
      <c r="O15" s="57"/>
    </row>
    <row r="16" ht="18" customHeight="1" spans="1:15">
      <c r="A16" s="198" t="s">
        <v>112</v>
      </c>
      <c r="B16" s="198" t="s">
        <v>113</v>
      </c>
      <c r="C16" s="81">
        <v>1283436.81</v>
      </c>
      <c r="D16" s="81">
        <v>1283436.81</v>
      </c>
      <c r="E16" s="81">
        <v>1283436.81</v>
      </c>
      <c r="F16" s="81"/>
      <c r="G16" s="57"/>
      <c r="H16" s="57"/>
      <c r="I16" s="57"/>
      <c r="J16" s="57"/>
      <c r="K16" s="57"/>
      <c r="L16" s="57"/>
      <c r="M16" s="57"/>
      <c r="N16" s="53"/>
      <c r="O16" s="57"/>
    </row>
    <row r="17" ht="18" customHeight="1" spans="1:15">
      <c r="A17" s="198" t="s">
        <v>114</v>
      </c>
      <c r="B17" s="198" t="s">
        <v>115</v>
      </c>
      <c r="C17" s="81">
        <v>370000</v>
      </c>
      <c r="D17" s="81">
        <v>370000</v>
      </c>
      <c r="E17" s="81">
        <v>370000</v>
      </c>
      <c r="F17" s="81"/>
      <c r="G17" s="57"/>
      <c r="H17" s="57"/>
      <c r="I17" s="57"/>
      <c r="J17" s="57"/>
      <c r="K17" s="57"/>
      <c r="L17" s="57"/>
      <c r="M17" s="57"/>
      <c r="N17" s="53"/>
      <c r="O17" s="57"/>
    </row>
    <row r="18" ht="18" customHeight="1" spans="1:15">
      <c r="A18" s="198">
        <v>2080508</v>
      </c>
      <c r="B18" s="198" t="s">
        <v>116</v>
      </c>
      <c r="C18" s="81">
        <v>44000000</v>
      </c>
      <c r="D18" s="81">
        <v>44000000</v>
      </c>
      <c r="E18" s="81"/>
      <c r="F18" s="81">
        <v>44000000</v>
      </c>
      <c r="G18" s="57"/>
      <c r="H18" s="57"/>
      <c r="I18" s="57"/>
      <c r="J18" s="57"/>
      <c r="K18" s="57"/>
      <c r="L18" s="57"/>
      <c r="M18" s="57"/>
      <c r="N18" s="53"/>
      <c r="O18" s="57"/>
    </row>
    <row r="19" ht="18" customHeight="1" spans="1:15">
      <c r="A19" s="197" t="s">
        <v>117</v>
      </c>
      <c r="B19" s="197" t="s">
        <v>118</v>
      </c>
      <c r="C19" s="81">
        <v>2583460</v>
      </c>
      <c r="D19" s="81">
        <v>2583460</v>
      </c>
      <c r="E19" s="81"/>
      <c r="F19" s="81">
        <v>2583460</v>
      </c>
      <c r="G19" s="57"/>
      <c r="H19" s="57"/>
      <c r="I19" s="57"/>
      <c r="J19" s="57"/>
      <c r="K19" s="57"/>
      <c r="L19" s="57"/>
      <c r="M19" s="57"/>
      <c r="N19" s="53"/>
      <c r="O19" s="57"/>
    </row>
    <row r="20" ht="18" customHeight="1" spans="1:15">
      <c r="A20" s="198" t="s">
        <v>119</v>
      </c>
      <c r="B20" s="198" t="s">
        <v>120</v>
      </c>
      <c r="C20" s="81">
        <v>42000</v>
      </c>
      <c r="D20" s="81">
        <v>42000</v>
      </c>
      <c r="E20" s="81"/>
      <c r="F20" s="81">
        <v>42000</v>
      </c>
      <c r="G20" s="57"/>
      <c r="H20" s="57"/>
      <c r="I20" s="57"/>
      <c r="J20" s="57"/>
      <c r="K20" s="57"/>
      <c r="L20" s="57"/>
      <c r="M20" s="57"/>
      <c r="N20" s="53"/>
      <c r="O20" s="57"/>
    </row>
    <row r="21" ht="18" customHeight="1" spans="1:15">
      <c r="A21" s="198" t="s">
        <v>121</v>
      </c>
      <c r="B21" s="198" t="s">
        <v>122</v>
      </c>
      <c r="C21" s="81">
        <v>2531460</v>
      </c>
      <c r="D21" s="81">
        <v>2531460</v>
      </c>
      <c r="E21" s="81"/>
      <c r="F21" s="81">
        <v>2531460</v>
      </c>
      <c r="G21" s="57"/>
      <c r="H21" s="57"/>
      <c r="I21" s="57"/>
      <c r="J21" s="57"/>
      <c r="K21" s="57"/>
      <c r="L21" s="57"/>
      <c r="M21" s="57"/>
      <c r="N21" s="53"/>
      <c r="O21" s="57"/>
    </row>
    <row r="22" ht="18" customHeight="1" spans="1:15">
      <c r="A22" s="198" t="s">
        <v>123</v>
      </c>
      <c r="B22" s="198" t="s">
        <v>124</v>
      </c>
      <c r="C22" s="81">
        <v>10000</v>
      </c>
      <c r="D22" s="81">
        <v>10000</v>
      </c>
      <c r="E22" s="81"/>
      <c r="F22" s="81">
        <v>10000</v>
      </c>
      <c r="G22" s="57"/>
      <c r="H22" s="57"/>
      <c r="I22" s="57"/>
      <c r="J22" s="57"/>
      <c r="K22" s="57"/>
      <c r="L22" s="57"/>
      <c r="M22" s="57"/>
      <c r="N22" s="53"/>
      <c r="O22" s="57"/>
    </row>
    <row r="23" ht="18" customHeight="1" spans="1:15">
      <c r="A23" s="197" t="s">
        <v>125</v>
      </c>
      <c r="B23" s="197" t="s">
        <v>126</v>
      </c>
      <c r="C23" s="81">
        <v>103116</v>
      </c>
      <c r="D23" s="81">
        <v>103116</v>
      </c>
      <c r="E23" s="81">
        <v>103116</v>
      </c>
      <c r="F23" s="81"/>
      <c r="G23" s="57"/>
      <c r="H23" s="57"/>
      <c r="I23" s="57"/>
      <c r="J23" s="57"/>
      <c r="K23" s="57"/>
      <c r="L23" s="57"/>
      <c r="M23" s="57"/>
      <c r="N23" s="53"/>
      <c r="O23" s="57"/>
    </row>
    <row r="24" ht="18" customHeight="1" spans="1:15">
      <c r="A24" s="198" t="s">
        <v>127</v>
      </c>
      <c r="B24" s="198" t="s">
        <v>128</v>
      </c>
      <c r="C24" s="81">
        <v>103116</v>
      </c>
      <c r="D24" s="81">
        <v>103116</v>
      </c>
      <c r="E24" s="81">
        <v>103116</v>
      </c>
      <c r="F24" s="81"/>
      <c r="G24" s="57"/>
      <c r="H24" s="57"/>
      <c r="I24" s="57"/>
      <c r="J24" s="57"/>
      <c r="K24" s="57"/>
      <c r="L24" s="57"/>
      <c r="M24" s="57"/>
      <c r="N24" s="53"/>
      <c r="O24" s="57"/>
    </row>
    <row r="25" ht="18" customHeight="1" spans="1:15">
      <c r="A25" s="197" t="s">
        <v>129</v>
      </c>
      <c r="B25" s="197" t="s">
        <v>130</v>
      </c>
      <c r="C25" s="81">
        <v>7150515.44</v>
      </c>
      <c r="D25" s="81">
        <v>7150515.44</v>
      </c>
      <c r="E25" s="81">
        <v>25915.44</v>
      </c>
      <c r="F25" s="81">
        <v>7124600</v>
      </c>
      <c r="G25" s="57"/>
      <c r="H25" s="57"/>
      <c r="I25" s="57"/>
      <c r="J25" s="57"/>
      <c r="K25" s="57"/>
      <c r="L25" s="57"/>
      <c r="M25" s="57"/>
      <c r="N25" s="53"/>
      <c r="O25" s="57"/>
    </row>
    <row r="26" ht="18" customHeight="1" spans="1:15">
      <c r="A26" s="198" t="s">
        <v>131</v>
      </c>
      <c r="B26" s="198" t="s">
        <v>130</v>
      </c>
      <c r="C26" s="81">
        <v>7150515.44</v>
      </c>
      <c r="D26" s="81">
        <v>7150515.44</v>
      </c>
      <c r="E26" s="81">
        <v>25915.44</v>
      </c>
      <c r="F26" s="81">
        <v>7124600</v>
      </c>
      <c r="G26" s="57"/>
      <c r="H26" s="57"/>
      <c r="I26" s="57"/>
      <c r="J26" s="57"/>
      <c r="K26" s="57"/>
      <c r="L26" s="57"/>
      <c r="M26" s="57"/>
      <c r="N26" s="53"/>
      <c r="O26" s="57"/>
    </row>
    <row r="27" ht="18" customHeight="1" spans="1:15">
      <c r="A27" s="58" t="s">
        <v>132</v>
      </c>
      <c r="B27" s="58" t="s">
        <v>133</v>
      </c>
      <c r="C27" s="81">
        <v>3395941.48</v>
      </c>
      <c r="D27" s="81">
        <v>3395941.48</v>
      </c>
      <c r="E27" s="81">
        <v>1316941.48</v>
      </c>
      <c r="F27" s="81">
        <v>2079000</v>
      </c>
      <c r="G27" s="57"/>
      <c r="H27" s="57"/>
      <c r="I27" s="57"/>
      <c r="J27" s="57"/>
      <c r="K27" s="57"/>
      <c r="L27" s="57"/>
      <c r="M27" s="57"/>
      <c r="N27" s="53"/>
      <c r="O27" s="57"/>
    </row>
    <row r="28" ht="18" customHeight="1" spans="1:15">
      <c r="A28" s="197" t="s">
        <v>134</v>
      </c>
      <c r="B28" s="197" t="s">
        <v>135</v>
      </c>
      <c r="C28" s="81">
        <v>2079000</v>
      </c>
      <c r="D28" s="81">
        <v>2079000</v>
      </c>
      <c r="E28" s="81"/>
      <c r="F28" s="81">
        <v>2079000</v>
      </c>
      <c r="G28" s="57"/>
      <c r="H28" s="57"/>
      <c r="I28" s="57"/>
      <c r="J28" s="57"/>
      <c r="K28" s="57"/>
      <c r="L28" s="57"/>
      <c r="M28" s="57"/>
      <c r="N28" s="53"/>
      <c r="O28" s="57"/>
    </row>
    <row r="29" ht="18" customHeight="1" spans="1:15">
      <c r="A29" s="198" t="s">
        <v>136</v>
      </c>
      <c r="B29" s="198" t="s">
        <v>137</v>
      </c>
      <c r="C29" s="81">
        <v>2079000</v>
      </c>
      <c r="D29" s="81">
        <v>2079000</v>
      </c>
      <c r="E29" s="81"/>
      <c r="F29" s="81">
        <v>2079000</v>
      </c>
      <c r="G29" s="57"/>
      <c r="H29" s="57"/>
      <c r="I29" s="57"/>
      <c r="J29" s="57"/>
      <c r="K29" s="57"/>
      <c r="L29" s="57"/>
      <c r="M29" s="57"/>
      <c r="N29" s="53"/>
      <c r="O29" s="57"/>
    </row>
    <row r="30" ht="18" customHeight="1" spans="1:15">
      <c r="A30" s="197" t="s">
        <v>138</v>
      </c>
      <c r="B30" s="197" t="s">
        <v>139</v>
      </c>
      <c r="C30" s="81">
        <v>1316941.48</v>
      </c>
      <c r="D30" s="81">
        <v>1316941.48</v>
      </c>
      <c r="E30" s="81">
        <v>1316941.48</v>
      </c>
      <c r="F30" s="81"/>
      <c r="G30" s="57"/>
      <c r="H30" s="57"/>
      <c r="I30" s="57"/>
      <c r="J30" s="57"/>
      <c r="K30" s="57"/>
      <c r="L30" s="57"/>
      <c r="M30" s="57"/>
      <c r="N30" s="53"/>
      <c r="O30" s="57"/>
    </row>
    <row r="31" ht="18" customHeight="1" spans="1:15">
      <c r="A31" s="198" t="s">
        <v>140</v>
      </c>
      <c r="B31" s="198" t="s">
        <v>141</v>
      </c>
      <c r="C31" s="81">
        <v>504069.48</v>
      </c>
      <c r="D31" s="81">
        <v>504069.48</v>
      </c>
      <c r="E31" s="81">
        <v>504069.48</v>
      </c>
      <c r="F31" s="81"/>
      <c r="G31" s="57"/>
      <c r="H31" s="57"/>
      <c r="I31" s="57"/>
      <c r="J31" s="57"/>
      <c r="K31" s="57"/>
      <c r="L31" s="57"/>
      <c r="M31" s="57"/>
      <c r="N31" s="53"/>
      <c r="O31" s="57"/>
    </row>
    <row r="32" ht="18" customHeight="1" spans="1:15">
      <c r="A32" s="198" t="s">
        <v>142</v>
      </c>
      <c r="B32" s="198" t="s">
        <v>143</v>
      </c>
      <c r="C32" s="81">
        <v>193395.04</v>
      </c>
      <c r="D32" s="81">
        <v>193395.04</v>
      </c>
      <c r="E32" s="81">
        <v>193395.04</v>
      </c>
      <c r="F32" s="81"/>
      <c r="G32" s="57"/>
      <c r="H32" s="57"/>
      <c r="I32" s="57"/>
      <c r="J32" s="57"/>
      <c r="K32" s="57"/>
      <c r="L32" s="57"/>
      <c r="M32" s="57"/>
      <c r="N32" s="53"/>
      <c r="O32" s="57"/>
    </row>
    <row r="33" ht="18" customHeight="1" spans="1:15">
      <c r="A33" s="198" t="s">
        <v>144</v>
      </c>
      <c r="B33" s="198" t="s">
        <v>145</v>
      </c>
      <c r="C33" s="81">
        <v>543128</v>
      </c>
      <c r="D33" s="81">
        <v>543128</v>
      </c>
      <c r="E33" s="81">
        <v>543128</v>
      </c>
      <c r="F33" s="81"/>
      <c r="G33" s="57"/>
      <c r="H33" s="57"/>
      <c r="I33" s="57"/>
      <c r="J33" s="57"/>
      <c r="K33" s="57"/>
      <c r="L33" s="57"/>
      <c r="M33" s="57"/>
      <c r="N33" s="53"/>
      <c r="O33" s="57"/>
    </row>
    <row r="34" ht="18" customHeight="1" spans="1:15">
      <c r="A34" s="198" t="s">
        <v>146</v>
      </c>
      <c r="B34" s="198" t="s">
        <v>147</v>
      </c>
      <c r="C34" s="81">
        <v>76348.96</v>
      </c>
      <c r="D34" s="81">
        <v>76348.96</v>
      </c>
      <c r="E34" s="81">
        <v>76348.96</v>
      </c>
      <c r="F34" s="81"/>
      <c r="G34" s="57"/>
      <c r="H34" s="57"/>
      <c r="I34" s="57"/>
      <c r="J34" s="57"/>
      <c r="K34" s="57"/>
      <c r="L34" s="57"/>
      <c r="M34" s="57"/>
      <c r="N34" s="53"/>
      <c r="O34" s="57"/>
    </row>
    <row r="35" ht="18" customHeight="1" spans="1:15">
      <c r="A35" s="58" t="s">
        <v>148</v>
      </c>
      <c r="B35" s="58" t="s">
        <v>149</v>
      </c>
      <c r="C35" s="81">
        <v>66550</v>
      </c>
      <c r="D35" s="81">
        <v>66550</v>
      </c>
      <c r="E35" s="81"/>
      <c r="F35" s="81">
        <v>66550</v>
      </c>
      <c r="G35" s="57"/>
      <c r="H35" s="57"/>
      <c r="I35" s="57"/>
      <c r="J35" s="57"/>
      <c r="K35" s="57"/>
      <c r="L35" s="57"/>
      <c r="M35" s="57"/>
      <c r="N35" s="53"/>
      <c r="O35" s="57"/>
    </row>
    <row r="36" ht="18" customHeight="1" spans="1:15">
      <c r="A36" s="197" t="s">
        <v>150</v>
      </c>
      <c r="B36" s="197" t="s">
        <v>151</v>
      </c>
      <c r="C36" s="81">
        <v>66550</v>
      </c>
      <c r="D36" s="81">
        <v>66550</v>
      </c>
      <c r="E36" s="81"/>
      <c r="F36" s="81">
        <v>66550</v>
      </c>
      <c r="G36" s="57"/>
      <c r="H36" s="57"/>
      <c r="I36" s="57"/>
      <c r="J36" s="57"/>
      <c r="K36" s="57"/>
      <c r="L36" s="57"/>
      <c r="M36" s="57"/>
      <c r="N36" s="53"/>
      <c r="O36" s="57"/>
    </row>
    <row r="37" ht="18" customHeight="1" spans="1:15">
      <c r="A37" s="198" t="s">
        <v>152</v>
      </c>
      <c r="B37" s="198" t="s">
        <v>153</v>
      </c>
      <c r="C37" s="81">
        <v>66550</v>
      </c>
      <c r="D37" s="81">
        <v>66550</v>
      </c>
      <c r="E37" s="81"/>
      <c r="F37" s="81">
        <v>66550</v>
      </c>
      <c r="G37" s="57"/>
      <c r="H37" s="57"/>
      <c r="I37" s="57"/>
      <c r="J37" s="57"/>
      <c r="K37" s="57"/>
      <c r="L37" s="57"/>
      <c r="M37" s="57"/>
      <c r="N37" s="53"/>
      <c r="O37" s="57"/>
    </row>
    <row r="38" ht="18" customHeight="1" spans="1:15">
      <c r="A38" s="58" t="s">
        <v>154</v>
      </c>
      <c r="B38" s="58" t="s">
        <v>155</v>
      </c>
      <c r="C38" s="81">
        <v>1027557.6</v>
      </c>
      <c r="D38" s="81">
        <v>1027557.6</v>
      </c>
      <c r="E38" s="81">
        <v>1027557.6</v>
      </c>
      <c r="F38" s="81"/>
      <c r="G38" s="57"/>
      <c r="H38" s="57"/>
      <c r="I38" s="57"/>
      <c r="J38" s="57"/>
      <c r="K38" s="57"/>
      <c r="L38" s="57"/>
      <c r="M38" s="57"/>
      <c r="N38" s="53"/>
      <c r="O38" s="57"/>
    </row>
    <row r="39" ht="18" customHeight="1" spans="1:15">
      <c r="A39" s="197" t="s">
        <v>156</v>
      </c>
      <c r="B39" s="197" t="s">
        <v>157</v>
      </c>
      <c r="C39" s="81">
        <v>1027557.6</v>
      </c>
      <c r="D39" s="81">
        <v>1027557.6</v>
      </c>
      <c r="E39" s="81">
        <v>1027557.6</v>
      </c>
      <c r="F39" s="81"/>
      <c r="G39" s="57"/>
      <c r="H39" s="57"/>
      <c r="I39" s="57"/>
      <c r="J39" s="57"/>
      <c r="K39" s="57"/>
      <c r="L39" s="57"/>
      <c r="M39" s="57"/>
      <c r="N39" s="53"/>
      <c r="O39" s="57"/>
    </row>
    <row r="40" ht="18" customHeight="1" spans="1:15">
      <c r="A40" s="198" t="s">
        <v>158</v>
      </c>
      <c r="B40" s="198" t="s">
        <v>159</v>
      </c>
      <c r="C40" s="81">
        <v>1027557.6</v>
      </c>
      <c r="D40" s="81">
        <v>1027557.6</v>
      </c>
      <c r="E40" s="81">
        <v>1027557.6</v>
      </c>
      <c r="F40" s="81"/>
      <c r="G40" s="57"/>
      <c r="H40" s="57"/>
      <c r="I40" s="57"/>
      <c r="J40" s="57"/>
      <c r="K40" s="57"/>
      <c r="L40" s="57"/>
      <c r="M40" s="57"/>
      <c r="N40" s="53"/>
      <c r="O40" s="57"/>
    </row>
    <row r="41" ht="21" customHeight="1" spans="1:15">
      <c r="A41" s="216" t="s">
        <v>55</v>
      </c>
      <c r="B41" s="35"/>
      <c r="C41" s="81">
        <v>166606057.33</v>
      </c>
      <c r="D41" s="81">
        <v>166606057.33</v>
      </c>
      <c r="E41" s="81">
        <v>109242447.33</v>
      </c>
      <c r="F41" s="81">
        <v>57363610</v>
      </c>
      <c r="G41" s="81"/>
      <c r="H41" s="81"/>
      <c r="I41" s="81"/>
      <c r="J41" s="81"/>
      <c r="K41" s="81"/>
      <c r="L41" s="81"/>
      <c r="M41" s="81"/>
      <c r="N41" s="81"/>
      <c r="O41" s="81"/>
    </row>
  </sheetData>
  <mergeCells count="12">
    <mergeCell ref="A2:O2"/>
    <mergeCell ref="A3:O3"/>
    <mergeCell ref="A4:B4"/>
    <mergeCell ref="D5:F5"/>
    <mergeCell ref="J5:O5"/>
    <mergeCell ref="A41:B4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5" activePane="bottomLeft" state="frozen"/>
      <selection/>
      <selection pane="bottomLeft" activeCell="D26" sqref="D26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160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tr">
        <f>"单位名称："&amp;"禄劝彝族苗族自治县人力资源和社会保障局（本级）"</f>
        <v>单位名称：禄劝彝族苗族自治县人力资源和社会保障局（本级）</v>
      </c>
      <c r="B4" s="200"/>
      <c r="D4" s="47" t="s">
        <v>1</v>
      </c>
    </row>
    <row r="5" ht="17.25" customHeight="1" spans="1:4">
      <c r="A5" s="201" t="s">
        <v>2</v>
      </c>
      <c r="B5" s="202"/>
      <c r="C5" s="201" t="s">
        <v>3</v>
      </c>
      <c r="D5" s="202"/>
    </row>
    <row r="6" ht="18.75" customHeight="1" spans="1:4">
      <c r="A6" s="201" t="s">
        <v>4</v>
      </c>
      <c r="B6" s="201" t="s">
        <v>5</v>
      </c>
      <c r="C6" s="201" t="s">
        <v>6</v>
      </c>
      <c r="D6" s="201" t="s">
        <v>5</v>
      </c>
    </row>
    <row r="7" ht="16.5" customHeight="1" spans="1:4">
      <c r="A7" s="203" t="s">
        <v>161</v>
      </c>
      <c r="B7" s="81">
        <v>163956047.33</v>
      </c>
      <c r="C7" s="203" t="s">
        <v>162</v>
      </c>
      <c r="D7" s="81"/>
    </row>
    <row r="8" ht="16.5" customHeight="1" spans="1:4">
      <c r="A8" s="203" t="s">
        <v>163</v>
      </c>
      <c r="B8" s="81">
        <v>163956047.33</v>
      </c>
      <c r="C8" s="203" t="s">
        <v>164</v>
      </c>
      <c r="D8" s="81"/>
    </row>
    <row r="9" ht="16.5" customHeight="1" spans="1:4">
      <c r="A9" s="203" t="s">
        <v>165</v>
      </c>
      <c r="C9" s="203" t="s">
        <v>166</v>
      </c>
      <c r="D9" s="81"/>
    </row>
    <row r="10" ht="16.5" customHeight="1" spans="1:4">
      <c r="A10" s="203" t="s">
        <v>167</v>
      </c>
      <c r="B10" s="81"/>
      <c r="C10" s="203" t="s">
        <v>168</v>
      </c>
      <c r="D10" s="81"/>
    </row>
    <row r="11" ht="16.5" customHeight="1" spans="1:4">
      <c r="A11" s="203" t="s">
        <v>169</v>
      </c>
      <c r="B11" s="81">
        <v>2650010</v>
      </c>
      <c r="C11" s="203" t="s">
        <v>170</v>
      </c>
      <c r="D11" s="81"/>
    </row>
    <row r="12" ht="16.5" customHeight="1" spans="1:4">
      <c r="A12" s="203" t="s">
        <v>163</v>
      </c>
      <c r="B12" s="81">
        <v>2650010</v>
      </c>
      <c r="C12" s="203" t="s">
        <v>171</v>
      </c>
      <c r="D12" s="81"/>
    </row>
    <row r="13" ht="16.5" customHeight="1" spans="1:4">
      <c r="A13" s="181" t="s">
        <v>165</v>
      </c>
      <c r="B13" s="81"/>
      <c r="C13" s="70" t="s">
        <v>172</v>
      </c>
      <c r="D13" s="81"/>
    </row>
    <row r="14" ht="16.5" customHeight="1" spans="1:4">
      <c r="A14" s="181" t="s">
        <v>167</v>
      </c>
      <c r="B14" s="81"/>
      <c r="C14" s="70" t="s">
        <v>173</v>
      </c>
      <c r="D14" s="81"/>
    </row>
    <row r="15" ht="16.5" customHeight="1" spans="1:4">
      <c r="A15" s="204"/>
      <c r="B15" s="81"/>
      <c r="C15" s="70" t="s">
        <v>174</v>
      </c>
      <c r="D15" s="81">
        <v>162116008.25</v>
      </c>
    </row>
    <row r="16" ht="16.5" customHeight="1" spans="1:4">
      <c r="A16" s="204"/>
      <c r="B16" s="81"/>
      <c r="C16" s="70" t="s">
        <v>175</v>
      </c>
      <c r="D16" s="81">
        <v>3395941.48</v>
      </c>
    </row>
    <row r="17" ht="16.5" customHeight="1" spans="1:4">
      <c r="A17" s="204"/>
      <c r="B17" s="81"/>
      <c r="C17" s="70" t="s">
        <v>176</v>
      </c>
      <c r="D17" s="81"/>
    </row>
    <row r="18" ht="16.5" customHeight="1" spans="1:4">
      <c r="A18" s="204"/>
      <c r="B18" s="81"/>
      <c r="C18" s="70" t="s">
        <v>177</v>
      </c>
      <c r="D18" s="81"/>
    </row>
    <row r="19" ht="16.5" customHeight="1" spans="1:4">
      <c r="A19" s="204"/>
      <c r="B19" s="81"/>
      <c r="C19" s="70" t="s">
        <v>178</v>
      </c>
      <c r="D19" s="81">
        <v>66550</v>
      </c>
    </row>
    <row r="20" ht="16.5" customHeight="1" spans="1:4">
      <c r="A20" s="204"/>
      <c r="B20" s="81"/>
      <c r="C20" s="70" t="s">
        <v>179</v>
      </c>
      <c r="D20" s="81"/>
    </row>
    <row r="21" ht="16.5" customHeight="1" spans="1:4">
      <c r="A21" s="204"/>
      <c r="B21" s="81"/>
      <c r="C21" s="70" t="s">
        <v>180</v>
      </c>
      <c r="D21" s="81"/>
    </row>
    <row r="22" ht="16.5" customHeight="1" spans="1:4">
      <c r="A22" s="204"/>
      <c r="B22" s="81"/>
      <c r="C22" s="70" t="s">
        <v>181</v>
      </c>
      <c r="D22" s="81"/>
    </row>
    <row r="23" ht="16.5" customHeight="1" spans="1:4">
      <c r="A23" s="204"/>
      <c r="B23" s="81"/>
      <c r="C23" s="70" t="s">
        <v>182</v>
      </c>
      <c r="D23" s="81"/>
    </row>
    <row r="24" ht="16.5" customHeight="1" spans="1:4">
      <c r="A24" s="204"/>
      <c r="B24" s="81"/>
      <c r="C24" s="70" t="s">
        <v>183</v>
      </c>
      <c r="D24" s="81"/>
    </row>
    <row r="25" ht="16.5" customHeight="1" spans="1:4">
      <c r="A25" s="204"/>
      <c r="B25" s="81"/>
      <c r="C25" s="70" t="s">
        <v>184</v>
      </c>
      <c r="D25" s="81"/>
    </row>
    <row r="26" ht="16.5" customHeight="1" spans="1:4">
      <c r="A26" s="204"/>
      <c r="B26" s="81"/>
      <c r="C26" s="70" t="s">
        <v>185</v>
      </c>
      <c r="D26" s="81">
        <v>1027557.6</v>
      </c>
    </row>
    <row r="27" ht="16.5" customHeight="1" spans="1:4">
      <c r="A27" s="204"/>
      <c r="B27" s="81"/>
      <c r="C27" s="70" t="s">
        <v>186</v>
      </c>
      <c r="D27" s="81"/>
    </row>
    <row r="28" ht="16.5" customHeight="1" spans="1:4">
      <c r="A28" s="204"/>
      <c r="B28" s="81"/>
      <c r="C28" s="70" t="s">
        <v>187</v>
      </c>
      <c r="D28" s="81"/>
    </row>
    <row r="29" ht="16.5" customHeight="1" spans="1:4">
      <c r="A29" s="204"/>
      <c r="B29" s="81"/>
      <c r="C29" s="70" t="s">
        <v>188</v>
      </c>
      <c r="D29" s="81"/>
    </row>
    <row r="30" ht="16.5" customHeight="1" spans="1:4">
      <c r="A30" s="204"/>
      <c r="B30" s="81"/>
      <c r="C30" s="70" t="s">
        <v>189</v>
      </c>
      <c r="D30" s="81"/>
    </row>
    <row r="31" ht="16.5" customHeight="1" spans="1:4">
      <c r="A31" s="204"/>
      <c r="B31" s="81"/>
      <c r="C31" s="70" t="s">
        <v>190</v>
      </c>
      <c r="D31" s="81"/>
    </row>
    <row r="32" ht="16.5" customHeight="1" spans="1:4">
      <c r="A32" s="204"/>
      <c r="B32" s="81"/>
      <c r="C32" s="181" t="s">
        <v>191</v>
      </c>
      <c r="D32" s="81"/>
    </row>
    <row r="33" ht="16.5" customHeight="1" spans="1:4">
      <c r="A33" s="204"/>
      <c r="B33" s="81"/>
      <c r="C33" s="181" t="s">
        <v>192</v>
      </c>
      <c r="D33" s="81"/>
    </row>
    <row r="34" ht="16.5" customHeight="1" spans="1:4">
      <c r="A34" s="204"/>
      <c r="B34" s="81"/>
      <c r="C34" s="30" t="s">
        <v>193</v>
      </c>
      <c r="D34" s="205"/>
    </row>
    <row r="35" ht="15" customHeight="1" spans="1:4">
      <c r="A35" s="206" t="s">
        <v>50</v>
      </c>
      <c r="B35" s="207">
        <v>166606057.33</v>
      </c>
      <c r="C35" s="206" t="s">
        <v>51</v>
      </c>
      <c r="D35" s="207">
        <v>166606057.33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41"/>
  <sheetViews>
    <sheetView showZeros="0" workbookViewId="0">
      <pane ySplit="1" topLeftCell="A2" activePane="bottomLeft" state="frozen"/>
      <selection/>
      <selection pane="bottomLeft" activeCell="E8" sqref="E8:E10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70"/>
      <c r="F2" s="73"/>
      <c r="G2" s="176" t="s">
        <v>194</v>
      </c>
    </row>
    <row r="3" ht="41.25" customHeight="1" spans="1:7">
      <c r="A3" s="129" t="str">
        <f>"2025"&amp;"年一般公共预算支出预算表（按功能科目分类）"</f>
        <v>2025年一般公共预算支出预算表（按功能科目分类）</v>
      </c>
      <c r="B3" s="129"/>
      <c r="C3" s="129"/>
      <c r="D3" s="129"/>
      <c r="E3" s="129"/>
      <c r="F3" s="129"/>
      <c r="G3" s="129"/>
    </row>
    <row r="4" ht="18" customHeight="1" spans="1:7">
      <c r="A4" s="5" t="str">
        <f>"单位名称："&amp;"禄劝彝族苗族自治县人力资源和社会保障局（本级）"</f>
        <v>单位名称：禄劝彝族苗族自治县人力资源和社会保障局（本级）</v>
      </c>
      <c r="F4" s="126"/>
      <c r="G4" s="176" t="s">
        <v>1</v>
      </c>
    </row>
    <row r="5" ht="20.25" customHeight="1" spans="1:7">
      <c r="A5" s="194" t="s">
        <v>195</v>
      </c>
      <c r="B5" s="195"/>
      <c r="C5" s="130" t="s">
        <v>55</v>
      </c>
      <c r="D5" s="186" t="s">
        <v>74</v>
      </c>
      <c r="E5" s="12"/>
      <c r="F5" s="13"/>
      <c r="G5" s="172" t="s">
        <v>75</v>
      </c>
    </row>
    <row r="6" ht="20.25" customHeight="1" spans="1:7">
      <c r="A6" s="196" t="s">
        <v>71</v>
      </c>
      <c r="B6" s="196" t="s">
        <v>72</v>
      </c>
      <c r="C6" s="19"/>
      <c r="D6" s="135" t="s">
        <v>57</v>
      </c>
      <c r="E6" s="135" t="s">
        <v>196</v>
      </c>
      <c r="F6" s="135" t="s">
        <v>197</v>
      </c>
      <c r="G6" s="174"/>
    </row>
    <row r="7" ht="15" customHeight="1" spans="1:7">
      <c r="A7" s="61" t="s">
        <v>81</v>
      </c>
      <c r="B7" s="61" t="s">
        <v>82</v>
      </c>
      <c r="C7" s="61" t="s">
        <v>83</v>
      </c>
      <c r="D7" s="61" t="s">
        <v>84</v>
      </c>
      <c r="E7" s="61" t="s">
        <v>85</v>
      </c>
      <c r="F7" s="61" t="s">
        <v>86</v>
      </c>
      <c r="G7" s="61" t="s">
        <v>87</v>
      </c>
    </row>
    <row r="8" ht="18" customHeight="1" spans="1:7">
      <c r="A8" s="58" t="s">
        <v>96</v>
      </c>
      <c r="B8" s="58" t="s">
        <v>97</v>
      </c>
      <c r="C8" s="81">
        <v>162116008.25</v>
      </c>
      <c r="D8" s="81">
        <v>106897948.25</v>
      </c>
      <c r="E8" s="81">
        <v>106106348.25</v>
      </c>
      <c r="F8" s="81">
        <v>791600</v>
      </c>
      <c r="G8" s="81">
        <v>55218060</v>
      </c>
    </row>
    <row r="9" ht="18" customHeight="1" spans="1:7">
      <c r="A9" s="197" t="s">
        <v>98</v>
      </c>
      <c r="B9" s="197" t="s">
        <v>99</v>
      </c>
      <c r="C9" s="81">
        <v>10865480</v>
      </c>
      <c r="D9" s="81">
        <v>9355480</v>
      </c>
      <c r="E9" s="81">
        <v>8563880</v>
      </c>
      <c r="F9" s="81">
        <v>791600</v>
      </c>
      <c r="G9" s="81">
        <v>1510000</v>
      </c>
    </row>
    <row r="10" ht="18" customHeight="1" spans="1:7">
      <c r="A10" s="198" t="s">
        <v>100</v>
      </c>
      <c r="B10" s="198" t="s">
        <v>101</v>
      </c>
      <c r="C10" s="81">
        <v>9355480</v>
      </c>
      <c r="D10" s="81">
        <v>9355480</v>
      </c>
      <c r="E10" s="81">
        <v>8563880</v>
      </c>
      <c r="F10" s="81">
        <v>791600</v>
      </c>
      <c r="G10" s="81"/>
    </row>
    <row r="11" ht="18" customHeight="1" spans="1:7">
      <c r="A11" s="198" t="s">
        <v>102</v>
      </c>
      <c r="B11" s="198" t="s">
        <v>103</v>
      </c>
      <c r="C11" s="81">
        <v>80000</v>
      </c>
      <c r="D11" s="81">
        <v>0</v>
      </c>
      <c r="E11" s="81"/>
      <c r="F11" s="81"/>
      <c r="G11" s="81">
        <v>80000</v>
      </c>
    </row>
    <row r="12" ht="18" customHeight="1" spans="1:7">
      <c r="A12" s="198" t="s">
        <v>104</v>
      </c>
      <c r="B12" s="198" t="s">
        <v>105</v>
      </c>
      <c r="C12" s="81">
        <v>1430000</v>
      </c>
      <c r="D12" s="81">
        <v>0</v>
      </c>
      <c r="E12" s="81"/>
      <c r="F12" s="81"/>
      <c r="G12" s="81">
        <v>1430000</v>
      </c>
    </row>
    <row r="13" ht="18" customHeight="1" spans="1:7">
      <c r="A13" s="197" t="s">
        <v>106</v>
      </c>
      <c r="B13" s="197" t="s">
        <v>107</v>
      </c>
      <c r="C13" s="81">
        <v>141413436.81</v>
      </c>
      <c r="D13" s="81">
        <v>97413436.81</v>
      </c>
      <c r="E13" s="81">
        <v>97413436.81</v>
      </c>
      <c r="F13" s="81"/>
      <c r="G13" s="81">
        <v>44000000</v>
      </c>
    </row>
    <row r="14" ht="18" customHeight="1" spans="1:7">
      <c r="A14" s="198" t="s">
        <v>108</v>
      </c>
      <c r="B14" s="198" t="s">
        <v>109</v>
      </c>
      <c r="C14" s="81">
        <v>31920000</v>
      </c>
      <c r="D14" s="81">
        <v>31920000</v>
      </c>
      <c r="E14" s="81">
        <v>31920000</v>
      </c>
      <c r="F14" s="81"/>
      <c r="G14" s="81"/>
    </row>
    <row r="15" ht="18" customHeight="1" spans="1:7">
      <c r="A15" s="198" t="s">
        <v>110</v>
      </c>
      <c r="B15" s="198" t="s">
        <v>111</v>
      </c>
      <c r="C15" s="81">
        <v>63840000</v>
      </c>
      <c r="D15" s="81">
        <v>63840000</v>
      </c>
      <c r="E15" s="81">
        <v>63840000</v>
      </c>
      <c r="F15" s="81"/>
      <c r="G15" s="81"/>
    </row>
    <row r="16" ht="18" customHeight="1" spans="1:7">
      <c r="A16" s="198" t="s">
        <v>112</v>
      </c>
      <c r="B16" s="198" t="s">
        <v>113</v>
      </c>
      <c r="C16" s="81">
        <v>1283436.81</v>
      </c>
      <c r="D16" s="81">
        <v>1283436.81</v>
      </c>
      <c r="E16" s="81">
        <v>1283436.81</v>
      </c>
      <c r="F16" s="81"/>
      <c r="G16" s="81"/>
    </row>
    <row r="17" ht="18" customHeight="1" spans="1:7">
      <c r="A17" s="198" t="s">
        <v>114</v>
      </c>
      <c r="B17" s="198" t="s">
        <v>115</v>
      </c>
      <c r="C17" s="81">
        <v>370000</v>
      </c>
      <c r="D17" s="81">
        <v>370000</v>
      </c>
      <c r="E17" s="81">
        <v>370000</v>
      </c>
      <c r="F17" s="81"/>
      <c r="G17" s="81"/>
    </row>
    <row r="18" ht="18" customHeight="1" spans="1:7">
      <c r="A18" s="198">
        <v>2080508</v>
      </c>
      <c r="B18" s="198" t="s">
        <v>116</v>
      </c>
      <c r="C18" s="81">
        <v>44000000</v>
      </c>
      <c r="D18" s="81">
        <v>0</v>
      </c>
      <c r="E18" s="81"/>
      <c r="F18" s="81"/>
      <c r="G18" s="81">
        <v>44000000</v>
      </c>
    </row>
    <row r="19" ht="18" customHeight="1" spans="1:7">
      <c r="A19" s="197" t="s">
        <v>117</v>
      </c>
      <c r="B19" s="197" t="s">
        <v>118</v>
      </c>
      <c r="C19" s="81">
        <v>2583460</v>
      </c>
      <c r="D19" s="81">
        <v>0</v>
      </c>
      <c r="E19" s="81"/>
      <c r="F19" s="81"/>
      <c r="G19" s="81">
        <v>2583460</v>
      </c>
    </row>
    <row r="20" ht="18" customHeight="1" spans="1:7">
      <c r="A20" s="198" t="s">
        <v>119</v>
      </c>
      <c r="B20" s="198" t="s">
        <v>120</v>
      </c>
      <c r="C20" s="81">
        <v>42000</v>
      </c>
      <c r="D20" s="81">
        <v>0</v>
      </c>
      <c r="E20" s="81"/>
      <c r="F20" s="81"/>
      <c r="G20" s="81">
        <v>42000</v>
      </c>
    </row>
    <row r="21" ht="18" customHeight="1" spans="1:7">
      <c r="A21" s="198" t="s">
        <v>121</v>
      </c>
      <c r="B21" s="198" t="s">
        <v>122</v>
      </c>
      <c r="C21" s="81">
        <v>2531460</v>
      </c>
      <c r="D21" s="81">
        <v>0</v>
      </c>
      <c r="E21" s="81"/>
      <c r="F21" s="81"/>
      <c r="G21" s="81">
        <v>2531460</v>
      </c>
    </row>
    <row r="22" ht="18" customHeight="1" spans="1:7">
      <c r="A22" s="198" t="s">
        <v>123</v>
      </c>
      <c r="B22" s="198" t="s">
        <v>124</v>
      </c>
      <c r="C22" s="81">
        <v>10000</v>
      </c>
      <c r="D22" s="81">
        <v>0</v>
      </c>
      <c r="E22" s="81"/>
      <c r="F22" s="81"/>
      <c r="G22" s="81">
        <v>10000</v>
      </c>
    </row>
    <row r="23" ht="18" customHeight="1" spans="1:7">
      <c r="A23" s="197" t="s">
        <v>125</v>
      </c>
      <c r="B23" s="197" t="s">
        <v>126</v>
      </c>
      <c r="C23" s="81">
        <v>103116</v>
      </c>
      <c r="D23" s="81">
        <v>103116</v>
      </c>
      <c r="E23" s="81">
        <v>103116</v>
      </c>
      <c r="F23" s="81"/>
      <c r="G23" s="81"/>
    </row>
    <row r="24" ht="18" customHeight="1" spans="1:7">
      <c r="A24" s="198" t="s">
        <v>127</v>
      </c>
      <c r="B24" s="198" t="s">
        <v>128</v>
      </c>
      <c r="C24" s="81">
        <v>103116</v>
      </c>
      <c r="D24" s="81">
        <v>103116</v>
      </c>
      <c r="E24" s="81">
        <v>103116</v>
      </c>
      <c r="F24" s="81"/>
      <c r="G24" s="81"/>
    </row>
    <row r="25" ht="18" customHeight="1" spans="1:7">
      <c r="A25" s="197" t="s">
        <v>129</v>
      </c>
      <c r="B25" s="197" t="s">
        <v>130</v>
      </c>
      <c r="C25" s="81">
        <v>7150515.44</v>
      </c>
      <c r="D25" s="81">
        <v>25915.44</v>
      </c>
      <c r="E25" s="81">
        <v>25915.44</v>
      </c>
      <c r="F25" s="81"/>
      <c r="G25" s="81">
        <v>7124600</v>
      </c>
    </row>
    <row r="26" ht="18" customHeight="1" spans="1:7">
      <c r="A26" s="198" t="s">
        <v>131</v>
      </c>
      <c r="B26" s="198" t="s">
        <v>130</v>
      </c>
      <c r="C26" s="81">
        <v>7150515.44</v>
      </c>
      <c r="D26" s="81">
        <v>25915.44</v>
      </c>
      <c r="E26" s="81">
        <v>25915.44</v>
      </c>
      <c r="F26" s="81"/>
      <c r="G26" s="81">
        <v>7124600</v>
      </c>
    </row>
    <row r="27" ht="18" customHeight="1" spans="1:7">
      <c r="A27" s="58" t="s">
        <v>132</v>
      </c>
      <c r="B27" s="58" t="s">
        <v>133</v>
      </c>
      <c r="C27" s="81">
        <v>3395941.48</v>
      </c>
      <c r="D27" s="81">
        <v>1316941.48</v>
      </c>
      <c r="E27" s="81">
        <v>1316941.48</v>
      </c>
      <c r="F27" s="81"/>
      <c r="G27" s="81">
        <v>2079000</v>
      </c>
    </row>
    <row r="28" ht="18" customHeight="1" spans="1:7">
      <c r="A28" s="197" t="s">
        <v>134</v>
      </c>
      <c r="B28" s="197" t="s">
        <v>135</v>
      </c>
      <c r="C28" s="81">
        <v>2079000</v>
      </c>
      <c r="D28" s="81">
        <v>0</v>
      </c>
      <c r="E28" s="81"/>
      <c r="F28" s="81"/>
      <c r="G28" s="81">
        <v>2079000</v>
      </c>
    </row>
    <row r="29" ht="18" customHeight="1" spans="1:7">
      <c r="A29" s="198" t="s">
        <v>136</v>
      </c>
      <c r="B29" s="198" t="s">
        <v>137</v>
      </c>
      <c r="C29" s="81">
        <v>2079000</v>
      </c>
      <c r="D29" s="81">
        <v>0</v>
      </c>
      <c r="E29" s="81"/>
      <c r="F29" s="81"/>
      <c r="G29" s="81">
        <v>2079000</v>
      </c>
    </row>
    <row r="30" ht="18" customHeight="1" spans="1:7">
      <c r="A30" s="197" t="s">
        <v>138</v>
      </c>
      <c r="B30" s="197" t="s">
        <v>139</v>
      </c>
      <c r="C30" s="81">
        <v>1316941.48</v>
      </c>
      <c r="D30" s="81">
        <v>1316941.48</v>
      </c>
      <c r="E30" s="81">
        <v>1316941.48</v>
      </c>
      <c r="F30" s="81"/>
      <c r="G30" s="81"/>
    </row>
    <row r="31" ht="18" customHeight="1" spans="1:7">
      <c r="A31" s="198" t="s">
        <v>140</v>
      </c>
      <c r="B31" s="198" t="s">
        <v>141</v>
      </c>
      <c r="C31" s="81">
        <v>504069.48</v>
      </c>
      <c r="D31" s="81">
        <v>504069.48</v>
      </c>
      <c r="E31" s="81">
        <v>504069.48</v>
      </c>
      <c r="F31" s="81"/>
      <c r="G31" s="81"/>
    </row>
    <row r="32" ht="18" customHeight="1" spans="1:7">
      <c r="A32" s="198" t="s">
        <v>142</v>
      </c>
      <c r="B32" s="198" t="s">
        <v>143</v>
      </c>
      <c r="C32" s="81">
        <v>193395.04</v>
      </c>
      <c r="D32" s="81">
        <v>193395.04</v>
      </c>
      <c r="E32" s="81">
        <v>193395.04</v>
      </c>
      <c r="F32" s="81"/>
      <c r="G32" s="81"/>
    </row>
    <row r="33" ht="18" customHeight="1" spans="1:7">
      <c r="A33" s="198" t="s">
        <v>144</v>
      </c>
      <c r="B33" s="198" t="s">
        <v>145</v>
      </c>
      <c r="C33" s="81">
        <v>543128</v>
      </c>
      <c r="D33" s="81">
        <v>543128</v>
      </c>
      <c r="E33" s="81">
        <v>543128</v>
      </c>
      <c r="F33" s="81"/>
      <c r="G33" s="81"/>
    </row>
    <row r="34" ht="18" customHeight="1" spans="1:7">
      <c r="A34" s="198" t="s">
        <v>146</v>
      </c>
      <c r="B34" s="198" t="s">
        <v>147</v>
      </c>
      <c r="C34" s="81">
        <v>76348.96</v>
      </c>
      <c r="D34" s="81">
        <v>76348.96</v>
      </c>
      <c r="E34" s="81">
        <v>76348.96</v>
      </c>
      <c r="F34" s="81"/>
      <c r="G34" s="81"/>
    </row>
    <row r="35" ht="18" customHeight="1" spans="1:7">
      <c r="A35" s="58" t="s">
        <v>148</v>
      </c>
      <c r="B35" s="58" t="s">
        <v>149</v>
      </c>
      <c r="C35" s="81">
        <v>66550</v>
      </c>
      <c r="D35" s="81">
        <v>0</v>
      </c>
      <c r="E35" s="81"/>
      <c r="F35" s="81"/>
      <c r="G35" s="81">
        <v>66550</v>
      </c>
    </row>
    <row r="36" ht="18" customHeight="1" spans="1:7">
      <c r="A36" s="197" t="s">
        <v>150</v>
      </c>
      <c r="B36" s="197" t="s">
        <v>151</v>
      </c>
      <c r="C36" s="81">
        <v>66550</v>
      </c>
      <c r="D36" s="81">
        <v>0</v>
      </c>
      <c r="E36" s="81"/>
      <c r="F36" s="81"/>
      <c r="G36" s="81">
        <v>66550</v>
      </c>
    </row>
    <row r="37" ht="18" customHeight="1" spans="1:7">
      <c r="A37" s="198" t="s">
        <v>152</v>
      </c>
      <c r="B37" s="198" t="s">
        <v>153</v>
      </c>
      <c r="C37" s="81">
        <v>66550</v>
      </c>
      <c r="D37" s="81">
        <v>0</v>
      </c>
      <c r="E37" s="81"/>
      <c r="F37" s="81"/>
      <c r="G37" s="81">
        <v>66550</v>
      </c>
    </row>
    <row r="38" ht="18" customHeight="1" spans="1:7">
      <c r="A38" s="58" t="s">
        <v>154</v>
      </c>
      <c r="B38" s="58" t="s">
        <v>155</v>
      </c>
      <c r="C38" s="81">
        <v>1027557.6</v>
      </c>
      <c r="D38" s="81">
        <v>1027557.6</v>
      </c>
      <c r="E38" s="81">
        <v>1027557.6</v>
      </c>
      <c r="F38" s="81"/>
      <c r="G38" s="81"/>
    </row>
    <row r="39" ht="18" customHeight="1" spans="1:7">
      <c r="A39" s="197" t="s">
        <v>156</v>
      </c>
      <c r="B39" s="197" t="s">
        <v>157</v>
      </c>
      <c r="C39" s="81">
        <v>1027557.6</v>
      </c>
      <c r="D39" s="81">
        <v>1027557.6</v>
      </c>
      <c r="E39" s="81">
        <v>1027557.6</v>
      </c>
      <c r="F39" s="81"/>
      <c r="G39" s="81"/>
    </row>
    <row r="40" ht="18" customHeight="1" spans="1:7">
      <c r="A40" s="198" t="s">
        <v>158</v>
      </c>
      <c r="B40" s="198" t="s">
        <v>159</v>
      </c>
      <c r="C40" s="81">
        <v>1027557.6</v>
      </c>
      <c r="D40" s="81">
        <v>1027557.6</v>
      </c>
      <c r="E40" s="81">
        <v>1027557.6</v>
      </c>
      <c r="F40" s="81"/>
      <c r="G40" s="81"/>
    </row>
    <row r="41" ht="18" customHeight="1" spans="1:7">
      <c r="A41" s="80" t="s">
        <v>198</v>
      </c>
      <c r="B41" s="199" t="s">
        <v>198</v>
      </c>
      <c r="C41" s="81">
        <v>166606057.33</v>
      </c>
      <c r="D41" s="81">
        <v>109242447.33</v>
      </c>
      <c r="E41" s="81">
        <v>108450847.33</v>
      </c>
      <c r="F41" s="81">
        <v>791600</v>
      </c>
      <c r="G41" s="81">
        <v>57363610</v>
      </c>
    </row>
  </sheetData>
  <mergeCells count="6">
    <mergeCell ref="A3:G3"/>
    <mergeCell ref="A5:B5"/>
    <mergeCell ref="D5:F5"/>
    <mergeCell ref="A41:B41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8" sqref="A8:D8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90" t="s">
        <v>199</v>
      </c>
    </row>
    <row r="3" ht="41.25" customHeight="1" spans="1:6">
      <c r="A3" s="191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2" t="str">
        <f>"单位名称："&amp;"禄劝彝族苗族自治县人力资源和社会保障局（本级）"</f>
        <v>单位名称：禄劝彝族苗族自治县人力资源和社会保障局（本级）</v>
      </c>
      <c r="B4" s="192"/>
      <c r="D4" s="44"/>
      <c r="E4" s="43"/>
      <c r="F4" s="65" t="s">
        <v>1</v>
      </c>
    </row>
    <row r="5" ht="27" customHeight="1" spans="1:6">
      <c r="A5" s="48" t="s">
        <v>200</v>
      </c>
      <c r="B5" s="48" t="s">
        <v>201</v>
      </c>
      <c r="C5" s="50" t="s">
        <v>202</v>
      </c>
      <c r="D5" s="48"/>
      <c r="E5" s="49"/>
      <c r="F5" s="48" t="s">
        <v>203</v>
      </c>
    </row>
    <row r="6" ht="28.5" customHeight="1" spans="1:6">
      <c r="A6" s="193"/>
      <c r="B6" s="52"/>
      <c r="C6" s="49" t="s">
        <v>57</v>
      </c>
      <c r="D6" s="49" t="s">
        <v>204</v>
      </c>
      <c r="E6" s="49" t="s">
        <v>205</v>
      </c>
      <c r="F6" s="51"/>
    </row>
    <row r="7" ht="17.25" customHeight="1" spans="1:6">
      <c r="A7" s="57" t="s">
        <v>81</v>
      </c>
      <c r="B7" s="57" t="s">
        <v>82</v>
      </c>
      <c r="C7" s="57" t="s">
        <v>83</v>
      </c>
      <c r="D7" s="57" t="s">
        <v>84</v>
      </c>
      <c r="E7" s="57" t="s">
        <v>85</v>
      </c>
      <c r="F7" s="57" t="s">
        <v>86</v>
      </c>
    </row>
    <row r="8" ht="17.25" customHeight="1" spans="1:6">
      <c r="A8" s="81">
        <v>180000</v>
      </c>
      <c r="B8" s="81"/>
      <c r="C8" s="81">
        <v>180000</v>
      </c>
      <c r="D8" s="81">
        <v>180000</v>
      </c>
      <c r="E8" s="81"/>
      <c r="F8" s="81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1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9.14166666666667" defaultRowHeight="14.25" customHeight="1"/>
  <cols>
    <col min="1" max="1" width="32.85" customWidth="1"/>
    <col min="2" max="2" width="42" customWidth="1"/>
    <col min="3" max="3" width="20.7083333333333" customWidth="1"/>
    <col min="4" max="4" width="31.2833333333333" customWidth="1"/>
    <col min="5" max="5" width="10.1416666666667" customWidth="1"/>
    <col min="6" max="6" width="24.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70"/>
      <c r="C2" s="177"/>
      <c r="E2" s="178"/>
      <c r="F2" s="178"/>
      <c r="G2" s="178"/>
      <c r="H2" s="178"/>
      <c r="I2" s="85"/>
      <c r="J2" s="85"/>
      <c r="K2" s="85"/>
      <c r="L2" s="85"/>
      <c r="M2" s="85"/>
      <c r="N2" s="85"/>
      <c r="R2" s="85"/>
      <c r="V2" s="177"/>
      <c r="X2" s="3" t="s">
        <v>206</v>
      </c>
    </row>
    <row r="3" ht="45.75" customHeight="1" spans="1:24">
      <c r="A3" s="67" t="str">
        <f>"2025"&amp;"年部门基本支出预算表"</f>
        <v>2025年部门基本支出预算表</v>
      </c>
      <c r="B3" s="4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4"/>
      <c r="P3" s="4"/>
      <c r="Q3" s="4"/>
      <c r="R3" s="67"/>
      <c r="S3" s="67"/>
      <c r="T3" s="67"/>
      <c r="U3" s="67"/>
      <c r="V3" s="67"/>
      <c r="W3" s="67"/>
      <c r="X3" s="67"/>
    </row>
    <row r="4" ht="18.75" customHeight="1" spans="1:24">
      <c r="A4" s="5" t="str">
        <f>"单位名称："&amp;"禄劝彝族苗族自治县人力资源和社会保障局（本级）"</f>
        <v>单位名称：禄劝彝族苗族自治县人力资源和社会保障局（本级）</v>
      </c>
      <c r="B4" s="6"/>
      <c r="C4" s="179"/>
      <c r="D4" s="179"/>
      <c r="E4" s="179"/>
      <c r="F4" s="179"/>
      <c r="G4" s="179"/>
      <c r="H4" s="179"/>
      <c r="I4" s="87"/>
      <c r="J4" s="87"/>
      <c r="K4" s="87"/>
      <c r="L4" s="87"/>
      <c r="M4" s="87"/>
      <c r="N4" s="87"/>
      <c r="O4" s="7"/>
      <c r="P4" s="7"/>
      <c r="Q4" s="7"/>
      <c r="R4" s="87"/>
      <c r="V4" s="177"/>
      <c r="X4" s="3" t="s">
        <v>1</v>
      </c>
    </row>
    <row r="5" ht="18" customHeight="1" spans="1:24">
      <c r="A5" s="9" t="s">
        <v>207</v>
      </c>
      <c r="B5" s="9" t="s">
        <v>208</v>
      </c>
      <c r="C5" s="9" t="s">
        <v>209</v>
      </c>
      <c r="D5" s="9" t="s">
        <v>210</v>
      </c>
      <c r="E5" s="9" t="s">
        <v>211</v>
      </c>
      <c r="F5" s="9" t="s">
        <v>212</v>
      </c>
      <c r="G5" s="9" t="s">
        <v>213</v>
      </c>
      <c r="H5" s="9" t="s">
        <v>214</v>
      </c>
      <c r="I5" s="186" t="s">
        <v>215</v>
      </c>
      <c r="J5" s="82" t="s">
        <v>215</v>
      </c>
      <c r="K5" s="82"/>
      <c r="L5" s="82"/>
      <c r="M5" s="82"/>
      <c r="N5" s="82"/>
      <c r="O5" s="12"/>
      <c r="P5" s="12"/>
      <c r="Q5" s="12"/>
      <c r="R5" s="103" t="s">
        <v>61</v>
      </c>
      <c r="S5" s="82" t="s">
        <v>62</v>
      </c>
      <c r="T5" s="82"/>
      <c r="U5" s="82"/>
      <c r="V5" s="82"/>
      <c r="W5" s="82"/>
      <c r="X5" s="83"/>
    </row>
    <row r="6" ht="18" customHeight="1" spans="1:24">
      <c r="A6" s="14"/>
      <c r="B6" s="29"/>
      <c r="C6" s="132"/>
      <c r="D6" s="14"/>
      <c r="E6" s="14"/>
      <c r="F6" s="14"/>
      <c r="G6" s="14"/>
      <c r="H6" s="14"/>
      <c r="I6" s="130" t="s">
        <v>216</v>
      </c>
      <c r="J6" s="186" t="s">
        <v>58</v>
      </c>
      <c r="K6" s="82"/>
      <c r="L6" s="82"/>
      <c r="M6" s="82"/>
      <c r="N6" s="83"/>
      <c r="O6" s="11" t="s">
        <v>217</v>
      </c>
      <c r="P6" s="12"/>
      <c r="Q6" s="13"/>
      <c r="R6" s="9" t="s">
        <v>61</v>
      </c>
      <c r="S6" s="186" t="s">
        <v>62</v>
      </c>
      <c r="T6" s="103" t="s">
        <v>64</v>
      </c>
      <c r="U6" s="82" t="s">
        <v>62</v>
      </c>
      <c r="V6" s="103" t="s">
        <v>66</v>
      </c>
      <c r="W6" s="103" t="s">
        <v>67</v>
      </c>
      <c r="X6" s="189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87" t="s">
        <v>218</v>
      </c>
      <c r="K7" s="9" t="s">
        <v>219</v>
      </c>
      <c r="L7" s="9" t="s">
        <v>220</v>
      </c>
      <c r="M7" s="9" t="s">
        <v>221</v>
      </c>
      <c r="N7" s="9" t="s">
        <v>222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223</v>
      </c>
      <c r="V7" s="9" t="s">
        <v>66</v>
      </c>
      <c r="W7" s="9" t="s">
        <v>67</v>
      </c>
      <c r="X7" s="9" t="s">
        <v>68</v>
      </c>
    </row>
    <row r="8" ht="37.5" customHeight="1" spans="1:24">
      <c r="A8" s="180"/>
      <c r="B8" s="19"/>
      <c r="C8" s="180"/>
      <c r="D8" s="180"/>
      <c r="E8" s="180"/>
      <c r="F8" s="180"/>
      <c r="G8" s="180"/>
      <c r="H8" s="180"/>
      <c r="I8" s="180"/>
      <c r="J8" s="188" t="s">
        <v>57</v>
      </c>
      <c r="K8" s="17" t="s">
        <v>224</v>
      </c>
      <c r="L8" s="17" t="s">
        <v>220</v>
      </c>
      <c r="M8" s="17" t="s">
        <v>221</v>
      </c>
      <c r="N8" s="17" t="s">
        <v>222</v>
      </c>
      <c r="O8" s="17" t="s">
        <v>220</v>
      </c>
      <c r="P8" s="17" t="s">
        <v>221</v>
      </c>
      <c r="Q8" s="17" t="s">
        <v>222</v>
      </c>
      <c r="R8" s="17" t="s">
        <v>61</v>
      </c>
      <c r="S8" s="17" t="s">
        <v>57</v>
      </c>
      <c r="T8" s="17" t="s">
        <v>64</v>
      </c>
      <c r="U8" s="17" t="s">
        <v>223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1" customHeight="1" spans="1:24">
      <c r="A10" s="181" t="s">
        <v>225</v>
      </c>
      <c r="B10" s="36" t="s">
        <v>69</v>
      </c>
      <c r="C10" s="181" t="s">
        <v>226</v>
      </c>
      <c r="D10" s="181" t="s">
        <v>227</v>
      </c>
      <c r="E10" s="181" t="s">
        <v>100</v>
      </c>
      <c r="F10" s="181" t="s">
        <v>101</v>
      </c>
      <c r="G10" s="181" t="s">
        <v>228</v>
      </c>
      <c r="H10" s="181" t="s">
        <v>229</v>
      </c>
      <c r="I10" s="81">
        <v>2071032</v>
      </c>
      <c r="J10" s="81">
        <v>2071032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ht="21" customHeight="1" spans="1:24">
      <c r="A11" s="181" t="s">
        <v>225</v>
      </c>
      <c r="B11" s="36" t="s">
        <v>69</v>
      </c>
      <c r="C11" s="181" t="s">
        <v>230</v>
      </c>
      <c r="D11" s="181" t="s">
        <v>231</v>
      </c>
      <c r="E11" s="181" t="s">
        <v>100</v>
      </c>
      <c r="F11" s="181" t="s">
        <v>101</v>
      </c>
      <c r="G11" s="181" t="s">
        <v>228</v>
      </c>
      <c r="H11" s="181" t="s">
        <v>229</v>
      </c>
      <c r="I11" s="81">
        <v>931320</v>
      </c>
      <c r="J11" s="81">
        <v>931320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ht="21" customHeight="1" spans="1:24">
      <c r="A12" s="181" t="s">
        <v>225</v>
      </c>
      <c r="B12" s="36" t="s">
        <v>69</v>
      </c>
      <c r="C12" s="181" t="s">
        <v>232</v>
      </c>
      <c r="D12" s="181" t="s">
        <v>159</v>
      </c>
      <c r="E12" s="181" t="s">
        <v>158</v>
      </c>
      <c r="F12" s="181" t="s">
        <v>159</v>
      </c>
      <c r="G12" s="181" t="s">
        <v>233</v>
      </c>
      <c r="H12" s="181" t="s">
        <v>159</v>
      </c>
      <c r="I12" s="81">
        <v>744624.24</v>
      </c>
      <c r="J12" s="81">
        <v>744624.24</v>
      </c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ht="21" customHeight="1" spans="1:24">
      <c r="A13" s="181" t="s">
        <v>225</v>
      </c>
      <c r="B13" s="36" t="s">
        <v>69</v>
      </c>
      <c r="C13" s="181" t="s">
        <v>232</v>
      </c>
      <c r="D13" s="181" t="s">
        <v>159</v>
      </c>
      <c r="E13" s="181" t="s">
        <v>158</v>
      </c>
      <c r="F13" s="181" t="s">
        <v>159</v>
      </c>
      <c r="G13" s="181" t="s">
        <v>233</v>
      </c>
      <c r="H13" s="181" t="s">
        <v>159</v>
      </c>
      <c r="I13" s="81">
        <v>282933.36</v>
      </c>
      <c r="J13" s="81">
        <v>282933.36</v>
      </c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ht="21" customHeight="1" spans="1:24">
      <c r="A14" s="181" t="s">
        <v>225</v>
      </c>
      <c r="B14" s="36" t="s">
        <v>69</v>
      </c>
      <c r="C14" s="181" t="s">
        <v>234</v>
      </c>
      <c r="D14" s="181" t="s">
        <v>235</v>
      </c>
      <c r="E14" s="181" t="s">
        <v>100</v>
      </c>
      <c r="F14" s="181" t="s">
        <v>101</v>
      </c>
      <c r="G14" s="181" t="s">
        <v>236</v>
      </c>
      <c r="H14" s="181" t="s">
        <v>237</v>
      </c>
      <c r="I14" s="81">
        <v>429600</v>
      </c>
      <c r="J14" s="81">
        <v>429600</v>
      </c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ht="21" customHeight="1" spans="1:24">
      <c r="A15" s="181" t="s">
        <v>225</v>
      </c>
      <c r="B15" s="36" t="s">
        <v>69</v>
      </c>
      <c r="C15" s="181" t="s">
        <v>238</v>
      </c>
      <c r="D15" s="181" t="s">
        <v>239</v>
      </c>
      <c r="E15" s="181" t="s">
        <v>100</v>
      </c>
      <c r="F15" s="181" t="s">
        <v>101</v>
      </c>
      <c r="G15" s="181" t="s">
        <v>240</v>
      </c>
      <c r="H15" s="181" t="s">
        <v>239</v>
      </c>
      <c r="I15" s="81">
        <v>28800</v>
      </c>
      <c r="J15" s="81">
        <v>28800</v>
      </c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ht="21" customHeight="1" spans="1:24">
      <c r="A16" s="181" t="s">
        <v>225</v>
      </c>
      <c r="B16" s="36" t="s">
        <v>69</v>
      </c>
      <c r="C16" s="181" t="s">
        <v>238</v>
      </c>
      <c r="D16" s="181" t="s">
        <v>239</v>
      </c>
      <c r="E16" s="181" t="s">
        <v>100</v>
      </c>
      <c r="F16" s="181" t="s">
        <v>101</v>
      </c>
      <c r="G16" s="181" t="s">
        <v>240</v>
      </c>
      <c r="H16" s="181" t="s">
        <v>239</v>
      </c>
      <c r="I16" s="81">
        <v>13200</v>
      </c>
      <c r="J16" s="81">
        <v>13200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ht="21" customHeight="1" spans="1:24">
      <c r="A17" s="181" t="s">
        <v>225</v>
      </c>
      <c r="B17" s="36" t="s">
        <v>69</v>
      </c>
      <c r="C17" s="181" t="s">
        <v>241</v>
      </c>
      <c r="D17" s="181" t="s">
        <v>242</v>
      </c>
      <c r="E17" s="181" t="s">
        <v>100</v>
      </c>
      <c r="F17" s="181" t="s">
        <v>101</v>
      </c>
      <c r="G17" s="181" t="s">
        <v>243</v>
      </c>
      <c r="H17" s="181" t="s">
        <v>244</v>
      </c>
      <c r="I17" s="81">
        <v>96000</v>
      </c>
      <c r="J17" s="81">
        <v>96000</v>
      </c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ht="21" customHeight="1" spans="1:24">
      <c r="A18" s="181" t="s">
        <v>225</v>
      </c>
      <c r="B18" s="36" t="s">
        <v>69</v>
      </c>
      <c r="C18" s="181" t="s">
        <v>241</v>
      </c>
      <c r="D18" s="181" t="s">
        <v>242</v>
      </c>
      <c r="E18" s="181" t="s">
        <v>100</v>
      </c>
      <c r="F18" s="181" t="s">
        <v>101</v>
      </c>
      <c r="G18" s="181" t="s">
        <v>243</v>
      </c>
      <c r="H18" s="181" t="s">
        <v>244</v>
      </c>
      <c r="I18" s="81">
        <v>44000</v>
      </c>
      <c r="J18" s="81">
        <v>44000</v>
      </c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ht="21" customHeight="1" spans="1:24">
      <c r="A19" s="181" t="s">
        <v>225</v>
      </c>
      <c r="B19" s="36" t="s">
        <v>69</v>
      </c>
      <c r="C19" s="181" t="s">
        <v>245</v>
      </c>
      <c r="D19" s="181" t="s">
        <v>246</v>
      </c>
      <c r="E19" s="181" t="s">
        <v>108</v>
      </c>
      <c r="F19" s="181" t="s">
        <v>109</v>
      </c>
      <c r="G19" s="181" t="s">
        <v>247</v>
      </c>
      <c r="H19" s="181" t="s">
        <v>248</v>
      </c>
      <c r="I19" s="81">
        <v>31920000</v>
      </c>
      <c r="J19" s="81">
        <v>31920000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ht="21" customHeight="1" spans="1:24">
      <c r="A20" s="181" t="s">
        <v>225</v>
      </c>
      <c r="B20" s="36" t="s">
        <v>69</v>
      </c>
      <c r="C20" s="181" t="s">
        <v>245</v>
      </c>
      <c r="D20" s="181" t="s">
        <v>246</v>
      </c>
      <c r="E20" s="181" t="s">
        <v>110</v>
      </c>
      <c r="F20" s="181" t="s">
        <v>111</v>
      </c>
      <c r="G20" s="181" t="s">
        <v>247</v>
      </c>
      <c r="H20" s="181" t="s">
        <v>248</v>
      </c>
      <c r="I20" s="81">
        <v>63840000</v>
      </c>
      <c r="J20" s="81">
        <v>63840000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ht="21" customHeight="1" spans="1:24">
      <c r="A21" s="181" t="s">
        <v>225</v>
      </c>
      <c r="B21" s="36" t="s">
        <v>69</v>
      </c>
      <c r="C21" s="181" t="s">
        <v>249</v>
      </c>
      <c r="D21" s="181" t="s">
        <v>250</v>
      </c>
      <c r="E21" s="181" t="s">
        <v>100</v>
      </c>
      <c r="F21" s="181" t="s">
        <v>101</v>
      </c>
      <c r="G21" s="181" t="s">
        <v>251</v>
      </c>
      <c r="H21" s="181" t="s">
        <v>252</v>
      </c>
      <c r="I21" s="81">
        <v>3193644</v>
      </c>
      <c r="J21" s="81">
        <v>3193644</v>
      </c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ht="21" customHeight="1" spans="1:24">
      <c r="A22" s="181" t="s">
        <v>225</v>
      </c>
      <c r="B22" s="36" t="s">
        <v>69</v>
      </c>
      <c r="C22" s="181" t="s">
        <v>253</v>
      </c>
      <c r="D22" s="181" t="s">
        <v>254</v>
      </c>
      <c r="E22" s="181" t="s">
        <v>100</v>
      </c>
      <c r="F22" s="181" t="s">
        <v>101</v>
      </c>
      <c r="G22" s="181" t="s">
        <v>255</v>
      </c>
      <c r="H22" s="181" t="s">
        <v>256</v>
      </c>
      <c r="I22" s="81">
        <v>184800</v>
      </c>
      <c r="J22" s="81">
        <v>184800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ht="21" customHeight="1" spans="1:24">
      <c r="A23" s="181" t="s">
        <v>225</v>
      </c>
      <c r="B23" s="36" t="s">
        <v>69</v>
      </c>
      <c r="C23" s="181" t="s">
        <v>257</v>
      </c>
      <c r="D23" s="181" t="s">
        <v>258</v>
      </c>
      <c r="E23" s="181" t="s">
        <v>100</v>
      </c>
      <c r="F23" s="181" t="s">
        <v>101</v>
      </c>
      <c r="G23" s="181" t="s">
        <v>255</v>
      </c>
      <c r="H23" s="181" t="s">
        <v>256</v>
      </c>
      <c r="I23" s="81">
        <v>210528</v>
      </c>
      <c r="J23" s="81">
        <v>210528</v>
      </c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ht="21" customHeight="1" spans="1:24">
      <c r="A24" s="181" t="s">
        <v>225</v>
      </c>
      <c r="B24" s="36" t="s">
        <v>69</v>
      </c>
      <c r="C24" s="181" t="s">
        <v>257</v>
      </c>
      <c r="D24" s="181" t="s">
        <v>258</v>
      </c>
      <c r="E24" s="181" t="s">
        <v>100</v>
      </c>
      <c r="F24" s="181" t="s">
        <v>101</v>
      </c>
      <c r="G24" s="181" t="s">
        <v>255</v>
      </c>
      <c r="H24" s="181" t="s">
        <v>256</v>
      </c>
      <c r="I24" s="81">
        <v>399600</v>
      </c>
      <c r="J24" s="81">
        <v>399600</v>
      </c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ht="21" customHeight="1" spans="1:24">
      <c r="A25" s="181" t="s">
        <v>225</v>
      </c>
      <c r="B25" s="36" t="s">
        <v>69</v>
      </c>
      <c r="C25" s="181" t="s">
        <v>259</v>
      </c>
      <c r="D25" s="181" t="s">
        <v>260</v>
      </c>
      <c r="E25" s="181" t="s">
        <v>100</v>
      </c>
      <c r="F25" s="181" t="s">
        <v>101</v>
      </c>
      <c r="G25" s="181" t="s">
        <v>261</v>
      </c>
      <c r="H25" s="181" t="s">
        <v>262</v>
      </c>
      <c r="I25" s="81">
        <v>768480</v>
      </c>
      <c r="J25" s="81">
        <v>768480</v>
      </c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ht="21" customHeight="1" spans="1:24">
      <c r="A26" s="181" t="s">
        <v>225</v>
      </c>
      <c r="B26" s="36" t="s">
        <v>69</v>
      </c>
      <c r="C26" s="181" t="s">
        <v>263</v>
      </c>
      <c r="D26" s="181" t="s">
        <v>264</v>
      </c>
      <c r="E26" s="181" t="s">
        <v>100</v>
      </c>
      <c r="F26" s="181" t="s">
        <v>101</v>
      </c>
      <c r="G26" s="181" t="s">
        <v>261</v>
      </c>
      <c r="H26" s="181" t="s">
        <v>262</v>
      </c>
      <c r="I26" s="81">
        <v>172586</v>
      </c>
      <c r="J26" s="81">
        <v>172586</v>
      </c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ht="21" customHeight="1" spans="1:24">
      <c r="A27" s="181" t="s">
        <v>225</v>
      </c>
      <c r="B27" s="36" t="s">
        <v>69</v>
      </c>
      <c r="C27" s="181" t="s">
        <v>265</v>
      </c>
      <c r="D27" s="181" t="s">
        <v>266</v>
      </c>
      <c r="E27" s="181" t="s">
        <v>100</v>
      </c>
      <c r="F27" s="181" t="s">
        <v>101</v>
      </c>
      <c r="G27" s="181" t="s">
        <v>261</v>
      </c>
      <c r="H27" s="181" t="s">
        <v>262</v>
      </c>
      <c r="I27" s="81">
        <v>77610</v>
      </c>
      <c r="J27" s="81">
        <v>77610</v>
      </c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ht="21" customHeight="1" spans="1:24">
      <c r="A28" s="181" t="s">
        <v>225</v>
      </c>
      <c r="B28" s="36" t="s">
        <v>69</v>
      </c>
      <c r="C28" s="181" t="s">
        <v>267</v>
      </c>
      <c r="D28" s="181" t="s">
        <v>268</v>
      </c>
      <c r="E28" s="181" t="s">
        <v>146</v>
      </c>
      <c r="F28" s="181" t="s">
        <v>147</v>
      </c>
      <c r="G28" s="181" t="s">
        <v>269</v>
      </c>
      <c r="H28" s="181" t="s">
        <v>270</v>
      </c>
      <c r="I28" s="81">
        <v>4715.56</v>
      </c>
      <c r="J28" s="81">
        <v>4715.56</v>
      </c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ht="21" customHeight="1" spans="1:24">
      <c r="A29" s="181" t="s">
        <v>225</v>
      </c>
      <c r="B29" s="36" t="s">
        <v>69</v>
      </c>
      <c r="C29" s="181" t="s">
        <v>267</v>
      </c>
      <c r="D29" s="181" t="s">
        <v>268</v>
      </c>
      <c r="E29" s="181" t="s">
        <v>146</v>
      </c>
      <c r="F29" s="181" t="s">
        <v>147</v>
      </c>
      <c r="G29" s="181" t="s">
        <v>269</v>
      </c>
      <c r="H29" s="181" t="s">
        <v>270</v>
      </c>
      <c r="I29" s="81">
        <v>11327.4</v>
      </c>
      <c r="J29" s="81">
        <v>11327.4</v>
      </c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ht="21" customHeight="1" spans="1:24">
      <c r="A30" s="181" t="s">
        <v>225</v>
      </c>
      <c r="B30" s="36" t="s">
        <v>69</v>
      </c>
      <c r="C30" s="181" t="s">
        <v>271</v>
      </c>
      <c r="D30" s="181" t="s">
        <v>272</v>
      </c>
      <c r="E30" s="181" t="s">
        <v>131</v>
      </c>
      <c r="F30" s="181" t="s">
        <v>130</v>
      </c>
      <c r="G30" s="181" t="s">
        <v>269</v>
      </c>
      <c r="H30" s="181" t="s">
        <v>270</v>
      </c>
      <c r="I30" s="81">
        <v>25915.44</v>
      </c>
      <c r="J30" s="81">
        <v>25915.44</v>
      </c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ht="21" customHeight="1" spans="1:24">
      <c r="A31" s="181" t="s">
        <v>225</v>
      </c>
      <c r="B31" s="36" t="s">
        <v>69</v>
      </c>
      <c r="C31" s="181" t="s">
        <v>273</v>
      </c>
      <c r="D31" s="181" t="s">
        <v>274</v>
      </c>
      <c r="E31" s="181" t="s">
        <v>100</v>
      </c>
      <c r="F31" s="181" t="s">
        <v>101</v>
      </c>
      <c r="G31" s="181" t="s">
        <v>251</v>
      </c>
      <c r="H31" s="181" t="s">
        <v>252</v>
      </c>
      <c r="I31" s="81">
        <v>554280</v>
      </c>
      <c r="J31" s="81">
        <v>554280</v>
      </c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ht="21" customHeight="1" spans="1:24">
      <c r="A32" s="181" t="s">
        <v>225</v>
      </c>
      <c r="B32" s="36" t="s">
        <v>69</v>
      </c>
      <c r="C32" s="181" t="s">
        <v>275</v>
      </c>
      <c r="D32" s="181" t="s">
        <v>276</v>
      </c>
      <c r="E32" s="181" t="s">
        <v>144</v>
      </c>
      <c r="F32" s="181" t="s">
        <v>145</v>
      </c>
      <c r="G32" s="181" t="s">
        <v>277</v>
      </c>
      <c r="H32" s="181" t="s">
        <v>278</v>
      </c>
      <c r="I32" s="81">
        <v>151294</v>
      </c>
      <c r="J32" s="81">
        <v>151294</v>
      </c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ht="21" customHeight="1" spans="1:24">
      <c r="A33" s="181" t="s">
        <v>225</v>
      </c>
      <c r="B33" s="36" t="s">
        <v>69</v>
      </c>
      <c r="C33" s="181" t="s">
        <v>275</v>
      </c>
      <c r="D33" s="181" t="s">
        <v>276</v>
      </c>
      <c r="E33" s="181" t="s">
        <v>146</v>
      </c>
      <c r="F33" s="181" t="s">
        <v>147</v>
      </c>
      <c r="G33" s="181" t="s">
        <v>269</v>
      </c>
      <c r="H33" s="181" t="s">
        <v>270</v>
      </c>
      <c r="I33" s="81">
        <v>11638</v>
      </c>
      <c r="J33" s="81">
        <v>11638</v>
      </c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ht="21" customHeight="1" spans="1:24">
      <c r="A34" s="181" t="s">
        <v>225</v>
      </c>
      <c r="B34" s="36" t="s">
        <v>69</v>
      </c>
      <c r="C34" s="181" t="s">
        <v>279</v>
      </c>
      <c r="D34" s="181" t="s">
        <v>280</v>
      </c>
      <c r="E34" s="181" t="s">
        <v>112</v>
      </c>
      <c r="F34" s="181" t="s">
        <v>113</v>
      </c>
      <c r="G34" s="181" t="s">
        <v>281</v>
      </c>
      <c r="H34" s="181" t="s">
        <v>282</v>
      </c>
      <c r="I34" s="81">
        <v>906192.33</v>
      </c>
      <c r="J34" s="81">
        <v>906192.33</v>
      </c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ht="21" customHeight="1" spans="1:24">
      <c r="A35" s="181" t="s">
        <v>225</v>
      </c>
      <c r="B35" s="36" t="s">
        <v>69</v>
      </c>
      <c r="C35" s="181" t="s">
        <v>279</v>
      </c>
      <c r="D35" s="181" t="s">
        <v>280</v>
      </c>
      <c r="E35" s="181" t="s">
        <v>112</v>
      </c>
      <c r="F35" s="181" t="s">
        <v>113</v>
      </c>
      <c r="G35" s="181" t="s">
        <v>281</v>
      </c>
      <c r="H35" s="181" t="s">
        <v>282</v>
      </c>
      <c r="I35" s="81">
        <v>377244.48</v>
      </c>
      <c r="J35" s="81">
        <v>377244.48</v>
      </c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ht="21" customHeight="1" spans="1:24">
      <c r="A36" s="181" t="s">
        <v>225</v>
      </c>
      <c r="B36" s="36" t="s">
        <v>69</v>
      </c>
      <c r="C36" s="181" t="s">
        <v>283</v>
      </c>
      <c r="D36" s="181" t="s">
        <v>284</v>
      </c>
      <c r="E36" s="181" t="s">
        <v>140</v>
      </c>
      <c r="F36" s="181" t="s">
        <v>141</v>
      </c>
      <c r="G36" s="181" t="s">
        <v>285</v>
      </c>
      <c r="H36" s="181" t="s">
        <v>286</v>
      </c>
      <c r="I36" s="81">
        <v>441768.76</v>
      </c>
      <c r="J36" s="81">
        <v>441768.76</v>
      </c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ht="21" customHeight="1" spans="1:24">
      <c r="A37" s="181" t="s">
        <v>225</v>
      </c>
      <c r="B37" s="36" t="s">
        <v>69</v>
      </c>
      <c r="C37" s="181" t="s">
        <v>283</v>
      </c>
      <c r="D37" s="181" t="s">
        <v>284</v>
      </c>
      <c r="E37" s="181" t="s">
        <v>140</v>
      </c>
      <c r="F37" s="181" t="s">
        <v>141</v>
      </c>
      <c r="G37" s="181" t="s">
        <v>285</v>
      </c>
      <c r="H37" s="181" t="s">
        <v>286</v>
      </c>
      <c r="I37" s="81">
        <v>50973.32</v>
      </c>
      <c r="J37" s="81">
        <v>50973.32</v>
      </c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ht="21" customHeight="1" spans="1:24">
      <c r="A38" s="181" t="s">
        <v>225</v>
      </c>
      <c r="B38" s="36" t="s">
        <v>69</v>
      </c>
      <c r="C38" s="181" t="s">
        <v>283</v>
      </c>
      <c r="D38" s="181" t="s">
        <v>284</v>
      </c>
      <c r="E38" s="181" t="s">
        <v>140</v>
      </c>
      <c r="F38" s="181" t="s">
        <v>141</v>
      </c>
      <c r="G38" s="181" t="s">
        <v>285</v>
      </c>
      <c r="H38" s="181" t="s">
        <v>286</v>
      </c>
      <c r="I38" s="81">
        <v>11327.4</v>
      </c>
      <c r="J38" s="81">
        <v>11327.4</v>
      </c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ht="21" customHeight="1" spans="1:24">
      <c r="A39" s="181" t="s">
        <v>225</v>
      </c>
      <c r="B39" s="36" t="s">
        <v>69</v>
      </c>
      <c r="C39" s="181" t="s">
        <v>283</v>
      </c>
      <c r="D39" s="181" t="s">
        <v>284</v>
      </c>
      <c r="E39" s="181" t="s">
        <v>142</v>
      </c>
      <c r="F39" s="181" t="s">
        <v>143</v>
      </c>
      <c r="G39" s="181" t="s">
        <v>285</v>
      </c>
      <c r="H39" s="181" t="s">
        <v>286</v>
      </c>
      <c r="I39" s="81">
        <v>19556.8</v>
      </c>
      <c r="J39" s="81">
        <v>19556.8</v>
      </c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ht="21" customHeight="1" spans="1:24">
      <c r="A40" s="181" t="s">
        <v>225</v>
      </c>
      <c r="B40" s="36" t="s">
        <v>69</v>
      </c>
      <c r="C40" s="181" t="s">
        <v>283</v>
      </c>
      <c r="D40" s="181" t="s">
        <v>284</v>
      </c>
      <c r="E40" s="181" t="s">
        <v>142</v>
      </c>
      <c r="F40" s="181" t="s">
        <v>143</v>
      </c>
      <c r="G40" s="181" t="s">
        <v>285</v>
      </c>
      <c r="H40" s="181" t="s">
        <v>286</v>
      </c>
      <c r="I40" s="81">
        <v>169492.28</v>
      </c>
      <c r="J40" s="81">
        <v>169492.28</v>
      </c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ht="21" customHeight="1" spans="1:24">
      <c r="A41" s="181" t="s">
        <v>225</v>
      </c>
      <c r="B41" s="36" t="s">
        <v>69</v>
      </c>
      <c r="C41" s="181" t="s">
        <v>283</v>
      </c>
      <c r="D41" s="181" t="s">
        <v>284</v>
      </c>
      <c r="E41" s="181" t="s">
        <v>142</v>
      </c>
      <c r="F41" s="181" t="s">
        <v>143</v>
      </c>
      <c r="G41" s="181" t="s">
        <v>285</v>
      </c>
      <c r="H41" s="181" t="s">
        <v>286</v>
      </c>
      <c r="I41" s="81">
        <v>4345.96</v>
      </c>
      <c r="J41" s="81">
        <v>4345.96</v>
      </c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ht="21" customHeight="1" spans="1:24">
      <c r="A42" s="181" t="s">
        <v>225</v>
      </c>
      <c r="B42" s="36" t="s">
        <v>69</v>
      </c>
      <c r="C42" s="181" t="s">
        <v>283</v>
      </c>
      <c r="D42" s="181" t="s">
        <v>284</v>
      </c>
      <c r="E42" s="181" t="s">
        <v>144</v>
      </c>
      <c r="F42" s="181" t="s">
        <v>145</v>
      </c>
      <c r="G42" s="181" t="s">
        <v>277</v>
      </c>
      <c r="H42" s="181" t="s">
        <v>278</v>
      </c>
      <c r="I42" s="81">
        <v>108648.9</v>
      </c>
      <c r="J42" s="81">
        <v>108648.9</v>
      </c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ht="21" customHeight="1" spans="1:24">
      <c r="A43" s="181" t="s">
        <v>225</v>
      </c>
      <c r="B43" s="36" t="s">
        <v>69</v>
      </c>
      <c r="C43" s="181" t="s">
        <v>283</v>
      </c>
      <c r="D43" s="181" t="s">
        <v>284</v>
      </c>
      <c r="E43" s="181" t="s">
        <v>144</v>
      </c>
      <c r="F43" s="181" t="s">
        <v>145</v>
      </c>
      <c r="G43" s="181" t="s">
        <v>277</v>
      </c>
      <c r="H43" s="181" t="s">
        <v>278</v>
      </c>
      <c r="I43" s="81">
        <v>283185.1</v>
      </c>
      <c r="J43" s="81">
        <v>283185.1</v>
      </c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  <row r="44" ht="21" customHeight="1" spans="1:24">
      <c r="A44" s="181" t="s">
        <v>225</v>
      </c>
      <c r="B44" s="36" t="s">
        <v>69</v>
      </c>
      <c r="C44" s="181" t="s">
        <v>283</v>
      </c>
      <c r="D44" s="181" t="s">
        <v>284</v>
      </c>
      <c r="E44" s="181" t="s">
        <v>146</v>
      </c>
      <c r="F44" s="181" t="s">
        <v>147</v>
      </c>
      <c r="G44" s="181" t="s">
        <v>269</v>
      </c>
      <c r="H44" s="181" t="s">
        <v>270</v>
      </c>
      <c r="I44" s="81">
        <v>11638</v>
      </c>
      <c r="J44" s="81">
        <v>11638</v>
      </c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</row>
    <row r="45" ht="21" customHeight="1" spans="1:24">
      <c r="A45" s="181" t="s">
        <v>225</v>
      </c>
      <c r="B45" s="36" t="s">
        <v>69</v>
      </c>
      <c r="C45" s="181" t="s">
        <v>283</v>
      </c>
      <c r="D45" s="181" t="s">
        <v>284</v>
      </c>
      <c r="E45" s="181" t="s">
        <v>146</v>
      </c>
      <c r="F45" s="181" t="s">
        <v>147</v>
      </c>
      <c r="G45" s="181" t="s">
        <v>269</v>
      </c>
      <c r="H45" s="181" t="s">
        <v>270</v>
      </c>
      <c r="I45" s="81">
        <v>37030</v>
      </c>
      <c r="J45" s="81">
        <v>37030</v>
      </c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</row>
    <row r="46" ht="21" customHeight="1" spans="1:24">
      <c r="A46" s="181" t="s">
        <v>225</v>
      </c>
      <c r="B46" s="36" t="s">
        <v>69</v>
      </c>
      <c r="C46" s="181" t="s">
        <v>287</v>
      </c>
      <c r="D46" s="181" t="s">
        <v>288</v>
      </c>
      <c r="E46" s="181" t="s">
        <v>114</v>
      </c>
      <c r="F46" s="181" t="s">
        <v>115</v>
      </c>
      <c r="G46" s="181" t="s">
        <v>289</v>
      </c>
      <c r="H46" s="181" t="s">
        <v>288</v>
      </c>
      <c r="I46" s="81">
        <v>220000</v>
      </c>
      <c r="J46" s="81">
        <v>220000</v>
      </c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</row>
    <row r="47" ht="21" customHeight="1" spans="1:24">
      <c r="A47" s="181" t="s">
        <v>225</v>
      </c>
      <c r="B47" s="36" t="s">
        <v>69</v>
      </c>
      <c r="C47" s="181" t="s">
        <v>287</v>
      </c>
      <c r="D47" s="181" t="s">
        <v>288</v>
      </c>
      <c r="E47" s="181" t="s">
        <v>114</v>
      </c>
      <c r="F47" s="181" t="s">
        <v>115</v>
      </c>
      <c r="G47" s="181" t="s">
        <v>289</v>
      </c>
      <c r="H47" s="181" t="s">
        <v>288</v>
      </c>
      <c r="I47" s="81">
        <v>150000</v>
      </c>
      <c r="J47" s="81">
        <v>150000</v>
      </c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</row>
    <row r="48" ht="21" customHeight="1" spans="1:24">
      <c r="A48" s="181" t="s">
        <v>225</v>
      </c>
      <c r="B48" s="36" t="s">
        <v>69</v>
      </c>
      <c r="C48" s="181" t="s">
        <v>290</v>
      </c>
      <c r="D48" s="181" t="s">
        <v>291</v>
      </c>
      <c r="E48" s="181" t="s">
        <v>127</v>
      </c>
      <c r="F48" s="181" t="s">
        <v>128</v>
      </c>
      <c r="G48" s="181" t="s">
        <v>292</v>
      </c>
      <c r="H48" s="181" t="s">
        <v>293</v>
      </c>
      <c r="I48" s="81">
        <v>5304</v>
      </c>
      <c r="J48" s="81">
        <v>5304</v>
      </c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ht="21" customHeight="1" spans="1:24">
      <c r="A49" s="181" t="s">
        <v>225</v>
      </c>
      <c r="B49" s="36" t="s">
        <v>69</v>
      </c>
      <c r="C49" s="181" t="s">
        <v>290</v>
      </c>
      <c r="D49" s="181" t="s">
        <v>291</v>
      </c>
      <c r="E49" s="181" t="s">
        <v>127</v>
      </c>
      <c r="F49" s="181" t="s">
        <v>128</v>
      </c>
      <c r="G49" s="181" t="s">
        <v>292</v>
      </c>
      <c r="H49" s="181" t="s">
        <v>293</v>
      </c>
      <c r="I49" s="81">
        <v>97812</v>
      </c>
      <c r="J49" s="81">
        <v>97812</v>
      </c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</row>
    <row r="50" ht="21" customHeight="1" spans="1:24">
      <c r="A50" s="181" t="s">
        <v>225</v>
      </c>
      <c r="B50" s="36" t="s">
        <v>69</v>
      </c>
      <c r="C50" s="70" t="s">
        <v>294</v>
      </c>
      <c r="D50" s="70" t="s">
        <v>295</v>
      </c>
      <c r="E50" s="182" t="s">
        <v>100</v>
      </c>
      <c r="F50" s="182" t="s">
        <v>101</v>
      </c>
      <c r="G50" s="182" t="s">
        <v>296</v>
      </c>
      <c r="H50" s="183" t="s">
        <v>297</v>
      </c>
      <c r="I50" s="81">
        <v>180000</v>
      </c>
      <c r="J50" s="81">
        <v>180000</v>
      </c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</row>
    <row r="51" ht="17.25" customHeight="1" spans="1:24">
      <c r="A51" s="33" t="s">
        <v>198</v>
      </c>
      <c r="B51" s="34"/>
      <c r="C51" s="184"/>
      <c r="D51" s="184"/>
      <c r="E51" s="184"/>
      <c r="F51" s="184"/>
      <c r="G51" s="184"/>
      <c r="H51" s="185"/>
      <c r="I51" s="81">
        <v>109242447.33</v>
      </c>
      <c r="J51" s="81">
        <v>109242447.33</v>
      </c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</row>
  </sheetData>
  <mergeCells count="31">
    <mergeCell ref="A3:X3"/>
    <mergeCell ref="A4:H4"/>
    <mergeCell ref="I5:X5"/>
    <mergeCell ref="J6:N6"/>
    <mergeCell ref="O6:Q6"/>
    <mergeCell ref="S6:X6"/>
    <mergeCell ref="A51:H5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1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9.14166666666667" defaultRowHeight="14.25" customHeight="1"/>
  <cols>
    <col min="1" max="1" width="10.2833333333333" customWidth="1"/>
    <col min="2" max="2" width="16.375" customWidth="1"/>
    <col min="3" max="3" width="59.875" customWidth="1"/>
    <col min="4" max="4" width="35.125" customWidth="1"/>
    <col min="5" max="5" width="11.1416666666667" customWidth="1"/>
    <col min="6" max="6" width="26.125" customWidth="1"/>
    <col min="7" max="7" width="9.85" customWidth="1"/>
    <col min="8" max="8" width="21.625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70"/>
      <c r="E2" s="2"/>
      <c r="F2" s="2"/>
      <c r="G2" s="2"/>
      <c r="H2" s="2"/>
      <c r="U2" s="170"/>
      <c r="W2" s="176" t="s">
        <v>298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"单位名称："&amp;"禄劝彝族苗族自治县人力资源和社会保障局（本级）"</f>
        <v>单位名称：禄劝彝族苗族自治县人力资源和社会保障局（本级）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70"/>
      <c r="W4" s="123" t="s">
        <v>1</v>
      </c>
    </row>
    <row r="5" ht="21.75" customHeight="1" spans="1:23">
      <c r="A5" s="9" t="s">
        <v>299</v>
      </c>
      <c r="B5" s="10" t="s">
        <v>209</v>
      </c>
      <c r="C5" s="9" t="s">
        <v>210</v>
      </c>
      <c r="D5" s="9" t="s">
        <v>300</v>
      </c>
      <c r="E5" s="10" t="s">
        <v>211</v>
      </c>
      <c r="F5" s="10" t="s">
        <v>212</v>
      </c>
      <c r="G5" s="10" t="s">
        <v>301</v>
      </c>
      <c r="H5" s="10" t="s">
        <v>302</v>
      </c>
      <c r="I5" s="28" t="s">
        <v>55</v>
      </c>
      <c r="J5" s="11" t="s">
        <v>303</v>
      </c>
      <c r="K5" s="12"/>
      <c r="L5" s="12"/>
      <c r="M5" s="13"/>
      <c r="N5" s="11" t="s">
        <v>217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71" t="s">
        <v>58</v>
      </c>
      <c r="K6" s="172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223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73" t="s">
        <v>57</v>
      </c>
      <c r="K7" s="174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8" t="s">
        <v>57</v>
      </c>
      <c r="K8" s="68" t="s">
        <v>304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70" t="s">
        <v>305</v>
      </c>
      <c r="B10" s="70" t="s">
        <v>306</v>
      </c>
      <c r="C10" s="70" t="s">
        <v>307</v>
      </c>
      <c r="D10" s="70" t="s">
        <v>69</v>
      </c>
      <c r="E10" s="70" t="s">
        <v>119</v>
      </c>
      <c r="F10" s="70" t="s">
        <v>120</v>
      </c>
      <c r="G10" s="70" t="s">
        <v>292</v>
      </c>
      <c r="H10" s="70" t="s">
        <v>293</v>
      </c>
      <c r="I10" s="175">
        <v>42000</v>
      </c>
      <c r="J10" s="81"/>
      <c r="K10" s="81"/>
      <c r="L10" s="81"/>
      <c r="M10" s="81"/>
      <c r="N10" s="81">
        <v>42000</v>
      </c>
      <c r="O10" s="81"/>
      <c r="P10" s="81"/>
      <c r="Q10" s="81"/>
      <c r="R10" s="81"/>
      <c r="S10" s="81"/>
      <c r="T10" s="81"/>
      <c r="U10" s="81"/>
      <c r="V10" s="81"/>
      <c r="W10" s="81"/>
    </row>
    <row r="11" ht="21.75" customHeight="1" spans="1:23">
      <c r="A11" s="70" t="s">
        <v>305</v>
      </c>
      <c r="B11" s="70" t="s">
        <v>308</v>
      </c>
      <c r="C11" s="70" t="s">
        <v>309</v>
      </c>
      <c r="D11" s="70" t="s">
        <v>69</v>
      </c>
      <c r="E11" s="70" t="s">
        <v>123</v>
      </c>
      <c r="F11" s="70" t="s">
        <v>124</v>
      </c>
      <c r="G11" s="70" t="s">
        <v>292</v>
      </c>
      <c r="H11" s="70" t="s">
        <v>293</v>
      </c>
      <c r="I11" s="175">
        <v>10000</v>
      </c>
      <c r="J11" s="81"/>
      <c r="K11" s="81"/>
      <c r="L11" s="81"/>
      <c r="M11" s="81"/>
      <c r="N11" s="81">
        <v>10000</v>
      </c>
      <c r="O11" s="81"/>
      <c r="P11" s="81"/>
      <c r="Q11" s="81"/>
      <c r="R11" s="81"/>
      <c r="S11" s="81"/>
      <c r="T11" s="81"/>
      <c r="U11" s="81"/>
      <c r="V11" s="81"/>
      <c r="W11" s="81"/>
    </row>
    <row r="12" ht="21.75" customHeight="1" spans="1:23">
      <c r="A12" s="70" t="s">
        <v>305</v>
      </c>
      <c r="B12" s="70" t="s">
        <v>310</v>
      </c>
      <c r="C12" s="70" t="s">
        <v>311</v>
      </c>
      <c r="D12" s="70" t="s">
        <v>69</v>
      </c>
      <c r="E12" s="70" t="s">
        <v>152</v>
      </c>
      <c r="F12" s="70" t="s">
        <v>153</v>
      </c>
      <c r="G12" s="70" t="s">
        <v>292</v>
      </c>
      <c r="H12" s="70" t="s">
        <v>293</v>
      </c>
      <c r="I12" s="175">
        <v>10000</v>
      </c>
      <c r="J12" s="81"/>
      <c r="K12" s="81"/>
      <c r="L12" s="81"/>
      <c r="M12" s="81"/>
      <c r="N12" s="81">
        <v>10000</v>
      </c>
      <c r="O12" s="81"/>
      <c r="P12" s="81"/>
      <c r="Q12" s="81"/>
      <c r="R12" s="81"/>
      <c r="S12" s="81"/>
      <c r="T12" s="81"/>
      <c r="U12" s="81"/>
      <c r="V12" s="81"/>
      <c r="W12" s="81"/>
    </row>
    <row r="13" ht="21.75" customHeight="1" spans="1:23">
      <c r="A13" s="70" t="s">
        <v>305</v>
      </c>
      <c r="B13" s="70" t="s">
        <v>312</v>
      </c>
      <c r="C13" s="70" t="s">
        <v>313</v>
      </c>
      <c r="D13" s="70" t="s">
        <v>69</v>
      </c>
      <c r="E13" s="70" t="s">
        <v>121</v>
      </c>
      <c r="F13" s="70" t="s">
        <v>122</v>
      </c>
      <c r="G13" s="70" t="s">
        <v>292</v>
      </c>
      <c r="H13" s="70" t="s">
        <v>293</v>
      </c>
      <c r="I13" s="175">
        <v>2531460</v>
      </c>
      <c r="J13" s="81"/>
      <c r="K13" s="81"/>
      <c r="L13" s="81"/>
      <c r="M13" s="81"/>
      <c r="N13" s="81">
        <v>2531460</v>
      </c>
      <c r="O13" s="81"/>
      <c r="P13" s="81"/>
      <c r="Q13" s="81"/>
      <c r="R13" s="81"/>
      <c r="S13" s="81"/>
      <c r="T13" s="81"/>
      <c r="U13" s="81"/>
      <c r="V13" s="81"/>
      <c r="W13" s="81"/>
    </row>
    <row r="14" ht="21.75" customHeight="1" spans="1:23">
      <c r="A14" s="70" t="s">
        <v>305</v>
      </c>
      <c r="B14" s="70" t="s">
        <v>314</v>
      </c>
      <c r="C14" s="70" t="s">
        <v>315</v>
      </c>
      <c r="D14" s="70" t="s">
        <v>69</v>
      </c>
      <c r="E14" s="70" t="s">
        <v>152</v>
      </c>
      <c r="F14" s="70" t="s">
        <v>153</v>
      </c>
      <c r="G14" s="70" t="s">
        <v>292</v>
      </c>
      <c r="H14" s="70" t="s">
        <v>293</v>
      </c>
      <c r="I14" s="175">
        <v>56550</v>
      </c>
      <c r="J14" s="81"/>
      <c r="K14" s="81"/>
      <c r="L14" s="81"/>
      <c r="M14" s="81"/>
      <c r="N14" s="81">
        <v>56550</v>
      </c>
      <c r="O14" s="81"/>
      <c r="P14" s="81"/>
      <c r="Q14" s="81"/>
      <c r="R14" s="81"/>
      <c r="S14" s="81"/>
      <c r="T14" s="81"/>
      <c r="U14" s="81"/>
      <c r="V14" s="81"/>
      <c r="W14" s="81"/>
    </row>
    <row r="15" ht="21.75" customHeight="1" spans="1:23">
      <c r="A15" s="70" t="s">
        <v>305</v>
      </c>
      <c r="B15" s="70" t="s">
        <v>316</v>
      </c>
      <c r="C15" s="70" t="s">
        <v>317</v>
      </c>
      <c r="D15" s="70" t="s">
        <v>69</v>
      </c>
      <c r="E15" s="70" t="s">
        <v>104</v>
      </c>
      <c r="F15" s="70" t="s">
        <v>105</v>
      </c>
      <c r="G15" s="70" t="s">
        <v>292</v>
      </c>
      <c r="H15" s="70" t="s">
        <v>293</v>
      </c>
      <c r="I15" s="175">
        <v>430000</v>
      </c>
      <c r="J15" s="81">
        <v>430000</v>
      </c>
      <c r="K15" s="81">
        <v>430000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 ht="21.75" customHeight="1" spans="1:23">
      <c r="A16" s="70" t="s">
        <v>305</v>
      </c>
      <c r="B16" s="70" t="s">
        <v>318</v>
      </c>
      <c r="C16" s="70" t="s">
        <v>319</v>
      </c>
      <c r="D16" s="70" t="s">
        <v>69</v>
      </c>
      <c r="E16" s="70" t="s">
        <v>131</v>
      </c>
      <c r="F16" s="70" t="s">
        <v>130</v>
      </c>
      <c r="G16" s="70" t="s">
        <v>320</v>
      </c>
      <c r="H16" s="70" t="s">
        <v>321</v>
      </c>
      <c r="I16" s="175">
        <v>7124600</v>
      </c>
      <c r="J16" s="81">
        <v>7124600</v>
      </c>
      <c r="K16" s="81">
        <v>7124600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 ht="21.75" customHeight="1" spans="1:23">
      <c r="A17" s="70" t="s">
        <v>305</v>
      </c>
      <c r="B17" s="70" t="s">
        <v>322</v>
      </c>
      <c r="C17" s="70" t="s">
        <v>323</v>
      </c>
      <c r="D17" s="70" t="s">
        <v>69</v>
      </c>
      <c r="E17" s="70" t="s">
        <v>102</v>
      </c>
      <c r="F17" s="70" t="s">
        <v>103</v>
      </c>
      <c r="G17" s="70" t="s">
        <v>320</v>
      </c>
      <c r="H17" s="70" t="s">
        <v>321</v>
      </c>
      <c r="I17" s="175">
        <v>80000</v>
      </c>
      <c r="J17" s="81">
        <v>80000</v>
      </c>
      <c r="K17" s="81">
        <v>80000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</row>
    <row r="18" ht="21.75" customHeight="1" spans="1:23">
      <c r="A18" s="70" t="s">
        <v>324</v>
      </c>
      <c r="B18" s="70" t="s">
        <v>325</v>
      </c>
      <c r="C18" s="70" t="s">
        <v>326</v>
      </c>
      <c r="D18" s="70" t="s">
        <v>69</v>
      </c>
      <c r="E18" s="70" t="s">
        <v>136</v>
      </c>
      <c r="F18" s="70" t="s">
        <v>137</v>
      </c>
      <c r="G18" s="70" t="s">
        <v>292</v>
      </c>
      <c r="H18" s="70" t="s">
        <v>293</v>
      </c>
      <c r="I18" s="175">
        <v>2079000</v>
      </c>
      <c r="J18" s="81">
        <v>2079000</v>
      </c>
      <c r="K18" s="81">
        <v>2079000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</row>
    <row r="19" ht="21.75" customHeight="1" spans="1:23">
      <c r="A19" s="70" t="s">
        <v>324</v>
      </c>
      <c r="B19" s="70" t="s">
        <v>327</v>
      </c>
      <c r="C19" s="70" t="s">
        <v>328</v>
      </c>
      <c r="D19" s="70" t="s">
        <v>69</v>
      </c>
      <c r="E19" s="70" t="s">
        <v>104</v>
      </c>
      <c r="F19" s="70" t="s">
        <v>105</v>
      </c>
      <c r="G19" s="70" t="s">
        <v>292</v>
      </c>
      <c r="H19" s="70" t="s">
        <v>293</v>
      </c>
      <c r="I19" s="175">
        <v>1000000</v>
      </c>
      <c r="J19" s="81">
        <v>1000000</v>
      </c>
      <c r="K19" s="81">
        <v>1000000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</row>
    <row r="20" ht="21.75" customHeight="1" spans="1:23">
      <c r="A20" s="70" t="s">
        <v>305</v>
      </c>
      <c r="B20" s="236" t="s">
        <v>329</v>
      </c>
      <c r="C20" s="70" t="s">
        <v>330</v>
      </c>
      <c r="D20" s="70" t="s">
        <v>69</v>
      </c>
      <c r="E20" s="30">
        <v>2080508</v>
      </c>
      <c r="F20" s="70" t="s">
        <v>116</v>
      </c>
      <c r="G20" s="70" t="s">
        <v>331</v>
      </c>
      <c r="H20" s="70" t="s">
        <v>116</v>
      </c>
      <c r="I20" s="81">
        <v>44000000</v>
      </c>
      <c r="J20" s="81">
        <v>44000000</v>
      </c>
      <c r="K20" s="81">
        <v>44000000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</row>
    <row r="21" ht="18.75" customHeight="1" spans="1:23">
      <c r="A21" s="33" t="s">
        <v>198</v>
      </c>
      <c r="B21" s="34"/>
      <c r="C21" s="34"/>
      <c r="D21" s="34"/>
      <c r="E21" s="34"/>
      <c r="F21" s="34"/>
      <c r="G21" s="34"/>
      <c r="H21" s="35"/>
      <c r="I21" s="81">
        <v>57363610</v>
      </c>
      <c r="J21" s="81">
        <v>54713600</v>
      </c>
      <c r="K21" s="81">
        <v>54713600</v>
      </c>
      <c r="L21" s="81"/>
      <c r="M21" s="81"/>
      <c r="N21" s="81">
        <v>2650010</v>
      </c>
      <c r="O21" s="81"/>
      <c r="P21" s="81"/>
      <c r="Q21" s="81"/>
      <c r="R21" s="81"/>
      <c r="S21" s="81"/>
      <c r="T21" s="81"/>
      <c r="U21" s="81"/>
      <c r="V21" s="81"/>
      <c r="W21" s="81"/>
    </row>
  </sheetData>
  <mergeCells count="28">
    <mergeCell ref="A3:W3"/>
    <mergeCell ref="A4:H4"/>
    <mergeCell ref="J5:M5"/>
    <mergeCell ref="N5:P5"/>
    <mergeCell ref="R5:W5"/>
    <mergeCell ref="A21:H2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61"/>
  <sheetViews>
    <sheetView showZeros="0" workbookViewId="0">
      <pane ySplit="1" topLeftCell="A56" activePane="bottomLeft" state="frozen"/>
      <selection/>
      <selection pane="bottomLeft" activeCell="H9" sqref="H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332</v>
      </c>
    </row>
    <row r="3" ht="39.75" customHeight="1" spans="1:10">
      <c r="A3" s="66" t="str">
        <f>"2025"&amp;"年部门项目支出绩效目标表"</f>
        <v>2025年部门项目支出绩效目标表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tr">
        <f>"单位名称："&amp;"禄劝彝族苗族自治县人力资源和社会保障局（本级）"</f>
        <v>单位名称：禄劝彝族苗族自治县人力资源和社会保障局（本级）</v>
      </c>
    </row>
    <row r="5" ht="44.25" customHeight="1" spans="1:10">
      <c r="A5" s="68" t="s">
        <v>210</v>
      </c>
      <c r="B5" s="68" t="s">
        <v>333</v>
      </c>
      <c r="C5" s="68" t="s">
        <v>334</v>
      </c>
      <c r="D5" s="68" t="s">
        <v>335</v>
      </c>
      <c r="E5" s="68" t="s">
        <v>336</v>
      </c>
      <c r="F5" s="69" t="s">
        <v>337</v>
      </c>
      <c r="G5" s="68" t="s">
        <v>338</v>
      </c>
      <c r="H5" s="69" t="s">
        <v>339</v>
      </c>
      <c r="I5" s="69" t="s">
        <v>340</v>
      </c>
      <c r="J5" s="68" t="s">
        <v>341</v>
      </c>
    </row>
    <row r="6" ht="18.75" customHeight="1" spans="1:10">
      <c r="A6" s="139">
        <v>1</v>
      </c>
      <c r="B6" s="139">
        <v>2</v>
      </c>
      <c r="C6" s="139">
        <v>3</v>
      </c>
      <c r="D6" s="139">
        <v>4</v>
      </c>
      <c r="E6" s="139">
        <v>5</v>
      </c>
      <c r="F6" s="36">
        <v>6</v>
      </c>
      <c r="G6" s="139">
        <v>7</v>
      </c>
      <c r="H6" s="36">
        <v>8</v>
      </c>
      <c r="I6" s="36">
        <v>9</v>
      </c>
      <c r="J6" s="139">
        <v>10</v>
      </c>
    </row>
    <row r="7" ht="42" customHeight="1" spans="1:10">
      <c r="A7" s="140" t="s">
        <v>328</v>
      </c>
      <c r="B7" s="21" t="s">
        <v>342</v>
      </c>
      <c r="C7" s="21" t="s">
        <v>343</v>
      </c>
      <c r="D7" s="21" t="s">
        <v>344</v>
      </c>
      <c r="E7" s="30" t="s">
        <v>345</v>
      </c>
      <c r="F7" s="21" t="s">
        <v>346</v>
      </c>
      <c r="G7" s="30" t="s">
        <v>347</v>
      </c>
      <c r="H7" s="21" t="s">
        <v>348</v>
      </c>
      <c r="I7" s="21" t="s">
        <v>349</v>
      </c>
      <c r="J7" s="30" t="s">
        <v>350</v>
      </c>
    </row>
    <row r="8" ht="42" customHeight="1" spans="1:10">
      <c r="A8" s="140"/>
      <c r="B8" s="21"/>
      <c r="C8" s="21" t="s">
        <v>351</v>
      </c>
      <c r="D8" s="21" t="s">
        <v>352</v>
      </c>
      <c r="E8" s="30" t="s">
        <v>353</v>
      </c>
      <c r="F8" s="21" t="s">
        <v>346</v>
      </c>
      <c r="G8" s="30" t="s">
        <v>354</v>
      </c>
      <c r="H8" s="21" t="s">
        <v>348</v>
      </c>
      <c r="I8" s="21" t="s">
        <v>349</v>
      </c>
      <c r="J8" s="30" t="s">
        <v>355</v>
      </c>
    </row>
    <row r="9" ht="42" customHeight="1" spans="1:10">
      <c r="A9" s="140"/>
      <c r="B9" s="21"/>
      <c r="C9" s="21" t="s">
        <v>356</v>
      </c>
      <c r="D9" s="21" t="s">
        <v>357</v>
      </c>
      <c r="E9" s="30" t="s">
        <v>358</v>
      </c>
      <c r="F9" s="21" t="s">
        <v>346</v>
      </c>
      <c r="G9" s="30" t="s">
        <v>354</v>
      </c>
      <c r="H9" s="21" t="s">
        <v>348</v>
      </c>
      <c r="I9" s="21" t="s">
        <v>349</v>
      </c>
      <c r="J9" s="30" t="s">
        <v>359</v>
      </c>
    </row>
    <row r="10" ht="42" customHeight="1" spans="1:10">
      <c r="A10" s="140" t="s">
        <v>323</v>
      </c>
      <c r="B10" s="21" t="s">
        <v>360</v>
      </c>
      <c r="C10" s="21" t="s">
        <v>343</v>
      </c>
      <c r="D10" s="21" t="s">
        <v>361</v>
      </c>
      <c r="E10" s="30" t="s">
        <v>362</v>
      </c>
      <c r="F10" s="21" t="s">
        <v>363</v>
      </c>
      <c r="G10" s="30" t="s">
        <v>364</v>
      </c>
      <c r="H10" s="21" t="s">
        <v>348</v>
      </c>
      <c r="I10" s="21" t="s">
        <v>349</v>
      </c>
      <c r="J10" s="30" t="s">
        <v>365</v>
      </c>
    </row>
    <row r="11" ht="45" spans="1:10">
      <c r="A11" s="140"/>
      <c r="B11" s="21"/>
      <c r="C11" s="21" t="s">
        <v>351</v>
      </c>
      <c r="D11" s="21" t="s">
        <v>352</v>
      </c>
      <c r="E11" s="30" t="s">
        <v>366</v>
      </c>
      <c r="F11" s="21" t="s">
        <v>363</v>
      </c>
      <c r="G11" s="30" t="s">
        <v>367</v>
      </c>
      <c r="H11" s="21" t="s">
        <v>348</v>
      </c>
      <c r="I11" s="21" t="s">
        <v>368</v>
      </c>
      <c r="J11" s="30" t="s">
        <v>369</v>
      </c>
    </row>
    <row r="12" ht="42" customHeight="1" spans="1:10">
      <c r="A12" s="140"/>
      <c r="B12" s="21"/>
      <c r="C12" s="21" t="s">
        <v>356</v>
      </c>
      <c r="D12" s="21" t="s">
        <v>357</v>
      </c>
      <c r="E12" s="30" t="s">
        <v>370</v>
      </c>
      <c r="F12" s="21" t="s">
        <v>346</v>
      </c>
      <c r="G12" s="30" t="s">
        <v>354</v>
      </c>
      <c r="H12" s="21" t="s">
        <v>348</v>
      </c>
      <c r="I12" s="21" t="s">
        <v>349</v>
      </c>
      <c r="J12" s="30" t="s">
        <v>371</v>
      </c>
    </row>
    <row r="13" ht="42" customHeight="1" spans="1:10">
      <c r="A13" s="140" t="s">
        <v>319</v>
      </c>
      <c r="B13" s="21" t="s">
        <v>372</v>
      </c>
      <c r="C13" s="21" t="s">
        <v>343</v>
      </c>
      <c r="D13" s="21" t="s">
        <v>373</v>
      </c>
      <c r="E13" s="30" t="s">
        <v>374</v>
      </c>
      <c r="F13" s="21" t="s">
        <v>363</v>
      </c>
      <c r="G13" s="30" t="s">
        <v>375</v>
      </c>
      <c r="H13" s="21" t="s">
        <v>376</v>
      </c>
      <c r="I13" s="21" t="s">
        <v>349</v>
      </c>
      <c r="J13" s="30" t="s">
        <v>377</v>
      </c>
    </row>
    <row r="14" ht="42" customHeight="1" spans="1:10">
      <c r="A14" s="140"/>
      <c r="B14" s="21"/>
      <c r="C14" s="21" t="s">
        <v>351</v>
      </c>
      <c r="D14" s="21" t="s">
        <v>352</v>
      </c>
      <c r="E14" s="30" t="s">
        <v>378</v>
      </c>
      <c r="F14" s="21" t="s">
        <v>363</v>
      </c>
      <c r="G14" s="30" t="s">
        <v>379</v>
      </c>
      <c r="H14" s="21" t="s">
        <v>348</v>
      </c>
      <c r="I14" s="21" t="s">
        <v>368</v>
      </c>
      <c r="J14" s="30" t="s">
        <v>380</v>
      </c>
    </row>
    <row r="15" ht="42" customHeight="1" spans="1:10">
      <c r="A15" s="140"/>
      <c r="B15" s="21"/>
      <c r="C15" s="21" t="s">
        <v>356</v>
      </c>
      <c r="D15" s="21" t="s">
        <v>357</v>
      </c>
      <c r="E15" s="30" t="s">
        <v>381</v>
      </c>
      <c r="F15" s="21" t="s">
        <v>346</v>
      </c>
      <c r="G15" s="30" t="s">
        <v>382</v>
      </c>
      <c r="H15" s="21" t="s">
        <v>348</v>
      </c>
      <c r="I15" s="21" t="s">
        <v>349</v>
      </c>
      <c r="J15" s="30" t="s">
        <v>383</v>
      </c>
    </row>
    <row r="16" ht="42" customHeight="1" spans="1:10">
      <c r="A16" s="140"/>
      <c r="B16" s="21"/>
      <c r="C16" s="21" t="s">
        <v>356</v>
      </c>
      <c r="D16" s="21" t="s">
        <v>357</v>
      </c>
      <c r="E16" s="30" t="s">
        <v>384</v>
      </c>
      <c r="F16" s="21" t="s">
        <v>346</v>
      </c>
      <c r="G16" s="30" t="s">
        <v>382</v>
      </c>
      <c r="H16" s="21" t="s">
        <v>348</v>
      </c>
      <c r="I16" s="21" t="s">
        <v>349</v>
      </c>
      <c r="J16" s="30" t="s">
        <v>385</v>
      </c>
    </row>
    <row r="17" ht="42" customHeight="1" spans="1:10">
      <c r="A17" s="140" t="s">
        <v>326</v>
      </c>
      <c r="B17" s="21" t="s">
        <v>386</v>
      </c>
      <c r="C17" s="141" t="s">
        <v>343</v>
      </c>
      <c r="D17" s="141" t="s">
        <v>373</v>
      </c>
      <c r="E17" s="30" t="s">
        <v>387</v>
      </c>
      <c r="F17" s="21" t="s">
        <v>346</v>
      </c>
      <c r="G17" s="30" t="s">
        <v>388</v>
      </c>
      <c r="H17" s="21" t="s">
        <v>389</v>
      </c>
      <c r="I17" s="21" t="s">
        <v>349</v>
      </c>
      <c r="J17" s="30" t="s">
        <v>390</v>
      </c>
    </row>
    <row r="18" ht="42" customHeight="1" spans="1:10">
      <c r="A18" s="140"/>
      <c r="B18" s="21"/>
      <c r="C18" s="142"/>
      <c r="D18" s="143"/>
      <c r="E18" s="30" t="s">
        <v>391</v>
      </c>
      <c r="F18" s="21" t="s">
        <v>363</v>
      </c>
      <c r="G18" s="30" t="s">
        <v>392</v>
      </c>
      <c r="H18" s="21" t="s">
        <v>393</v>
      </c>
      <c r="I18" s="21" t="s">
        <v>349</v>
      </c>
      <c r="J18" s="30" t="s">
        <v>394</v>
      </c>
    </row>
    <row r="19" ht="42" customHeight="1" spans="1:10">
      <c r="A19" s="140"/>
      <c r="B19" s="21"/>
      <c r="C19" s="142"/>
      <c r="D19" s="141" t="s">
        <v>361</v>
      </c>
      <c r="E19" s="30" t="s">
        <v>395</v>
      </c>
      <c r="F19" s="21" t="s">
        <v>363</v>
      </c>
      <c r="G19" s="30" t="s">
        <v>364</v>
      </c>
      <c r="H19" s="21" t="s">
        <v>348</v>
      </c>
      <c r="I19" s="21" t="s">
        <v>349</v>
      </c>
      <c r="J19" s="30" t="s">
        <v>396</v>
      </c>
    </row>
    <row r="20" ht="42" customHeight="1" spans="1:10">
      <c r="A20" s="140"/>
      <c r="B20" s="21"/>
      <c r="C20" s="142"/>
      <c r="D20" s="143"/>
      <c r="E20" s="30" t="s">
        <v>397</v>
      </c>
      <c r="F20" s="21" t="s">
        <v>346</v>
      </c>
      <c r="G20" s="30" t="s">
        <v>354</v>
      </c>
      <c r="H20" s="21" t="s">
        <v>348</v>
      </c>
      <c r="I20" s="21" t="s">
        <v>349</v>
      </c>
      <c r="J20" s="30" t="s">
        <v>398</v>
      </c>
    </row>
    <row r="21" ht="42" customHeight="1" spans="1:10">
      <c r="A21" s="140"/>
      <c r="B21" s="21"/>
      <c r="C21" s="143"/>
      <c r="D21" s="21" t="s">
        <v>344</v>
      </c>
      <c r="E21" s="30" t="s">
        <v>399</v>
      </c>
      <c r="F21" s="21" t="s">
        <v>400</v>
      </c>
      <c r="G21" s="30" t="s">
        <v>401</v>
      </c>
      <c r="H21" s="21" t="s">
        <v>402</v>
      </c>
      <c r="I21" s="21" t="s">
        <v>349</v>
      </c>
      <c r="J21" s="30" t="s">
        <v>403</v>
      </c>
    </row>
    <row r="22" ht="42" customHeight="1" spans="1:10">
      <c r="A22" s="140"/>
      <c r="B22" s="21"/>
      <c r="C22" s="21" t="s">
        <v>351</v>
      </c>
      <c r="D22" s="21" t="s">
        <v>352</v>
      </c>
      <c r="E22" s="30" t="s">
        <v>404</v>
      </c>
      <c r="F22" s="21" t="s">
        <v>346</v>
      </c>
      <c r="G22" s="30" t="s">
        <v>354</v>
      </c>
      <c r="H22" s="21" t="s">
        <v>348</v>
      </c>
      <c r="I22" s="21" t="s">
        <v>349</v>
      </c>
      <c r="J22" s="30" t="s">
        <v>405</v>
      </c>
    </row>
    <row r="23" ht="42" customHeight="1" spans="1:10">
      <c r="A23" s="140"/>
      <c r="B23" s="21"/>
      <c r="C23" s="21" t="s">
        <v>356</v>
      </c>
      <c r="D23" s="21" t="s">
        <v>357</v>
      </c>
      <c r="E23" s="30" t="s">
        <v>406</v>
      </c>
      <c r="F23" s="21" t="s">
        <v>346</v>
      </c>
      <c r="G23" s="30" t="s">
        <v>354</v>
      </c>
      <c r="H23" s="21" t="s">
        <v>348</v>
      </c>
      <c r="I23" s="21" t="s">
        <v>349</v>
      </c>
      <c r="J23" s="30" t="s">
        <v>407</v>
      </c>
    </row>
    <row r="24" ht="42" customHeight="1" spans="1:10">
      <c r="A24" s="140" t="s">
        <v>317</v>
      </c>
      <c r="B24" s="21" t="s">
        <v>408</v>
      </c>
      <c r="C24" s="141" t="s">
        <v>343</v>
      </c>
      <c r="D24" s="21" t="s">
        <v>373</v>
      </c>
      <c r="E24" s="30" t="s">
        <v>409</v>
      </c>
      <c r="F24" s="21" t="s">
        <v>363</v>
      </c>
      <c r="G24" s="30" t="s">
        <v>410</v>
      </c>
      <c r="H24" s="21" t="s">
        <v>389</v>
      </c>
      <c r="I24" s="21" t="s">
        <v>349</v>
      </c>
      <c r="J24" s="30" t="s">
        <v>411</v>
      </c>
    </row>
    <row r="25" ht="42" customHeight="1" spans="1:10">
      <c r="A25" s="140"/>
      <c r="B25" s="21"/>
      <c r="C25" s="142"/>
      <c r="D25" s="21" t="s">
        <v>361</v>
      </c>
      <c r="E25" s="30" t="s">
        <v>412</v>
      </c>
      <c r="F25" s="21" t="s">
        <v>346</v>
      </c>
      <c r="G25" s="30" t="s">
        <v>354</v>
      </c>
      <c r="H25" s="21" t="s">
        <v>348</v>
      </c>
      <c r="I25" s="21" t="s">
        <v>349</v>
      </c>
      <c r="J25" s="30" t="s">
        <v>413</v>
      </c>
    </row>
    <row r="26" ht="42" customHeight="1" spans="1:10">
      <c r="A26" s="140"/>
      <c r="B26" s="21"/>
      <c r="C26" s="143"/>
      <c r="D26" s="21" t="s">
        <v>344</v>
      </c>
      <c r="E26" s="30" t="s">
        <v>397</v>
      </c>
      <c r="F26" s="21" t="s">
        <v>346</v>
      </c>
      <c r="G26" s="30" t="s">
        <v>364</v>
      </c>
      <c r="H26" s="21" t="s">
        <v>348</v>
      </c>
      <c r="I26" s="21" t="s">
        <v>349</v>
      </c>
      <c r="J26" s="30" t="s">
        <v>414</v>
      </c>
    </row>
    <row r="27" ht="42" customHeight="1" spans="1:10">
      <c r="A27" s="140"/>
      <c r="B27" s="21"/>
      <c r="C27" s="141" t="s">
        <v>351</v>
      </c>
      <c r="D27" s="21" t="s">
        <v>352</v>
      </c>
      <c r="E27" s="30" t="s">
        <v>415</v>
      </c>
      <c r="F27" s="21" t="s">
        <v>363</v>
      </c>
      <c r="G27" s="30" t="s">
        <v>416</v>
      </c>
      <c r="H27" s="21" t="s">
        <v>348</v>
      </c>
      <c r="I27" s="21" t="s">
        <v>368</v>
      </c>
      <c r="J27" s="30" t="s">
        <v>417</v>
      </c>
    </row>
    <row r="28" ht="42" customHeight="1" spans="1:10">
      <c r="A28" s="140"/>
      <c r="B28" s="21"/>
      <c r="C28" s="143"/>
      <c r="D28" s="21" t="s">
        <v>418</v>
      </c>
      <c r="E28" s="30" t="s">
        <v>419</v>
      </c>
      <c r="F28" s="21" t="s">
        <v>363</v>
      </c>
      <c r="G28" s="30" t="s">
        <v>420</v>
      </c>
      <c r="H28" s="21" t="s">
        <v>348</v>
      </c>
      <c r="I28" s="21" t="s">
        <v>368</v>
      </c>
      <c r="J28" s="30" t="s">
        <v>421</v>
      </c>
    </row>
    <row r="29" ht="42" customHeight="1" spans="1:10">
      <c r="A29" s="140"/>
      <c r="B29" s="21"/>
      <c r="C29" s="21" t="s">
        <v>356</v>
      </c>
      <c r="D29" s="21" t="s">
        <v>357</v>
      </c>
      <c r="E29" s="30" t="s">
        <v>422</v>
      </c>
      <c r="F29" s="21" t="s">
        <v>346</v>
      </c>
      <c r="G29" s="30" t="s">
        <v>347</v>
      </c>
      <c r="H29" s="21" t="s">
        <v>348</v>
      </c>
      <c r="I29" s="21" t="s">
        <v>349</v>
      </c>
      <c r="J29" s="30" t="s">
        <v>423</v>
      </c>
    </row>
    <row r="30" ht="42" customHeight="1" spans="1:10">
      <c r="A30" s="144" t="s">
        <v>330</v>
      </c>
      <c r="B30" s="145" t="s">
        <v>424</v>
      </c>
      <c r="C30" s="145" t="s">
        <v>343</v>
      </c>
      <c r="D30" s="30" t="s">
        <v>373</v>
      </c>
      <c r="E30" s="30" t="s">
        <v>425</v>
      </c>
      <c r="F30" s="21" t="s">
        <v>363</v>
      </c>
      <c r="G30" s="30" t="s">
        <v>426</v>
      </c>
      <c r="H30" s="21" t="s">
        <v>376</v>
      </c>
      <c r="I30" s="21" t="s">
        <v>349</v>
      </c>
      <c r="J30" s="30" t="s">
        <v>427</v>
      </c>
    </row>
    <row r="31" ht="42" customHeight="1" spans="1:10">
      <c r="A31" s="146"/>
      <c r="B31" s="147"/>
      <c r="C31" s="147"/>
      <c r="D31" s="30" t="s">
        <v>361</v>
      </c>
      <c r="E31" s="30" t="s">
        <v>428</v>
      </c>
      <c r="F31" s="148" t="s">
        <v>363</v>
      </c>
      <c r="G31" s="30" t="s">
        <v>364</v>
      </c>
      <c r="H31" s="148" t="s">
        <v>348</v>
      </c>
      <c r="I31" s="148" t="s">
        <v>349</v>
      </c>
      <c r="J31" s="30" t="s">
        <v>429</v>
      </c>
    </row>
    <row r="32" ht="42" customHeight="1" spans="1:10">
      <c r="A32" s="146"/>
      <c r="B32" s="147"/>
      <c r="C32" s="94"/>
      <c r="D32" s="30" t="s">
        <v>344</v>
      </c>
      <c r="E32" s="30" t="s">
        <v>399</v>
      </c>
      <c r="F32" s="148" t="s">
        <v>400</v>
      </c>
      <c r="G32" s="30">
        <v>1</v>
      </c>
      <c r="H32" s="148" t="s">
        <v>402</v>
      </c>
      <c r="I32" s="148" t="s">
        <v>349</v>
      </c>
      <c r="J32" s="30" t="s">
        <v>430</v>
      </c>
    </row>
    <row r="33" ht="42" customHeight="1" spans="1:10">
      <c r="A33" s="146"/>
      <c r="B33" s="147"/>
      <c r="C33" s="145" t="s">
        <v>351</v>
      </c>
      <c r="D33" s="30" t="s">
        <v>352</v>
      </c>
      <c r="E33" s="30" t="s">
        <v>431</v>
      </c>
      <c r="F33" s="148" t="s">
        <v>346</v>
      </c>
      <c r="G33" s="30" t="s">
        <v>432</v>
      </c>
      <c r="H33" s="148" t="s">
        <v>348</v>
      </c>
      <c r="I33" s="148" t="s">
        <v>368</v>
      </c>
      <c r="J33" s="30" t="s">
        <v>433</v>
      </c>
    </row>
    <row r="34" ht="42" customHeight="1" spans="1:10">
      <c r="A34" s="146"/>
      <c r="B34" s="147"/>
      <c r="C34" s="94"/>
      <c r="D34" s="30" t="s">
        <v>418</v>
      </c>
      <c r="E34" s="30" t="s">
        <v>434</v>
      </c>
      <c r="F34" s="148" t="s">
        <v>363</v>
      </c>
      <c r="G34" s="30" t="s">
        <v>435</v>
      </c>
      <c r="H34" s="148" t="s">
        <v>348</v>
      </c>
      <c r="I34" s="148" t="s">
        <v>368</v>
      </c>
      <c r="J34" s="30" t="s">
        <v>436</v>
      </c>
    </row>
    <row r="35" ht="42" customHeight="1" spans="1:10">
      <c r="A35" s="149"/>
      <c r="B35" s="94"/>
      <c r="C35" s="30" t="s">
        <v>356</v>
      </c>
      <c r="D35" s="30" t="s">
        <v>357</v>
      </c>
      <c r="E35" s="30" t="s">
        <v>357</v>
      </c>
      <c r="F35" s="148" t="s">
        <v>346</v>
      </c>
      <c r="G35" s="30">
        <v>95</v>
      </c>
      <c r="H35" s="148" t="s">
        <v>348</v>
      </c>
      <c r="I35" s="148" t="s">
        <v>349</v>
      </c>
      <c r="J35" s="30" t="s">
        <v>437</v>
      </c>
    </row>
    <row r="36" ht="43" customHeight="1" spans="1:10">
      <c r="A36" s="144" t="s">
        <v>438</v>
      </c>
      <c r="B36" s="145" t="s">
        <v>439</v>
      </c>
      <c r="C36" s="145" t="s">
        <v>343</v>
      </c>
      <c r="D36" s="30" t="s">
        <v>373</v>
      </c>
      <c r="E36" s="30" t="s">
        <v>440</v>
      </c>
      <c r="F36" s="148" t="s">
        <v>363</v>
      </c>
      <c r="G36" s="30" t="s">
        <v>441</v>
      </c>
      <c r="H36" s="148" t="s">
        <v>442</v>
      </c>
      <c r="I36" s="148" t="s">
        <v>368</v>
      </c>
      <c r="J36" s="30" t="s">
        <v>443</v>
      </c>
    </row>
    <row r="37" ht="43" customHeight="1" spans="1:10">
      <c r="A37" s="146"/>
      <c r="B37" s="150"/>
      <c r="C37" s="151"/>
      <c r="D37" s="21" t="s">
        <v>361</v>
      </c>
      <c r="E37" s="30" t="s">
        <v>444</v>
      </c>
      <c r="F37" s="148" t="s">
        <v>363</v>
      </c>
      <c r="G37" s="237" t="s">
        <v>364</v>
      </c>
      <c r="H37" s="148" t="s">
        <v>348</v>
      </c>
      <c r="I37" s="148" t="s">
        <v>349</v>
      </c>
      <c r="J37" s="30" t="s">
        <v>445</v>
      </c>
    </row>
    <row r="38" ht="43" customHeight="1" spans="1:10">
      <c r="A38" s="146"/>
      <c r="B38" s="147"/>
      <c r="C38" s="141" t="s">
        <v>351</v>
      </c>
      <c r="D38" s="141" t="s">
        <v>446</v>
      </c>
      <c r="E38" s="30" t="s">
        <v>447</v>
      </c>
      <c r="F38" s="152" t="s">
        <v>448</v>
      </c>
      <c r="G38" s="30" t="s">
        <v>347</v>
      </c>
      <c r="H38" s="148" t="s">
        <v>348</v>
      </c>
      <c r="I38" s="148" t="s">
        <v>349</v>
      </c>
      <c r="J38" s="30" t="s">
        <v>449</v>
      </c>
    </row>
    <row r="39" ht="43" customHeight="1" spans="1:10">
      <c r="A39" s="146"/>
      <c r="B39" s="147"/>
      <c r="C39" s="143"/>
      <c r="D39" s="143"/>
      <c r="E39" s="30" t="s">
        <v>450</v>
      </c>
      <c r="F39" s="152" t="s">
        <v>448</v>
      </c>
      <c r="G39" s="30" t="s">
        <v>347</v>
      </c>
      <c r="H39" s="148" t="s">
        <v>348</v>
      </c>
      <c r="I39" s="148" t="s">
        <v>349</v>
      </c>
      <c r="J39" s="30" t="s">
        <v>451</v>
      </c>
    </row>
    <row r="40" ht="43" customHeight="1" spans="1:10">
      <c r="A40" s="146"/>
      <c r="B40" s="150"/>
      <c r="C40" s="30" t="s">
        <v>356</v>
      </c>
      <c r="D40" s="30" t="s">
        <v>452</v>
      </c>
      <c r="E40" s="30" t="s">
        <v>453</v>
      </c>
      <c r="F40" s="152" t="s">
        <v>448</v>
      </c>
      <c r="G40" s="30" t="s">
        <v>382</v>
      </c>
      <c r="H40" s="148" t="s">
        <v>348</v>
      </c>
      <c r="I40" s="148" t="s">
        <v>349</v>
      </c>
      <c r="J40" s="30" t="s">
        <v>454</v>
      </c>
    </row>
    <row r="41" ht="43" customHeight="1" spans="1:10">
      <c r="A41" s="153" t="s">
        <v>307</v>
      </c>
      <c r="B41" s="154" t="s">
        <v>455</v>
      </c>
      <c r="C41" s="155" t="s">
        <v>343</v>
      </c>
      <c r="D41" s="156" t="s">
        <v>373</v>
      </c>
      <c r="E41" s="21" t="s">
        <v>456</v>
      </c>
      <c r="F41" s="148" t="s">
        <v>448</v>
      </c>
      <c r="G41" s="30">
        <v>43</v>
      </c>
      <c r="H41" s="21" t="s">
        <v>389</v>
      </c>
      <c r="I41" s="30" t="s">
        <v>349</v>
      </c>
      <c r="J41" s="30" t="s">
        <v>457</v>
      </c>
    </row>
    <row r="42" ht="43" customHeight="1" spans="1:10">
      <c r="A42" s="157"/>
      <c r="B42" s="158"/>
      <c r="C42" s="159"/>
      <c r="D42" s="160" t="s">
        <v>344</v>
      </c>
      <c r="E42" s="21" t="s">
        <v>458</v>
      </c>
      <c r="F42" s="148" t="s">
        <v>448</v>
      </c>
      <c r="G42" s="30">
        <v>360</v>
      </c>
      <c r="H42" s="21" t="s">
        <v>459</v>
      </c>
      <c r="I42" s="30" t="s">
        <v>349</v>
      </c>
      <c r="J42" s="30" t="s">
        <v>460</v>
      </c>
    </row>
    <row r="43" ht="43" customHeight="1" spans="1:10">
      <c r="A43" s="157"/>
      <c r="B43" s="158"/>
      <c r="C43" s="161" t="s">
        <v>351</v>
      </c>
      <c r="D43" s="162" t="s">
        <v>446</v>
      </c>
      <c r="E43" s="21" t="s">
        <v>461</v>
      </c>
      <c r="F43" s="21" t="s">
        <v>363</v>
      </c>
      <c r="G43" s="30" t="s">
        <v>462</v>
      </c>
      <c r="H43" s="21" t="s">
        <v>463</v>
      </c>
      <c r="I43" s="30" t="s">
        <v>368</v>
      </c>
      <c r="J43" s="30" t="s">
        <v>464</v>
      </c>
    </row>
    <row r="44" ht="43" customHeight="1" spans="1:10">
      <c r="A44" s="163"/>
      <c r="B44" s="164"/>
      <c r="C44" s="30" t="s">
        <v>356</v>
      </c>
      <c r="D44" s="165" t="s">
        <v>452</v>
      </c>
      <c r="E44" s="21" t="s">
        <v>465</v>
      </c>
      <c r="F44" s="148" t="s">
        <v>448</v>
      </c>
      <c r="G44" s="30" t="s">
        <v>382</v>
      </c>
      <c r="H44" s="21" t="s">
        <v>348</v>
      </c>
      <c r="I44" s="30" t="s">
        <v>349</v>
      </c>
      <c r="J44" s="30" t="s">
        <v>466</v>
      </c>
    </row>
    <row r="45" customFormat="1" ht="43" customHeight="1" spans="1:10">
      <c r="A45" s="157" t="s">
        <v>311</v>
      </c>
      <c r="B45" s="158" t="s">
        <v>467</v>
      </c>
      <c r="C45" s="30" t="s">
        <v>343</v>
      </c>
      <c r="D45" s="165" t="s">
        <v>373</v>
      </c>
      <c r="E45" s="21" t="s">
        <v>468</v>
      </c>
      <c r="F45" s="148" t="s">
        <v>363</v>
      </c>
      <c r="G45" s="30">
        <v>10000</v>
      </c>
      <c r="H45" s="21" t="s">
        <v>469</v>
      </c>
      <c r="I45" s="30" t="s">
        <v>349</v>
      </c>
      <c r="J45" s="30" t="s">
        <v>470</v>
      </c>
    </row>
    <row r="46" customFormat="1" ht="43" customHeight="1" spans="1:10">
      <c r="A46" s="157"/>
      <c r="B46" s="158"/>
      <c r="C46" s="30" t="s">
        <v>343</v>
      </c>
      <c r="D46" s="165" t="s">
        <v>373</v>
      </c>
      <c r="E46" s="21" t="s">
        <v>471</v>
      </c>
      <c r="F46" s="148" t="s">
        <v>346</v>
      </c>
      <c r="G46" s="30">
        <v>95</v>
      </c>
      <c r="H46" s="21" t="s">
        <v>348</v>
      </c>
      <c r="I46" s="30" t="s">
        <v>349</v>
      </c>
      <c r="J46" s="30" t="s">
        <v>472</v>
      </c>
    </row>
    <row r="47" customFormat="1" ht="43" customHeight="1" spans="1:10">
      <c r="A47" s="163"/>
      <c r="B47" s="164"/>
      <c r="C47" s="30" t="s">
        <v>356</v>
      </c>
      <c r="D47" s="165" t="s">
        <v>357</v>
      </c>
      <c r="E47" s="21" t="s">
        <v>473</v>
      </c>
      <c r="F47" s="148" t="s">
        <v>363</v>
      </c>
      <c r="G47" s="30">
        <v>100</v>
      </c>
      <c r="H47" s="21" t="s">
        <v>348</v>
      </c>
      <c r="I47" s="30" t="s">
        <v>349</v>
      </c>
      <c r="J47" s="30" t="s">
        <v>474</v>
      </c>
    </row>
    <row r="48" customFormat="1" ht="43" customHeight="1" spans="1:10">
      <c r="A48" s="157" t="s">
        <v>309</v>
      </c>
      <c r="B48" s="158" t="s">
        <v>475</v>
      </c>
      <c r="C48" s="145" t="s">
        <v>343</v>
      </c>
      <c r="D48" s="165" t="s">
        <v>373</v>
      </c>
      <c r="E48" s="21" t="s">
        <v>476</v>
      </c>
      <c r="F48" s="148" t="s">
        <v>363</v>
      </c>
      <c r="G48" s="30">
        <v>10</v>
      </c>
      <c r="H48" s="21" t="s">
        <v>477</v>
      </c>
      <c r="I48" s="30" t="s">
        <v>349</v>
      </c>
      <c r="J48" s="30" t="s">
        <v>478</v>
      </c>
    </row>
    <row r="49" customFormat="1" ht="43" customHeight="1" spans="1:10">
      <c r="A49" s="157"/>
      <c r="B49" s="158"/>
      <c r="C49" s="147"/>
      <c r="D49" s="166" t="s">
        <v>361</v>
      </c>
      <c r="E49" s="21" t="s">
        <v>479</v>
      </c>
      <c r="F49" s="148" t="s">
        <v>363</v>
      </c>
      <c r="G49" s="30">
        <v>100</v>
      </c>
      <c r="H49" s="21" t="s">
        <v>348</v>
      </c>
      <c r="I49" s="30" t="s">
        <v>349</v>
      </c>
      <c r="J49" s="30" t="s">
        <v>480</v>
      </c>
    </row>
    <row r="50" customFormat="1" ht="43" customHeight="1" spans="1:10">
      <c r="A50" s="157"/>
      <c r="B50" s="158"/>
      <c r="C50" s="147"/>
      <c r="D50" s="167"/>
      <c r="E50" s="21" t="s">
        <v>481</v>
      </c>
      <c r="F50" s="148" t="s">
        <v>363</v>
      </c>
      <c r="G50" s="30">
        <v>100</v>
      </c>
      <c r="H50" s="21" t="s">
        <v>348</v>
      </c>
      <c r="I50" s="30" t="s">
        <v>349</v>
      </c>
      <c r="J50" s="30" t="s">
        <v>482</v>
      </c>
    </row>
    <row r="51" customFormat="1" ht="43" customHeight="1" spans="1:10">
      <c r="A51" s="157"/>
      <c r="B51" s="158"/>
      <c r="C51" s="147"/>
      <c r="D51" s="165" t="s">
        <v>344</v>
      </c>
      <c r="E51" s="21" t="s">
        <v>483</v>
      </c>
      <c r="F51" s="148" t="s">
        <v>448</v>
      </c>
      <c r="G51" s="30">
        <v>90</v>
      </c>
      <c r="H51" s="21" t="s">
        <v>348</v>
      </c>
      <c r="I51" s="30" t="s">
        <v>349</v>
      </c>
      <c r="J51" s="30" t="s">
        <v>484</v>
      </c>
    </row>
    <row r="52" customFormat="1" ht="43" customHeight="1" spans="1:10">
      <c r="A52" s="157"/>
      <c r="B52" s="158"/>
      <c r="C52" s="94"/>
      <c r="D52" s="165" t="s">
        <v>485</v>
      </c>
      <c r="E52" s="21" t="s">
        <v>486</v>
      </c>
      <c r="F52" s="148" t="s">
        <v>363</v>
      </c>
      <c r="G52" s="30">
        <v>1000</v>
      </c>
      <c r="H52" s="21" t="s">
        <v>487</v>
      </c>
      <c r="I52" s="30" t="s">
        <v>349</v>
      </c>
      <c r="J52" s="30" t="s">
        <v>488</v>
      </c>
    </row>
    <row r="53" customFormat="1" ht="43" customHeight="1" spans="1:10">
      <c r="A53" s="157"/>
      <c r="B53" s="158"/>
      <c r="C53" s="30" t="s">
        <v>351</v>
      </c>
      <c r="D53" s="165" t="s">
        <v>489</v>
      </c>
      <c r="E53" s="21" t="s">
        <v>490</v>
      </c>
      <c r="F53" s="148" t="s">
        <v>363</v>
      </c>
      <c r="G53" s="30" t="s">
        <v>491</v>
      </c>
      <c r="H53" s="21" t="s">
        <v>492</v>
      </c>
      <c r="I53" s="30" t="s">
        <v>368</v>
      </c>
      <c r="J53" s="30" t="s">
        <v>493</v>
      </c>
    </row>
    <row r="54" customFormat="1" ht="43" customHeight="1" spans="1:10">
      <c r="A54" s="163"/>
      <c r="B54" s="164"/>
      <c r="C54" s="30" t="s">
        <v>356</v>
      </c>
      <c r="D54" s="165" t="s">
        <v>494</v>
      </c>
      <c r="E54" s="21" t="s">
        <v>495</v>
      </c>
      <c r="F54" s="148" t="s">
        <v>448</v>
      </c>
      <c r="G54" s="30">
        <v>95</v>
      </c>
      <c r="H54" s="21" t="s">
        <v>348</v>
      </c>
      <c r="I54" s="30" t="s">
        <v>349</v>
      </c>
      <c r="J54" s="30" t="s">
        <v>496</v>
      </c>
    </row>
    <row r="55" ht="43" customHeight="1" spans="1:10">
      <c r="A55" s="157" t="s">
        <v>315</v>
      </c>
      <c r="B55" s="168" t="s">
        <v>497</v>
      </c>
      <c r="C55" s="145" t="s">
        <v>343</v>
      </c>
      <c r="D55" s="30" t="s">
        <v>373</v>
      </c>
      <c r="E55" s="30" t="s">
        <v>498</v>
      </c>
      <c r="F55" s="30" t="s">
        <v>363</v>
      </c>
      <c r="G55" s="30" t="s">
        <v>499</v>
      </c>
      <c r="H55" s="30" t="s">
        <v>389</v>
      </c>
      <c r="I55" s="30" t="s">
        <v>368</v>
      </c>
      <c r="J55" s="30" t="s">
        <v>500</v>
      </c>
    </row>
    <row r="56" ht="43" customHeight="1" spans="1:10">
      <c r="A56" s="157"/>
      <c r="B56" s="168"/>
      <c r="C56" s="147"/>
      <c r="D56" s="145" t="s">
        <v>361</v>
      </c>
      <c r="E56" s="30" t="s">
        <v>395</v>
      </c>
      <c r="F56" s="30" t="s">
        <v>448</v>
      </c>
      <c r="G56" s="30">
        <v>95</v>
      </c>
      <c r="H56" s="30" t="s">
        <v>348</v>
      </c>
      <c r="I56" s="30" t="s">
        <v>349</v>
      </c>
      <c r="J56" s="30" t="s">
        <v>501</v>
      </c>
    </row>
    <row r="57" ht="43" customHeight="1" spans="1:10">
      <c r="A57" s="157"/>
      <c r="B57" s="168"/>
      <c r="C57" s="147"/>
      <c r="D57" s="94"/>
      <c r="E57" s="30" t="s">
        <v>397</v>
      </c>
      <c r="F57" s="30" t="s">
        <v>448</v>
      </c>
      <c r="G57" s="30">
        <v>95</v>
      </c>
      <c r="H57" s="30" t="s">
        <v>348</v>
      </c>
      <c r="I57" s="30" t="s">
        <v>349</v>
      </c>
      <c r="J57" s="30" t="s">
        <v>502</v>
      </c>
    </row>
    <row r="58" ht="43" customHeight="1" spans="1:10">
      <c r="A58" s="157"/>
      <c r="B58" s="168"/>
      <c r="C58" s="147"/>
      <c r="D58" s="30" t="s">
        <v>344</v>
      </c>
      <c r="E58" s="30" t="s">
        <v>399</v>
      </c>
      <c r="F58" s="30" t="s">
        <v>503</v>
      </c>
      <c r="G58" s="30">
        <v>1</v>
      </c>
      <c r="H58" s="30" t="s">
        <v>402</v>
      </c>
      <c r="I58" s="30" t="s">
        <v>349</v>
      </c>
      <c r="J58" s="30" t="s">
        <v>430</v>
      </c>
    </row>
    <row r="59" ht="43" customHeight="1" spans="1:10">
      <c r="A59" s="157"/>
      <c r="B59" s="168"/>
      <c r="C59" s="94"/>
      <c r="D59" s="30" t="s">
        <v>485</v>
      </c>
      <c r="E59" s="30" t="s">
        <v>504</v>
      </c>
      <c r="F59" s="30" t="s">
        <v>363</v>
      </c>
      <c r="G59" s="30">
        <v>800</v>
      </c>
      <c r="H59" s="30" t="s">
        <v>505</v>
      </c>
      <c r="I59" s="30" t="s">
        <v>349</v>
      </c>
      <c r="J59" s="30" t="s">
        <v>506</v>
      </c>
    </row>
    <row r="60" ht="43" customHeight="1" spans="1:10">
      <c r="A60" s="157"/>
      <c r="B60" s="168"/>
      <c r="C60" s="30" t="s">
        <v>351</v>
      </c>
      <c r="D60" s="30" t="s">
        <v>489</v>
      </c>
      <c r="E60" s="30" t="s">
        <v>507</v>
      </c>
      <c r="F60" s="30" t="s">
        <v>448</v>
      </c>
      <c r="G60" s="30">
        <v>90</v>
      </c>
      <c r="H60" s="30" t="s">
        <v>348</v>
      </c>
      <c r="I60" s="30" t="s">
        <v>349</v>
      </c>
      <c r="J60" s="30" t="s">
        <v>508</v>
      </c>
    </row>
    <row r="61" ht="43" customHeight="1" spans="1:10">
      <c r="A61" s="163"/>
      <c r="B61" s="169"/>
      <c r="C61" s="30" t="s">
        <v>356</v>
      </c>
      <c r="D61" s="30" t="s">
        <v>494</v>
      </c>
      <c r="E61" s="30" t="s">
        <v>509</v>
      </c>
      <c r="F61" s="30" t="s">
        <v>448</v>
      </c>
      <c r="G61" s="30">
        <v>95</v>
      </c>
      <c r="H61" s="30" t="s">
        <v>348</v>
      </c>
      <c r="I61" s="30" t="s">
        <v>349</v>
      </c>
      <c r="J61" s="30" t="s">
        <v>510</v>
      </c>
    </row>
  </sheetData>
  <mergeCells count="39">
    <mergeCell ref="A3:J3"/>
    <mergeCell ref="A4:H4"/>
    <mergeCell ref="A7:A9"/>
    <mergeCell ref="A10:A12"/>
    <mergeCell ref="A13:A16"/>
    <mergeCell ref="A17:A23"/>
    <mergeCell ref="A24:A29"/>
    <mergeCell ref="A30:A35"/>
    <mergeCell ref="A36:A40"/>
    <mergeCell ref="A41:A44"/>
    <mergeCell ref="A45:A47"/>
    <mergeCell ref="A48:A54"/>
    <mergeCell ref="A55:A61"/>
    <mergeCell ref="B7:B9"/>
    <mergeCell ref="B10:B12"/>
    <mergeCell ref="B13:B16"/>
    <mergeCell ref="B17:B23"/>
    <mergeCell ref="B24:B29"/>
    <mergeCell ref="B30:B35"/>
    <mergeCell ref="B36:B40"/>
    <mergeCell ref="B41:B44"/>
    <mergeCell ref="B45:B47"/>
    <mergeCell ref="B48:B54"/>
    <mergeCell ref="B55:B61"/>
    <mergeCell ref="C17:C21"/>
    <mergeCell ref="C24:C26"/>
    <mergeCell ref="C27:C28"/>
    <mergeCell ref="C30:C32"/>
    <mergeCell ref="C33:C34"/>
    <mergeCell ref="C36:C37"/>
    <mergeCell ref="C38:C39"/>
    <mergeCell ref="C41:C42"/>
    <mergeCell ref="C48:C52"/>
    <mergeCell ref="C55:C59"/>
    <mergeCell ref="D17:D18"/>
    <mergeCell ref="D19:D20"/>
    <mergeCell ref="D38:D39"/>
    <mergeCell ref="D49:D50"/>
    <mergeCell ref="D56:D57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4">
        <v>1</v>
      </c>
      <c r="B2" s="125">
        <v>0</v>
      </c>
      <c r="C2" s="124">
        <v>1</v>
      </c>
      <c r="D2" s="126"/>
      <c r="E2" s="126"/>
      <c r="F2" s="123" t="s">
        <v>511</v>
      </c>
    </row>
    <row r="3" ht="42" customHeight="1" spans="1:6">
      <c r="A3" s="127" t="str">
        <f>"2025"&amp;"年部门政府性基金预算支出预算表"</f>
        <v>2025年部门政府性基金预算支出预算表</v>
      </c>
      <c r="B3" s="127" t="s">
        <v>512</v>
      </c>
      <c r="C3" s="128"/>
      <c r="D3" s="129"/>
      <c r="E3" s="129"/>
      <c r="F3" s="129"/>
    </row>
    <row r="4" ht="13.5" customHeight="1" spans="1:6">
      <c r="A4" s="5" t="str">
        <f>"单位名称："&amp;"禄劝彝族苗族自治县人力资源和社会保障局（本级）"</f>
        <v>单位名称：禄劝彝族苗族自治县人力资源和社会保障局（本级）</v>
      </c>
      <c r="B4" s="5" t="s">
        <v>513</v>
      </c>
      <c r="C4" s="124"/>
      <c r="D4" s="126"/>
      <c r="E4" s="126"/>
      <c r="F4" s="123" t="s">
        <v>1</v>
      </c>
    </row>
    <row r="5" ht="19.5" customHeight="1" spans="1:6">
      <c r="A5" s="130" t="s">
        <v>208</v>
      </c>
      <c r="B5" s="131" t="s">
        <v>71</v>
      </c>
      <c r="C5" s="130" t="s">
        <v>72</v>
      </c>
      <c r="D5" s="11" t="s">
        <v>514</v>
      </c>
      <c r="E5" s="12"/>
      <c r="F5" s="13"/>
    </row>
    <row r="6" ht="18.75" customHeight="1" spans="1:6">
      <c r="A6" s="132"/>
      <c r="B6" s="133"/>
      <c r="C6" s="132"/>
      <c r="D6" s="16" t="s">
        <v>55</v>
      </c>
      <c r="E6" s="11" t="s">
        <v>74</v>
      </c>
      <c r="F6" s="16" t="s">
        <v>75</v>
      </c>
    </row>
    <row r="7" ht="18.75" customHeight="1" spans="1:6">
      <c r="A7" s="69">
        <v>1</v>
      </c>
      <c r="B7" s="134" t="s">
        <v>82</v>
      </c>
      <c r="C7" s="69">
        <v>3</v>
      </c>
      <c r="D7" s="135">
        <v>4</v>
      </c>
      <c r="E7" s="135">
        <v>5</v>
      </c>
      <c r="F7" s="135">
        <v>6</v>
      </c>
    </row>
    <row r="8" ht="21" customHeight="1" spans="1:6">
      <c r="A8" s="21"/>
      <c r="B8" s="21"/>
      <c r="C8" s="21"/>
      <c r="D8" s="81"/>
      <c r="E8" s="81"/>
      <c r="F8" s="81"/>
    </row>
    <row r="9" ht="21" customHeight="1" spans="1:6">
      <c r="A9" s="21"/>
      <c r="B9" s="21"/>
      <c r="C9" s="21"/>
      <c r="D9" s="81"/>
      <c r="E9" s="81"/>
      <c r="F9" s="81"/>
    </row>
    <row r="10" ht="18.75" customHeight="1" spans="1:6">
      <c r="A10" s="136" t="s">
        <v>198</v>
      </c>
      <c r="B10" s="136" t="s">
        <v>198</v>
      </c>
      <c r="C10" s="137" t="s">
        <v>198</v>
      </c>
      <c r="D10" s="81"/>
      <c r="E10" s="81"/>
      <c r="F10" s="81"/>
    </row>
    <row r="11" customHeight="1" spans="1:1">
      <c r="A11" s="138" t="s">
        <v>515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topLeftCell="E1" workbookViewId="0">
      <pane ySplit="1" topLeftCell="A2" activePane="bottomLeft" state="frozen"/>
      <selection/>
      <selection pane="bottomLeft" activeCell="A10" sqref="A10:J10"/>
    </sheetView>
  </sheetViews>
  <sheetFormatPr defaultColWidth="9.14166666666667" defaultRowHeight="14.25" customHeight="1"/>
  <cols>
    <col min="1" max="1" width="32.575" customWidth="1"/>
    <col min="2" max="2" width="42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5"/>
      <c r="C2" s="85"/>
      <c r="R2" s="3"/>
      <c r="S2" s="3" t="s">
        <v>516</v>
      </c>
    </row>
    <row r="3" ht="41.25" customHeight="1" spans="1:19">
      <c r="A3" s="74" t="str">
        <f>"2025"&amp;"年部门政府采购预算表"</f>
        <v>2025年部门政府采购预算表</v>
      </c>
      <c r="B3" s="67"/>
      <c r="C3" s="67"/>
      <c r="D3" s="4"/>
      <c r="E3" s="4"/>
      <c r="F3" s="4"/>
      <c r="G3" s="4"/>
      <c r="H3" s="4"/>
      <c r="I3" s="4"/>
      <c r="J3" s="4"/>
      <c r="K3" s="4"/>
      <c r="L3" s="4"/>
      <c r="M3" s="67"/>
      <c r="N3" s="4"/>
      <c r="O3" s="4"/>
      <c r="P3" s="67"/>
      <c r="Q3" s="4"/>
      <c r="R3" s="67"/>
      <c r="S3" s="67"/>
    </row>
    <row r="4" ht="18.75" customHeight="1" spans="1:19">
      <c r="A4" s="112" t="str">
        <f>"单位名称："&amp;"禄劝彝族苗族自治县人力资源和社会保障局（本级）"</f>
        <v>单位名称：禄劝彝族苗族自治县人力资源和社会保障局（本级）</v>
      </c>
      <c r="B4" s="87"/>
      <c r="C4" s="87"/>
      <c r="D4" s="7"/>
      <c r="E4" s="7"/>
      <c r="F4" s="7"/>
      <c r="G4" s="7"/>
      <c r="H4" s="7"/>
      <c r="I4" s="7"/>
      <c r="J4" s="7"/>
      <c r="K4" s="7"/>
      <c r="L4" s="7"/>
      <c r="R4" s="8"/>
      <c r="S4" s="123" t="s">
        <v>1</v>
      </c>
    </row>
    <row r="5" ht="15.75" customHeight="1" spans="1:19">
      <c r="A5" s="10" t="s">
        <v>207</v>
      </c>
      <c r="B5" s="88" t="s">
        <v>208</v>
      </c>
      <c r="C5" s="88" t="s">
        <v>517</v>
      </c>
      <c r="D5" s="89" t="s">
        <v>518</v>
      </c>
      <c r="E5" s="89" t="s">
        <v>519</v>
      </c>
      <c r="F5" s="89" t="s">
        <v>520</v>
      </c>
      <c r="G5" s="89" t="s">
        <v>521</v>
      </c>
      <c r="H5" s="89" t="s">
        <v>522</v>
      </c>
      <c r="I5" s="102" t="s">
        <v>215</v>
      </c>
      <c r="J5" s="102"/>
      <c r="K5" s="102"/>
      <c r="L5" s="102"/>
      <c r="M5" s="103"/>
      <c r="N5" s="102"/>
      <c r="O5" s="102"/>
      <c r="P5" s="82"/>
      <c r="Q5" s="102"/>
      <c r="R5" s="103"/>
      <c r="S5" s="83"/>
    </row>
    <row r="6" ht="17.25" customHeight="1" spans="1:19">
      <c r="A6" s="15"/>
      <c r="B6" s="90"/>
      <c r="C6" s="90"/>
      <c r="D6" s="91"/>
      <c r="E6" s="91"/>
      <c r="F6" s="91"/>
      <c r="G6" s="91"/>
      <c r="H6" s="91"/>
      <c r="I6" s="91" t="s">
        <v>55</v>
      </c>
      <c r="J6" s="91" t="s">
        <v>58</v>
      </c>
      <c r="K6" s="91" t="s">
        <v>523</v>
      </c>
      <c r="L6" s="91" t="s">
        <v>524</v>
      </c>
      <c r="M6" s="104" t="s">
        <v>525</v>
      </c>
      <c r="N6" s="105" t="s">
        <v>526</v>
      </c>
      <c r="O6" s="105"/>
      <c r="P6" s="110"/>
      <c r="Q6" s="105"/>
      <c r="R6" s="111"/>
      <c r="S6" s="92"/>
    </row>
    <row r="7" ht="54" customHeight="1" spans="1:19">
      <c r="A7" s="18"/>
      <c r="B7" s="92"/>
      <c r="C7" s="92"/>
      <c r="D7" s="93"/>
      <c r="E7" s="93"/>
      <c r="F7" s="93"/>
      <c r="G7" s="93"/>
      <c r="H7" s="93"/>
      <c r="I7" s="93"/>
      <c r="J7" s="93" t="s">
        <v>57</v>
      </c>
      <c r="K7" s="93"/>
      <c r="L7" s="93"/>
      <c r="M7" s="106"/>
      <c r="N7" s="93" t="s">
        <v>57</v>
      </c>
      <c r="O7" s="93" t="s">
        <v>64</v>
      </c>
      <c r="P7" s="92" t="s">
        <v>65</v>
      </c>
      <c r="Q7" s="93" t="s">
        <v>66</v>
      </c>
      <c r="R7" s="106" t="s">
        <v>67</v>
      </c>
      <c r="S7" s="92" t="s">
        <v>68</v>
      </c>
    </row>
    <row r="8" ht="18" customHeight="1" spans="1:19">
      <c r="A8" s="113">
        <v>1</v>
      </c>
      <c r="B8" s="113" t="s">
        <v>82</v>
      </c>
      <c r="C8" s="114">
        <v>3</v>
      </c>
      <c r="D8" s="114">
        <v>4</v>
      </c>
      <c r="E8" s="113">
        <v>5</v>
      </c>
      <c r="F8" s="113">
        <v>6</v>
      </c>
      <c r="G8" s="113">
        <v>7</v>
      </c>
      <c r="H8" s="113">
        <v>8</v>
      </c>
      <c r="I8" s="113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>
        <v>19</v>
      </c>
    </row>
    <row r="9" s="38" customFormat="1" ht="21" customHeight="1" spans="1:19">
      <c r="A9" s="94" t="s">
        <v>225</v>
      </c>
      <c r="B9" s="115" t="s">
        <v>69</v>
      </c>
      <c r="C9" s="30" t="s">
        <v>295</v>
      </c>
      <c r="D9" s="96" t="s">
        <v>297</v>
      </c>
      <c r="E9" s="96" t="s">
        <v>527</v>
      </c>
      <c r="F9" s="96" t="s">
        <v>528</v>
      </c>
      <c r="G9" s="116">
        <v>1</v>
      </c>
      <c r="H9" s="117">
        <v>180000</v>
      </c>
      <c r="I9" s="117">
        <v>180000</v>
      </c>
      <c r="J9" s="117">
        <v>180000</v>
      </c>
      <c r="K9" s="117"/>
      <c r="L9" s="117"/>
      <c r="M9" s="117"/>
      <c r="N9" s="117"/>
      <c r="O9" s="117"/>
      <c r="P9" s="117"/>
      <c r="Q9" s="117"/>
      <c r="R9" s="117"/>
      <c r="S9" s="117"/>
    </row>
    <row r="10" ht="21" customHeight="1" spans="1:19">
      <c r="A10" s="97" t="s">
        <v>198</v>
      </c>
      <c r="B10" s="118"/>
      <c r="C10" s="118"/>
      <c r="D10" s="118"/>
      <c r="E10" s="118"/>
      <c r="F10" s="118"/>
      <c r="G10" s="119">
        <v>1</v>
      </c>
      <c r="H10" s="120">
        <v>180000</v>
      </c>
      <c r="I10" s="120">
        <v>180000</v>
      </c>
      <c r="J10" s="117">
        <v>180000</v>
      </c>
      <c r="K10" s="81"/>
      <c r="L10" s="81"/>
      <c r="M10" s="81"/>
      <c r="N10" s="81"/>
      <c r="O10" s="81"/>
      <c r="P10" s="81"/>
      <c r="Q10" s="81"/>
      <c r="R10" s="81"/>
      <c r="S10" s="81"/>
    </row>
    <row r="11" ht="21" customHeight="1" spans="1:19">
      <c r="A11" s="112" t="s">
        <v>529</v>
      </c>
      <c r="B11" s="5"/>
      <c r="C11" s="5"/>
      <c r="D11" s="112"/>
      <c r="E11" s="112"/>
      <c r="F11" s="112"/>
      <c r="G11" s="121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</row>
    <row r="12" customHeight="1" spans="1:1">
      <c r="A12" s="27"/>
    </row>
  </sheetData>
  <mergeCells count="19">
    <mergeCell ref="A3:S3"/>
    <mergeCell ref="A4:H4"/>
    <mergeCell ref="I5:S5"/>
    <mergeCell ref="N6:S6"/>
    <mergeCell ref="A10:F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8"/>
      <c r="B2" s="85"/>
      <c r="C2" s="85"/>
      <c r="D2" s="85"/>
      <c r="E2" s="85"/>
      <c r="F2" s="85"/>
      <c r="G2" s="85"/>
      <c r="H2" s="78"/>
      <c r="I2" s="78"/>
      <c r="J2" s="78"/>
      <c r="K2" s="78"/>
      <c r="L2" s="78"/>
      <c r="M2" s="78"/>
      <c r="N2" s="100"/>
      <c r="O2" s="78"/>
      <c r="P2" s="78"/>
      <c r="Q2" s="85"/>
      <c r="R2" s="78"/>
      <c r="S2" s="108"/>
      <c r="T2" s="108" t="s">
        <v>530</v>
      </c>
    </row>
    <row r="3" ht="41.25" customHeight="1" spans="1:20">
      <c r="A3" s="74" t="str">
        <f>"2025"&amp;"年部门政府购买服务预算表"</f>
        <v>2025年部门政府购买服务预算表</v>
      </c>
      <c r="B3" s="67"/>
      <c r="C3" s="67"/>
      <c r="D3" s="67"/>
      <c r="E3" s="67"/>
      <c r="F3" s="67"/>
      <c r="G3" s="67"/>
      <c r="H3" s="86"/>
      <c r="I3" s="86"/>
      <c r="J3" s="86"/>
      <c r="K3" s="86"/>
      <c r="L3" s="86"/>
      <c r="M3" s="86"/>
      <c r="N3" s="101"/>
      <c r="O3" s="86"/>
      <c r="P3" s="86"/>
      <c r="Q3" s="67"/>
      <c r="R3" s="86"/>
      <c r="S3" s="101"/>
      <c r="T3" s="67"/>
    </row>
    <row r="4" ht="22.5" customHeight="1" spans="1:20">
      <c r="A4" s="75" t="str">
        <f>"单位名称："&amp;"禄劝彝族苗族自治县人力资源和社会保障局（本级）"</f>
        <v>单位名称：禄劝彝族苗族自治县人力资源和社会保障局（本级）</v>
      </c>
      <c r="B4" s="87"/>
      <c r="C4" s="87"/>
      <c r="D4" s="87"/>
      <c r="E4" s="87"/>
      <c r="F4" s="87"/>
      <c r="G4" s="87"/>
      <c r="H4" s="76"/>
      <c r="I4" s="76"/>
      <c r="J4" s="76"/>
      <c r="K4" s="76"/>
      <c r="L4" s="76"/>
      <c r="M4" s="76"/>
      <c r="N4" s="100"/>
      <c r="O4" s="78"/>
      <c r="P4" s="78"/>
      <c r="Q4" s="85"/>
      <c r="R4" s="78"/>
      <c r="S4" s="109"/>
      <c r="T4" s="108" t="s">
        <v>1</v>
      </c>
    </row>
    <row r="5" ht="24" customHeight="1" spans="1:20">
      <c r="A5" s="10" t="s">
        <v>207</v>
      </c>
      <c r="B5" s="88" t="s">
        <v>208</v>
      </c>
      <c r="C5" s="88" t="s">
        <v>517</v>
      </c>
      <c r="D5" s="88" t="s">
        <v>531</v>
      </c>
      <c r="E5" s="88" t="s">
        <v>532</v>
      </c>
      <c r="F5" s="88" t="s">
        <v>533</v>
      </c>
      <c r="G5" s="88" t="s">
        <v>534</v>
      </c>
      <c r="H5" s="89" t="s">
        <v>535</v>
      </c>
      <c r="I5" s="89" t="s">
        <v>536</v>
      </c>
      <c r="J5" s="102" t="s">
        <v>215</v>
      </c>
      <c r="K5" s="102"/>
      <c r="L5" s="102"/>
      <c r="M5" s="102"/>
      <c r="N5" s="103"/>
      <c r="O5" s="102"/>
      <c r="P5" s="102"/>
      <c r="Q5" s="82"/>
      <c r="R5" s="102"/>
      <c r="S5" s="103"/>
      <c r="T5" s="83"/>
    </row>
    <row r="6" ht="24" customHeight="1" spans="1:20">
      <c r="A6" s="15"/>
      <c r="B6" s="90"/>
      <c r="C6" s="90"/>
      <c r="D6" s="90"/>
      <c r="E6" s="90"/>
      <c r="F6" s="90"/>
      <c r="G6" s="90"/>
      <c r="H6" s="91"/>
      <c r="I6" s="91"/>
      <c r="J6" s="91" t="s">
        <v>55</v>
      </c>
      <c r="K6" s="91" t="s">
        <v>58</v>
      </c>
      <c r="L6" s="91" t="s">
        <v>523</v>
      </c>
      <c r="M6" s="91" t="s">
        <v>524</v>
      </c>
      <c r="N6" s="104" t="s">
        <v>525</v>
      </c>
      <c r="O6" s="105" t="s">
        <v>526</v>
      </c>
      <c r="P6" s="105"/>
      <c r="Q6" s="110"/>
      <c r="R6" s="105"/>
      <c r="S6" s="111"/>
      <c r="T6" s="92"/>
    </row>
    <row r="7" ht="54" customHeight="1" spans="1:20">
      <c r="A7" s="18"/>
      <c r="B7" s="92"/>
      <c r="C7" s="92"/>
      <c r="D7" s="92"/>
      <c r="E7" s="92"/>
      <c r="F7" s="92"/>
      <c r="G7" s="92"/>
      <c r="H7" s="93"/>
      <c r="I7" s="93"/>
      <c r="J7" s="93"/>
      <c r="K7" s="93" t="s">
        <v>57</v>
      </c>
      <c r="L7" s="93"/>
      <c r="M7" s="93"/>
      <c r="N7" s="106"/>
      <c r="O7" s="93" t="s">
        <v>57</v>
      </c>
      <c r="P7" s="93" t="s">
        <v>64</v>
      </c>
      <c r="Q7" s="92" t="s">
        <v>65</v>
      </c>
      <c r="R7" s="93" t="s">
        <v>66</v>
      </c>
      <c r="S7" s="106" t="s">
        <v>67</v>
      </c>
      <c r="T7" s="92" t="s">
        <v>68</v>
      </c>
    </row>
    <row r="8" ht="17.25" customHeight="1" spans="1:20">
      <c r="A8" s="19">
        <v>1</v>
      </c>
      <c r="B8" s="92">
        <v>2</v>
      </c>
      <c r="C8" s="19">
        <v>3</v>
      </c>
      <c r="D8" s="19">
        <v>4</v>
      </c>
      <c r="E8" s="92">
        <v>5</v>
      </c>
      <c r="F8" s="19">
        <v>6</v>
      </c>
      <c r="G8" s="19">
        <v>7</v>
      </c>
      <c r="H8" s="92">
        <v>8</v>
      </c>
      <c r="I8" s="19">
        <v>9</v>
      </c>
      <c r="J8" s="19">
        <v>10</v>
      </c>
      <c r="K8" s="92">
        <v>11</v>
      </c>
      <c r="L8" s="19">
        <v>12</v>
      </c>
      <c r="M8" s="19">
        <v>13</v>
      </c>
      <c r="N8" s="92">
        <v>14</v>
      </c>
      <c r="O8" s="19">
        <v>15</v>
      </c>
      <c r="P8" s="19">
        <v>16</v>
      </c>
      <c r="Q8" s="92">
        <v>17</v>
      </c>
      <c r="R8" s="19">
        <v>18</v>
      </c>
      <c r="S8" s="19">
        <v>19</v>
      </c>
      <c r="T8" s="19">
        <v>20</v>
      </c>
    </row>
    <row r="9" ht="21" customHeight="1" spans="1:20">
      <c r="A9" s="94"/>
      <c r="B9" s="95"/>
      <c r="C9" s="95"/>
      <c r="D9" s="95"/>
      <c r="E9" s="95"/>
      <c r="F9" s="95"/>
      <c r="G9" s="95"/>
      <c r="H9" s="96"/>
      <c r="I9" s="96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ht="21" customHeight="1" spans="1:20">
      <c r="A10" s="97" t="s">
        <v>198</v>
      </c>
      <c r="B10" s="98"/>
      <c r="C10" s="98"/>
      <c r="D10" s="98"/>
      <c r="E10" s="98"/>
      <c r="F10" s="98"/>
      <c r="G10" s="98"/>
      <c r="H10" s="99"/>
      <c r="I10" s="107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  <row r="11" customHeight="1" spans="1:1">
      <c r="A11" s="27" t="s">
        <v>537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3"/>
      <c r="W2" s="3"/>
      <c r="X2" s="3" t="s">
        <v>538</v>
      </c>
    </row>
    <row r="3" ht="41.25" customHeight="1" spans="1:24">
      <c r="A3" s="74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7"/>
      <c r="X3" s="67"/>
    </row>
    <row r="4" ht="18" customHeight="1" spans="1:24">
      <c r="A4" s="75" t="str">
        <f>"单位名称："&amp;"禄劝彝族苗族自治县人力资源和社会保障局（本级）"</f>
        <v>单位名称：禄劝彝族苗族自治县人力资源和社会保障局（本级）</v>
      </c>
      <c r="B4" s="76"/>
      <c r="C4" s="76"/>
      <c r="D4" s="77"/>
      <c r="E4" s="78"/>
      <c r="F4" s="78"/>
      <c r="G4" s="78"/>
      <c r="H4" s="78"/>
      <c r="I4" s="78"/>
      <c r="W4" s="8"/>
      <c r="X4" s="8" t="s">
        <v>1</v>
      </c>
    </row>
    <row r="5" ht="19.5" customHeight="1" spans="1:24">
      <c r="A5" s="28" t="s">
        <v>539</v>
      </c>
      <c r="B5" s="11" t="s">
        <v>215</v>
      </c>
      <c r="C5" s="12"/>
      <c r="D5" s="12"/>
      <c r="E5" s="11" t="s">
        <v>540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2"/>
      <c r="X5" s="83"/>
    </row>
    <row r="6" ht="40.5" customHeight="1" spans="1:24">
      <c r="A6" s="19"/>
      <c r="B6" s="29" t="s">
        <v>55</v>
      </c>
      <c r="C6" s="10" t="s">
        <v>58</v>
      </c>
      <c r="D6" s="79" t="s">
        <v>523</v>
      </c>
      <c r="E6" s="49" t="s">
        <v>541</v>
      </c>
      <c r="F6" s="49" t="s">
        <v>542</v>
      </c>
      <c r="G6" s="49" t="s">
        <v>543</v>
      </c>
      <c r="H6" s="49" t="s">
        <v>544</v>
      </c>
      <c r="I6" s="49" t="s">
        <v>545</v>
      </c>
      <c r="J6" s="49" t="s">
        <v>546</v>
      </c>
      <c r="K6" s="49" t="s">
        <v>547</v>
      </c>
      <c r="L6" s="49" t="s">
        <v>548</v>
      </c>
      <c r="M6" s="49" t="s">
        <v>549</v>
      </c>
      <c r="N6" s="49" t="s">
        <v>550</v>
      </c>
      <c r="O6" s="49" t="s">
        <v>551</v>
      </c>
      <c r="P6" s="49" t="s">
        <v>552</v>
      </c>
      <c r="Q6" s="49" t="s">
        <v>553</v>
      </c>
      <c r="R6" s="49" t="s">
        <v>554</v>
      </c>
      <c r="S6" s="49" t="s">
        <v>555</v>
      </c>
      <c r="T6" s="49" t="s">
        <v>556</v>
      </c>
      <c r="U6" s="49" t="s">
        <v>557</v>
      </c>
      <c r="V6" s="49" t="s">
        <v>558</v>
      </c>
      <c r="W6" s="49" t="s">
        <v>559</v>
      </c>
      <c r="X6" s="84" t="s">
        <v>560</v>
      </c>
    </row>
    <row r="7" ht="19.5" customHeight="1" spans="1:24">
      <c r="A7" s="20">
        <v>1</v>
      </c>
      <c r="B7" s="20">
        <v>2</v>
      </c>
      <c r="C7" s="20">
        <v>3</v>
      </c>
      <c r="D7" s="80">
        <v>4</v>
      </c>
      <c r="E7" s="36">
        <v>5</v>
      </c>
      <c r="F7" s="20">
        <v>6</v>
      </c>
      <c r="G7" s="20">
        <v>7</v>
      </c>
      <c r="H7" s="80">
        <v>8</v>
      </c>
      <c r="I7" s="20">
        <v>9</v>
      </c>
      <c r="J7" s="20">
        <v>10</v>
      </c>
      <c r="K7" s="20">
        <v>11</v>
      </c>
      <c r="L7" s="80">
        <v>12</v>
      </c>
      <c r="M7" s="20">
        <v>13</v>
      </c>
      <c r="N7" s="20">
        <v>14</v>
      </c>
      <c r="O7" s="20">
        <v>15</v>
      </c>
      <c r="P7" s="80">
        <v>16</v>
      </c>
      <c r="Q7" s="20">
        <v>17</v>
      </c>
      <c r="R7" s="20">
        <v>18</v>
      </c>
      <c r="S7" s="20">
        <v>19</v>
      </c>
      <c r="T7" s="80">
        <v>20</v>
      </c>
      <c r="U7" s="80">
        <v>21</v>
      </c>
      <c r="V7" s="80">
        <v>22</v>
      </c>
      <c r="W7" s="36">
        <v>23</v>
      </c>
      <c r="X7" s="36">
        <v>24</v>
      </c>
    </row>
    <row r="8" ht="19.5" customHeight="1" spans="1:24">
      <c r="A8" s="3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ht="19.5" customHeight="1" spans="1:24">
      <c r="A9" s="7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customHeight="1" spans="1:1">
      <c r="A10" s="27" t="s">
        <v>561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562</v>
      </c>
    </row>
    <row r="3" ht="41.25" customHeight="1" spans="1:10">
      <c r="A3" s="66" t="str">
        <f>"2025"&amp;"年对下转移支付绩效目标表"</f>
        <v>2025年对下转移支付绩效目标表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tr">
        <f>"单位名称："&amp;"禄劝彝族苗族自治县人力资源和社会保障局（本级）"</f>
        <v>单位名称：禄劝彝族苗族自治县人力资源和社会保障局（本级）</v>
      </c>
    </row>
    <row r="5" ht="44.25" customHeight="1" spans="1:10">
      <c r="A5" s="68" t="s">
        <v>539</v>
      </c>
      <c r="B5" s="68" t="s">
        <v>333</v>
      </c>
      <c r="C5" s="68" t="s">
        <v>334</v>
      </c>
      <c r="D5" s="68" t="s">
        <v>335</v>
      </c>
      <c r="E5" s="68" t="s">
        <v>336</v>
      </c>
      <c r="F5" s="69" t="s">
        <v>337</v>
      </c>
      <c r="G5" s="68" t="s">
        <v>338</v>
      </c>
      <c r="H5" s="69" t="s">
        <v>339</v>
      </c>
      <c r="I5" s="69" t="s">
        <v>340</v>
      </c>
      <c r="J5" s="68" t="s">
        <v>341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30"/>
      <c r="B7" s="70"/>
      <c r="C7" s="70"/>
      <c r="D7" s="70"/>
      <c r="E7" s="71"/>
      <c r="F7" s="72"/>
      <c r="G7" s="71"/>
      <c r="H7" s="72"/>
      <c r="I7" s="72"/>
      <c r="J7" s="71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customHeight="1" spans="1:1">
      <c r="A9" s="27" t="s">
        <v>563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topLeftCell="C1" workbookViewId="0">
      <pane ySplit="1" topLeftCell="A2" activePane="bottomLeft" state="frozen"/>
      <selection/>
      <selection pane="bottomLeft" activeCell="A8" sqref="A8:I9"/>
    </sheetView>
  </sheetViews>
  <sheetFormatPr defaultColWidth="10.425" defaultRowHeight="14.25" customHeight="1"/>
  <cols>
    <col min="1" max="1" width="33.7083333333333" customWidth="1"/>
    <col min="2" max="2" width="35.125" customWidth="1"/>
    <col min="3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564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"单位名称："&amp;"禄劝彝族苗族自治县人力资源和社会保障局（本级）"</f>
        <v>单位名称：禄劝彝族苗族自治县人力资源和社会保障局（本级）</v>
      </c>
      <c r="B4" s="46"/>
      <c r="C4" s="46"/>
      <c r="D4" s="47"/>
      <c r="F4" s="44"/>
      <c r="G4" s="43"/>
      <c r="H4" s="43"/>
      <c r="I4" s="65" t="s">
        <v>1</v>
      </c>
    </row>
    <row r="5" ht="28.5" customHeight="1" spans="1:9">
      <c r="A5" s="48" t="s">
        <v>207</v>
      </c>
      <c r="B5" s="49" t="s">
        <v>208</v>
      </c>
      <c r="C5" s="50" t="s">
        <v>565</v>
      </c>
      <c r="D5" s="48" t="s">
        <v>566</v>
      </c>
      <c r="E5" s="48" t="s">
        <v>567</v>
      </c>
      <c r="F5" s="48" t="s">
        <v>568</v>
      </c>
      <c r="G5" s="49" t="s">
        <v>569</v>
      </c>
      <c r="H5" s="36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521</v>
      </c>
      <c r="H6" s="49" t="s">
        <v>570</v>
      </c>
      <c r="I6" s="49" t="s">
        <v>571</v>
      </c>
    </row>
    <row r="7" ht="17.25" customHeight="1" spans="1:9">
      <c r="A7" s="53" t="s">
        <v>81</v>
      </c>
      <c r="B7" s="54"/>
      <c r="C7" s="55" t="s">
        <v>82</v>
      </c>
      <c r="D7" s="53" t="s">
        <v>83</v>
      </c>
      <c r="E7" s="56" t="s">
        <v>84</v>
      </c>
      <c r="F7" s="53" t="s">
        <v>85</v>
      </c>
      <c r="G7" s="55" t="s">
        <v>86</v>
      </c>
      <c r="H7" s="57" t="s">
        <v>87</v>
      </c>
      <c r="I7" s="56" t="s">
        <v>88</v>
      </c>
    </row>
    <row r="8" s="38" customFormat="1" ht="19.5" customHeight="1" spans="1:9">
      <c r="A8" s="58" t="s">
        <v>225</v>
      </c>
      <c r="B8" s="32" t="s">
        <v>69</v>
      </c>
      <c r="C8" s="32" t="s">
        <v>572</v>
      </c>
      <c r="D8" s="30" t="s">
        <v>527</v>
      </c>
      <c r="E8" s="21" t="s">
        <v>573</v>
      </c>
      <c r="F8" s="21" t="s">
        <v>528</v>
      </c>
      <c r="G8" s="59">
        <v>1</v>
      </c>
      <c r="H8" s="60">
        <v>180000</v>
      </c>
      <c r="I8" s="60">
        <v>180000</v>
      </c>
    </row>
    <row r="9" ht="19.5" customHeight="1" spans="1:9">
      <c r="A9" s="61" t="s">
        <v>55</v>
      </c>
      <c r="B9" s="62"/>
      <c r="C9" s="62"/>
      <c r="D9" s="63"/>
      <c r="E9" s="64"/>
      <c r="F9" s="64"/>
      <c r="G9" s="59">
        <v>1</v>
      </c>
      <c r="H9" s="60">
        <v>180000</v>
      </c>
      <c r="I9" s="60">
        <v>180000</v>
      </c>
    </row>
    <row r="10" customHeight="1" spans="1:1">
      <c r="A10" s="27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574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"单位名称："&amp;"禄劝彝族苗族自治县人力资源和社会保障局（本级）"</f>
        <v>单位名称：禄劝彝族苗族自治县人力资源和社会保障局（本级）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299</v>
      </c>
      <c r="B5" s="9" t="s">
        <v>210</v>
      </c>
      <c r="C5" s="9" t="s">
        <v>300</v>
      </c>
      <c r="D5" s="10" t="s">
        <v>211</v>
      </c>
      <c r="E5" s="10" t="s">
        <v>212</v>
      </c>
      <c r="F5" s="10" t="s">
        <v>301</v>
      </c>
      <c r="G5" s="10" t="s">
        <v>302</v>
      </c>
      <c r="H5" s="28" t="s">
        <v>55</v>
      </c>
      <c r="I5" s="11" t="s">
        <v>575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198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2" customHeight="1" spans="1:1">
      <c r="A12" s="27" t="s">
        <v>576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577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"单位名称："&amp;"禄劝彝族苗族自治县人力资源和社会保障局（本级）"</f>
        <v>单位名称：禄劝彝族苗族自治县人力资源和社会保障局（本级）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300</v>
      </c>
      <c r="B5" s="9" t="s">
        <v>299</v>
      </c>
      <c r="C5" s="9" t="s">
        <v>210</v>
      </c>
      <c r="D5" s="10" t="s">
        <v>578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579</v>
      </c>
      <c r="C11" s="25"/>
      <c r="D11" s="26"/>
      <c r="E11" s="23"/>
      <c r="F11" s="23"/>
      <c r="G11" s="23"/>
    </row>
    <row r="12" customHeight="1" spans="1:1">
      <c r="A12" s="27" t="s">
        <v>580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黄晓玲</cp:lastModifiedBy>
  <dcterms:created xsi:type="dcterms:W3CDTF">2025-02-06T07:09:00Z</dcterms:created>
  <dcterms:modified xsi:type="dcterms:W3CDTF">2025-03-28T07:48:09Z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2052-12.1.0.18276</vt:lpwstr>
  </property>
</Properties>
</file>