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 activeTab="1"/>
  </bookViews>
  <sheets>
    <sheet name="部门预算收支总表" sheetId="1" r:id="rId1"/>
    <sheet name="一般公共预算支出预算表" sheetId="2" r:id="rId2"/>
    <sheet name="一般公共预算支出预算工资福利支出预算表" sheetId="3" r:id="rId3"/>
    <sheet name="一般公共预算对个人和家庭补助支出预算表" sheetId="4" r:id="rId4"/>
    <sheet name="一般公共预算支出预算商品服务支出预算表 " sheetId="5" r:id="rId5"/>
    <sheet name="一般公共预算政府预算支出经济分类科目基本支出预算表" sheetId="6" r:id="rId6"/>
    <sheet name="支出预算资金来源表" sheetId="7" r:id="rId7"/>
    <sheet name="财政拨款（补助）项目支出明细表" sheetId="8" r:id="rId8"/>
    <sheet name="部门政府采购预算表" sheetId="9" r:id="rId9"/>
    <sheet name="政府购买服务预算表" sheetId="10" r:id="rId10"/>
    <sheet name="部门整体支出绩效目标表" sheetId="11" r:id="rId11"/>
    <sheet name="部门项目支出绩效目标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<sst xmlns="http://schemas.openxmlformats.org/spreadsheetml/2006/main" count="773" uniqueCount="332">
  <si>
    <t>单位：元</t>
  </si>
  <si>
    <t>收　　　　　　　　入</t>
  </si>
  <si>
    <t>支出</t>
  </si>
  <si>
    <t>支　　　　　　　　出</t>
  </si>
  <si>
    <t>项      目</t>
  </si>
  <si>
    <t>项目（按经济分类）</t>
  </si>
  <si>
    <t>项目(按功能分类)</t>
  </si>
  <si>
    <t>一、一般公共预算拨款收入</t>
  </si>
  <si>
    <t>一、工资福利支出</t>
  </si>
  <si>
    <t>一、一般公共服务支出</t>
  </si>
  <si>
    <t>二、政府性基金预算拨款收入</t>
  </si>
  <si>
    <t>二、商品和服务支出</t>
  </si>
  <si>
    <t>二、外交支出</t>
  </si>
  <si>
    <t>三、国有资本经营预算拨款收入</t>
  </si>
  <si>
    <t>三、对个人和家庭的补助</t>
  </si>
  <si>
    <t>三、国防支出</t>
  </si>
  <si>
    <t>四、财政专户管理资金收入</t>
  </si>
  <si>
    <t>四、债务利息及费用支出</t>
  </si>
  <si>
    <t>四、公共安全支出</t>
  </si>
  <si>
    <t>五、事业单位事业收入</t>
  </si>
  <si>
    <t>五、资本性支出（基本建设）</t>
  </si>
  <si>
    <t>五、教育支出</t>
  </si>
  <si>
    <t>六、事业单位经营收入</t>
  </si>
  <si>
    <t xml:space="preserve"> 六、资本性支出</t>
  </si>
  <si>
    <t xml:space="preserve"> 六、科学技术支出 </t>
  </si>
  <si>
    <t>七、上级补助收入</t>
  </si>
  <si>
    <t xml:space="preserve"> 七、对企业补助（基本建设）</t>
  </si>
  <si>
    <t xml:space="preserve"> 七、文化旅游与传媒支出</t>
  </si>
  <si>
    <t>八、附属单位上缴收入</t>
  </si>
  <si>
    <t xml:space="preserve"> 八、对企业补助</t>
  </si>
  <si>
    <t xml:space="preserve"> 八、社会保障和就业支出</t>
  </si>
  <si>
    <t>九、其他收入</t>
  </si>
  <si>
    <t xml:space="preserve"> 九、对社会保障基金补助</t>
  </si>
  <si>
    <t xml:space="preserve"> 九、社会保险基金支出</t>
  </si>
  <si>
    <t xml:space="preserve"> 十、其他支出</t>
  </si>
  <si>
    <t xml:space="preserve"> 十、卫生健康支出</t>
  </si>
  <si>
    <t xml:space="preserve"> 十一、节能环保支出</t>
  </si>
  <si>
    <t xml:space="preserve"> 十二、城乡社区支出</t>
  </si>
  <si>
    <t xml:space="preserve"> 十三、农林水支出</t>
  </si>
  <si>
    <t xml:space="preserve"> 十四、交通运输支出</t>
  </si>
  <si>
    <t xml:space="preserve"> 十五、资源勘探工业信息等支出</t>
  </si>
  <si>
    <t xml:space="preserve"> 十六、商业服务业等支出</t>
  </si>
  <si>
    <t xml:space="preserve"> 十七、金融支出</t>
  </si>
  <si>
    <t xml:space="preserve"> 十八、援助其他地区支出</t>
  </si>
  <si>
    <t xml:space="preserve"> 十九、自然资源海洋气象等支出</t>
  </si>
  <si>
    <t xml:space="preserve"> 二十、住房保障支出</t>
  </si>
  <si>
    <t xml:space="preserve"> 二十一、粮油物资储备支出</t>
  </si>
  <si>
    <t xml:space="preserve"> 二十二、国有资本经营预算支出</t>
  </si>
  <si>
    <t xml:space="preserve"> 二十三、灾害防治及应急管理支出</t>
  </si>
  <si>
    <t xml:space="preserve"> 二十四、预备费</t>
  </si>
  <si>
    <t xml:space="preserve"> 二十五、其他支出</t>
  </si>
  <si>
    <t xml:space="preserve"> 二十六、转移性支出</t>
  </si>
  <si>
    <t xml:space="preserve"> 二十七、债务还本支出</t>
  </si>
  <si>
    <t xml:space="preserve"> 二十八、债务付息支出</t>
  </si>
  <si>
    <t xml:space="preserve"> 二十九、债务发行费用支出</t>
  </si>
  <si>
    <t xml:space="preserve"> 三十、抗疫特别国债安排的支出</t>
  </si>
  <si>
    <t>收  入  总  计</t>
  </si>
  <si>
    <t>支  出  总  计</t>
  </si>
  <si>
    <t>单位名称</t>
  </si>
  <si>
    <t>功能科目编码</t>
  </si>
  <si>
    <t>功能科目名称</t>
  </si>
  <si>
    <t>合计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</si>
  <si>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</si>
  <si>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</si>
  <si>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</si>
  <si>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</si>
  <si>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</si>
  <si>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</si>
  <si>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其他支出</t>
  </si>
  <si>
    <t>1</t>
  </si>
  <si>
    <t>2</t>
  </si>
  <si>
    <t>3</t>
  </si>
  <si>
    <t>4</t>
  </si>
  <si>
    <t>5</t>
  </si>
  <si>
    <t>6</t>
  </si>
  <si>
    <t>7</t>
  </si>
  <si>
    <t>中国共产党禄劝彝族苗族自治县委员会政策研究室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</si>
  <si>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</si>
  <si>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</si>
  <si>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</si>
  <si>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</si>
  <si>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</si>
  <si>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</si>
  <si>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</si>
  <si>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</si>
  <si>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</si>
  <si>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</si>
  <si>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</si>
  <si>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</si>
  <si>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</si>
  <si>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</si>
  <si>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</si>
  <si>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</si>
  <si>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</si>
  <si>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</si>
  <si>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</si>
  <si>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</si>
  <si>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</si>
  <si>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</si>
  <si>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</si>
  <si>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</si>
  <si>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</si>
  <si>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</si>
  <si>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</si>
  <si>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</si>
  <si>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</si>
  <si>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</si>
  <si>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</si>
  <si>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</si>
  <si>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</si>
  <si>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</si>
  <si>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</si>
  <si>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基本工资</t>
  </si>
  <si>
    <t>津贴补贴</t>
  </si>
  <si>
    <t>奖金</t>
  </si>
  <si>
    <t>伙食费补助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</si>
  <si>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</si>
  <si>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</si>
  <si>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</si>
  <si>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</si>
  <si>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</si>
  <si>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</si>
  <si>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</si>
  <si>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</si>
  <si>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</si>
  <si>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</si>
  <si>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</si>
  <si>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</si>
  <si>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</si>
  <si>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</si>
  <si>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</si>
  <si>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</si>
  <si>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</si>
  <si>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</si>
  <si>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其他对个人和家庭补助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</si>
  <si>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</si>
  <si>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</si>
  <si>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</si>
  <si>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</si>
  <si>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</si>
  <si>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</si>
  <si>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</si>
  <si>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</si>
  <si>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</si>
  <si>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</si>
  <si>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</si>
  <si>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</si>
  <si>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</si>
  <si>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</si>
  <si>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</si>
  <si>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</si>
  <si>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</si>
  <si>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</si>
  <si>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</si>
  <si>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</si>
  <si>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</si>
  <si>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</si>
  <si>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</si>
  <si>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</si>
  <si>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</t>
  </si>
  <si>
    <t>税金及附加费用</t>
  </si>
  <si>
    <t>其他商品服务支出</t>
  </si>
  <si>
    <t>机关工资福利支出</t>
  </si>
  <si>
    <t>机关商品服务支出</t>
  </si>
  <si>
    <t>对事业单位经常性补助</t>
  </si>
  <si>
    <t>工资奖金津补贴</t>
  </si>
  <si>
    <t>社会保障缴费</t>
  </si>
  <si>
    <t>办公经费</t>
  </si>
  <si>
    <t>专用材料购置费</t>
  </si>
  <si>
    <t>其他对事业单位补助</t>
  </si>
  <si>
    <t>社会福利和救助</t>
  </si>
  <si>
    <t>离退休费</t>
  </si>
  <si>
    <t>本年财政拨款</t>
  </si>
  <si>
    <t>单位资金</t>
  </si>
  <si>
    <t>一般公共预算</t>
  </si>
  <si>
    <t>一般债券</t>
  </si>
  <si>
    <t>政府性基金预算</t>
  </si>
  <si>
    <t>国有资本经营预算</t>
  </si>
  <si>
    <t>社会保险基金预算资金</t>
  </si>
  <si>
    <t>财政专户管理资金</t>
  </si>
  <si>
    <t>事业收入</t>
  </si>
  <si>
    <t>上级补助收入</t>
  </si>
  <si>
    <t>附属单位上缴收入</t>
  </si>
  <si>
    <t>事业单位经营收入</t>
  </si>
  <si>
    <t>其他收入</t>
  </si>
  <si>
    <t>本级财力安排</t>
  </si>
  <si>
    <t>专项收入安排</t>
  </si>
  <si>
    <t>执法办案补助</t>
  </si>
  <si>
    <t>收费成本补偿</t>
  </si>
  <si>
    <t>国有资源有偿使用</t>
  </si>
  <si>
    <t>上级补助</t>
  </si>
  <si>
    <t>专项债券</t>
  </si>
  <si>
    <t>中央补助</t>
  </si>
  <si>
    <t>省级补助</t>
  </si>
  <si>
    <t>州（市）级补助</t>
  </si>
  <si>
    <t>非税收入专户管理资金</t>
  </si>
  <si>
    <t>项目名称</t>
  </si>
  <si>
    <t>项目类别</t>
  </si>
  <si>
    <t>项目级次</t>
  </si>
  <si>
    <t>部门经济科目编码</t>
  </si>
  <si>
    <t>部门经济科目名称</t>
  </si>
  <si>
    <t>政府经济科目编码</t>
  </si>
  <si>
    <t>政府经济科目名称</t>
  </si>
  <si>
    <t>支出保障分类</t>
  </si>
  <si>
    <t>是否政府采购</t>
  </si>
  <si>
    <t>是否政府购买服务</t>
  </si>
  <si>
    <t>基建项目类型</t>
  </si>
  <si>
    <t>财政预算资金</t>
  </si>
  <si>
    <t>财政拨款结转结余</t>
  </si>
  <si>
    <t>一般公共预算资金</t>
  </si>
  <si>
    <t>政府性基金</t>
  </si>
  <si>
    <t>国有资本经营预算资金</t>
  </si>
  <si>
    <t>自筹资金</t>
  </si>
  <si>
    <t>国有资源（资产）有偿使用补助</t>
  </si>
  <si>
    <t>本级安排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</si>
  <si>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</si>
  <si>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</si>
  <si>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</si>
  <si>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</si>
  <si>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</si>
  <si>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</si>
  <si>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</si>
  <si>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</si>
  <si>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</si>
  <si>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</si>
  <si>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</si>
  <si>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</si>
  <si>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合      计</t>
  </si>
  <si>
    <t>县委政研室课题研究经费</t>
  </si>
  <si>
    <t>事业发展类</t>
  </si>
  <si>
    <t>本级</t>
  </si>
  <si>
    <t>30201</t>
  </si>
  <si>
    <t>50201</t>
  </si>
  <si>
    <t>000001 社会事务管理</t>
  </si>
  <si>
    <t>否</t>
  </si>
  <si>
    <t>非基建项目</t>
  </si>
  <si>
    <t>县委改革办公经费</t>
  </si>
  <si>
    <t>政研室业务经费</t>
  </si>
  <si>
    <t>专项业务类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</si>
  <si>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</si>
  <si>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</si>
  <si>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</si>
  <si>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</si>
  <si>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</si>
  <si>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</si>
  <si>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</si>
  <si>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资金来源</t>
  </si>
  <si>
    <t>单位自筹</t>
  </si>
  <si>
    <t>纳入财政专户管理的非税收入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</si>
  <si>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</si>
  <si>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</si>
  <si>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</si>
  <si>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</si>
  <si>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</si>
  <si>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</si>
  <si>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</si>
  <si>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财政专户管理的收入</t>
  </si>
  <si>
    <t>合     计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</si>
  <si>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</si>
  <si>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</si>
  <si>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</si>
  <si>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</si>
  <si>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</si>
  <si>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</si>
  <si>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（2025-2027年期间）</t>
  </si>
  <si>
    <t>根据部门职责，中长期规划，各级党委，各级政府要求归纳</t>
  </si>
  <si>
    <t>部门年度目标</t>
  </si>
  <si>
    <t>预算年度（2025年）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</si>
  <si>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</si>
  <si>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</si>
  <si>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</si>
  <si>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</si>
  <si>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</si>
  <si>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纳入预算金额（元）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</si>
  <si>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</si>
  <si>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</si>
  <si>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</si>
  <si>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</si>
  <si>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</si>
  <si>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</si>
  <si>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指标内容</t>
  </si>
  <si>
    <t>绩效指标设定依据及指标值数据来源</t>
  </si>
  <si>
    <t>一级指标</t>
  </si>
  <si>
    <t xml:space="preserve">二级指标 </t>
  </si>
  <si>
    <t>三级指标</t>
  </si>
  <si>
    <t>指标性质</t>
  </si>
  <si>
    <t>指标值</t>
  </si>
  <si>
    <t>度量单位</t>
  </si>
  <si>
    <t>指标属性</t>
  </si>
  <si>
    <t>部门项目支出绩效目标表</t>
  </si>
  <si>
    <t>单位名称、项目名称</t>
  </si>
  <si>
    <t>项目目标</t>
  </si>
  <si>
    <t>二级指标</t>
  </si>
  <si>
    <t>绩效指标值设定依据及数据来源</t>
  </si>
  <si>
    <t>维持部门本年业务的正常开展，根据年初预算金额：40000元进行合理支出</t>
  </si>
  <si>
    <t>产出指标</t>
  </si>
  <si>
    <t>数量指标</t>
  </si>
  <si>
    <t>开展业务次数</t>
  </si>
  <si>
    <t>次</t>
  </si>
  <si>
    <t>反映开展业务次数</t>
  </si>
  <si>
    <t>2024年终总结及年终决算</t>
  </si>
  <si>
    <t>效益指标</t>
  </si>
  <si>
    <t>社会效益</t>
  </si>
  <si>
    <t>部门业务正常运行</t>
  </si>
  <si>
    <t>正常运行</t>
  </si>
  <si>
    <t>反映部门业务正常运行</t>
  </si>
  <si>
    <t>满意度指标</t>
  </si>
  <si>
    <t>服务对象满意度</t>
  </si>
  <si>
    <t>公众满意度</t>
  </si>
  <si>
    <t>90</t>
  </si>
  <si>
    <t>%</t>
  </si>
  <si>
    <t>反映公众满意度</t>
  </si>
  <si>
    <t>正常开展政研室本年课题研究，按年初预算金额：90000元进行合理支出</t>
  </si>
  <si>
    <t>课题研究数</t>
  </si>
  <si>
    <t>个</t>
  </si>
  <si>
    <t>2024年度总结及年终决算</t>
  </si>
  <si>
    <t>时效指标</t>
  </si>
  <si>
    <t>按时完成本年度课题研究</t>
  </si>
  <si>
    <t>按时完成</t>
  </si>
  <si>
    <t>是/否</t>
  </si>
  <si>
    <t>反映是否按时完成本年度课题研究</t>
  </si>
  <si>
    <t>课题研究是否正常开展</t>
  </si>
  <si>
    <t>正常开展</t>
  </si>
  <si>
    <t>部门人员及公众满意度</t>
  </si>
  <si>
    <t>部门人员及公众满意度调查</t>
  </si>
  <si>
    <t>维持2024年县委改革办公开展，根据年初预算金额：100000元进行合理支出</t>
  </si>
  <si>
    <t>质量指标</t>
  </si>
  <si>
    <t>是否纳入年初计划</t>
  </si>
  <si>
    <t>是</t>
  </si>
  <si>
    <t>反映是否纳入年初计划</t>
  </si>
  <si>
    <t>维持县委改革办公的开展</t>
  </si>
  <si>
    <t>公众满意度调查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</si>
</sst>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b/>
      <sz val="18"/>
      <color rgb="FF000000"/>
      <name val="SimSun"/>
      <charset val="134"/>
    </font>
    <font>
      <sz val="10.5"/>
      <color rgb="FF000000"/>
      <name val="SimSun"/>
      <charset val="134"/>
    </font>
    <font>
      <sz val="12"/>
      <color rgb="FF000000"/>
      <name val="SimSun"/>
      <charset val="134"/>
    </font>
    <font>
      <sz val="13.5"/>
      <color rgb="FF000000"/>
      <name val="SimSun"/>
      <charset val="134"/>
    </font>
    <font>
      <b/>
      <sz val="15"/>
      <color rgb="FF000000"/>
      <name val="SimSun"/>
      <charset val="134"/>
    </font>
    <font>
      <b/>
      <sz val="15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b/>
      <sz val="19.5"/>
      <color rgb="FF000000"/>
      <name val="SimSun"/>
      <charset val="134"/>
    </font>
    <font>
      <sz val="11"/>
      <color rgb="FF000000"/>
      <name val="SimSun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b/>
      <sz val="23.95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SimSun"/>
      <charset val="134"/>
    </font>
    <font>
      <b/>
      <sz val="21"/>
      <color rgb="FF000000"/>
      <name val="宋体"/>
      <charset val="134"/>
    </font>
    <font>
      <b/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176" fontId="41" fillId="0" borderId="1">
      <alignment horizontal="right" vertical="center"/>
    </xf>
    <xf numFmtId="49" fontId="41" fillId="0" borderId="1">
      <alignment horizontal="left" vertical="center" wrapText="1"/>
    </xf>
    <xf numFmtId="176" fontId="41" fillId="0" borderId="1">
      <alignment horizontal="right" vertical="center"/>
    </xf>
    <xf numFmtId="177" fontId="41" fillId="0" borderId="1">
      <alignment horizontal="right" vertical="center"/>
    </xf>
    <xf numFmtId="178" fontId="41" fillId="0" borderId="1">
      <alignment horizontal="right" vertical="center"/>
    </xf>
    <xf numFmtId="179" fontId="41" fillId="0" borderId="1">
      <alignment horizontal="right" vertical="center"/>
    </xf>
    <xf numFmtId="10" fontId="41" fillId="0" borderId="1">
      <alignment horizontal="right" vertical="center"/>
    </xf>
    <xf numFmtId="180" fontId="41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1" xfId="50" applyFont="1" applyAlignment="1">
      <alignment horizontal="center" vertical="center" wrapText="1"/>
    </xf>
    <xf numFmtId="49" fontId="2" fillId="0" borderId="1" xfId="50" applyFont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49" fontId="3" fillId="0" borderId="1" xfId="50" applyFont="1">
      <alignment horizontal="left" vertical="center" wrapText="1"/>
    </xf>
    <xf numFmtId="49" fontId="4" fillId="0" borderId="1" xfId="50" applyFont="1" applyAlignment="1">
      <alignment horizontal="center" vertical="center" wrapText="1"/>
    </xf>
    <xf numFmtId="49" fontId="4" fillId="0" borderId="1" xfId="50" applyFont="1">
      <alignment horizontal="left" vertical="center" wrapText="1"/>
    </xf>
    <xf numFmtId="49" fontId="5" fillId="0" borderId="1" xfId="50" applyFont="1">
      <alignment horizontal="left" vertical="center" wrapText="1"/>
    </xf>
    <xf numFmtId="49" fontId="3" fillId="0" borderId="1" xfId="50" applyFont="1" applyAlignment="1">
      <alignment horizontal="center" vertical="center" wrapText="1"/>
    </xf>
    <xf numFmtId="176" fontId="3" fillId="0" borderId="1" xfId="51" applyFont="1">
      <alignment horizontal="right" vertical="center"/>
    </xf>
    <xf numFmtId="49" fontId="6" fillId="0" borderId="1" xfId="50" applyFont="1">
      <alignment horizontal="left" vertical="center" wrapText="1"/>
    </xf>
    <xf numFmtId="49" fontId="7" fillId="0" borderId="1" xfId="50" applyFont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49" fontId="11" fillId="0" borderId="1" xfId="50" applyFont="1" applyAlignment="1">
      <alignment horizontal="center" vertical="center" wrapText="1"/>
    </xf>
    <xf numFmtId="49" fontId="11" fillId="0" borderId="1" xfId="50" applyFont="1">
      <alignment horizontal="left" vertical="center" wrapText="1"/>
    </xf>
    <xf numFmtId="176" fontId="11" fillId="0" borderId="1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49" fontId="12" fillId="0" borderId="1" xfId="50" applyFont="1" applyAlignment="1">
      <alignment horizontal="center" vertical="center" wrapText="1"/>
    </xf>
    <xf numFmtId="49" fontId="12" fillId="0" borderId="1" xfId="50" applyFont="1">
      <alignment horizontal="left" vertical="center" wrapText="1"/>
    </xf>
    <xf numFmtId="176" fontId="12" fillId="0" borderId="1" xfId="51" applyFont="1" applyAlignment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14" fillId="0" borderId="0" xfId="0" applyFont="1" applyBorder="1" applyProtection="1">
      <alignment vertical="top"/>
    </xf>
    <xf numFmtId="0" fontId="13" fillId="2" borderId="0" xfId="0" applyFont="1" applyFill="1" applyBorder="1" applyAlignment="1">
      <alignment horizontal="center" vertical="center" wrapText="1"/>
      <protection locked="0"/>
    </xf>
    <xf numFmtId="0" fontId="15" fillId="2" borderId="0" xfId="0" applyFont="1" applyFill="1" applyBorder="1" applyAlignment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  <protection locked="0"/>
    </xf>
    <xf numFmtId="0" fontId="14" fillId="2" borderId="1" xfId="0" applyFont="1" applyFill="1" applyBorder="1" applyAlignment="1">
      <alignment vertical="top" wrapText="1"/>
      <protection locked="0"/>
    </xf>
    <xf numFmtId="0" fontId="14" fillId="2" borderId="1" xfId="0" applyFont="1" applyFill="1" applyBorder="1" applyAlignment="1">
      <alignment horizontal="center" vertical="center"/>
      <protection locked="0"/>
    </xf>
    <xf numFmtId="0" fontId="14" fillId="2" borderId="1" xfId="0" applyFont="1" applyFill="1" applyBorder="1">
      <alignment vertical="top"/>
      <protection locked="0"/>
    </xf>
    <xf numFmtId="0" fontId="17" fillId="2" borderId="1" xfId="0" applyFont="1" applyFill="1" applyBorder="1" applyAlignment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  <protection locked="0"/>
    </xf>
    <xf numFmtId="0" fontId="17" fillId="2" borderId="1" xfId="0" applyFont="1" applyFill="1" applyBorder="1" applyAlignment="1">
      <alignment horizontal="left" vertical="center" wrapText="1"/>
      <protection locked="0"/>
    </xf>
    <xf numFmtId="0" fontId="17" fillId="2" borderId="1" xfId="0" applyFont="1" applyFill="1" applyBorder="1" applyAlignment="1">
      <alignment horizontal="left" vertical="center"/>
      <protection locked="0"/>
    </xf>
    <xf numFmtId="49" fontId="18" fillId="0" borderId="1" xfId="50" applyFont="1">
      <alignment horizontal="left" vertical="center" wrapText="1"/>
    </xf>
    <xf numFmtId="4" fontId="17" fillId="2" borderId="1" xfId="0" applyNumberFormat="1" applyFont="1" applyFill="1" applyBorder="1" applyAlignment="1">
      <alignment horizontal="center" vertical="center"/>
      <protection locked="0"/>
    </xf>
    <xf numFmtId="4" fontId="17" fillId="2" borderId="1" xfId="0" applyNumberFormat="1" applyFont="1" applyFill="1" applyBorder="1" applyAlignment="1">
      <alignment horizontal="righ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</xf>
    <xf numFmtId="0" fontId="14" fillId="0" borderId="0" xfId="0" applyFont="1" applyBorder="1">
      <alignment vertical="top"/>
      <protection locked="0"/>
    </xf>
    <xf numFmtId="0" fontId="14" fillId="0" borderId="0" xfId="0" applyFont="1" applyBorder="1" applyAlignment="1" applyProtection="1">
      <alignment horizontal="right" wrapText="1"/>
    </xf>
    <xf numFmtId="0" fontId="17" fillId="2" borderId="0" xfId="0" applyFont="1" applyFill="1" applyAlignment="1">
      <alignment horizontal="right" vertical="center"/>
      <protection locked="0"/>
    </xf>
    <xf numFmtId="0" fontId="13" fillId="2" borderId="0" xfId="0" applyFont="1" applyFill="1" applyAlignment="1">
      <alignment horizontal="center" vertical="center"/>
      <protection locked="0"/>
    </xf>
    <xf numFmtId="0" fontId="15" fillId="2" borderId="0" xfId="0" applyFont="1" applyFill="1" applyAlignment="1">
      <alignment horizontal="left" vertical="center" wrapText="1"/>
      <protection locked="0"/>
    </xf>
    <xf numFmtId="0" fontId="15" fillId="2" borderId="0" xfId="0" applyFont="1" applyFill="1" applyAlignment="1">
      <alignment horizontal="left" vertical="center"/>
      <protection locked="0"/>
    </xf>
    <xf numFmtId="0" fontId="15" fillId="2" borderId="0" xfId="0" applyFont="1" applyFill="1" applyAlignment="1">
      <alignment horizontal="right" vertical="center" wrapText="1"/>
      <protection locked="0"/>
    </xf>
    <xf numFmtId="0" fontId="15" fillId="2" borderId="1" xfId="0" applyFont="1" applyFill="1" applyBorder="1" applyAlignment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5" fillId="0" borderId="0" xfId="0" applyFont="1" applyBorder="1" applyProtection="1">
      <alignment vertical="top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/>
    </xf>
    <xf numFmtId="49" fontId="16" fillId="0" borderId="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176" fontId="18" fillId="0" borderId="1" xfId="51" applyFont="1">
      <alignment horizontal="right" vertical="center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7" fillId="0" borderId="1" xfId="0" applyFont="1" applyBorder="1" applyAlignment="1" applyProtection="1">
      <alignment horizontal="left" vertical="center" wrapText="1" indent="2"/>
    </xf>
    <xf numFmtId="0" fontId="11" fillId="0" borderId="2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/>
    </xf>
    <xf numFmtId="0" fontId="10" fillId="0" borderId="0" xfId="0" applyFont="1" applyAlignment="1" applyProtection="1">
      <alignment vertical="center"/>
    </xf>
    <xf numFmtId="0" fontId="21" fillId="0" borderId="1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176" fontId="7" fillId="0" borderId="1" xfId="0" applyNumberFormat="1" applyFont="1" applyBorder="1" applyAlignment="1" applyProtection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36"/>
  <sheetViews>
    <sheetView showZeros="0" topLeftCell="A30" workbookViewId="0">
      <selection activeCell="A1" sqref="A1"/>
    </sheetView>
  </sheetViews>
  <sheetFormatPr defaultColWidth="8.14166666666667" defaultRowHeight="12.75" customHeight="1" outlineLevelCol="5"/>
  <cols>
    <col min="1" max="1" width="36.5666666666667" customWidth="1"/>
    <col min="2" max="2" width="36.1333333333333" customWidth="1"/>
    <col min="3" max="3" width="36.2833333333333" customWidth="1"/>
    <col min="4" max="4" width="35.5666666666667" customWidth="1"/>
    <col min="5" max="5" width="35.1333333333333" customWidth="1"/>
    <col min="6" max="6" width="34.5666666666667" customWidth="1"/>
  </cols>
  <sheetData>
    <row r="1" ht="18.25" customHeight="1"/>
    <row r="2" ht="62.5" customHeight="1" spans="1:6">
      <c r="A2" s="4" t="str">
        <f>"2025"&amp;"部门预算收支总表"</f>
        <v>2025部门预算收支总表</v>
      </c>
      <c r="B2" s="4"/>
      <c r="C2" s="4"/>
      <c r="D2" s="4"/>
      <c r="E2" s="4"/>
      <c r="F2" s="4"/>
    </row>
    <row r="3" ht="18.25" customHeight="1" spans="1:6">
      <c r="A3" s="79" t="str">
        <f>"单位名称："&amp;"中国共产党禄劝彝族苗族自治县委员会政策研究室"</f>
        <v>单位名称：中国共产党禄劝彝族苗族自治县委员会政策研究室</v>
      </c>
      <c r="B3" s="79"/>
      <c r="F3" s="21" t="s">
        <v>0</v>
      </c>
    </row>
    <row r="4" ht="18.25" customHeight="1" spans="1:6">
      <c r="A4" s="80" t="s">
        <v>1</v>
      </c>
      <c r="B4" s="80"/>
      <c r="C4" s="80" t="s">
        <v>2</v>
      </c>
      <c r="D4" s="80"/>
      <c r="E4" s="80" t="s">
        <v>3</v>
      </c>
      <c r="F4" s="80"/>
    </row>
    <row r="5" ht="28" customHeight="1" spans="1:6">
      <c r="A5" s="80" t="s">
        <v>4</v>
      </c>
      <c r="B5" s="80" t="str">
        <f t="shared" ref="B5:F5" si="0">"2025"&amp;"年预算数"</f>
        <v>2025年预算数</v>
      </c>
      <c r="C5" s="80" t="s">
        <v>5</v>
      </c>
      <c r="D5" s="80" t="str">
        <f t="shared" si="0"/>
        <v>2025年预算数</v>
      </c>
      <c r="E5" s="80" t="s">
        <v>6</v>
      </c>
      <c r="F5" s="80" t="str">
        <f t="shared" si="0"/>
        <v>2025年预算数</v>
      </c>
    </row>
    <row r="6" ht="28" customHeight="1" spans="1:6">
      <c r="A6" s="81" t="s">
        <v>7</v>
      </c>
      <c r="B6" s="11">
        <f>2312763.36+0</f>
        <v>2312763.36</v>
      </c>
      <c r="C6" s="82" t="s">
        <v>8</v>
      </c>
      <c r="D6" s="11">
        <v>2014167.36</v>
      </c>
      <c r="E6" s="82" t="s">
        <v>9</v>
      </c>
      <c r="F6" s="83">
        <v>1697906</v>
      </c>
    </row>
    <row r="7" ht="28" customHeight="1" spans="1:6">
      <c r="A7" s="81" t="s">
        <v>10</v>
      </c>
      <c r="B7" s="11">
        <f t="shared" ref="B7:B8" si="1">0+0</f>
        <v>0</v>
      </c>
      <c r="C7" s="82" t="s">
        <v>11</v>
      </c>
      <c r="D7" s="11">
        <v>271920</v>
      </c>
      <c r="E7" s="82" t="s">
        <v>12</v>
      </c>
      <c r="F7" s="83"/>
    </row>
    <row r="8" ht="28" customHeight="1" spans="1:6">
      <c r="A8" s="81" t="s">
        <v>13</v>
      </c>
      <c r="B8" s="11">
        <f t="shared" si="1"/>
        <v>0</v>
      </c>
      <c r="C8" s="82" t="s">
        <v>14</v>
      </c>
      <c r="D8" s="11">
        <v>26676</v>
      </c>
      <c r="E8" s="82" t="s">
        <v>15</v>
      </c>
      <c r="F8" s="83"/>
    </row>
    <row r="9" ht="28" customHeight="1" spans="1:6">
      <c r="A9" s="81" t="s">
        <v>16</v>
      </c>
      <c r="B9" s="11"/>
      <c r="C9" s="82" t="s">
        <v>17</v>
      </c>
      <c r="D9" s="11"/>
      <c r="E9" s="82" t="s">
        <v>18</v>
      </c>
      <c r="F9" s="83"/>
    </row>
    <row r="10" ht="28" customHeight="1" spans="1:6">
      <c r="A10" s="81" t="s">
        <v>19</v>
      </c>
      <c r="B10" s="11"/>
      <c r="C10" s="82" t="s">
        <v>20</v>
      </c>
      <c r="D10" s="11"/>
      <c r="E10" s="82" t="s">
        <v>21</v>
      </c>
      <c r="F10" s="83"/>
    </row>
    <row r="11" ht="28" customHeight="1" spans="1:6">
      <c r="A11" s="81" t="s">
        <v>22</v>
      </c>
      <c r="B11" s="11"/>
      <c r="C11" s="82" t="s">
        <v>23</v>
      </c>
      <c r="D11" s="11"/>
      <c r="E11" s="82" t="s">
        <v>24</v>
      </c>
      <c r="F11" s="83"/>
    </row>
    <row r="12" ht="28" customHeight="1" spans="1:6">
      <c r="A12" s="81" t="s">
        <v>25</v>
      </c>
      <c r="B12" s="11"/>
      <c r="C12" s="82" t="s">
        <v>26</v>
      </c>
      <c r="D12" s="11"/>
      <c r="E12" s="82" t="s">
        <v>27</v>
      </c>
      <c r="F12" s="83"/>
    </row>
    <row r="13" ht="28" customHeight="1" spans="1:6">
      <c r="A13" s="81" t="s">
        <v>28</v>
      </c>
      <c r="B13" s="11"/>
      <c r="C13" s="82" t="s">
        <v>29</v>
      </c>
      <c r="D13" s="11"/>
      <c r="E13" s="82" t="s">
        <v>30</v>
      </c>
      <c r="F13" s="83">
        <v>235955.34</v>
      </c>
    </row>
    <row r="14" ht="28" customHeight="1" spans="1:6">
      <c r="A14" s="81" t="s">
        <v>31</v>
      </c>
      <c r="B14" s="11"/>
      <c r="C14" s="82" t="s">
        <v>32</v>
      </c>
      <c r="D14" s="11"/>
      <c r="E14" s="82" t="s">
        <v>33</v>
      </c>
      <c r="F14" s="83"/>
    </row>
    <row r="15" ht="28" customHeight="1" spans="1:6">
      <c r="A15" s="82"/>
      <c r="B15" s="11"/>
      <c r="C15" s="82" t="s">
        <v>34</v>
      </c>
      <c r="D15" s="11"/>
      <c r="E15" s="82" t="s">
        <v>35</v>
      </c>
      <c r="F15" s="83">
        <v>207783.7</v>
      </c>
    </row>
    <row r="16" ht="28" customHeight="1" spans="1:6">
      <c r="A16" s="82"/>
      <c r="B16" s="11"/>
      <c r="C16" s="82"/>
      <c r="D16" s="11"/>
      <c r="E16" s="82" t="s">
        <v>36</v>
      </c>
      <c r="F16" s="83"/>
    </row>
    <row r="17" ht="28" customHeight="1" spans="1:6">
      <c r="A17" s="82"/>
      <c r="B17" s="11"/>
      <c r="C17" s="82"/>
      <c r="D17" s="11"/>
      <c r="E17" s="82" t="s">
        <v>37</v>
      </c>
      <c r="F17" s="83"/>
    </row>
    <row r="18" ht="28" customHeight="1" spans="1:6">
      <c r="A18" s="82"/>
      <c r="B18" s="11"/>
      <c r="C18" s="82"/>
      <c r="D18" s="11"/>
      <c r="E18" s="82" t="s">
        <v>38</v>
      </c>
      <c r="F18" s="83"/>
    </row>
    <row r="19" ht="28" customHeight="1" spans="1:6">
      <c r="A19" s="82"/>
      <c r="B19" s="11"/>
      <c r="C19" s="82"/>
      <c r="D19" s="11"/>
      <c r="E19" s="82" t="s">
        <v>39</v>
      </c>
      <c r="F19" s="83"/>
    </row>
    <row r="20" ht="28" customHeight="1" spans="1:6">
      <c r="A20" s="82"/>
      <c r="B20" s="11"/>
      <c r="C20" s="82"/>
      <c r="D20" s="11"/>
      <c r="E20" s="82" t="s">
        <v>40</v>
      </c>
      <c r="F20" s="83"/>
    </row>
    <row r="21" ht="28" customHeight="1" spans="1:6">
      <c r="A21" s="82"/>
      <c r="B21" s="11"/>
      <c r="C21" s="82"/>
      <c r="D21" s="11"/>
      <c r="E21" s="82" t="s">
        <v>41</v>
      </c>
      <c r="F21" s="83"/>
    </row>
    <row r="22" ht="28" customHeight="1" spans="1:6">
      <c r="A22" s="82"/>
      <c r="B22" s="11"/>
      <c r="C22" s="82"/>
      <c r="D22" s="11"/>
      <c r="E22" s="82" t="s">
        <v>42</v>
      </c>
      <c r="F22" s="83"/>
    </row>
    <row r="23" ht="28" customHeight="1" spans="1:6">
      <c r="A23" s="82"/>
      <c r="B23" s="11"/>
      <c r="C23" s="82"/>
      <c r="D23" s="11"/>
      <c r="E23" s="82" t="s">
        <v>43</v>
      </c>
      <c r="F23" s="83"/>
    </row>
    <row r="24" ht="28" customHeight="1" spans="1:6">
      <c r="A24" s="82"/>
      <c r="B24" s="11"/>
      <c r="C24" s="82"/>
      <c r="D24" s="11"/>
      <c r="E24" s="82" t="s">
        <v>44</v>
      </c>
      <c r="F24" s="83"/>
    </row>
    <row r="25" ht="28" customHeight="1" spans="1:6">
      <c r="A25" s="82"/>
      <c r="B25" s="11"/>
      <c r="C25" s="82"/>
      <c r="D25" s="11"/>
      <c r="E25" s="82" t="s">
        <v>45</v>
      </c>
      <c r="F25" s="83">
        <v>171118.32</v>
      </c>
    </row>
    <row r="26" ht="28" customHeight="1" spans="1:6">
      <c r="A26" s="82"/>
      <c r="B26" s="11"/>
      <c r="C26" s="82"/>
      <c r="D26" s="11"/>
      <c r="E26" s="82" t="s">
        <v>46</v>
      </c>
      <c r="F26" s="83"/>
    </row>
    <row r="27" ht="28" customHeight="1" spans="1:6">
      <c r="A27" s="82"/>
      <c r="B27" s="11"/>
      <c r="C27" s="82"/>
      <c r="D27" s="11"/>
      <c r="E27" s="82" t="s">
        <v>47</v>
      </c>
      <c r="F27" s="83"/>
    </row>
    <row r="28" ht="28" customHeight="1" spans="1:6">
      <c r="A28" s="82"/>
      <c r="B28" s="11"/>
      <c r="C28" s="82"/>
      <c r="D28" s="11"/>
      <c r="E28" s="82" t="s">
        <v>48</v>
      </c>
      <c r="F28" s="83"/>
    </row>
    <row r="29" ht="28" customHeight="1" spans="1:6">
      <c r="A29" s="82"/>
      <c r="B29" s="11"/>
      <c r="C29" s="82"/>
      <c r="D29" s="11"/>
      <c r="E29" s="82" t="s">
        <v>49</v>
      </c>
      <c r="F29" s="83"/>
    </row>
    <row r="30" ht="28" customHeight="1" spans="1:6">
      <c r="A30" s="82"/>
      <c r="B30" s="11"/>
      <c r="C30" s="82"/>
      <c r="D30" s="11"/>
      <c r="E30" s="82" t="s">
        <v>50</v>
      </c>
      <c r="F30" s="83"/>
    </row>
    <row r="31" ht="28" customHeight="1" spans="1:6">
      <c r="A31" s="82"/>
      <c r="B31" s="11"/>
      <c r="C31" s="82"/>
      <c r="D31" s="11"/>
      <c r="E31" s="82" t="s">
        <v>51</v>
      </c>
      <c r="F31" s="83"/>
    </row>
    <row r="32" ht="28" customHeight="1" spans="1:6">
      <c r="A32" s="82"/>
      <c r="B32" s="11"/>
      <c r="C32" s="82"/>
      <c r="D32" s="11"/>
      <c r="E32" s="82" t="s">
        <v>52</v>
      </c>
      <c r="F32" s="83"/>
    </row>
    <row r="33" ht="28" customHeight="1" spans="1:6">
      <c r="A33" s="82"/>
      <c r="B33" s="11"/>
      <c r="C33" s="82"/>
      <c r="D33" s="11"/>
      <c r="E33" s="82" t="s">
        <v>53</v>
      </c>
      <c r="F33" s="83"/>
    </row>
    <row r="34" ht="28" customHeight="1" spans="1:6">
      <c r="A34" s="82"/>
      <c r="B34" s="11"/>
      <c r="C34" s="82"/>
      <c r="D34" s="11"/>
      <c r="E34" s="82" t="s">
        <v>54</v>
      </c>
      <c r="F34" s="83"/>
    </row>
    <row r="35" ht="28" customHeight="1" spans="1:6">
      <c r="A35" s="82"/>
      <c r="B35" s="11"/>
      <c r="C35" s="82"/>
      <c r="D35" s="11"/>
      <c r="E35" s="82" t="s">
        <v>55</v>
      </c>
      <c r="F35" s="83"/>
    </row>
    <row r="36" ht="28" customHeight="1" spans="1:6">
      <c r="A36" s="82" t="s">
        <v>56</v>
      </c>
      <c r="B36" s="11">
        <v>2312763.36</v>
      </c>
      <c r="C36" s="82" t="s">
        <v>57</v>
      </c>
      <c r="D36" s="11">
        <v>2312763.36</v>
      </c>
      <c r="E36" s="82" t="s">
        <v>57</v>
      </c>
      <c r="F36" s="83">
        <v>2312763.36</v>
      </c>
    </row>
  </sheetData>
  <mergeCells count="4">
    <mergeCell ref="A2:F2"/>
    <mergeCell ref="A3:B3"/>
    <mergeCell ref="A4:B4"/>
    <mergeCell ref="C4:F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1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5.1833333333333" customWidth="1"/>
    <col min="2" max="2" width="39.7583333333333" customWidth="1"/>
    <col min="3" max="3" width="39.3333333333333" customWidth="1"/>
    <col min="4" max="4" width="39.9" customWidth="1"/>
    <col min="5" max="5" width="24.7583333333333" customWidth="1"/>
    <col min="6" max="6" width="33.2833333333333" customWidth="1"/>
    <col min="7" max="7" width="32.85" customWidth="1"/>
    <col min="8" max="8" width="45.7083333333333" customWidth="1"/>
    <col min="9" max="19" width="23.85" customWidth="1"/>
    <col min="20" max="21" width="23.7083333333333" customWidth="1"/>
  </cols>
  <sheetData>
    <row r="1" ht="16.5" customHeight="1" spans="12:21">
      <c r="L1" s="16"/>
      <c r="M1" s="16"/>
      <c r="U1" s="21" t="s">
        <v>249</v>
      </c>
    </row>
    <row r="2" ht="41.25" customHeight="1" spans="1:21">
      <c r="A2" s="15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ht="22.5" customHeight="1" spans="1:21">
      <c r="A3" s="16" t="str">
        <f>"单位名称："&amp;"中国共产党禄劝彝族苗族自治县委员会政策研究室"</f>
        <v>单位名称：中国共产党禄劝彝族苗族自治县委员会政策研究室</v>
      </c>
      <c r="L3" s="16"/>
      <c r="M3" s="16"/>
      <c r="U3" s="21" t="s">
        <v>0</v>
      </c>
    </row>
    <row r="4" ht="24" customHeight="1" spans="1:21">
      <c r="A4" s="17" t="s">
        <v>58</v>
      </c>
      <c r="B4" s="17" t="s">
        <v>196</v>
      </c>
      <c r="C4" s="17" t="s">
        <v>250</v>
      </c>
      <c r="D4" s="17" t="s">
        <v>251</v>
      </c>
      <c r="E4" s="17" t="s">
        <v>252</v>
      </c>
      <c r="F4" s="17" t="s">
        <v>253</v>
      </c>
      <c r="G4" s="17" t="s">
        <v>254</v>
      </c>
      <c r="H4" s="17" t="s">
        <v>255</v>
      </c>
      <c r="I4" s="17" t="s">
        <v>246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ht="24" customHeight="1" spans="1:21">
      <c r="A5" s="17"/>
      <c r="B5" s="17"/>
      <c r="C5" s="17"/>
      <c r="D5" s="17"/>
      <c r="E5" s="17"/>
      <c r="F5" s="17"/>
      <c r="G5" s="17"/>
      <c r="H5" s="17"/>
      <c r="I5" s="17" t="s">
        <v>61</v>
      </c>
      <c r="J5" s="17" t="s">
        <v>190</v>
      </c>
      <c r="K5" s="17" t="s">
        <v>210</v>
      </c>
      <c r="L5" s="17"/>
      <c r="M5" s="17"/>
      <c r="N5" s="17" t="s">
        <v>177</v>
      </c>
      <c r="O5" s="17" t="s">
        <v>256</v>
      </c>
      <c r="P5" s="17" t="s">
        <v>247</v>
      </c>
      <c r="Q5" s="17"/>
      <c r="R5" s="17"/>
      <c r="S5" s="17"/>
      <c r="T5" s="17"/>
      <c r="U5" s="17"/>
    </row>
    <row r="6" ht="54" customHeight="1" spans="1:21">
      <c r="A6" s="17"/>
      <c r="B6" s="17"/>
      <c r="C6" s="17"/>
      <c r="D6" s="17"/>
      <c r="E6" s="17"/>
      <c r="F6" s="17"/>
      <c r="G6" s="17"/>
      <c r="H6" s="17"/>
      <c r="I6" s="17"/>
      <c r="J6" s="17" t="s">
        <v>64</v>
      </c>
      <c r="K6" s="17" t="s">
        <v>61</v>
      </c>
      <c r="L6" s="17" t="s">
        <v>174</v>
      </c>
      <c r="M6" s="17" t="s">
        <v>176</v>
      </c>
      <c r="N6" s="17" t="s">
        <v>177</v>
      </c>
      <c r="O6" s="17" t="s">
        <v>248</v>
      </c>
      <c r="P6" s="17" t="s">
        <v>64</v>
      </c>
      <c r="Q6" s="17" t="s">
        <v>180</v>
      </c>
      <c r="R6" s="17" t="s">
        <v>181</v>
      </c>
      <c r="S6" s="17" t="s">
        <v>183</v>
      </c>
      <c r="T6" s="17" t="s">
        <v>182</v>
      </c>
      <c r="U6" s="17" t="s">
        <v>184</v>
      </c>
    </row>
    <row r="7" ht="17.25" customHeight="1" spans="1:21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  <c r="S7" s="17">
        <v>19</v>
      </c>
      <c r="T7" s="17">
        <v>20</v>
      </c>
      <c r="U7" s="17">
        <v>21</v>
      </c>
    </row>
    <row r="8" ht="21" customHeight="1" spans="1:21">
      <c r="A8" s="18" t="s">
        <v>257</v>
      </c>
      <c r="B8" s="18"/>
      <c r="C8" s="18"/>
      <c r="D8" s="18"/>
      <c r="E8" s="18"/>
      <c r="F8" s="18"/>
      <c r="G8" s="18"/>
      <c r="H8" s="1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ht="21" customHeight="1" spans="1:21">
      <c r="A9" s="19"/>
      <c r="B9" s="19"/>
      <c r="C9" s="19"/>
      <c r="D9" s="19"/>
      <c r="E9" s="19"/>
      <c r="F9" s="19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1" customHeight="1" spans="1:21">
      <c r="A10" s="19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21" customHeight="1" spans="1:21">
      <c r="A11" s="19"/>
      <c r="B11" s="19"/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</sheetData>
  <mergeCells count="16">
    <mergeCell ref="A2:U2"/>
    <mergeCell ref="A3:H3"/>
    <mergeCell ref="I4:U4"/>
    <mergeCell ref="K5:O5"/>
    <mergeCell ref="P5:U5"/>
    <mergeCell ref="A8:H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selection activeCell="A1" sqref="A1:J1"/>
    </sheetView>
  </sheetViews>
  <sheetFormatPr defaultColWidth="8.14166666666667" defaultRowHeight="14.25" customHeight="1"/>
  <cols>
    <col min="1" max="1" width="17.2833333333333" customWidth="1"/>
    <col min="2" max="2" width="22.425" customWidth="1"/>
    <col min="3" max="3" width="20.85" customWidth="1"/>
    <col min="4" max="4" width="14.85" customWidth="1"/>
    <col min="5" max="5" width="30.1416666666667" customWidth="1"/>
    <col min="6" max="6" width="14.7083333333333" customWidth="1"/>
    <col min="7" max="7" width="15.7083333333333" customWidth="1"/>
    <col min="8" max="8" width="28.2833333333333" customWidth="1"/>
    <col min="9" max="9" width="29.1416666666667" customWidth="1"/>
    <col min="10" max="10" width="22.7083333333333" customWidth="1"/>
  </cols>
  <sheetData>
    <row r="1" ht="81" customHeight="1" spans="1:1">
      <c r="A1" s="4" t="str">
        <f>"2025"&amp;"年部门整体支出绩效目标表"</f>
        <v>2025年部门整体支出绩效目标表</v>
      </c>
    </row>
    <row r="2" ht="30" customHeight="1" spans="1:10">
      <c r="A2" s="5" t="s">
        <v>258</v>
      </c>
      <c r="B2" s="6" t="str">
        <f>"单位名称："&amp;"中国共产党禄劝彝族苗族自治县委员会政策研究室"</f>
        <v>单位名称：中国共产党禄劝彝族苗族自治县委员会政策研究室</v>
      </c>
      <c r="C2" s="6"/>
      <c r="D2" s="6"/>
      <c r="E2" s="6"/>
      <c r="F2" s="6"/>
      <c r="G2" s="6"/>
      <c r="H2" s="6"/>
      <c r="I2" s="6"/>
      <c r="J2" s="6"/>
    </row>
    <row r="3" ht="32.25" customHeight="1" spans="1:10">
      <c r="A3" s="7" t="s">
        <v>259</v>
      </c>
      <c r="B3" s="7"/>
      <c r="C3" s="7"/>
      <c r="D3" s="7"/>
      <c r="E3" s="7"/>
      <c r="F3" s="7"/>
      <c r="G3" s="7"/>
      <c r="H3" s="7"/>
      <c r="I3" s="7"/>
      <c r="J3" s="7" t="s">
        <v>260</v>
      </c>
    </row>
    <row r="4" ht="99.75" customHeight="1" spans="1:10">
      <c r="A4" s="7" t="s">
        <v>261</v>
      </c>
      <c r="B4" s="7" t="s">
        <v>262</v>
      </c>
      <c r="C4" s="8"/>
      <c r="D4" s="8"/>
      <c r="E4" s="8"/>
      <c r="F4" s="8"/>
      <c r="G4" s="8"/>
      <c r="H4" s="8"/>
      <c r="I4" s="8"/>
      <c r="J4" s="14" t="s">
        <v>263</v>
      </c>
    </row>
    <row r="5" ht="99.75" customHeight="1" spans="1:10">
      <c r="A5" s="7"/>
      <c r="B5" s="7" t="s">
        <v>264</v>
      </c>
      <c r="C5" s="8"/>
      <c r="D5" s="8"/>
      <c r="E5" s="8"/>
      <c r="F5" s="8"/>
      <c r="G5" s="8"/>
      <c r="H5" s="8"/>
      <c r="I5" s="8"/>
      <c r="J5" s="14" t="s">
        <v>265</v>
      </c>
    </row>
    <row r="6" ht="75" customHeight="1" spans="1:10">
      <c r="A6" s="7" t="s">
        <v>266</v>
      </c>
      <c r="B6" s="7" t="s">
        <v>267</v>
      </c>
      <c r="C6" s="8"/>
      <c r="D6" s="8"/>
      <c r="E6" s="8"/>
      <c r="F6" s="8"/>
      <c r="G6" s="8"/>
      <c r="H6" s="8"/>
      <c r="I6" s="8"/>
      <c r="J6" s="14" t="s">
        <v>268</v>
      </c>
    </row>
    <row r="7" ht="32.25" customHeight="1" spans="1:10">
      <c r="A7" s="9" t="s">
        <v>269</v>
      </c>
      <c r="B7" s="9"/>
      <c r="C7" s="9"/>
      <c r="D7" s="9"/>
      <c r="E7" s="9"/>
      <c r="F7" s="9"/>
      <c r="G7" s="9"/>
      <c r="H7" s="9"/>
      <c r="I7" s="9"/>
      <c r="J7" s="9"/>
    </row>
    <row r="8" ht="32.25" customHeight="1" spans="1:10">
      <c r="A8" s="10" t="s">
        <v>270</v>
      </c>
      <c r="B8" s="10"/>
      <c r="C8" s="10" t="s">
        <v>271</v>
      </c>
      <c r="D8" s="10"/>
      <c r="E8" s="10"/>
      <c r="F8" s="10" t="s">
        <v>272</v>
      </c>
      <c r="G8" s="10"/>
      <c r="H8" s="10" t="s">
        <v>273</v>
      </c>
      <c r="I8" s="10"/>
      <c r="J8" s="10"/>
    </row>
    <row r="9" ht="32.25" customHeight="1" spans="1:10">
      <c r="A9" s="10"/>
      <c r="B9" s="10"/>
      <c r="C9" s="10"/>
      <c r="D9" s="10"/>
      <c r="E9" s="10"/>
      <c r="F9" s="10"/>
      <c r="G9" s="10"/>
      <c r="H9" s="10" t="s">
        <v>274</v>
      </c>
      <c r="I9" s="10" t="s">
        <v>275</v>
      </c>
      <c r="J9" s="10" t="s">
        <v>276</v>
      </c>
    </row>
    <row r="10" ht="34.5" customHeight="1" spans="1:10">
      <c r="A10" s="6"/>
      <c r="B10" s="6"/>
      <c r="C10" s="6"/>
      <c r="D10" s="6"/>
      <c r="E10" s="6"/>
      <c r="F10" s="6"/>
      <c r="G10" s="6"/>
      <c r="H10" s="11"/>
      <c r="I10" s="11"/>
      <c r="J10" s="11"/>
    </row>
    <row r="11" ht="32.25" customHeight="1" spans="1:10">
      <c r="A11" s="12" t="s">
        <v>277</v>
      </c>
      <c r="B11" s="12"/>
      <c r="C11" s="12"/>
      <c r="D11" s="12"/>
      <c r="E11" s="12"/>
      <c r="F11" s="12"/>
      <c r="G11" s="12"/>
      <c r="H11" s="12"/>
      <c r="I11" s="12"/>
      <c r="J11" s="12"/>
    </row>
    <row r="12" ht="32.25" customHeight="1" spans="1:10">
      <c r="A12" s="13" t="s">
        <v>278</v>
      </c>
      <c r="B12" s="13"/>
      <c r="C12" s="13"/>
      <c r="D12" s="13"/>
      <c r="E12" s="13"/>
      <c r="F12" s="13"/>
      <c r="G12" s="13"/>
      <c r="H12" s="13" t="s">
        <v>279</v>
      </c>
      <c r="I12" s="13" t="s">
        <v>280</v>
      </c>
      <c r="J12" s="13" t="s">
        <v>281</v>
      </c>
    </row>
    <row r="13" ht="36" customHeight="1" spans="1:10">
      <c r="A13" s="13" t="s">
        <v>282</v>
      </c>
      <c r="B13" s="13" t="s">
        <v>283</v>
      </c>
      <c r="C13" s="13" t="s">
        <v>284</v>
      </c>
      <c r="D13" s="13" t="s">
        <v>285</v>
      </c>
      <c r="E13" s="13" t="s">
        <v>286</v>
      </c>
      <c r="F13" s="13" t="s">
        <v>287</v>
      </c>
      <c r="G13" s="13" t="s">
        <v>288</v>
      </c>
      <c r="H13" s="13"/>
      <c r="I13" s="13"/>
      <c r="J13" s="13"/>
    </row>
    <row r="14" ht="32.25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A8:B9"/>
    <mergeCell ref="C8:E9"/>
    <mergeCell ref="F8:G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4"/>
  <sheetViews>
    <sheetView showZeros="0" workbookViewId="0">
      <selection activeCell="A1" sqref="A1:I1"/>
    </sheetView>
  </sheetViews>
  <sheetFormatPr defaultColWidth="8.14166666666667" defaultRowHeight="14.25" customHeight="1"/>
  <cols>
    <col min="1" max="1" width="17.2833333333333" customWidth="1"/>
    <col min="2" max="2" width="22.425" customWidth="1"/>
    <col min="3" max="3" width="20.85" customWidth="1"/>
    <col min="4" max="4" width="14.85" customWidth="1"/>
    <col min="5" max="5" width="30.1416666666667" customWidth="1"/>
    <col min="6" max="6" width="14.7083333333333" customWidth="1"/>
    <col min="7" max="7" width="15.7083333333333" customWidth="1"/>
    <col min="8" max="8" width="28.2833333333333" customWidth="1"/>
    <col min="9" max="9" width="29.1416666666667" customWidth="1"/>
  </cols>
  <sheetData>
    <row r="1" ht="40.5" customHeight="1" spans="1:9">
      <c r="A1" s="1" t="s">
        <v>289</v>
      </c>
      <c r="B1" s="1"/>
      <c r="C1" s="1"/>
      <c r="D1" s="1"/>
      <c r="E1" s="1"/>
      <c r="F1" s="1"/>
      <c r="G1" s="1"/>
      <c r="H1" s="1"/>
      <c r="I1" s="1"/>
    </row>
    <row r="2" ht="15" customHeight="1" spans="1:4">
      <c r="A2" s="2" t="str">
        <f>"单位名称："&amp;"中国共产党禄劝彝族苗族自治县委员会政策研究室"</f>
        <v>单位名称：中国共产党禄劝彝族苗族自治县委员会政策研究室</v>
      </c>
      <c r="B2" s="2"/>
      <c r="C2" s="2"/>
      <c r="D2" s="2"/>
    </row>
    <row r="3" ht="40.5" customHeight="1" spans="1:9">
      <c r="A3" s="3" t="s">
        <v>290</v>
      </c>
      <c r="B3" s="3" t="s">
        <v>291</v>
      </c>
      <c r="C3" s="3" t="s">
        <v>282</v>
      </c>
      <c r="D3" s="3" t="s">
        <v>292</v>
      </c>
      <c r="E3" s="3" t="s">
        <v>284</v>
      </c>
      <c r="F3" s="3" t="s">
        <v>286</v>
      </c>
      <c r="G3" s="3" t="s">
        <v>287</v>
      </c>
      <c r="H3" s="3" t="s">
        <v>280</v>
      </c>
      <c r="I3" s="3" t="s">
        <v>293</v>
      </c>
    </row>
    <row r="4" ht="22.75" customHeight="1" spans="1:9">
      <c r="A4" s="2" t="s">
        <v>76</v>
      </c>
      <c r="B4" s="2"/>
      <c r="C4" s="2"/>
      <c r="D4" s="2"/>
      <c r="E4" s="2"/>
      <c r="F4" s="2"/>
      <c r="G4" s="2"/>
      <c r="H4" s="2"/>
      <c r="I4" s="2"/>
    </row>
    <row r="5" ht="22.75" customHeight="1" spans="1:9">
      <c r="A5" s="2" t="s">
        <v>237</v>
      </c>
      <c r="B5" s="2" t="s">
        <v>294</v>
      </c>
      <c r="C5" s="2" t="s">
        <v>295</v>
      </c>
      <c r="D5" s="2" t="s">
        <v>296</v>
      </c>
      <c r="E5" s="2" t="s">
        <v>297</v>
      </c>
      <c r="F5" s="2" t="s">
        <v>70</v>
      </c>
      <c r="G5" s="2" t="s">
        <v>298</v>
      </c>
      <c r="H5" s="2" t="s">
        <v>299</v>
      </c>
      <c r="I5" s="2" t="s">
        <v>300</v>
      </c>
    </row>
    <row r="6" ht="22.75" customHeight="1" spans="1:9">
      <c r="A6" s="2" t="s">
        <v>237</v>
      </c>
      <c r="B6" s="2" t="s">
        <v>294</v>
      </c>
      <c r="C6" s="2" t="s">
        <v>301</v>
      </c>
      <c r="D6" s="2" t="s">
        <v>302</v>
      </c>
      <c r="E6" s="2" t="s">
        <v>303</v>
      </c>
      <c r="F6" s="2" t="s">
        <v>304</v>
      </c>
      <c r="G6" s="2"/>
      <c r="H6" s="2" t="s">
        <v>305</v>
      </c>
      <c r="I6" s="2" t="s">
        <v>300</v>
      </c>
    </row>
    <row r="7" ht="22.75" customHeight="1" spans="1:9">
      <c r="A7" s="2" t="s">
        <v>237</v>
      </c>
      <c r="B7" s="2" t="s">
        <v>294</v>
      </c>
      <c r="C7" s="2" t="s">
        <v>306</v>
      </c>
      <c r="D7" s="2" t="s">
        <v>307</v>
      </c>
      <c r="E7" s="2" t="s">
        <v>308</v>
      </c>
      <c r="F7" s="2" t="s">
        <v>309</v>
      </c>
      <c r="G7" s="2" t="s">
        <v>310</v>
      </c>
      <c r="H7" s="2" t="s">
        <v>311</v>
      </c>
      <c r="I7" s="2" t="s">
        <v>300</v>
      </c>
    </row>
    <row r="8" ht="22.75" customHeight="1" spans="1:9">
      <c r="A8" s="2" t="s">
        <v>228</v>
      </c>
      <c r="B8" s="2" t="s">
        <v>312</v>
      </c>
      <c r="C8" s="2" t="s">
        <v>295</v>
      </c>
      <c r="D8" s="2" t="s">
        <v>296</v>
      </c>
      <c r="E8" s="2" t="s">
        <v>313</v>
      </c>
      <c r="F8" s="2" t="s">
        <v>72</v>
      </c>
      <c r="G8" s="2" t="s">
        <v>314</v>
      </c>
      <c r="H8" s="2" t="s">
        <v>313</v>
      </c>
      <c r="I8" s="2" t="s">
        <v>315</v>
      </c>
    </row>
    <row r="9" ht="22.75" customHeight="1" spans="1:9">
      <c r="A9" s="2" t="s">
        <v>228</v>
      </c>
      <c r="B9" s="2" t="s">
        <v>312</v>
      </c>
      <c r="C9" s="2" t="s">
        <v>295</v>
      </c>
      <c r="D9" s="2" t="s">
        <v>316</v>
      </c>
      <c r="E9" s="2" t="s">
        <v>317</v>
      </c>
      <c r="F9" s="2" t="s">
        <v>318</v>
      </c>
      <c r="G9" s="2" t="s">
        <v>319</v>
      </c>
      <c r="H9" s="2" t="s">
        <v>320</v>
      </c>
      <c r="I9" s="2" t="s">
        <v>315</v>
      </c>
    </row>
    <row r="10" ht="22.75" customHeight="1" spans="1:9">
      <c r="A10" s="2" t="s">
        <v>228</v>
      </c>
      <c r="B10" s="2" t="s">
        <v>312</v>
      </c>
      <c r="C10" s="2" t="s">
        <v>301</v>
      </c>
      <c r="D10" s="2" t="s">
        <v>302</v>
      </c>
      <c r="E10" s="2" t="s">
        <v>321</v>
      </c>
      <c r="F10" s="2" t="s">
        <v>322</v>
      </c>
      <c r="G10" s="2" t="s">
        <v>319</v>
      </c>
      <c r="H10" s="2" t="s">
        <v>321</v>
      </c>
      <c r="I10" s="2" t="s">
        <v>315</v>
      </c>
    </row>
    <row r="11" ht="22.75" customHeight="1" spans="1:9">
      <c r="A11" s="2" t="s">
        <v>228</v>
      </c>
      <c r="B11" s="2" t="s">
        <v>312</v>
      </c>
      <c r="C11" s="2" t="s">
        <v>306</v>
      </c>
      <c r="D11" s="2" t="s">
        <v>307</v>
      </c>
      <c r="E11" s="2" t="s">
        <v>323</v>
      </c>
      <c r="F11" s="2" t="s">
        <v>309</v>
      </c>
      <c r="G11" s="2" t="s">
        <v>310</v>
      </c>
      <c r="H11" s="2" t="s">
        <v>323</v>
      </c>
      <c r="I11" s="2" t="s">
        <v>324</v>
      </c>
    </row>
    <row r="12" ht="22.75" customHeight="1" spans="1:9">
      <c r="A12" s="2" t="s">
        <v>236</v>
      </c>
      <c r="B12" s="2" t="s">
        <v>325</v>
      </c>
      <c r="C12" s="2" t="s">
        <v>295</v>
      </c>
      <c r="D12" s="2" t="s">
        <v>326</v>
      </c>
      <c r="E12" s="2" t="s">
        <v>327</v>
      </c>
      <c r="F12" s="2" t="s">
        <v>328</v>
      </c>
      <c r="G12" s="2" t="s">
        <v>319</v>
      </c>
      <c r="H12" s="2" t="s">
        <v>329</v>
      </c>
      <c r="I12" s="2" t="s">
        <v>300</v>
      </c>
    </row>
    <row r="13" ht="22.75" customHeight="1" spans="1:9">
      <c r="A13" s="2" t="s">
        <v>236</v>
      </c>
      <c r="B13" s="2" t="s">
        <v>325</v>
      </c>
      <c r="C13" s="2" t="s">
        <v>301</v>
      </c>
      <c r="D13" s="2" t="s">
        <v>302</v>
      </c>
      <c r="E13" s="2" t="s">
        <v>330</v>
      </c>
      <c r="F13" s="2" t="s">
        <v>322</v>
      </c>
      <c r="G13" s="2"/>
      <c r="H13" s="2" t="s">
        <v>330</v>
      </c>
      <c r="I13" s="2" t="s">
        <v>300</v>
      </c>
    </row>
    <row r="14" ht="22.75" customHeight="1" spans="1:9">
      <c r="A14" s="2" t="s">
        <v>236</v>
      </c>
      <c r="B14" s="2" t="s">
        <v>325</v>
      </c>
      <c r="C14" s="2" t="s">
        <v>306</v>
      </c>
      <c r="D14" s="2" t="s">
        <v>307</v>
      </c>
      <c r="E14" s="2" t="s">
        <v>308</v>
      </c>
      <c r="F14" s="2" t="s">
        <v>309</v>
      </c>
      <c r="G14" s="2" t="s">
        <v>310</v>
      </c>
      <c r="H14" s="2" t="s">
        <v>308</v>
      </c>
      <c r="I14" s="2" t="s">
        <v>331</v>
      </c>
    </row>
  </sheetData>
  <mergeCells count="2">
    <mergeCell ref="A1:I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6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1" width="20.1416666666667" customWidth="1"/>
    <col min="2" max="2" width="15.75" customWidth="1"/>
    <col min="3" max="3" width="29.625" customWidth="1"/>
    <col min="4" max="4" width="12" customWidth="1"/>
    <col min="5" max="5" width="12.5" customWidth="1"/>
    <col min="6" max="6" width="16.25" customWidth="1"/>
    <col min="7" max="7" width="15.75" customWidth="1"/>
    <col min="8" max="8" width="17.5" customWidth="1"/>
    <col min="9" max="9" width="13.125" customWidth="1"/>
    <col min="10" max="10" width="11" customWidth="1"/>
  </cols>
  <sheetData>
    <row r="1" customHeight="1" spans="1:10">
      <c r="A1" s="27"/>
      <c r="E1" s="60"/>
      <c r="G1" s="61"/>
      <c r="H1" s="61"/>
      <c r="I1" s="61"/>
      <c r="J1" s="77"/>
    </row>
    <row r="2" ht="41.25" customHeight="1" spans="1:10">
      <c r="A2" s="62"/>
      <c r="B2" s="62" t="str">
        <f>"2025"&amp;"年一般公共预算支出预算表（按功能科目分类）"</f>
        <v>2025年一般公共预算支出预算表（按功能科目分类）</v>
      </c>
      <c r="C2" s="62"/>
      <c r="D2" s="62"/>
      <c r="E2" s="62"/>
      <c r="F2" s="62"/>
      <c r="G2" s="62"/>
      <c r="H2" s="62"/>
      <c r="I2" s="62"/>
      <c r="J2" s="62"/>
    </row>
    <row r="3" ht="18" customHeight="1" spans="1:10">
      <c r="A3" s="63" t="str">
        <f>"单位名称："&amp;"中国共产党禄劝彝族苗族自治县委员会政策研究室"</f>
        <v>单位名称：中国共产党禄劝彝族苗族自治县委员会政策研究室</v>
      </c>
      <c r="B3" s="63"/>
      <c r="C3" s="64"/>
      <c r="D3" s="64"/>
      <c r="E3" s="64"/>
      <c r="F3" s="64"/>
      <c r="G3" s="65"/>
      <c r="H3" s="65"/>
      <c r="I3" s="65"/>
      <c r="J3" s="78" t="s">
        <v>0</v>
      </c>
    </row>
    <row r="4" ht="20.25" customHeight="1" spans="1:10">
      <c r="A4" s="66" t="s">
        <v>58</v>
      </c>
      <c r="B4" s="67" t="s">
        <v>59</v>
      </c>
      <c r="C4" s="67" t="s">
        <v>60</v>
      </c>
      <c r="D4" s="32" t="s">
        <v>61</v>
      </c>
      <c r="E4" s="32" t="s">
        <v>62</v>
      </c>
      <c r="F4" s="68"/>
      <c r="G4" s="68"/>
      <c r="H4" s="68"/>
      <c r="I4" s="68"/>
      <c r="J4" s="68" t="s">
        <v>63</v>
      </c>
    </row>
    <row r="5" ht="20.25" customHeight="1" spans="1:10">
      <c r="A5" s="69"/>
      <c r="B5" s="67"/>
      <c r="C5" s="67"/>
      <c r="D5" s="68"/>
      <c r="E5" s="68" t="s">
        <v>64</v>
      </c>
      <c r="F5" s="68" t="s">
        <v>65</v>
      </c>
      <c r="G5" s="68" t="s">
        <v>66</v>
      </c>
      <c r="H5" s="68" t="s">
        <v>67</v>
      </c>
      <c r="I5" s="68" t="s">
        <v>68</v>
      </c>
      <c r="J5" s="68"/>
    </row>
    <row r="6" ht="15" customHeight="1" spans="1:10">
      <c r="A6" s="70" t="s">
        <v>69</v>
      </c>
      <c r="B6" s="70" t="s">
        <v>70</v>
      </c>
      <c r="C6" s="70" t="s">
        <v>71</v>
      </c>
      <c r="D6" s="70" t="s">
        <v>72</v>
      </c>
      <c r="E6" s="70" t="s">
        <v>73</v>
      </c>
      <c r="F6" s="70" t="s">
        <v>74</v>
      </c>
      <c r="G6" s="70" t="s">
        <v>75</v>
      </c>
      <c r="H6" s="70">
        <v>8</v>
      </c>
      <c r="I6" s="70">
        <v>9</v>
      </c>
      <c r="J6" s="70">
        <v>10</v>
      </c>
    </row>
    <row r="7" ht="18" customHeight="1" spans="1:10">
      <c r="A7" s="71" t="s">
        <v>61</v>
      </c>
      <c r="B7" s="71"/>
      <c r="C7" s="71"/>
      <c r="D7" s="72">
        <v>2312763.36</v>
      </c>
      <c r="E7" s="72">
        <v>2172763.36</v>
      </c>
      <c r="F7" s="72">
        <v>2014167.36</v>
      </c>
      <c r="G7" s="72">
        <v>131920</v>
      </c>
      <c r="H7" s="72">
        <v>26676</v>
      </c>
      <c r="I7" s="72"/>
      <c r="J7" s="72">
        <v>140000</v>
      </c>
    </row>
    <row r="8" ht="18" customHeight="1" spans="1:10">
      <c r="A8" s="73" t="s">
        <v>76</v>
      </c>
      <c r="B8" s="73"/>
      <c r="C8" s="73"/>
      <c r="D8" s="72">
        <v>2312763.36</v>
      </c>
      <c r="E8" s="72">
        <v>2172763.36</v>
      </c>
      <c r="F8" s="72">
        <v>2014167.36</v>
      </c>
      <c r="G8" s="72">
        <v>131920</v>
      </c>
      <c r="H8" s="72">
        <v>26676</v>
      </c>
      <c r="I8" s="72"/>
      <c r="J8" s="72">
        <v>140000</v>
      </c>
    </row>
    <row r="9" ht="18" customHeight="1" spans="1:10">
      <c r="A9" s="73" t="s">
        <v>76</v>
      </c>
      <c r="B9" s="73" t="s">
        <v>77</v>
      </c>
      <c r="C9" s="73" t="s">
        <v>78</v>
      </c>
      <c r="D9" s="72">
        <v>1697906</v>
      </c>
      <c r="E9" s="72">
        <v>1557906</v>
      </c>
      <c r="F9" s="72">
        <v>1425986</v>
      </c>
      <c r="G9" s="72">
        <v>131920</v>
      </c>
      <c r="H9" s="72"/>
      <c r="I9" s="72"/>
      <c r="J9" s="72">
        <v>140000</v>
      </c>
    </row>
    <row r="10" ht="18" customHeight="1" spans="1:10">
      <c r="A10" s="73" t="s">
        <v>76</v>
      </c>
      <c r="B10" s="74" t="s">
        <v>79</v>
      </c>
      <c r="C10" s="74" t="s">
        <v>80</v>
      </c>
      <c r="D10" s="72">
        <v>1697906</v>
      </c>
      <c r="E10" s="72">
        <v>1557906</v>
      </c>
      <c r="F10" s="72">
        <v>1425986</v>
      </c>
      <c r="G10" s="72">
        <v>131920</v>
      </c>
      <c r="H10" s="72"/>
      <c r="I10" s="72"/>
      <c r="J10" s="72">
        <v>140000</v>
      </c>
    </row>
    <row r="11" ht="18" customHeight="1" spans="1:10">
      <c r="A11" s="73" t="s">
        <v>76</v>
      </c>
      <c r="B11" s="75" t="s">
        <v>81</v>
      </c>
      <c r="C11" s="75" t="s">
        <v>82</v>
      </c>
      <c r="D11" s="72">
        <v>1697906</v>
      </c>
      <c r="E11" s="72">
        <v>1557906</v>
      </c>
      <c r="F11" s="72">
        <v>1425986</v>
      </c>
      <c r="G11" s="72">
        <v>131920</v>
      </c>
      <c r="H11" s="72"/>
      <c r="I11" s="72"/>
      <c r="J11" s="72">
        <v>140000</v>
      </c>
    </row>
    <row r="12" ht="18" customHeight="1" spans="1:10">
      <c r="A12" s="73" t="s">
        <v>76</v>
      </c>
      <c r="B12" s="73" t="s">
        <v>83</v>
      </c>
      <c r="C12" s="73" t="s">
        <v>84</v>
      </c>
      <c r="D12" s="72">
        <v>235955.34</v>
      </c>
      <c r="E12" s="72">
        <v>235955.34</v>
      </c>
      <c r="F12" s="72">
        <v>209279.34</v>
      </c>
      <c r="G12" s="72"/>
      <c r="H12" s="72">
        <v>26676</v>
      </c>
      <c r="I12" s="72"/>
      <c r="J12" s="72"/>
    </row>
    <row r="13" ht="18" customHeight="1" spans="1:10">
      <c r="A13" s="73" t="s">
        <v>76</v>
      </c>
      <c r="B13" s="74" t="s">
        <v>85</v>
      </c>
      <c r="C13" s="74" t="s">
        <v>86</v>
      </c>
      <c r="D13" s="72">
        <v>207517.77</v>
      </c>
      <c r="E13" s="72">
        <v>207517.77</v>
      </c>
      <c r="F13" s="72">
        <v>207517.77</v>
      </c>
      <c r="G13" s="72"/>
      <c r="H13" s="72"/>
      <c r="I13" s="72"/>
      <c r="J13" s="72"/>
    </row>
    <row r="14" ht="18" customHeight="1" spans="1:10">
      <c r="A14" s="73" t="s">
        <v>76</v>
      </c>
      <c r="B14" s="75" t="s">
        <v>87</v>
      </c>
      <c r="C14" s="75" t="s">
        <v>88</v>
      </c>
      <c r="D14" s="72">
        <v>207517.77</v>
      </c>
      <c r="E14" s="72">
        <v>207517.77</v>
      </c>
      <c r="F14" s="72">
        <v>207517.77</v>
      </c>
      <c r="G14" s="72"/>
      <c r="H14" s="72"/>
      <c r="I14" s="72"/>
      <c r="J14" s="72"/>
    </row>
    <row r="15" ht="18" customHeight="1" spans="1:10">
      <c r="A15" s="73" t="s">
        <v>76</v>
      </c>
      <c r="B15" s="74" t="s">
        <v>89</v>
      </c>
      <c r="C15" s="74" t="s">
        <v>90</v>
      </c>
      <c r="D15" s="72">
        <v>26676</v>
      </c>
      <c r="E15" s="72">
        <v>26676</v>
      </c>
      <c r="F15" s="72"/>
      <c r="G15" s="72"/>
      <c r="H15" s="72">
        <v>26676</v>
      </c>
      <c r="I15" s="72"/>
      <c r="J15" s="72"/>
    </row>
    <row r="16" ht="18" customHeight="1" spans="1:10">
      <c r="A16" s="73" t="s">
        <v>76</v>
      </c>
      <c r="B16" s="75" t="s">
        <v>91</v>
      </c>
      <c r="C16" s="75" t="s">
        <v>92</v>
      </c>
      <c r="D16" s="72">
        <v>26676</v>
      </c>
      <c r="E16" s="72">
        <v>26676</v>
      </c>
      <c r="F16" s="72"/>
      <c r="G16" s="72"/>
      <c r="H16" s="72">
        <v>26676</v>
      </c>
      <c r="I16" s="72"/>
      <c r="J16" s="72"/>
    </row>
    <row r="17" ht="18" customHeight="1" spans="1:10">
      <c r="A17" s="73" t="s">
        <v>76</v>
      </c>
      <c r="B17" s="74" t="s">
        <v>93</v>
      </c>
      <c r="C17" s="74" t="s">
        <v>94</v>
      </c>
      <c r="D17" s="72">
        <v>1761.57</v>
      </c>
      <c r="E17" s="72">
        <v>1761.57</v>
      </c>
      <c r="F17" s="72">
        <v>1761.57</v>
      </c>
      <c r="G17" s="72"/>
      <c r="H17" s="72"/>
      <c r="I17" s="72"/>
      <c r="J17" s="72"/>
    </row>
    <row r="18" ht="18" customHeight="1" spans="1:10">
      <c r="A18" s="73" t="s">
        <v>76</v>
      </c>
      <c r="B18" s="75" t="s">
        <v>95</v>
      </c>
      <c r="C18" s="75" t="s">
        <v>94</v>
      </c>
      <c r="D18" s="72">
        <v>1761.57</v>
      </c>
      <c r="E18" s="72">
        <v>1761.57</v>
      </c>
      <c r="F18" s="72">
        <v>1761.57</v>
      </c>
      <c r="G18" s="72"/>
      <c r="H18" s="72"/>
      <c r="I18" s="72"/>
      <c r="J18" s="72"/>
    </row>
    <row r="19" ht="18" customHeight="1" spans="1:10">
      <c r="A19" s="73" t="s">
        <v>76</v>
      </c>
      <c r="B19" s="73" t="s">
        <v>96</v>
      </c>
      <c r="C19" s="73" t="s">
        <v>97</v>
      </c>
      <c r="D19" s="72">
        <v>207783.7</v>
      </c>
      <c r="E19" s="72">
        <v>207783.7</v>
      </c>
      <c r="F19" s="72">
        <v>207783.7</v>
      </c>
      <c r="G19" s="72"/>
      <c r="H19" s="72"/>
      <c r="I19" s="72"/>
      <c r="J19" s="72"/>
    </row>
    <row r="20" ht="18" customHeight="1" spans="1:10">
      <c r="A20" s="73" t="s">
        <v>76</v>
      </c>
      <c r="B20" s="74" t="s">
        <v>98</v>
      </c>
      <c r="C20" s="74" t="s">
        <v>99</v>
      </c>
      <c r="D20" s="72">
        <v>207783.7</v>
      </c>
      <c r="E20" s="72">
        <v>207783.7</v>
      </c>
      <c r="F20" s="72">
        <v>207783.7</v>
      </c>
      <c r="G20" s="72"/>
      <c r="H20" s="72"/>
      <c r="I20" s="72"/>
      <c r="J20" s="72"/>
    </row>
    <row r="21" ht="18" customHeight="1" spans="1:10">
      <c r="A21" s="73" t="s">
        <v>76</v>
      </c>
      <c r="B21" s="75" t="s">
        <v>100</v>
      </c>
      <c r="C21" s="75" t="s">
        <v>101</v>
      </c>
      <c r="D21" s="72">
        <v>117018.75</v>
      </c>
      <c r="E21" s="72">
        <v>117018.75</v>
      </c>
      <c r="F21" s="72">
        <v>117018.75</v>
      </c>
      <c r="G21" s="72"/>
      <c r="H21" s="72"/>
      <c r="I21" s="72"/>
      <c r="J21" s="72"/>
    </row>
    <row r="22" ht="18" customHeight="1" spans="1:10">
      <c r="A22" s="73" t="s">
        <v>76</v>
      </c>
      <c r="B22" s="75" t="s">
        <v>102</v>
      </c>
      <c r="C22" s="75" t="s">
        <v>103</v>
      </c>
      <c r="D22" s="72">
        <v>81293.98</v>
      </c>
      <c r="E22" s="72">
        <v>81293.98</v>
      </c>
      <c r="F22" s="72">
        <v>81293.98</v>
      </c>
      <c r="G22" s="72"/>
      <c r="H22" s="72"/>
      <c r="I22" s="72"/>
      <c r="J22" s="72"/>
    </row>
    <row r="23" ht="18" customHeight="1" spans="1:10">
      <c r="A23" s="73" t="s">
        <v>76</v>
      </c>
      <c r="B23" s="75" t="s">
        <v>104</v>
      </c>
      <c r="C23" s="75" t="s">
        <v>105</v>
      </c>
      <c r="D23" s="72">
        <v>9470.97</v>
      </c>
      <c r="E23" s="72">
        <v>9470.97</v>
      </c>
      <c r="F23" s="72">
        <v>9470.97</v>
      </c>
      <c r="G23" s="72"/>
      <c r="H23" s="72"/>
      <c r="I23" s="72"/>
      <c r="J23" s="72"/>
    </row>
    <row r="24" ht="18" customHeight="1" spans="1:10">
      <c r="A24" s="73" t="s">
        <v>76</v>
      </c>
      <c r="B24" s="73" t="s">
        <v>106</v>
      </c>
      <c r="C24" s="73" t="s">
        <v>107</v>
      </c>
      <c r="D24" s="72">
        <v>171118.32</v>
      </c>
      <c r="E24" s="72">
        <v>171118.32</v>
      </c>
      <c r="F24" s="72">
        <v>171118.32</v>
      </c>
      <c r="G24" s="72"/>
      <c r="H24" s="72"/>
      <c r="I24" s="72"/>
      <c r="J24" s="72"/>
    </row>
    <row r="25" ht="18" customHeight="1" spans="1:10">
      <c r="A25" s="73" t="s">
        <v>76</v>
      </c>
      <c r="B25" s="74" t="s">
        <v>108</v>
      </c>
      <c r="C25" s="74" t="s">
        <v>109</v>
      </c>
      <c r="D25" s="72">
        <v>171118.32</v>
      </c>
      <c r="E25" s="72">
        <v>171118.32</v>
      </c>
      <c r="F25" s="72">
        <v>171118.32</v>
      </c>
      <c r="G25" s="72"/>
      <c r="H25" s="72"/>
      <c r="I25" s="72"/>
      <c r="J25" s="72"/>
    </row>
    <row r="26" ht="18" customHeight="1" spans="1:10">
      <c r="A26" s="73" t="s">
        <v>76</v>
      </c>
      <c r="B26" s="75" t="s">
        <v>110</v>
      </c>
      <c r="C26" s="75" t="s">
        <v>111</v>
      </c>
      <c r="D26" s="72">
        <v>171118.32</v>
      </c>
      <c r="E26" s="72">
        <v>171118.32</v>
      </c>
      <c r="F26" s="72">
        <v>171118.32</v>
      </c>
      <c r="G26" s="72"/>
      <c r="H26" s="72"/>
      <c r="I26" s="72"/>
      <c r="J26" s="72"/>
    </row>
  </sheetData>
  <mergeCells count="9">
    <mergeCell ref="B2:J2"/>
    <mergeCell ref="A3:F3"/>
    <mergeCell ref="E4:I4"/>
    <mergeCell ref="A7:C7"/>
    <mergeCell ref="A4:A5"/>
    <mergeCell ref="B4:B5"/>
    <mergeCell ref="C4:C5"/>
    <mergeCell ref="D4:D5"/>
    <mergeCell ref="J4:J5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4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20.1416666666667" customWidth="1"/>
    <col min="3" max="3" width="44" customWidth="1"/>
    <col min="4" max="17" width="24.1416666666667" customWidth="1"/>
  </cols>
  <sheetData>
    <row r="1" customHeight="1" spans="1:17">
      <c r="A1" s="27"/>
      <c r="E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77"/>
    </row>
    <row r="2" ht="41.25" customHeight="1" spans="1:17">
      <c r="A2" s="62"/>
      <c r="B2" s="62" t="str">
        <f>"2025"&amp;"年一般公共预算工资福利支出预算表"</f>
        <v>2025年一般公共预算工资福利支出预算表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ht="18" customHeight="1" spans="1:17">
      <c r="A3" s="63" t="str">
        <f>"单位名称："&amp;"中国共产党禄劝彝族苗族自治县委员会政策研究室"</f>
        <v>单位名称：中国共产党禄劝彝族苗族自治县委员会政策研究室</v>
      </c>
      <c r="B3" s="63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78" t="s">
        <v>0</v>
      </c>
    </row>
    <row r="4" ht="20.25" customHeight="1" spans="1:17">
      <c r="A4" s="66" t="s">
        <v>58</v>
      </c>
      <c r="B4" s="67" t="s">
        <v>59</v>
      </c>
      <c r="C4" s="67" t="s">
        <v>60</v>
      </c>
      <c r="D4" s="32" t="s">
        <v>61</v>
      </c>
      <c r="E4" s="32" t="s">
        <v>65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 t="s">
        <v>63</v>
      </c>
    </row>
    <row r="5" ht="29.4" customHeight="1" spans="1:17">
      <c r="A5" s="69"/>
      <c r="B5" s="67"/>
      <c r="C5" s="67"/>
      <c r="D5" s="68"/>
      <c r="E5" s="43" t="s">
        <v>112</v>
      </c>
      <c r="F5" s="43" t="s">
        <v>113</v>
      </c>
      <c r="G5" s="43" t="s">
        <v>114</v>
      </c>
      <c r="H5" s="43" t="s">
        <v>115</v>
      </c>
      <c r="I5" s="43" t="s">
        <v>116</v>
      </c>
      <c r="J5" s="76" t="s">
        <v>117</v>
      </c>
      <c r="K5" s="43" t="s">
        <v>118</v>
      </c>
      <c r="L5" s="43" t="s">
        <v>119</v>
      </c>
      <c r="M5" s="43" t="s">
        <v>103</v>
      </c>
      <c r="N5" s="43" t="s">
        <v>120</v>
      </c>
      <c r="O5" s="43" t="s">
        <v>111</v>
      </c>
      <c r="P5" s="43" t="s">
        <v>121</v>
      </c>
      <c r="Q5" s="43" t="s">
        <v>122</v>
      </c>
    </row>
    <row r="6" ht="15" customHeight="1" spans="1:17">
      <c r="A6" s="70" t="s">
        <v>69</v>
      </c>
      <c r="B6" s="70" t="s">
        <v>70</v>
      </c>
      <c r="C6" s="70" t="s">
        <v>71</v>
      </c>
      <c r="D6" s="70" t="s">
        <v>72</v>
      </c>
      <c r="E6" s="70" t="s">
        <v>73</v>
      </c>
      <c r="F6" s="70" t="s">
        <v>74</v>
      </c>
      <c r="G6" s="70" t="s">
        <v>75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15</v>
      </c>
      <c r="P6" s="70">
        <v>16</v>
      </c>
      <c r="Q6" s="70">
        <v>17</v>
      </c>
    </row>
    <row r="7" ht="18" customHeight="1" spans="1:17">
      <c r="A7" s="71" t="s">
        <v>61</v>
      </c>
      <c r="B7" s="71"/>
      <c r="C7" s="71"/>
      <c r="D7" s="72">
        <v>2014167.36</v>
      </c>
      <c r="E7" s="72">
        <v>465720</v>
      </c>
      <c r="F7" s="72">
        <v>739776</v>
      </c>
      <c r="G7" s="72">
        <v>220490</v>
      </c>
      <c r="H7" s="72"/>
      <c r="I7" s="72"/>
      <c r="J7" s="72">
        <v>207517.77</v>
      </c>
      <c r="K7" s="72"/>
      <c r="L7" s="72">
        <v>117018.75</v>
      </c>
      <c r="M7" s="72">
        <v>81293.98</v>
      </c>
      <c r="N7" s="72">
        <v>11232.54</v>
      </c>
      <c r="O7" s="72">
        <v>171118.32</v>
      </c>
      <c r="P7" s="72"/>
      <c r="Q7" s="72"/>
    </row>
    <row r="8" ht="18" customHeight="1" spans="1:17">
      <c r="A8" s="73" t="s">
        <v>76</v>
      </c>
      <c r="B8" s="73"/>
      <c r="C8" s="73"/>
      <c r="D8" s="72">
        <v>2014167.36</v>
      </c>
      <c r="E8" s="72">
        <v>465720</v>
      </c>
      <c r="F8" s="72">
        <v>739776</v>
      </c>
      <c r="G8" s="72">
        <v>220490</v>
      </c>
      <c r="H8" s="72"/>
      <c r="I8" s="72"/>
      <c r="J8" s="72">
        <v>207517.77</v>
      </c>
      <c r="K8" s="72"/>
      <c r="L8" s="72">
        <v>117018.75</v>
      </c>
      <c r="M8" s="72">
        <v>81293.98</v>
      </c>
      <c r="N8" s="72">
        <v>11232.54</v>
      </c>
      <c r="O8" s="72">
        <v>171118.32</v>
      </c>
      <c r="P8" s="72"/>
      <c r="Q8" s="72"/>
    </row>
    <row r="9" ht="18" customHeight="1" spans="1:17">
      <c r="A9" s="73" t="s">
        <v>76</v>
      </c>
      <c r="B9" s="73" t="s">
        <v>77</v>
      </c>
      <c r="C9" s="73" t="s">
        <v>78</v>
      </c>
      <c r="D9" s="72">
        <v>1425986</v>
      </c>
      <c r="E9" s="72">
        <v>465720</v>
      </c>
      <c r="F9" s="72">
        <v>739776</v>
      </c>
      <c r="G9" s="72">
        <v>220490</v>
      </c>
      <c r="H9" s="72"/>
      <c r="I9" s="72"/>
      <c r="J9" s="72"/>
      <c r="K9" s="72"/>
      <c r="L9" s="72"/>
      <c r="M9" s="72"/>
      <c r="N9" s="72"/>
      <c r="O9" s="72"/>
      <c r="P9" s="72"/>
      <c r="Q9" s="72"/>
    </row>
    <row r="10" ht="18" customHeight="1" spans="1:17">
      <c r="A10" s="73" t="s">
        <v>76</v>
      </c>
      <c r="B10" s="74" t="s">
        <v>79</v>
      </c>
      <c r="C10" s="74" t="s">
        <v>80</v>
      </c>
      <c r="D10" s="72">
        <v>1425986</v>
      </c>
      <c r="E10" s="72">
        <v>465720</v>
      </c>
      <c r="F10" s="72">
        <v>739776</v>
      </c>
      <c r="G10" s="72">
        <v>220490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ht="18" customHeight="1" spans="1:17">
      <c r="A11" s="73" t="s">
        <v>76</v>
      </c>
      <c r="B11" s="75" t="s">
        <v>81</v>
      </c>
      <c r="C11" s="75" t="s">
        <v>82</v>
      </c>
      <c r="D11" s="72">
        <v>1425986</v>
      </c>
      <c r="E11" s="72">
        <v>465720</v>
      </c>
      <c r="F11" s="72">
        <v>739776</v>
      </c>
      <c r="G11" s="72">
        <v>220490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</row>
    <row r="12" ht="18" customHeight="1" spans="1:17">
      <c r="A12" s="73" t="s">
        <v>76</v>
      </c>
      <c r="B12" s="73" t="s">
        <v>83</v>
      </c>
      <c r="C12" s="73" t="s">
        <v>84</v>
      </c>
      <c r="D12" s="72">
        <v>209279.34</v>
      </c>
      <c r="E12" s="72"/>
      <c r="F12" s="72"/>
      <c r="G12" s="72"/>
      <c r="H12" s="72"/>
      <c r="I12" s="72"/>
      <c r="J12" s="72">
        <v>207517.77</v>
      </c>
      <c r="K12" s="72"/>
      <c r="L12" s="72"/>
      <c r="M12" s="72"/>
      <c r="N12" s="72">
        <v>1761.57</v>
      </c>
      <c r="O12" s="72"/>
      <c r="P12" s="72"/>
      <c r="Q12" s="72"/>
    </row>
    <row r="13" ht="18" customHeight="1" spans="1:17">
      <c r="A13" s="73" t="s">
        <v>76</v>
      </c>
      <c r="B13" s="74" t="s">
        <v>85</v>
      </c>
      <c r="C13" s="74" t="s">
        <v>86</v>
      </c>
      <c r="D13" s="72">
        <v>207517.77</v>
      </c>
      <c r="E13" s="72"/>
      <c r="F13" s="72"/>
      <c r="G13" s="72"/>
      <c r="H13" s="72"/>
      <c r="I13" s="72"/>
      <c r="J13" s="72">
        <v>207517.77</v>
      </c>
      <c r="K13" s="72"/>
      <c r="L13" s="72"/>
      <c r="M13" s="72"/>
      <c r="N13" s="72"/>
      <c r="O13" s="72"/>
      <c r="P13" s="72"/>
      <c r="Q13" s="72"/>
    </row>
    <row r="14" ht="18" customHeight="1" spans="1:17">
      <c r="A14" s="73" t="s">
        <v>76</v>
      </c>
      <c r="B14" s="75" t="s">
        <v>87</v>
      </c>
      <c r="C14" s="75" t="s">
        <v>88</v>
      </c>
      <c r="D14" s="72">
        <v>207517.77</v>
      </c>
      <c r="E14" s="72"/>
      <c r="F14" s="72"/>
      <c r="G14" s="72"/>
      <c r="H14" s="72"/>
      <c r="I14" s="72"/>
      <c r="J14" s="72">
        <v>207517.77</v>
      </c>
      <c r="K14" s="72"/>
      <c r="L14" s="72"/>
      <c r="M14" s="72"/>
      <c r="N14" s="72"/>
      <c r="O14" s="72"/>
      <c r="P14" s="72"/>
      <c r="Q14" s="72"/>
    </row>
    <row r="15" ht="18" customHeight="1" spans="1:17">
      <c r="A15" s="73" t="s">
        <v>76</v>
      </c>
      <c r="B15" s="74" t="s">
        <v>93</v>
      </c>
      <c r="C15" s="74" t="s">
        <v>94</v>
      </c>
      <c r="D15" s="72">
        <v>1761.57</v>
      </c>
      <c r="E15" s="72"/>
      <c r="F15" s="72"/>
      <c r="G15" s="72"/>
      <c r="H15" s="72"/>
      <c r="I15" s="72"/>
      <c r="J15" s="72"/>
      <c r="K15" s="72"/>
      <c r="L15" s="72"/>
      <c r="M15" s="72"/>
      <c r="N15" s="72">
        <v>1761.57</v>
      </c>
      <c r="O15" s="72"/>
      <c r="P15" s="72"/>
      <c r="Q15" s="72"/>
    </row>
    <row r="16" ht="18" customHeight="1" spans="1:17">
      <c r="A16" s="73" t="s">
        <v>76</v>
      </c>
      <c r="B16" s="75" t="s">
        <v>95</v>
      </c>
      <c r="C16" s="75" t="s">
        <v>94</v>
      </c>
      <c r="D16" s="72">
        <v>1761.57</v>
      </c>
      <c r="E16" s="72"/>
      <c r="F16" s="72"/>
      <c r="G16" s="72"/>
      <c r="H16" s="72"/>
      <c r="I16" s="72"/>
      <c r="J16" s="72"/>
      <c r="K16" s="72"/>
      <c r="L16" s="72"/>
      <c r="M16" s="72"/>
      <c r="N16" s="72">
        <v>1761.57</v>
      </c>
      <c r="O16" s="72"/>
      <c r="P16" s="72"/>
      <c r="Q16" s="72"/>
    </row>
    <row r="17" ht="18" customHeight="1" spans="1:17">
      <c r="A17" s="73" t="s">
        <v>76</v>
      </c>
      <c r="B17" s="73" t="s">
        <v>96</v>
      </c>
      <c r="C17" s="73" t="s">
        <v>97</v>
      </c>
      <c r="D17" s="72">
        <v>207783.7</v>
      </c>
      <c r="E17" s="72"/>
      <c r="F17" s="72"/>
      <c r="G17" s="72"/>
      <c r="H17" s="72"/>
      <c r="I17" s="72"/>
      <c r="J17" s="72"/>
      <c r="K17" s="72"/>
      <c r="L17" s="72">
        <v>117018.75</v>
      </c>
      <c r="M17" s="72">
        <v>81293.98</v>
      </c>
      <c r="N17" s="72">
        <v>9470.97</v>
      </c>
      <c r="O17" s="72"/>
      <c r="P17" s="72"/>
      <c r="Q17" s="72"/>
    </row>
    <row r="18" ht="18" customHeight="1" spans="1:17">
      <c r="A18" s="73" t="s">
        <v>76</v>
      </c>
      <c r="B18" s="74" t="s">
        <v>98</v>
      </c>
      <c r="C18" s="74" t="s">
        <v>99</v>
      </c>
      <c r="D18" s="72">
        <v>207783.7</v>
      </c>
      <c r="E18" s="72"/>
      <c r="F18" s="72"/>
      <c r="G18" s="72"/>
      <c r="H18" s="72"/>
      <c r="I18" s="72"/>
      <c r="J18" s="72"/>
      <c r="K18" s="72"/>
      <c r="L18" s="72">
        <v>117018.75</v>
      </c>
      <c r="M18" s="72">
        <v>81293.98</v>
      </c>
      <c r="N18" s="72">
        <v>9470.97</v>
      </c>
      <c r="O18" s="72"/>
      <c r="P18" s="72"/>
      <c r="Q18" s="72"/>
    </row>
    <row r="19" ht="18" customHeight="1" spans="1:17">
      <c r="A19" s="73" t="s">
        <v>76</v>
      </c>
      <c r="B19" s="75" t="s">
        <v>100</v>
      </c>
      <c r="C19" s="75" t="s">
        <v>101</v>
      </c>
      <c r="D19" s="72">
        <v>117018.75</v>
      </c>
      <c r="E19" s="72"/>
      <c r="F19" s="72"/>
      <c r="G19" s="72"/>
      <c r="H19" s="72"/>
      <c r="I19" s="72"/>
      <c r="J19" s="72"/>
      <c r="K19" s="72"/>
      <c r="L19" s="72">
        <v>117018.75</v>
      </c>
      <c r="M19" s="72"/>
      <c r="N19" s="72"/>
      <c r="O19" s="72"/>
      <c r="P19" s="72"/>
      <c r="Q19" s="72"/>
    </row>
    <row r="20" ht="18" customHeight="1" spans="1:17">
      <c r="A20" s="73" t="s">
        <v>76</v>
      </c>
      <c r="B20" s="75" t="s">
        <v>102</v>
      </c>
      <c r="C20" s="75" t="s">
        <v>103</v>
      </c>
      <c r="D20" s="72">
        <v>81293.98</v>
      </c>
      <c r="E20" s="72"/>
      <c r="F20" s="72"/>
      <c r="G20" s="72"/>
      <c r="H20" s="72"/>
      <c r="I20" s="72"/>
      <c r="J20" s="72"/>
      <c r="K20" s="72"/>
      <c r="L20" s="72"/>
      <c r="M20" s="72">
        <v>81293.98</v>
      </c>
      <c r="N20" s="72"/>
      <c r="O20" s="72"/>
      <c r="P20" s="72"/>
      <c r="Q20" s="72"/>
    </row>
    <row r="21" ht="18" customHeight="1" spans="1:17">
      <c r="A21" s="73" t="s">
        <v>76</v>
      </c>
      <c r="B21" s="75" t="s">
        <v>104</v>
      </c>
      <c r="C21" s="75" t="s">
        <v>105</v>
      </c>
      <c r="D21" s="72">
        <v>9470.97</v>
      </c>
      <c r="E21" s="72"/>
      <c r="F21" s="72"/>
      <c r="G21" s="72"/>
      <c r="H21" s="72"/>
      <c r="I21" s="72"/>
      <c r="J21" s="72"/>
      <c r="K21" s="72"/>
      <c r="L21" s="72"/>
      <c r="M21" s="72"/>
      <c r="N21" s="72">
        <v>9470.97</v>
      </c>
      <c r="O21" s="72"/>
      <c r="P21" s="72"/>
      <c r="Q21" s="72"/>
    </row>
    <row r="22" ht="18" customHeight="1" spans="1:17">
      <c r="A22" s="73" t="s">
        <v>76</v>
      </c>
      <c r="B22" s="73" t="s">
        <v>106</v>
      </c>
      <c r="C22" s="73" t="s">
        <v>107</v>
      </c>
      <c r="D22" s="72">
        <v>171118.32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>
        <v>171118.32</v>
      </c>
      <c r="P22" s="72"/>
      <c r="Q22" s="72"/>
    </row>
    <row r="23" ht="18" customHeight="1" spans="1:17">
      <c r="A23" s="73" t="s">
        <v>76</v>
      </c>
      <c r="B23" s="74" t="s">
        <v>108</v>
      </c>
      <c r="C23" s="74" t="s">
        <v>109</v>
      </c>
      <c r="D23" s="72">
        <v>171118.32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>
        <v>171118.32</v>
      </c>
      <c r="P23" s="72"/>
      <c r="Q23" s="72"/>
    </row>
    <row r="24" ht="18" customHeight="1" spans="1:17">
      <c r="A24" s="73" t="s">
        <v>76</v>
      </c>
      <c r="B24" s="75" t="s">
        <v>110</v>
      </c>
      <c r="C24" s="75" t="s">
        <v>111</v>
      </c>
      <c r="D24" s="72">
        <v>171118.32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>
        <v>171118.32</v>
      </c>
      <c r="P24" s="72"/>
      <c r="Q24" s="72"/>
    </row>
  </sheetData>
  <mergeCells count="8">
    <mergeCell ref="B2:Q2"/>
    <mergeCell ref="A3:F3"/>
    <mergeCell ref="E4:Q4"/>
    <mergeCell ref="A7:C7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P11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20.1416666666667" customWidth="1"/>
    <col min="3" max="3" width="44" customWidth="1"/>
    <col min="4" max="16" width="24.1416666666667" customWidth="1"/>
  </cols>
  <sheetData>
    <row r="1" customHeight="1" spans="1:16">
      <c r="A1" s="27"/>
      <c r="E1" s="60"/>
      <c r="G1" s="61"/>
      <c r="H1" s="61"/>
      <c r="I1" s="61"/>
      <c r="J1" s="61"/>
      <c r="K1" s="61"/>
      <c r="L1" s="61"/>
      <c r="M1" s="61"/>
      <c r="N1" s="61"/>
      <c r="O1" s="61"/>
      <c r="P1" s="77"/>
    </row>
    <row r="2" ht="41.25" customHeight="1" spans="1:16">
      <c r="A2" s="62"/>
      <c r="B2" s="62" t="str">
        <f>"2025"&amp;"年一般公共预算对个人和家庭补助支出预算表"</f>
        <v>2025年一般公共预算对个人和家庭补助支出预算表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ht="18" customHeight="1" spans="1:16">
      <c r="A3" s="63" t="str">
        <f>"单位名称："&amp;"中国共产党禄劝彝族苗族自治县委员会政策研究室"</f>
        <v>单位名称：中国共产党禄劝彝族苗族自治县委员会政策研究室</v>
      </c>
      <c r="B3" s="63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78" t="s">
        <v>0</v>
      </c>
    </row>
    <row r="4" ht="20.25" customHeight="1" spans="1:16">
      <c r="A4" s="66" t="s">
        <v>58</v>
      </c>
      <c r="B4" s="67" t="s">
        <v>59</v>
      </c>
      <c r="C4" s="67" t="s">
        <v>60</v>
      </c>
      <c r="D4" s="32" t="s">
        <v>61</v>
      </c>
      <c r="E4" s="32" t="s">
        <v>67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 t="s">
        <v>63</v>
      </c>
    </row>
    <row r="5" ht="20.25" customHeight="1" spans="1:16">
      <c r="A5" s="69"/>
      <c r="B5" s="67"/>
      <c r="C5" s="67"/>
      <c r="D5" s="68"/>
      <c r="E5" s="43" t="s">
        <v>123</v>
      </c>
      <c r="F5" s="43" t="s">
        <v>124</v>
      </c>
      <c r="G5" s="43" t="s">
        <v>125</v>
      </c>
      <c r="H5" s="43" t="s">
        <v>126</v>
      </c>
      <c r="I5" s="43" t="s">
        <v>127</v>
      </c>
      <c r="J5" s="43" t="s">
        <v>128</v>
      </c>
      <c r="K5" s="43" t="s">
        <v>129</v>
      </c>
      <c r="L5" s="43" t="s">
        <v>130</v>
      </c>
      <c r="M5" s="43" t="s">
        <v>131</v>
      </c>
      <c r="N5" s="76" t="s">
        <v>132</v>
      </c>
      <c r="O5" s="43" t="s">
        <v>133</v>
      </c>
      <c r="P5" s="43" t="s">
        <v>134</v>
      </c>
    </row>
    <row r="6" ht="15" customHeight="1" spans="1:16">
      <c r="A6" s="70" t="s">
        <v>69</v>
      </c>
      <c r="B6" s="70" t="s">
        <v>70</v>
      </c>
      <c r="C6" s="70" t="s">
        <v>71</v>
      </c>
      <c r="D6" s="70" t="s">
        <v>72</v>
      </c>
      <c r="E6" s="70" t="s">
        <v>73</v>
      </c>
      <c r="F6" s="70" t="s">
        <v>74</v>
      </c>
      <c r="G6" s="70" t="s">
        <v>75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15</v>
      </c>
      <c r="P6" s="70">
        <v>16</v>
      </c>
    </row>
    <row r="7" ht="18" customHeight="1" spans="1:16">
      <c r="A7" s="71" t="s">
        <v>61</v>
      </c>
      <c r="B7" s="71"/>
      <c r="C7" s="71"/>
      <c r="D7" s="72">
        <v>26676</v>
      </c>
      <c r="E7" s="72"/>
      <c r="F7" s="72"/>
      <c r="G7" s="72"/>
      <c r="H7" s="72"/>
      <c r="I7" s="72">
        <v>26676</v>
      </c>
      <c r="J7" s="72"/>
      <c r="K7" s="72"/>
      <c r="L7" s="72"/>
      <c r="M7" s="72"/>
      <c r="N7" s="72"/>
      <c r="O7" s="72"/>
      <c r="P7" s="72"/>
    </row>
    <row r="8" ht="18" customHeight="1" spans="1:16">
      <c r="A8" s="73" t="s">
        <v>76</v>
      </c>
      <c r="B8" s="73"/>
      <c r="C8" s="73"/>
      <c r="D8" s="72">
        <v>26676</v>
      </c>
      <c r="E8" s="72"/>
      <c r="F8" s="72"/>
      <c r="G8" s="72"/>
      <c r="H8" s="72"/>
      <c r="I8" s="72">
        <v>26676</v>
      </c>
      <c r="J8" s="72"/>
      <c r="K8" s="72"/>
      <c r="L8" s="72"/>
      <c r="M8" s="72"/>
      <c r="N8" s="72"/>
      <c r="O8" s="72"/>
      <c r="P8" s="72"/>
    </row>
    <row r="9" ht="18" customHeight="1" spans="1:16">
      <c r="A9" s="73" t="s">
        <v>76</v>
      </c>
      <c r="B9" s="73" t="s">
        <v>83</v>
      </c>
      <c r="C9" s="73" t="s">
        <v>84</v>
      </c>
      <c r="D9" s="72">
        <v>26676</v>
      </c>
      <c r="E9" s="72"/>
      <c r="F9" s="72"/>
      <c r="G9" s="72"/>
      <c r="H9" s="72"/>
      <c r="I9" s="72">
        <v>26676</v>
      </c>
      <c r="J9" s="72"/>
      <c r="K9" s="72"/>
      <c r="L9" s="72"/>
      <c r="M9" s="72"/>
      <c r="N9" s="72"/>
      <c r="O9" s="72"/>
      <c r="P9" s="72"/>
    </row>
    <row r="10" ht="18" customHeight="1" spans="1:16">
      <c r="A10" s="73" t="s">
        <v>76</v>
      </c>
      <c r="B10" s="74" t="s">
        <v>89</v>
      </c>
      <c r="C10" s="74" t="s">
        <v>90</v>
      </c>
      <c r="D10" s="72">
        <v>26676</v>
      </c>
      <c r="E10" s="72"/>
      <c r="F10" s="72"/>
      <c r="G10" s="72"/>
      <c r="H10" s="72"/>
      <c r="I10" s="72">
        <v>26676</v>
      </c>
      <c r="J10" s="72"/>
      <c r="K10" s="72"/>
      <c r="L10" s="72"/>
      <c r="M10" s="72"/>
      <c r="N10" s="72"/>
      <c r="O10" s="72"/>
      <c r="P10" s="72"/>
    </row>
    <row r="11" ht="18" customHeight="1" spans="1:16">
      <c r="A11" s="73" t="s">
        <v>76</v>
      </c>
      <c r="B11" s="75" t="s">
        <v>91</v>
      </c>
      <c r="C11" s="75" t="s">
        <v>92</v>
      </c>
      <c r="D11" s="72">
        <v>26676</v>
      </c>
      <c r="E11" s="72"/>
      <c r="F11" s="72"/>
      <c r="G11" s="72"/>
      <c r="H11" s="72"/>
      <c r="I11" s="72">
        <v>26676</v>
      </c>
      <c r="J11" s="72"/>
      <c r="K11" s="72"/>
      <c r="L11" s="72"/>
      <c r="M11" s="72"/>
      <c r="N11" s="72"/>
      <c r="O11" s="72"/>
      <c r="P11" s="72"/>
    </row>
  </sheetData>
  <mergeCells count="8">
    <mergeCell ref="B2:P2"/>
    <mergeCell ref="A3:F3"/>
    <mergeCell ref="E4:P4"/>
    <mergeCell ref="A7:C7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E11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20.1416666666667" customWidth="1"/>
    <col min="3" max="3" width="44" customWidth="1"/>
    <col min="4" max="31" width="24.1416666666667" customWidth="1"/>
  </cols>
  <sheetData>
    <row r="1" customHeight="1" spans="1:31">
      <c r="A1" s="27"/>
      <c r="E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77"/>
    </row>
    <row r="2" ht="41.25" customHeight="1" spans="1:31">
      <c r="A2" s="62"/>
      <c r="B2" s="62" t="str">
        <f>"2025"&amp;"年一般公共预算商品服务支出预算表"</f>
        <v>2025年一般公共预算商品服务支出预算表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ht="18" customHeight="1" spans="1:31">
      <c r="A3" s="63" t="str">
        <f>"单位名称："&amp;"中国共产党禄劝彝族苗族自治县委员会政策研究室"</f>
        <v>单位名称：中国共产党禄劝彝族苗族自治县委员会政策研究室</v>
      </c>
      <c r="B3" s="63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78" t="s">
        <v>0</v>
      </c>
    </row>
    <row r="4" ht="20.25" customHeight="1" spans="1:31">
      <c r="A4" s="66" t="s">
        <v>58</v>
      </c>
      <c r="B4" s="67" t="s">
        <v>59</v>
      </c>
      <c r="C4" s="67" t="s">
        <v>60</v>
      </c>
      <c r="D4" s="32" t="s">
        <v>61</v>
      </c>
      <c r="E4" s="32" t="s">
        <v>66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 t="s">
        <v>63</v>
      </c>
    </row>
    <row r="5" ht="29.4" customHeight="1" spans="1:31">
      <c r="A5" s="69"/>
      <c r="B5" s="67"/>
      <c r="C5" s="67"/>
      <c r="D5" s="68"/>
      <c r="E5" s="43" t="s">
        <v>135</v>
      </c>
      <c r="F5" s="43" t="s">
        <v>136</v>
      </c>
      <c r="G5" s="43" t="s">
        <v>137</v>
      </c>
      <c r="H5" s="43" t="s">
        <v>138</v>
      </c>
      <c r="I5" s="43" t="s">
        <v>139</v>
      </c>
      <c r="J5" s="43" t="s">
        <v>140</v>
      </c>
      <c r="K5" s="43" t="s">
        <v>141</v>
      </c>
      <c r="L5" s="43" t="s">
        <v>142</v>
      </c>
      <c r="M5" s="43" t="s">
        <v>143</v>
      </c>
      <c r="N5" s="43" t="s">
        <v>144</v>
      </c>
      <c r="O5" s="76" t="s">
        <v>145</v>
      </c>
      <c r="P5" s="43" t="s">
        <v>146</v>
      </c>
      <c r="Q5" s="43" t="s">
        <v>147</v>
      </c>
      <c r="R5" s="43" t="s">
        <v>148</v>
      </c>
      <c r="S5" s="43" t="s">
        <v>149</v>
      </c>
      <c r="T5" s="43" t="s">
        <v>150</v>
      </c>
      <c r="U5" s="43" t="s">
        <v>151</v>
      </c>
      <c r="V5" s="43" t="s">
        <v>152</v>
      </c>
      <c r="W5" s="43" t="s">
        <v>153</v>
      </c>
      <c r="X5" s="43" t="s">
        <v>154</v>
      </c>
      <c r="Y5" s="43" t="s">
        <v>155</v>
      </c>
      <c r="Z5" s="43" t="s">
        <v>156</v>
      </c>
      <c r="AA5" s="43" t="s">
        <v>157</v>
      </c>
      <c r="AB5" s="76" t="s">
        <v>158</v>
      </c>
      <c r="AC5" s="43" t="s">
        <v>159</v>
      </c>
      <c r="AD5" s="43" t="s">
        <v>160</v>
      </c>
      <c r="AE5" s="76" t="s">
        <v>161</v>
      </c>
    </row>
    <row r="6" ht="15" customHeight="1" spans="1:31">
      <c r="A6" s="70" t="s">
        <v>69</v>
      </c>
      <c r="B6" s="70" t="s">
        <v>70</v>
      </c>
      <c r="C6" s="70" t="s">
        <v>71</v>
      </c>
      <c r="D6" s="70" t="s">
        <v>72</v>
      </c>
      <c r="E6" s="70" t="s">
        <v>73</v>
      </c>
      <c r="F6" s="70" t="s">
        <v>74</v>
      </c>
      <c r="G6" s="70" t="s">
        <v>75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15</v>
      </c>
      <c r="P6" s="70">
        <v>16</v>
      </c>
      <c r="Q6" s="70">
        <v>17</v>
      </c>
      <c r="R6" s="70">
        <v>18</v>
      </c>
      <c r="S6" s="70">
        <v>19</v>
      </c>
      <c r="T6" s="70">
        <v>20</v>
      </c>
      <c r="U6" s="70">
        <v>21</v>
      </c>
      <c r="V6" s="70">
        <v>22</v>
      </c>
      <c r="W6" s="70">
        <v>23</v>
      </c>
      <c r="X6" s="70">
        <v>24</v>
      </c>
      <c r="Y6" s="70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ht="18" customHeight="1" spans="1:31">
      <c r="A7" s="71" t="s">
        <v>61</v>
      </c>
      <c r="B7" s="71"/>
      <c r="C7" s="71"/>
      <c r="D7" s="72">
        <v>131920</v>
      </c>
      <c r="E7" s="72">
        <v>22000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>
        <v>6600</v>
      </c>
      <c r="AA7" s="72">
        <v>1320</v>
      </c>
      <c r="AB7" s="72"/>
      <c r="AC7" s="72">
        <v>102000</v>
      </c>
      <c r="AD7" s="72"/>
      <c r="AE7" s="72"/>
    </row>
    <row r="8" ht="18" customHeight="1" spans="1:31">
      <c r="A8" s="73" t="s">
        <v>76</v>
      </c>
      <c r="B8" s="73"/>
      <c r="C8" s="73"/>
      <c r="D8" s="72">
        <v>131920</v>
      </c>
      <c r="E8" s="72">
        <v>22000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>
        <v>6600</v>
      </c>
      <c r="AA8" s="72">
        <v>1320</v>
      </c>
      <c r="AB8" s="72"/>
      <c r="AC8" s="72">
        <v>102000</v>
      </c>
      <c r="AD8" s="72"/>
      <c r="AE8" s="72"/>
    </row>
    <row r="9" ht="18" customHeight="1" spans="1:31">
      <c r="A9" s="73" t="s">
        <v>76</v>
      </c>
      <c r="B9" s="73" t="s">
        <v>77</v>
      </c>
      <c r="C9" s="73" t="s">
        <v>78</v>
      </c>
      <c r="D9" s="72">
        <v>131920</v>
      </c>
      <c r="E9" s="72">
        <v>22000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>
        <v>6600</v>
      </c>
      <c r="AA9" s="72">
        <v>1320</v>
      </c>
      <c r="AB9" s="72"/>
      <c r="AC9" s="72">
        <v>102000</v>
      </c>
      <c r="AD9" s="72"/>
      <c r="AE9" s="72"/>
    </row>
    <row r="10" ht="18" customHeight="1" spans="1:31">
      <c r="A10" s="73" t="s">
        <v>76</v>
      </c>
      <c r="B10" s="74" t="s">
        <v>79</v>
      </c>
      <c r="C10" s="74" t="s">
        <v>80</v>
      </c>
      <c r="D10" s="72">
        <v>131920</v>
      </c>
      <c r="E10" s="72">
        <v>22000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>
        <v>6600</v>
      </c>
      <c r="AA10" s="72">
        <v>1320</v>
      </c>
      <c r="AB10" s="72"/>
      <c r="AC10" s="72">
        <v>102000</v>
      </c>
      <c r="AD10" s="72"/>
      <c r="AE10" s="72"/>
    </row>
    <row r="11" ht="18" customHeight="1" spans="1:31">
      <c r="A11" s="73" t="s">
        <v>76</v>
      </c>
      <c r="B11" s="75" t="s">
        <v>81</v>
      </c>
      <c r="C11" s="75" t="s">
        <v>82</v>
      </c>
      <c r="D11" s="72">
        <v>131920</v>
      </c>
      <c r="E11" s="72">
        <v>22000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>
        <v>6600</v>
      </c>
      <c r="AA11" s="72">
        <v>1320</v>
      </c>
      <c r="AB11" s="72"/>
      <c r="AC11" s="72">
        <v>102000</v>
      </c>
      <c r="AD11" s="72"/>
      <c r="AE11" s="72"/>
    </row>
  </sheetData>
  <mergeCells count="8">
    <mergeCell ref="B2:AE2"/>
    <mergeCell ref="A3:F3"/>
    <mergeCell ref="E4:AE4"/>
    <mergeCell ref="A7:C7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Z26"/>
  <sheetViews>
    <sheetView showZeros="0" topLeftCell="B1" workbookViewId="0">
      <selection activeCell="A1" sqref="A1"/>
    </sheetView>
  </sheetViews>
  <sheetFormatPr defaultColWidth="9.14166666666667" defaultRowHeight="14.25" customHeight="1"/>
  <cols>
    <col min="1" max="2" width="20.1416666666667" customWidth="1"/>
    <col min="3" max="3" width="44" customWidth="1"/>
    <col min="4" max="26" width="24.1416666666667" customWidth="1"/>
  </cols>
  <sheetData>
    <row r="1" customHeight="1" spans="1:26">
      <c r="A1" s="27"/>
      <c r="E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77"/>
    </row>
    <row r="2" ht="41.25" customHeight="1" spans="1:26">
      <c r="A2" s="62"/>
      <c r="B2" s="62" t="str">
        <f>"2025"&amp;"年一般公共预算政府预算支出经济分类科目基本支出预算表"</f>
        <v>2025年一般公共预算政府预算支出经济分类科目基本支出预算表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ht="18" customHeight="1" spans="1:26">
      <c r="A3" s="63" t="str">
        <f>"单位名称："&amp;"中国共产党禄劝彝族苗族自治县委员会政策研究室"</f>
        <v>单位名称：中国共产党禄劝彝族苗族自治县委员会政策研究室</v>
      </c>
      <c r="B3" s="63"/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78" t="s">
        <v>0</v>
      </c>
    </row>
    <row r="4" ht="20.25" customHeight="1" spans="1:26">
      <c r="A4" s="66" t="s">
        <v>58</v>
      </c>
      <c r="B4" s="67" t="s">
        <v>59</v>
      </c>
      <c r="C4" s="67" t="s">
        <v>60</v>
      </c>
      <c r="D4" s="32" t="s">
        <v>61</v>
      </c>
      <c r="E4" s="32" t="s">
        <v>162</v>
      </c>
      <c r="F4" s="68"/>
      <c r="G4" s="68"/>
      <c r="H4" s="68"/>
      <c r="I4" s="68" t="s">
        <v>163</v>
      </c>
      <c r="J4" s="68"/>
      <c r="K4" s="68"/>
      <c r="L4" s="68"/>
      <c r="M4" s="68"/>
      <c r="N4" s="68"/>
      <c r="O4" s="68"/>
      <c r="P4" s="68"/>
      <c r="Q4" s="68"/>
      <c r="R4" s="68"/>
      <c r="S4" s="68" t="s">
        <v>164</v>
      </c>
      <c r="T4" s="68"/>
      <c r="U4" s="68"/>
      <c r="V4" s="68" t="s">
        <v>67</v>
      </c>
      <c r="W4" s="68"/>
      <c r="X4" s="68"/>
      <c r="Y4" s="68"/>
      <c r="Z4" s="68" t="s">
        <v>63</v>
      </c>
    </row>
    <row r="5" ht="29.4" customHeight="1" spans="1:26">
      <c r="A5" s="69"/>
      <c r="B5" s="67"/>
      <c r="C5" s="67"/>
      <c r="D5" s="68"/>
      <c r="E5" s="43" t="s">
        <v>165</v>
      </c>
      <c r="F5" s="43" t="s">
        <v>166</v>
      </c>
      <c r="G5" s="43" t="s">
        <v>111</v>
      </c>
      <c r="H5" s="43" t="s">
        <v>122</v>
      </c>
      <c r="I5" s="43" t="s">
        <v>167</v>
      </c>
      <c r="J5" s="43" t="s">
        <v>148</v>
      </c>
      <c r="K5" s="43" t="s">
        <v>149</v>
      </c>
      <c r="L5" s="43" t="s">
        <v>168</v>
      </c>
      <c r="M5" s="43" t="s">
        <v>155</v>
      </c>
      <c r="N5" s="43" t="s">
        <v>150</v>
      </c>
      <c r="O5" s="76" t="s">
        <v>145</v>
      </c>
      <c r="P5" s="76" t="s">
        <v>158</v>
      </c>
      <c r="Q5" s="43" t="s">
        <v>146</v>
      </c>
      <c r="R5" s="76" t="s">
        <v>161</v>
      </c>
      <c r="S5" s="43" t="s">
        <v>65</v>
      </c>
      <c r="T5" s="43" t="s">
        <v>66</v>
      </c>
      <c r="U5" s="76" t="s">
        <v>169</v>
      </c>
      <c r="V5" s="43" t="s">
        <v>170</v>
      </c>
      <c r="W5" s="43" t="s">
        <v>130</v>
      </c>
      <c r="X5" s="76" t="s">
        <v>132</v>
      </c>
      <c r="Y5" s="43" t="s">
        <v>171</v>
      </c>
      <c r="Z5" s="76" t="s">
        <v>134</v>
      </c>
    </row>
    <row r="6" ht="15" customHeight="1" spans="1:26">
      <c r="A6" s="70" t="s">
        <v>69</v>
      </c>
      <c r="B6" s="70" t="s">
        <v>70</v>
      </c>
      <c r="C6" s="70" t="s">
        <v>71</v>
      </c>
      <c r="D6" s="70" t="s">
        <v>72</v>
      </c>
      <c r="E6" s="70" t="s">
        <v>73</v>
      </c>
      <c r="F6" s="70" t="s">
        <v>74</v>
      </c>
      <c r="G6" s="70" t="s">
        <v>75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15</v>
      </c>
      <c r="P6" s="70">
        <v>16</v>
      </c>
      <c r="Q6" s="70">
        <v>17</v>
      </c>
      <c r="R6" s="70">
        <v>18</v>
      </c>
      <c r="S6" s="70">
        <v>19</v>
      </c>
      <c r="T6" s="70">
        <v>20</v>
      </c>
      <c r="U6" s="70">
        <v>21</v>
      </c>
      <c r="V6" s="70">
        <v>22</v>
      </c>
      <c r="W6" s="70">
        <v>23</v>
      </c>
      <c r="X6" s="70">
        <v>24</v>
      </c>
      <c r="Y6" s="70">
        <v>25</v>
      </c>
      <c r="Z6" s="70">
        <v>27</v>
      </c>
    </row>
    <row r="7" ht="18" customHeight="1" spans="1:26">
      <c r="A7" s="71" t="s">
        <v>61</v>
      </c>
      <c r="B7" s="71"/>
      <c r="C7" s="71"/>
      <c r="D7" s="72">
        <v>2172763.36</v>
      </c>
      <c r="E7" s="72">
        <v>1425986</v>
      </c>
      <c r="F7" s="72">
        <v>417063.04</v>
      </c>
      <c r="G7" s="72">
        <v>171118.32</v>
      </c>
      <c r="H7" s="72"/>
      <c r="I7" s="72">
        <v>131920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>
        <v>26676</v>
      </c>
      <c r="W7" s="72"/>
      <c r="X7" s="72"/>
      <c r="Y7" s="72"/>
      <c r="Z7" s="72"/>
    </row>
    <row r="8" ht="18" customHeight="1" spans="1:26">
      <c r="A8" s="73" t="s">
        <v>76</v>
      </c>
      <c r="B8" s="73"/>
      <c r="C8" s="73"/>
      <c r="D8" s="72">
        <v>2172763.36</v>
      </c>
      <c r="E8" s="72">
        <v>1425986</v>
      </c>
      <c r="F8" s="72">
        <v>417063.04</v>
      </c>
      <c r="G8" s="72">
        <v>171118.32</v>
      </c>
      <c r="H8" s="72"/>
      <c r="I8" s="72">
        <v>131920</v>
      </c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>
        <v>26676</v>
      </c>
      <c r="W8" s="72"/>
      <c r="X8" s="72"/>
      <c r="Y8" s="72"/>
      <c r="Z8" s="72"/>
    </row>
    <row r="9" ht="18" customHeight="1" spans="1:26">
      <c r="A9" s="73" t="s">
        <v>76</v>
      </c>
      <c r="B9" s="73" t="s">
        <v>77</v>
      </c>
      <c r="C9" s="73" t="s">
        <v>78</v>
      </c>
      <c r="D9" s="72">
        <v>1557906</v>
      </c>
      <c r="E9" s="72">
        <v>1425986</v>
      </c>
      <c r="F9" s="72"/>
      <c r="G9" s="72"/>
      <c r="H9" s="72"/>
      <c r="I9" s="72">
        <v>131920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ht="18" customHeight="1" spans="1:26">
      <c r="A10" s="73" t="s">
        <v>76</v>
      </c>
      <c r="B10" s="74" t="s">
        <v>79</v>
      </c>
      <c r="C10" s="74" t="s">
        <v>80</v>
      </c>
      <c r="D10" s="72">
        <v>1557906</v>
      </c>
      <c r="E10" s="72">
        <v>1425986</v>
      </c>
      <c r="F10" s="72"/>
      <c r="G10" s="72"/>
      <c r="H10" s="72"/>
      <c r="I10" s="72">
        <v>131920</v>
      </c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ht="18" customHeight="1" spans="1:26">
      <c r="A11" s="73" t="s">
        <v>76</v>
      </c>
      <c r="B11" s="75" t="s">
        <v>81</v>
      </c>
      <c r="C11" s="75" t="s">
        <v>82</v>
      </c>
      <c r="D11" s="72">
        <v>1557906</v>
      </c>
      <c r="E11" s="72">
        <v>1425986</v>
      </c>
      <c r="F11" s="72"/>
      <c r="G11" s="72"/>
      <c r="H11" s="72"/>
      <c r="I11" s="72">
        <v>131920</v>
      </c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ht="18" customHeight="1" spans="1:26">
      <c r="A12" s="73" t="s">
        <v>76</v>
      </c>
      <c r="B12" s="73" t="s">
        <v>83</v>
      </c>
      <c r="C12" s="73" t="s">
        <v>84</v>
      </c>
      <c r="D12" s="72">
        <v>235955.34</v>
      </c>
      <c r="E12" s="72"/>
      <c r="F12" s="72">
        <v>209279.34</v>
      </c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>
        <v>26676</v>
      </c>
      <c r="W12" s="72"/>
      <c r="X12" s="72"/>
      <c r="Y12" s="72"/>
      <c r="Z12" s="72"/>
    </row>
    <row r="13" ht="18" customHeight="1" spans="1:26">
      <c r="A13" s="73" t="s">
        <v>76</v>
      </c>
      <c r="B13" s="74" t="s">
        <v>85</v>
      </c>
      <c r="C13" s="74" t="s">
        <v>86</v>
      </c>
      <c r="D13" s="72">
        <v>207517.77</v>
      </c>
      <c r="E13" s="72"/>
      <c r="F13" s="72">
        <v>207517.77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ht="18" customHeight="1" spans="1:26">
      <c r="A14" s="73" t="s">
        <v>76</v>
      </c>
      <c r="B14" s="75" t="s">
        <v>87</v>
      </c>
      <c r="C14" s="75" t="s">
        <v>88</v>
      </c>
      <c r="D14" s="72">
        <v>207517.77</v>
      </c>
      <c r="E14" s="72"/>
      <c r="F14" s="72">
        <v>207517.77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ht="18" customHeight="1" spans="1:26">
      <c r="A15" s="73" t="s">
        <v>76</v>
      </c>
      <c r="B15" s="74" t="s">
        <v>89</v>
      </c>
      <c r="C15" s="74" t="s">
        <v>90</v>
      </c>
      <c r="D15" s="72">
        <v>26676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>
        <v>26676</v>
      </c>
      <c r="W15" s="72"/>
      <c r="X15" s="72"/>
      <c r="Y15" s="72"/>
      <c r="Z15" s="72"/>
    </row>
    <row r="16" ht="18" customHeight="1" spans="1:26">
      <c r="A16" s="73" t="s">
        <v>76</v>
      </c>
      <c r="B16" s="75" t="s">
        <v>91</v>
      </c>
      <c r="C16" s="75" t="s">
        <v>92</v>
      </c>
      <c r="D16" s="72">
        <v>26676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>
        <v>26676</v>
      </c>
      <c r="W16" s="72"/>
      <c r="X16" s="72"/>
      <c r="Y16" s="72"/>
      <c r="Z16" s="72"/>
    </row>
    <row r="17" ht="18" customHeight="1" spans="1:26">
      <c r="A17" s="73" t="s">
        <v>76</v>
      </c>
      <c r="B17" s="74" t="s">
        <v>93</v>
      </c>
      <c r="C17" s="74" t="s">
        <v>94</v>
      </c>
      <c r="D17" s="72">
        <v>1761.57</v>
      </c>
      <c r="E17" s="72"/>
      <c r="F17" s="72">
        <v>1761.57</v>
      </c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ht="18" customHeight="1" spans="1:26">
      <c r="A18" s="73" t="s">
        <v>76</v>
      </c>
      <c r="B18" s="75" t="s">
        <v>95</v>
      </c>
      <c r="C18" s="75" t="s">
        <v>94</v>
      </c>
      <c r="D18" s="72">
        <v>1761.57</v>
      </c>
      <c r="E18" s="72"/>
      <c r="F18" s="72">
        <v>1761.57</v>
      </c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ht="18" customHeight="1" spans="1:26">
      <c r="A19" s="73" t="s">
        <v>76</v>
      </c>
      <c r="B19" s="73" t="s">
        <v>96</v>
      </c>
      <c r="C19" s="73" t="s">
        <v>97</v>
      </c>
      <c r="D19" s="72">
        <v>207783.7</v>
      </c>
      <c r="E19" s="72"/>
      <c r="F19" s="72">
        <v>207783.7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ht="18" customHeight="1" spans="1:26">
      <c r="A20" s="73" t="s">
        <v>76</v>
      </c>
      <c r="B20" s="74" t="s">
        <v>98</v>
      </c>
      <c r="C20" s="74" t="s">
        <v>99</v>
      </c>
      <c r="D20" s="72">
        <v>207783.7</v>
      </c>
      <c r="E20" s="72"/>
      <c r="F20" s="72">
        <v>207783.7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ht="18" customHeight="1" spans="1:26">
      <c r="A21" s="73" t="s">
        <v>76</v>
      </c>
      <c r="B21" s="75" t="s">
        <v>100</v>
      </c>
      <c r="C21" s="75" t="s">
        <v>101</v>
      </c>
      <c r="D21" s="72">
        <v>117018.75</v>
      </c>
      <c r="E21" s="72"/>
      <c r="F21" s="72">
        <v>117018.75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ht="18" customHeight="1" spans="1:26">
      <c r="A22" s="73" t="s">
        <v>76</v>
      </c>
      <c r="B22" s="75" t="s">
        <v>102</v>
      </c>
      <c r="C22" s="75" t="s">
        <v>103</v>
      </c>
      <c r="D22" s="72">
        <v>81293.98</v>
      </c>
      <c r="E22" s="72"/>
      <c r="F22" s="72">
        <v>81293.98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ht="18" customHeight="1" spans="1:26">
      <c r="A23" s="73" t="s">
        <v>76</v>
      </c>
      <c r="B23" s="75" t="s">
        <v>104</v>
      </c>
      <c r="C23" s="75" t="s">
        <v>105</v>
      </c>
      <c r="D23" s="72">
        <v>9470.97</v>
      </c>
      <c r="E23" s="72"/>
      <c r="F23" s="72">
        <v>9470.97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ht="18" customHeight="1" spans="1:26">
      <c r="A24" s="73" t="s">
        <v>76</v>
      </c>
      <c r="B24" s="73" t="s">
        <v>106</v>
      </c>
      <c r="C24" s="73" t="s">
        <v>107</v>
      </c>
      <c r="D24" s="72">
        <v>171118.32</v>
      </c>
      <c r="E24" s="72"/>
      <c r="F24" s="72"/>
      <c r="G24" s="72">
        <v>171118.32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ht="18" customHeight="1" spans="1:26">
      <c r="A25" s="73" t="s">
        <v>76</v>
      </c>
      <c r="B25" s="74" t="s">
        <v>108</v>
      </c>
      <c r="C25" s="74" t="s">
        <v>109</v>
      </c>
      <c r="D25" s="72">
        <v>171118.32</v>
      </c>
      <c r="E25" s="72"/>
      <c r="F25" s="72"/>
      <c r="G25" s="72">
        <v>171118.32</v>
      </c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ht="18" customHeight="1" spans="1:26">
      <c r="A26" s="73" t="s">
        <v>76</v>
      </c>
      <c r="B26" s="75" t="s">
        <v>110</v>
      </c>
      <c r="C26" s="75" t="s">
        <v>111</v>
      </c>
      <c r="D26" s="72">
        <v>171118.32</v>
      </c>
      <c r="E26" s="72"/>
      <c r="F26" s="72"/>
      <c r="G26" s="72">
        <v>171118.32</v>
      </c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</sheetData>
  <mergeCells count="11">
    <mergeCell ref="B2:Z2"/>
    <mergeCell ref="A3:F3"/>
    <mergeCell ref="E4:H4"/>
    <mergeCell ref="I4:R4"/>
    <mergeCell ref="S4:U4"/>
    <mergeCell ref="V4:Z4"/>
    <mergeCell ref="A7:C7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E18"/>
  <sheetViews>
    <sheetView showGridLines="0" showZeros="0" topLeftCell="A9" workbookViewId="0">
      <selection activeCell="A1" sqref="A1"/>
    </sheetView>
  </sheetViews>
  <sheetFormatPr defaultColWidth="10" defaultRowHeight="12.75" customHeight="1"/>
  <cols>
    <col min="1" max="1" width="33.7083333333333" customWidth="1"/>
    <col min="2" max="3" width="24" customWidth="1"/>
    <col min="4" max="31" width="29.7083333333333" customWidth="1"/>
  </cols>
  <sheetData>
    <row r="1" ht="17.25" customHeight="1" spans="1:25">
      <c r="A1" s="49"/>
      <c r="B1" s="49"/>
      <c r="C1" s="49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R1" s="16"/>
      <c r="S1" s="16"/>
      <c r="T1" s="16"/>
      <c r="W1" s="16"/>
      <c r="X1" s="16"/>
      <c r="Y1" s="16"/>
    </row>
    <row r="2" ht="41.25" customHeight="1" spans="1:25">
      <c r="A2" s="50" t="str">
        <f>"2025"&amp;"年支出预算资金来源表"</f>
        <v>2025年支出预算资金来源表</v>
      </c>
      <c r="B2" s="50"/>
      <c r="C2" s="50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R2" s="16"/>
      <c r="S2" s="16"/>
      <c r="T2" s="16"/>
      <c r="W2" s="16"/>
      <c r="X2" s="16"/>
      <c r="Y2" s="16"/>
    </row>
    <row r="3" ht="17.25" customHeight="1" spans="1:25">
      <c r="A3" s="51" t="str">
        <f>"单位名称："&amp;"中国共产党禄劝彝族苗族自治县委员会政策研究室"</f>
        <v>单位名称：中国共产党禄劝彝族苗族自治县委员会政策研究室</v>
      </c>
      <c r="B3" s="52"/>
      <c r="C3" s="52"/>
      <c r="E3" s="53" t="s">
        <v>0</v>
      </c>
      <c r="F3" s="53"/>
      <c r="G3" s="53"/>
      <c r="H3" s="53"/>
      <c r="I3" s="53"/>
      <c r="J3" s="53"/>
      <c r="K3" s="53"/>
      <c r="L3" s="53"/>
      <c r="M3" s="53"/>
      <c r="N3" s="53"/>
      <c r="O3" s="16"/>
      <c r="P3" s="16"/>
      <c r="R3" s="16"/>
      <c r="S3" s="16"/>
      <c r="T3" s="16"/>
      <c r="W3" s="16"/>
      <c r="X3" s="16"/>
      <c r="Y3" s="16"/>
    </row>
    <row r="4" ht="23.25" customHeight="1" spans="1:31">
      <c r="A4" s="54" t="s">
        <v>58</v>
      </c>
      <c r="B4" s="31" t="s">
        <v>59</v>
      </c>
      <c r="C4" s="31" t="s">
        <v>60</v>
      </c>
      <c r="D4" s="32" t="s">
        <v>61</v>
      </c>
      <c r="E4" s="32" t="s">
        <v>172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2"/>
      <c r="X4" s="32"/>
      <c r="Y4" s="32"/>
      <c r="Z4" s="32" t="s">
        <v>173</v>
      </c>
      <c r="AA4" s="32"/>
      <c r="AB4" s="32"/>
      <c r="AC4" s="32"/>
      <c r="AD4" s="32"/>
      <c r="AE4" s="32"/>
    </row>
    <row r="5" ht="41.25" customHeight="1" spans="1:31">
      <c r="A5" s="54"/>
      <c r="B5" s="31"/>
      <c r="C5" s="31"/>
      <c r="D5" s="32"/>
      <c r="E5" s="32" t="s">
        <v>174</v>
      </c>
      <c r="F5" s="32"/>
      <c r="G5" s="32"/>
      <c r="H5" s="32"/>
      <c r="I5" s="32"/>
      <c r="J5" s="32"/>
      <c r="K5" s="32"/>
      <c r="L5" s="32"/>
      <c r="M5" s="32"/>
      <c r="N5" s="32"/>
      <c r="O5" s="31" t="s">
        <v>175</v>
      </c>
      <c r="P5" s="31" t="s">
        <v>176</v>
      </c>
      <c r="Q5" s="31"/>
      <c r="R5" s="31"/>
      <c r="S5" s="31"/>
      <c r="T5" s="59"/>
      <c r="U5" s="31" t="s">
        <v>177</v>
      </c>
      <c r="V5" s="31" t="s">
        <v>178</v>
      </c>
      <c r="W5" s="31" t="s">
        <v>179</v>
      </c>
      <c r="X5" s="31"/>
      <c r="Y5" s="31"/>
      <c r="Z5" s="31" t="s">
        <v>64</v>
      </c>
      <c r="AA5" s="31" t="s">
        <v>180</v>
      </c>
      <c r="AB5" s="32" t="s">
        <v>181</v>
      </c>
      <c r="AC5" s="31" t="s">
        <v>182</v>
      </c>
      <c r="AD5" s="31" t="s">
        <v>183</v>
      </c>
      <c r="AE5" s="31" t="s">
        <v>184</v>
      </c>
    </row>
    <row r="6" ht="41.25" customHeight="1" spans="1:31">
      <c r="A6" s="54"/>
      <c r="B6" s="31"/>
      <c r="C6" s="31"/>
      <c r="D6" s="32"/>
      <c r="E6" s="32" t="s">
        <v>64</v>
      </c>
      <c r="F6" s="32" t="s">
        <v>185</v>
      </c>
      <c r="G6" s="32" t="s">
        <v>186</v>
      </c>
      <c r="H6" s="32" t="s">
        <v>187</v>
      </c>
      <c r="I6" s="32" t="s">
        <v>188</v>
      </c>
      <c r="J6" s="32" t="s">
        <v>189</v>
      </c>
      <c r="K6" s="32" t="s">
        <v>190</v>
      </c>
      <c r="L6" s="32"/>
      <c r="M6" s="32"/>
      <c r="N6" s="32"/>
      <c r="O6" s="31"/>
      <c r="P6" s="31" t="s">
        <v>64</v>
      </c>
      <c r="Q6" s="31" t="s">
        <v>176</v>
      </c>
      <c r="R6" s="31"/>
      <c r="S6" s="31"/>
      <c r="T6" s="31" t="s">
        <v>191</v>
      </c>
      <c r="U6" s="31"/>
      <c r="V6" s="31"/>
      <c r="W6" s="31" t="s">
        <v>64</v>
      </c>
      <c r="X6" s="31" t="s">
        <v>179</v>
      </c>
      <c r="Y6" s="31"/>
      <c r="Z6" s="31"/>
      <c r="AA6" s="31"/>
      <c r="AB6" s="32"/>
      <c r="AC6" s="31"/>
      <c r="AD6" s="31"/>
      <c r="AE6" s="31"/>
    </row>
    <row r="7" ht="41.25" customHeight="1" spans="1:31">
      <c r="A7" s="54"/>
      <c r="B7" s="31"/>
      <c r="C7" s="31"/>
      <c r="D7" s="32"/>
      <c r="E7" s="45"/>
      <c r="F7" s="45"/>
      <c r="G7" s="45"/>
      <c r="H7" s="45"/>
      <c r="I7" s="45"/>
      <c r="J7" s="45"/>
      <c r="K7" s="17" t="s">
        <v>64</v>
      </c>
      <c r="L7" s="58" t="s">
        <v>192</v>
      </c>
      <c r="M7" s="58" t="s">
        <v>193</v>
      </c>
      <c r="N7" s="58" t="s">
        <v>194</v>
      </c>
      <c r="O7" s="31"/>
      <c r="P7" s="31"/>
      <c r="Q7" s="31" t="s">
        <v>64</v>
      </c>
      <c r="R7" s="31" t="s">
        <v>185</v>
      </c>
      <c r="S7" s="31" t="s">
        <v>190</v>
      </c>
      <c r="T7" s="31"/>
      <c r="U7" s="31"/>
      <c r="V7" s="31"/>
      <c r="W7" s="31"/>
      <c r="X7" s="31" t="s">
        <v>64</v>
      </c>
      <c r="Y7" s="31" t="s">
        <v>195</v>
      </c>
      <c r="Z7" s="31"/>
      <c r="AA7" s="31"/>
      <c r="AB7" s="32"/>
      <c r="AC7" s="31"/>
      <c r="AD7" s="31"/>
      <c r="AE7" s="31"/>
    </row>
    <row r="8" ht="17.25" customHeight="1" spans="1:31">
      <c r="A8" s="37">
        <v>1</v>
      </c>
      <c r="B8" s="55">
        <v>4</v>
      </c>
      <c r="C8" s="37">
        <v>5</v>
      </c>
      <c r="D8" s="56">
        <v>12</v>
      </c>
      <c r="E8" s="56">
        <v>13</v>
      </c>
      <c r="F8" s="56">
        <v>14</v>
      </c>
      <c r="G8" s="56">
        <v>15</v>
      </c>
      <c r="H8" s="56">
        <v>16</v>
      </c>
      <c r="I8" s="56">
        <v>17</v>
      </c>
      <c r="J8" s="56">
        <v>18</v>
      </c>
      <c r="K8" s="56">
        <v>19</v>
      </c>
      <c r="L8" s="56"/>
      <c r="M8" s="56"/>
      <c r="N8" s="56"/>
      <c r="O8" s="56">
        <v>20</v>
      </c>
      <c r="P8" s="56"/>
      <c r="Q8" s="56">
        <v>21</v>
      </c>
      <c r="R8" s="56">
        <v>22</v>
      </c>
      <c r="S8" s="56">
        <v>23</v>
      </c>
      <c r="T8" s="56">
        <v>24</v>
      </c>
      <c r="U8" s="56">
        <v>25</v>
      </c>
      <c r="V8" s="56">
        <v>26</v>
      </c>
      <c r="W8" s="56">
        <v>27</v>
      </c>
      <c r="X8" s="37">
        <v>28</v>
      </c>
      <c r="Y8" s="37">
        <v>29</v>
      </c>
      <c r="Z8" s="56">
        <v>30</v>
      </c>
      <c r="AA8" s="55">
        <v>31</v>
      </c>
      <c r="AB8" s="55">
        <v>32</v>
      </c>
      <c r="AC8" s="56">
        <v>33</v>
      </c>
      <c r="AD8" s="55">
        <v>34</v>
      </c>
      <c r="AE8" s="55">
        <v>35</v>
      </c>
    </row>
    <row r="9" ht="19.5" customHeight="1" spans="1:31">
      <c r="A9" s="54" t="s">
        <v>61</v>
      </c>
      <c r="B9" s="54"/>
      <c r="C9" s="54"/>
      <c r="D9" s="42">
        <v>2312763.36</v>
      </c>
      <c r="E9" s="42">
        <v>2312763.36</v>
      </c>
      <c r="F9" s="42">
        <v>2312763.36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ht="19.5" customHeight="1" spans="1:31">
      <c r="A10" s="57" t="s">
        <v>76</v>
      </c>
      <c r="B10" s="54"/>
      <c r="C10" s="54"/>
      <c r="D10" s="42">
        <v>2312763.36</v>
      </c>
      <c r="E10" s="42">
        <v>2312763.36</v>
      </c>
      <c r="F10" s="42">
        <v>2312763.36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ht="19.5" customHeight="1" spans="1:31">
      <c r="A11" s="57" t="s">
        <v>76</v>
      </c>
      <c r="B11" s="57" t="s">
        <v>81</v>
      </c>
      <c r="C11" s="57" t="s">
        <v>82</v>
      </c>
      <c r="D11" s="42">
        <v>1697906</v>
      </c>
      <c r="E11" s="42">
        <v>1697906</v>
      </c>
      <c r="F11" s="42">
        <v>1697906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ht="19.5" customHeight="1" spans="1:31">
      <c r="A12" s="57" t="s">
        <v>76</v>
      </c>
      <c r="B12" s="57" t="s">
        <v>87</v>
      </c>
      <c r="C12" s="57" t="s">
        <v>88</v>
      </c>
      <c r="D12" s="42">
        <v>207517.77</v>
      </c>
      <c r="E12" s="42">
        <v>207517.77</v>
      </c>
      <c r="F12" s="42">
        <v>207517.77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0"/>
      <c r="W12" s="42"/>
      <c r="X12" s="42"/>
      <c r="Y12" s="42"/>
      <c r="Z12" s="42"/>
      <c r="AA12" s="42"/>
      <c r="AB12" s="42"/>
      <c r="AC12" s="42"/>
      <c r="AD12" s="42"/>
      <c r="AE12" s="42"/>
    </row>
    <row r="13" ht="19.5" customHeight="1" spans="1:31">
      <c r="A13" s="57" t="s">
        <v>76</v>
      </c>
      <c r="B13" s="57" t="s">
        <v>91</v>
      </c>
      <c r="C13" s="57" t="s">
        <v>92</v>
      </c>
      <c r="D13" s="42">
        <v>26676</v>
      </c>
      <c r="E13" s="42">
        <v>26676</v>
      </c>
      <c r="F13" s="42">
        <v>26676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0"/>
      <c r="W13" s="42"/>
      <c r="X13" s="42"/>
      <c r="Y13" s="42"/>
      <c r="Z13" s="42"/>
      <c r="AA13" s="42"/>
      <c r="AB13" s="42"/>
      <c r="AC13" s="42"/>
      <c r="AD13" s="42"/>
      <c r="AE13" s="42"/>
    </row>
    <row r="14" ht="19.5" customHeight="1" spans="1:31">
      <c r="A14" s="57" t="s">
        <v>76</v>
      </c>
      <c r="B14" s="57" t="s">
        <v>95</v>
      </c>
      <c r="C14" s="57" t="s">
        <v>94</v>
      </c>
      <c r="D14" s="42">
        <v>1761.57</v>
      </c>
      <c r="E14" s="42">
        <v>1761.57</v>
      </c>
      <c r="F14" s="42">
        <v>1761.57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0"/>
      <c r="W14" s="42"/>
      <c r="X14" s="42"/>
      <c r="Y14" s="42"/>
      <c r="Z14" s="42"/>
      <c r="AA14" s="42"/>
      <c r="AB14" s="42"/>
      <c r="AC14" s="42"/>
      <c r="AD14" s="42"/>
      <c r="AE14" s="42"/>
    </row>
    <row r="15" ht="19.5" customHeight="1" spans="1:31">
      <c r="A15" s="57" t="s">
        <v>76</v>
      </c>
      <c r="B15" s="57" t="s">
        <v>100</v>
      </c>
      <c r="C15" s="57" t="s">
        <v>101</v>
      </c>
      <c r="D15" s="42">
        <v>117018.75</v>
      </c>
      <c r="E15" s="42">
        <v>117018.75</v>
      </c>
      <c r="F15" s="42">
        <v>117018.75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0"/>
      <c r="W15" s="42"/>
      <c r="X15" s="42"/>
      <c r="Y15" s="42"/>
      <c r="Z15" s="42"/>
      <c r="AA15" s="42"/>
      <c r="AB15" s="42"/>
      <c r="AC15" s="42"/>
      <c r="AD15" s="42"/>
      <c r="AE15" s="42"/>
    </row>
    <row r="16" ht="19.5" customHeight="1" spans="1:31">
      <c r="A16" s="57" t="s">
        <v>76</v>
      </c>
      <c r="B16" s="57" t="s">
        <v>102</v>
      </c>
      <c r="C16" s="57" t="s">
        <v>103</v>
      </c>
      <c r="D16" s="42">
        <v>81293.98</v>
      </c>
      <c r="E16" s="42">
        <v>81293.98</v>
      </c>
      <c r="F16" s="42">
        <v>81293.98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0"/>
      <c r="W16" s="42"/>
      <c r="X16" s="42"/>
      <c r="Y16" s="42"/>
      <c r="Z16" s="42"/>
      <c r="AA16" s="42"/>
      <c r="AB16" s="42"/>
      <c r="AC16" s="42"/>
      <c r="AD16" s="42"/>
      <c r="AE16" s="42"/>
    </row>
    <row r="17" ht="19.5" customHeight="1" spans="1:31">
      <c r="A17" s="57" t="s">
        <v>76</v>
      </c>
      <c r="B17" s="57" t="s">
        <v>104</v>
      </c>
      <c r="C17" s="57" t="s">
        <v>105</v>
      </c>
      <c r="D17" s="42">
        <v>9470.97</v>
      </c>
      <c r="E17" s="42">
        <v>9470.97</v>
      </c>
      <c r="F17" s="42">
        <v>9470.97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0"/>
      <c r="W17" s="42"/>
      <c r="X17" s="42"/>
      <c r="Y17" s="42"/>
      <c r="Z17" s="42"/>
      <c r="AA17" s="42"/>
      <c r="AB17" s="42"/>
      <c r="AC17" s="42"/>
      <c r="AD17" s="42"/>
      <c r="AE17" s="42"/>
    </row>
    <row r="18" ht="19.5" customHeight="1" spans="1:31">
      <c r="A18" s="57" t="s">
        <v>76</v>
      </c>
      <c r="B18" s="57" t="s">
        <v>110</v>
      </c>
      <c r="C18" s="57" t="s">
        <v>111</v>
      </c>
      <c r="D18" s="42">
        <v>171118.32</v>
      </c>
      <c r="E18" s="42">
        <v>171118.32</v>
      </c>
      <c r="F18" s="42">
        <v>171118.32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0"/>
      <c r="W18" s="42"/>
      <c r="X18" s="42"/>
      <c r="Y18" s="42"/>
      <c r="Z18" s="42"/>
      <c r="AA18" s="42"/>
      <c r="AB18" s="42"/>
      <c r="AC18" s="42"/>
      <c r="AD18" s="42"/>
      <c r="AE18" s="42"/>
    </row>
  </sheetData>
  <mergeCells count="35">
    <mergeCell ref="D1:AE1"/>
    <mergeCell ref="A2:AE2"/>
    <mergeCell ref="A3:C3"/>
    <mergeCell ref="E3:AE3"/>
    <mergeCell ref="E4:Y4"/>
    <mergeCell ref="Z4:AE4"/>
    <mergeCell ref="E5:N5"/>
    <mergeCell ref="P5:T5"/>
    <mergeCell ref="W5:Y5"/>
    <mergeCell ref="K6:N6"/>
    <mergeCell ref="Q6:S6"/>
    <mergeCell ref="X6:Y6"/>
    <mergeCell ref="A9:C9"/>
    <mergeCell ref="A4:A7"/>
    <mergeCell ref="B4:B7"/>
    <mergeCell ref="C4:C7"/>
    <mergeCell ref="D4:D7"/>
    <mergeCell ref="E6:E7"/>
    <mergeCell ref="F6:F7"/>
    <mergeCell ref="G6:G7"/>
    <mergeCell ref="H6:H7"/>
    <mergeCell ref="I6:I7"/>
    <mergeCell ref="J6:J7"/>
    <mergeCell ref="O5:O7"/>
    <mergeCell ref="P6:P7"/>
    <mergeCell ref="T6:T7"/>
    <mergeCell ref="U5:U7"/>
    <mergeCell ref="V5:V7"/>
    <mergeCell ref="W6:W7"/>
    <mergeCell ref="Z5:Z7"/>
    <mergeCell ref="AA5:AA7"/>
    <mergeCell ref="AB5:AB7"/>
    <mergeCell ref="AC5:AC7"/>
    <mergeCell ref="AD5:AD7"/>
    <mergeCell ref="AE5:AE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AR14"/>
  <sheetViews>
    <sheetView showZeros="0" workbookViewId="0">
      <selection activeCell="A1" sqref="A1"/>
    </sheetView>
  </sheetViews>
  <sheetFormatPr defaultColWidth="12.2833333333333" defaultRowHeight="12.75" customHeight="1"/>
  <cols>
    <col min="1" max="1" width="22.7083333333333" customWidth="1"/>
    <col min="2" max="3" width="24.425" customWidth="1"/>
    <col min="4" max="4" width="23.575" customWidth="1"/>
    <col min="5" max="10" width="29.575" customWidth="1"/>
    <col min="11" max="16" width="20.1416666666667" customWidth="1"/>
    <col min="17" max="22" width="19.9" customWidth="1"/>
    <col min="23" max="38" width="19.85" customWidth="1"/>
    <col min="39" max="44" width="19.9" customWidth="1"/>
  </cols>
  <sheetData>
    <row r="1" ht="17.25" customHeight="1" spans="1:44">
      <c r="A1" s="26"/>
      <c r="B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P1" s="28"/>
      <c r="AQ1" s="47"/>
      <c r="AR1" s="28"/>
    </row>
    <row r="2" ht="41.25" customHeight="1" spans="1:38">
      <c r="A2" s="29" t="str">
        <f>"2025"&amp;"年财政拨款（补助）项目支出明细表"</f>
        <v>2025年财政拨款（补助）项目支出明细表</v>
      </c>
      <c r="B2" s="27"/>
      <c r="K2" s="27"/>
      <c r="L2" s="27"/>
      <c r="M2" s="27"/>
      <c r="N2" s="27"/>
      <c r="O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ht="17.25" customHeight="1" spans="1:44">
      <c r="A3" s="30" t="str">
        <f>"单位名称："&amp;"中国共产党禄劝彝族苗族自治县委员会政策研究室"</f>
        <v>单位名称：中国共产党禄劝彝族苗族自治县委员会政策研究室</v>
      </c>
      <c r="B3" s="27"/>
      <c r="K3" s="27"/>
      <c r="L3" s="27"/>
      <c r="M3" s="27"/>
      <c r="N3" s="27"/>
      <c r="O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R3" s="48" t="s">
        <v>0</v>
      </c>
    </row>
    <row r="4" ht="24" customHeight="1" spans="1:44">
      <c r="A4" s="31" t="s">
        <v>58</v>
      </c>
      <c r="B4" s="32" t="s">
        <v>196</v>
      </c>
      <c r="C4" s="32" t="s">
        <v>197</v>
      </c>
      <c r="D4" s="31" t="s">
        <v>198</v>
      </c>
      <c r="E4" s="31" t="s">
        <v>59</v>
      </c>
      <c r="F4" s="31" t="s">
        <v>60</v>
      </c>
      <c r="G4" s="31" t="s">
        <v>199</v>
      </c>
      <c r="H4" s="31" t="s">
        <v>200</v>
      </c>
      <c r="I4" s="31" t="s">
        <v>201</v>
      </c>
      <c r="J4" s="31" t="s">
        <v>202</v>
      </c>
      <c r="K4" s="32" t="s">
        <v>203</v>
      </c>
      <c r="L4" s="31" t="s">
        <v>204</v>
      </c>
      <c r="M4" s="31" t="s">
        <v>205</v>
      </c>
      <c r="N4" s="31" t="s">
        <v>206</v>
      </c>
      <c r="O4" s="32" t="s">
        <v>61</v>
      </c>
      <c r="P4" s="32" t="s">
        <v>207</v>
      </c>
      <c r="Q4" s="32"/>
      <c r="R4" s="32"/>
      <c r="S4" s="32"/>
      <c r="T4" s="32" t="s">
        <v>208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 t="s">
        <v>179</v>
      </c>
      <c r="AK4" s="32"/>
      <c r="AL4" s="32"/>
      <c r="AM4" s="32" t="s">
        <v>173</v>
      </c>
      <c r="AN4" s="32"/>
      <c r="AO4" s="32"/>
      <c r="AP4" s="32"/>
      <c r="AQ4" s="32"/>
      <c r="AR4" s="32"/>
    </row>
    <row r="5" ht="21.75" customHeight="1" spans="1:44">
      <c r="A5" s="33"/>
      <c r="B5" s="34"/>
      <c r="C5" s="34"/>
      <c r="D5" s="35"/>
      <c r="E5" s="33"/>
      <c r="F5" s="33"/>
      <c r="G5" s="33"/>
      <c r="H5" s="33"/>
      <c r="I5" s="33"/>
      <c r="J5" s="33"/>
      <c r="K5" s="34"/>
      <c r="L5" s="34"/>
      <c r="M5" s="34"/>
      <c r="N5" s="35"/>
      <c r="O5" s="32"/>
      <c r="P5" s="32" t="s">
        <v>64</v>
      </c>
      <c r="Q5" s="32" t="s">
        <v>209</v>
      </c>
      <c r="R5" s="32"/>
      <c r="S5" s="31"/>
      <c r="T5" s="31"/>
      <c r="U5" s="31"/>
      <c r="V5" s="31"/>
      <c r="W5" s="31"/>
      <c r="X5" s="31"/>
      <c r="Y5" s="31"/>
      <c r="Z5" s="31"/>
      <c r="AA5" s="31"/>
      <c r="AB5" s="31"/>
      <c r="AC5" s="31" t="s">
        <v>210</v>
      </c>
      <c r="AD5" s="31"/>
      <c r="AE5" s="31"/>
      <c r="AF5" s="31"/>
      <c r="AG5" s="31"/>
      <c r="AH5" s="46" t="s">
        <v>211</v>
      </c>
      <c r="AI5" s="46" t="s">
        <v>178</v>
      </c>
      <c r="AJ5" s="31" t="s">
        <v>64</v>
      </c>
      <c r="AK5" s="31" t="s">
        <v>179</v>
      </c>
      <c r="AL5" s="31"/>
      <c r="AM5" s="31" t="s">
        <v>64</v>
      </c>
      <c r="AN5" s="31" t="s">
        <v>180</v>
      </c>
      <c r="AO5" s="32" t="s">
        <v>181</v>
      </c>
      <c r="AP5" s="31" t="s">
        <v>182</v>
      </c>
      <c r="AQ5" s="31" t="s">
        <v>183</v>
      </c>
      <c r="AR5" s="31" t="s">
        <v>184</v>
      </c>
    </row>
    <row r="6" ht="21.9" customHeight="1" spans="1:44">
      <c r="A6" s="33"/>
      <c r="B6" s="34"/>
      <c r="C6" s="34"/>
      <c r="D6" s="35"/>
      <c r="E6" s="33"/>
      <c r="F6" s="33"/>
      <c r="G6" s="33"/>
      <c r="H6" s="33"/>
      <c r="I6" s="33"/>
      <c r="J6" s="33"/>
      <c r="K6" s="34"/>
      <c r="L6" s="34"/>
      <c r="M6" s="34"/>
      <c r="N6" s="35"/>
      <c r="O6" s="32"/>
      <c r="P6" s="32" t="s">
        <v>61</v>
      </c>
      <c r="Q6" s="32" t="s">
        <v>64</v>
      </c>
      <c r="R6" s="32" t="s">
        <v>174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 t="s">
        <v>64</v>
      </c>
      <c r="AD6" s="31" t="s">
        <v>210</v>
      </c>
      <c r="AE6" s="31"/>
      <c r="AF6" s="31"/>
      <c r="AG6" s="31" t="s">
        <v>191</v>
      </c>
      <c r="AH6" s="46"/>
      <c r="AI6" s="46"/>
      <c r="AJ6" s="31"/>
      <c r="AK6" s="31" t="s">
        <v>64</v>
      </c>
      <c r="AL6" s="31" t="s">
        <v>195</v>
      </c>
      <c r="AM6" s="31" t="s">
        <v>212</v>
      </c>
      <c r="AN6" s="31"/>
      <c r="AO6" s="32"/>
      <c r="AP6" s="31"/>
      <c r="AQ6" s="31"/>
      <c r="AR6" s="31"/>
    </row>
    <row r="7" ht="21.75" customHeight="1" spans="1:44">
      <c r="A7" s="33"/>
      <c r="B7" s="34"/>
      <c r="C7" s="34"/>
      <c r="D7" s="35"/>
      <c r="E7" s="33"/>
      <c r="F7" s="33"/>
      <c r="G7" s="33"/>
      <c r="H7" s="33"/>
      <c r="I7" s="33"/>
      <c r="J7" s="33"/>
      <c r="K7" s="34"/>
      <c r="L7" s="34"/>
      <c r="M7" s="34"/>
      <c r="N7" s="35"/>
      <c r="O7" s="32"/>
      <c r="P7" s="32"/>
      <c r="Q7" s="32"/>
      <c r="R7" s="43" t="s">
        <v>64</v>
      </c>
      <c r="S7" s="43" t="s">
        <v>185</v>
      </c>
      <c r="T7" s="43" t="s">
        <v>186</v>
      </c>
      <c r="U7" s="43" t="s">
        <v>187</v>
      </c>
      <c r="V7" s="43" t="s">
        <v>188</v>
      </c>
      <c r="W7" s="44" t="s">
        <v>213</v>
      </c>
      <c r="X7" s="31" t="s">
        <v>190</v>
      </c>
      <c r="Y7" s="31"/>
      <c r="Z7" s="31"/>
      <c r="AA7" s="31"/>
      <c r="AB7" s="31" t="s">
        <v>175</v>
      </c>
      <c r="AC7" s="31" t="s">
        <v>64</v>
      </c>
      <c r="AD7" s="31" t="s">
        <v>64</v>
      </c>
      <c r="AE7" s="31" t="s">
        <v>214</v>
      </c>
      <c r="AF7" s="31" t="s">
        <v>190</v>
      </c>
      <c r="AG7" s="31"/>
      <c r="AH7" s="46"/>
      <c r="AI7" s="46"/>
      <c r="AJ7" s="31"/>
      <c r="AK7" s="31"/>
      <c r="AL7" s="31"/>
      <c r="AM7" s="31"/>
      <c r="AN7" s="31"/>
      <c r="AO7" s="32"/>
      <c r="AP7" s="31"/>
      <c r="AQ7" s="31"/>
      <c r="AR7" s="31"/>
    </row>
    <row r="8" ht="21.9" customHeight="1" spans="1:44">
      <c r="A8" s="33"/>
      <c r="B8" s="34"/>
      <c r="C8" s="34"/>
      <c r="D8" s="35"/>
      <c r="E8" s="33"/>
      <c r="F8" s="33"/>
      <c r="G8" s="33"/>
      <c r="H8" s="33"/>
      <c r="I8" s="33"/>
      <c r="J8" s="33"/>
      <c r="K8" s="34"/>
      <c r="L8" s="34"/>
      <c r="M8" s="34"/>
      <c r="N8" s="35"/>
      <c r="O8" s="32"/>
      <c r="P8" s="32"/>
      <c r="Q8" s="32" t="s">
        <v>174</v>
      </c>
      <c r="R8" s="43"/>
      <c r="S8" s="43"/>
      <c r="T8" s="43"/>
      <c r="U8" s="43"/>
      <c r="V8" s="43"/>
      <c r="W8" s="44"/>
      <c r="X8" s="31" t="s">
        <v>64</v>
      </c>
      <c r="Y8" s="43" t="s">
        <v>192</v>
      </c>
      <c r="Z8" s="43" t="s">
        <v>193</v>
      </c>
      <c r="AA8" s="43" t="s">
        <v>194</v>
      </c>
      <c r="AB8" s="31"/>
      <c r="AC8" s="31"/>
      <c r="AD8" s="45"/>
      <c r="AE8" s="45"/>
      <c r="AF8" s="45"/>
      <c r="AG8" s="31"/>
      <c r="AH8" s="46"/>
      <c r="AI8" s="46"/>
      <c r="AJ8" s="31"/>
      <c r="AK8" s="31"/>
      <c r="AL8" s="31"/>
      <c r="AM8" s="31" t="s">
        <v>64</v>
      </c>
      <c r="AN8" s="31" t="s">
        <v>180</v>
      </c>
      <c r="AO8" s="32" t="s">
        <v>181</v>
      </c>
      <c r="AP8" s="31" t="s">
        <v>182</v>
      </c>
      <c r="AQ8" s="31" t="s">
        <v>183</v>
      </c>
      <c r="AR8" s="31" t="s">
        <v>184</v>
      </c>
    </row>
    <row r="9" ht="17.25" customHeight="1" spans="1:44">
      <c r="A9" s="36" t="s">
        <v>69</v>
      </c>
      <c r="B9" s="36">
        <v>2</v>
      </c>
      <c r="C9" s="36" t="s">
        <v>71</v>
      </c>
      <c r="D9" s="36" t="s">
        <v>72</v>
      </c>
      <c r="E9" s="36">
        <v>5</v>
      </c>
      <c r="F9" s="36">
        <v>6</v>
      </c>
      <c r="G9" s="36" t="s">
        <v>75</v>
      </c>
      <c r="H9" s="36" t="s">
        <v>215</v>
      </c>
      <c r="I9" s="36" t="s">
        <v>216</v>
      </c>
      <c r="J9" s="36" t="s">
        <v>217</v>
      </c>
      <c r="K9" s="36" t="s">
        <v>218</v>
      </c>
      <c r="L9" s="36" t="s">
        <v>219</v>
      </c>
      <c r="M9" s="36">
        <v>13</v>
      </c>
      <c r="N9" s="36" t="s">
        <v>220</v>
      </c>
      <c r="O9" s="36" t="s">
        <v>221</v>
      </c>
      <c r="P9" s="36" t="s">
        <v>222</v>
      </c>
      <c r="Q9" s="36" t="s">
        <v>223</v>
      </c>
      <c r="R9" s="36" t="s">
        <v>224</v>
      </c>
      <c r="S9" s="36" t="s">
        <v>225</v>
      </c>
      <c r="T9" s="36" t="s">
        <v>226</v>
      </c>
      <c r="U9" s="36">
        <v>21</v>
      </c>
      <c r="V9" s="36">
        <v>22</v>
      </c>
      <c r="W9" s="36">
        <v>23</v>
      </c>
      <c r="X9" s="36">
        <v>24</v>
      </c>
      <c r="Y9" s="36">
        <v>25</v>
      </c>
      <c r="Z9" s="36">
        <v>26</v>
      </c>
      <c r="AA9" s="36">
        <v>27</v>
      </c>
      <c r="AB9" s="36">
        <v>28</v>
      </c>
      <c r="AC9" s="36">
        <v>29</v>
      </c>
      <c r="AD9" s="36">
        <v>30</v>
      </c>
      <c r="AE9" s="36">
        <v>31</v>
      </c>
      <c r="AF9" s="36">
        <v>32</v>
      </c>
      <c r="AG9" s="36">
        <v>33</v>
      </c>
      <c r="AH9" s="36">
        <v>34</v>
      </c>
      <c r="AI9" s="36">
        <v>34</v>
      </c>
      <c r="AJ9" s="36">
        <v>36</v>
      </c>
      <c r="AK9" s="36">
        <v>37</v>
      </c>
      <c r="AL9" s="36">
        <v>38</v>
      </c>
      <c r="AM9" s="36">
        <v>39</v>
      </c>
      <c r="AN9" s="36">
        <v>40</v>
      </c>
      <c r="AO9" s="36">
        <v>41</v>
      </c>
      <c r="AP9" s="36">
        <v>42</v>
      </c>
      <c r="AQ9" s="36">
        <v>43</v>
      </c>
      <c r="AR9" s="36">
        <v>44</v>
      </c>
    </row>
    <row r="10" ht="19.5" customHeight="1" spans="1:44">
      <c r="A10" s="36" t="s">
        <v>227</v>
      </c>
      <c r="B10" s="36"/>
      <c r="C10" s="36"/>
      <c r="D10" s="37"/>
      <c r="E10" s="36"/>
      <c r="F10" s="36"/>
      <c r="G10" s="36"/>
      <c r="H10" s="36"/>
      <c r="I10" s="36"/>
      <c r="J10" s="36"/>
      <c r="K10" s="41"/>
      <c r="L10" s="37"/>
      <c r="M10" s="37"/>
      <c r="N10" s="37"/>
      <c r="O10" s="42">
        <v>140000</v>
      </c>
      <c r="P10" s="42">
        <v>140000</v>
      </c>
      <c r="Q10" s="42">
        <v>140000</v>
      </c>
      <c r="R10" s="42">
        <v>140000</v>
      </c>
      <c r="S10" s="42">
        <v>140000</v>
      </c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</row>
    <row r="11" ht="19.5" customHeight="1" spans="1:44">
      <c r="A11" s="38" t="s">
        <v>76</v>
      </c>
      <c r="B11" s="38"/>
      <c r="C11" s="38"/>
      <c r="D11" s="39"/>
      <c r="E11" s="38"/>
      <c r="F11" s="38"/>
      <c r="G11" s="38"/>
      <c r="H11" s="38"/>
      <c r="I11" s="38"/>
      <c r="J11" s="38"/>
      <c r="K11" s="42"/>
      <c r="L11" s="39"/>
      <c r="M11" s="39"/>
      <c r="N11" s="39"/>
      <c r="O11" s="42">
        <v>140000</v>
      </c>
      <c r="P11" s="42">
        <v>140000</v>
      </c>
      <c r="Q11" s="42">
        <v>140000</v>
      </c>
      <c r="R11" s="42">
        <v>140000</v>
      </c>
      <c r="S11" s="42">
        <v>140000</v>
      </c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</row>
    <row r="12" ht="19.5" customHeight="1" spans="1:44">
      <c r="A12" s="38"/>
      <c r="B12" s="38" t="s">
        <v>228</v>
      </c>
      <c r="C12" s="38" t="s">
        <v>229</v>
      </c>
      <c r="D12" s="39" t="s">
        <v>230</v>
      </c>
      <c r="E12" s="38" t="s">
        <v>81</v>
      </c>
      <c r="F12" s="38" t="s">
        <v>82</v>
      </c>
      <c r="G12" s="38" t="s">
        <v>231</v>
      </c>
      <c r="H12" s="38" t="s">
        <v>135</v>
      </c>
      <c r="I12" s="38" t="s">
        <v>232</v>
      </c>
      <c r="J12" s="38" t="s">
        <v>167</v>
      </c>
      <c r="K12" s="42" t="s">
        <v>233</v>
      </c>
      <c r="L12" s="39" t="s">
        <v>234</v>
      </c>
      <c r="M12" s="39" t="s">
        <v>234</v>
      </c>
      <c r="N12" s="39" t="s">
        <v>235</v>
      </c>
      <c r="O12" s="42">
        <v>50000</v>
      </c>
      <c r="P12" s="42">
        <v>50000</v>
      </c>
      <c r="Q12" s="42">
        <v>50000</v>
      </c>
      <c r="R12" s="42">
        <v>50000</v>
      </c>
      <c r="S12" s="42">
        <v>50000</v>
      </c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</row>
    <row r="13" ht="19.5" customHeight="1" spans="1:44">
      <c r="A13" s="40"/>
      <c r="B13" s="38" t="s">
        <v>236</v>
      </c>
      <c r="C13" s="38" t="s">
        <v>229</v>
      </c>
      <c r="D13" s="39" t="s">
        <v>230</v>
      </c>
      <c r="E13" s="38" t="s">
        <v>81</v>
      </c>
      <c r="F13" s="38" t="s">
        <v>82</v>
      </c>
      <c r="G13" s="38" t="s">
        <v>231</v>
      </c>
      <c r="H13" s="38" t="s">
        <v>135</v>
      </c>
      <c r="I13" s="38" t="s">
        <v>232</v>
      </c>
      <c r="J13" s="38" t="s">
        <v>167</v>
      </c>
      <c r="K13" s="42" t="s">
        <v>233</v>
      </c>
      <c r="L13" s="39" t="s">
        <v>234</v>
      </c>
      <c r="M13" s="39" t="s">
        <v>234</v>
      </c>
      <c r="N13" s="39" t="s">
        <v>235</v>
      </c>
      <c r="O13" s="42">
        <v>50000</v>
      </c>
      <c r="P13" s="42">
        <v>50000</v>
      </c>
      <c r="Q13" s="42">
        <v>50000</v>
      </c>
      <c r="R13" s="42">
        <v>50000</v>
      </c>
      <c r="S13" s="42">
        <v>50000</v>
      </c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0"/>
      <c r="AJ13" s="42"/>
      <c r="AK13" s="42"/>
      <c r="AL13" s="42"/>
      <c r="AM13" s="42"/>
      <c r="AN13" s="42"/>
      <c r="AO13" s="42"/>
      <c r="AP13" s="42"/>
      <c r="AQ13" s="42"/>
      <c r="AR13" s="42"/>
    </row>
    <row r="14" ht="19.5" customHeight="1" spans="1:44">
      <c r="A14" s="40"/>
      <c r="B14" s="38" t="s">
        <v>237</v>
      </c>
      <c r="C14" s="38" t="s">
        <v>238</v>
      </c>
      <c r="D14" s="39" t="s">
        <v>230</v>
      </c>
      <c r="E14" s="38" t="s">
        <v>81</v>
      </c>
      <c r="F14" s="38" t="s">
        <v>82</v>
      </c>
      <c r="G14" s="38" t="s">
        <v>231</v>
      </c>
      <c r="H14" s="38" t="s">
        <v>135</v>
      </c>
      <c r="I14" s="38" t="s">
        <v>232</v>
      </c>
      <c r="J14" s="38" t="s">
        <v>167</v>
      </c>
      <c r="K14" s="42" t="s">
        <v>233</v>
      </c>
      <c r="L14" s="39" t="s">
        <v>234</v>
      </c>
      <c r="M14" s="39" t="s">
        <v>234</v>
      </c>
      <c r="N14" s="39" t="s">
        <v>235</v>
      </c>
      <c r="O14" s="42">
        <v>40000</v>
      </c>
      <c r="P14" s="42">
        <v>40000</v>
      </c>
      <c r="Q14" s="42">
        <v>40000</v>
      </c>
      <c r="R14" s="42">
        <v>40000</v>
      </c>
      <c r="S14" s="42">
        <v>40000</v>
      </c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0"/>
      <c r="AJ14" s="42"/>
      <c r="AK14" s="42"/>
      <c r="AL14" s="42"/>
      <c r="AM14" s="42"/>
      <c r="AN14" s="42"/>
      <c r="AO14" s="42"/>
      <c r="AP14" s="42"/>
      <c r="AQ14" s="42"/>
      <c r="AR14" s="42"/>
    </row>
  </sheetData>
  <mergeCells count="52">
    <mergeCell ref="A2:AR2"/>
    <mergeCell ref="A3:C3"/>
    <mergeCell ref="P4:AI4"/>
    <mergeCell ref="AJ4:AL4"/>
    <mergeCell ref="AM4:AR4"/>
    <mergeCell ref="Q5:AB5"/>
    <mergeCell ref="AC5:AG5"/>
    <mergeCell ref="AK5:AL5"/>
    <mergeCell ref="R6:AB6"/>
    <mergeCell ref="AD6:AF6"/>
    <mergeCell ref="X7:AA7"/>
    <mergeCell ref="A10:N10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N4:N8"/>
    <mergeCell ref="O4:O8"/>
    <mergeCell ref="P5:P8"/>
    <mergeCell ref="Q6:Q8"/>
    <mergeCell ref="R7:R8"/>
    <mergeCell ref="S7:S8"/>
    <mergeCell ref="T7:T8"/>
    <mergeCell ref="U7:U8"/>
    <mergeCell ref="V7:V8"/>
    <mergeCell ref="W7:W8"/>
    <mergeCell ref="AB7:AB8"/>
    <mergeCell ref="AC6:AC8"/>
    <mergeCell ref="AD7:AD8"/>
    <mergeCell ref="AE7:AE8"/>
    <mergeCell ref="AF7:AF8"/>
    <mergeCell ref="AG6:AG8"/>
    <mergeCell ref="AH5:AH8"/>
    <mergeCell ref="AI5:AI8"/>
    <mergeCell ref="AJ5:AJ8"/>
    <mergeCell ref="AK6:AK8"/>
    <mergeCell ref="AL6:AL8"/>
    <mergeCell ref="AM5:AM8"/>
    <mergeCell ref="AN5:AN8"/>
    <mergeCell ref="AO5:AO8"/>
    <mergeCell ref="AP5:AP8"/>
    <mergeCell ref="AQ5:AQ8"/>
    <mergeCell ref="AR5:AR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1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" customWidth="1"/>
    <col min="2" max="2" width="48" customWidth="1"/>
    <col min="3" max="3" width="25.2833333333333" customWidth="1"/>
    <col min="4" max="4" width="41.1416666666667" customWidth="1"/>
    <col min="5" max="5" width="9" customWidth="1"/>
    <col min="6" max="6" width="13" customWidth="1"/>
    <col min="7" max="7" width="15.575" customWidth="1"/>
    <col min="8" max="19" width="23.2833333333333" customWidth="1"/>
    <col min="20" max="20" width="23.1416666666667" customWidth="1"/>
  </cols>
  <sheetData>
    <row r="1" ht="15.75" customHeight="1" spans="12:20">
      <c r="L1" s="16"/>
      <c r="M1" s="16"/>
      <c r="T1" s="21" t="s">
        <v>239</v>
      </c>
    </row>
    <row r="2" ht="41.25" customHeight="1" spans="1:20">
      <c r="A2" s="15" t="str">
        <f>"2025"&amp;"年部门政府采购预算表"</f>
        <v>2025年部门政府采购预算表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18.75" customHeight="1" spans="1:20">
      <c r="A3" s="16" t="str">
        <f>"单位名称："&amp;"中国共产党禄劝彝族苗族自治县委员会政策研究室"</f>
        <v>单位名称：中国共产党禄劝彝族苗族自治县委员会政策研究室</v>
      </c>
      <c r="L3" s="16"/>
      <c r="M3" s="16"/>
      <c r="T3" s="21" t="s">
        <v>0</v>
      </c>
    </row>
    <row r="4" ht="15.75" customHeight="1" spans="1:20">
      <c r="A4" s="17" t="s">
        <v>58</v>
      </c>
      <c r="B4" s="17" t="s">
        <v>240</v>
      </c>
      <c r="C4" s="17" t="s">
        <v>241</v>
      </c>
      <c r="D4" s="17" t="s">
        <v>242</v>
      </c>
      <c r="E4" s="22" t="s">
        <v>243</v>
      </c>
      <c r="F4" s="17" t="s">
        <v>244</v>
      </c>
      <c r="G4" s="22" t="s">
        <v>245</v>
      </c>
      <c r="H4" s="17" t="s">
        <v>246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ht="30.15" customHeight="1" spans="1:20">
      <c r="A5" s="22"/>
      <c r="B5" s="22"/>
      <c r="C5" s="22"/>
      <c r="D5" s="22"/>
      <c r="E5" s="22"/>
      <c r="F5" s="22"/>
      <c r="G5" s="22"/>
      <c r="H5" s="22" t="s">
        <v>61</v>
      </c>
      <c r="I5" s="22" t="s">
        <v>190</v>
      </c>
      <c r="J5" s="22" t="s">
        <v>214</v>
      </c>
      <c r="K5" s="22" t="s">
        <v>177</v>
      </c>
      <c r="L5" s="22"/>
      <c r="M5" s="22"/>
      <c r="N5" s="22" t="s">
        <v>179</v>
      </c>
      <c r="O5" s="22" t="s">
        <v>247</v>
      </c>
      <c r="P5" s="22"/>
      <c r="Q5" s="22"/>
      <c r="R5" s="22"/>
      <c r="S5" s="22"/>
      <c r="T5" s="22"/>
    </row>
    <row r="6" ht="27.9" customHeight="1" spans="1:20">
      <c r="A6" s="22"/>
      <c r="B6" s="22"/>
      <c r="C6" s="22"/>
      <c r="D6" s="22"/>
      <c r="E6" s="22"/>
      <c r="F6" s="22"/>
      <c r="G6" s="22"/>
      <c r="H6" s="22"/>
      <c r="I6" s="22" t="s">
        <v>64</v>
      </c>
      <c r="J6" s="22" t="s">
        <v>64</v>
      </c>
      <c r="K6" s="22" t="s">
        <v>174</v>
      </c>
      <c r="L6" s="22" t="s">
        <v>176</v>
      </c>
      <c r="M6" s="22" t="s">
        <v>177</v>
      </c>
      <c r="N6" s="22" t="s">
        <v>248</v>
      </c>
      <c r="O6" s="22" t="s">
        <v>64</v>
      </c>
      <c r="P6" s="22" t="s">
        <v>180</v>
      </c>
      <c r="Q6" s="22" t="s">
        <v>181</v>
      </c>
      <c r="R6" s="22" t="s">
        <v>183</v>
      </c>
      <c r="S6" s="22" t="s">
        <v>182</v>
      </c>
      <c r="T6" s="22" t="s">
        <v>184</v>
      </c>
    </row>
    <row r="7" ht="18" customHeight="1" spans="1:20">
      <c r="A7" s="17">
        <v>1</v>
      </c>
      <c r="B7" s="17" t="s">
        <v>71</v>
      </c>
      <c r="C7" s="17">
        <v>4</v>
      </c>
      <c r="D7" s="17">
        <v>5</v>
      </c>
      <c r="E7" s="17">
        <v>6</v>
      </c>
      <c r="F7" s="17">
        <v>7</v>
      </c>
      <c r="G7" s="17">
        <v>8</v>
      </c>
      <c r="H7" s="17">
        <v>9</v>
      </c>
      <c r="I7" s="17">
        <v>10</v>
      </c>
      <c r="J7" s="17">
        <v>11</v>
      </c>
      <c r="K7" s="17">
        <v>12</v>
      </c>
      <c r="L7" s="17">
        <v>13</v>
      </c>
      <c r="M7" s="17">
        <v>14</v>
      </c>
      <c r="N7" s="17">
        <v>15</v>
      </c>
      <c r="O7" s="17">
        <v>16</v>
      </c>
      <c r="P7" s="17">
        <v>17</v>
      </c>
      <c r="Q7" s="17">
        <v>18</v>
      </c>
      <c r="R7" s="17">
        <v>19</v>
      </c>
      <c r="S7" s="17">
        <v>20</v>
      </c>
      <c r="T7" s="17">
        <v>21</v>
      </c>
    </row>
    <row r="8" ht="21" customHeight="1" spans="1:20">
      <c r="A8" s="23" t="s">
        <v>61</v>
      </c>
      <c r="B8" s="23"/>
      <c r="C8" s="23"/>
      <c r="D8" s="23"/>
      <c r="E8" s="24"/>
      <c r="F8" s="25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21" customHeight="1" spans="1:20">
      <c r="A9" s="24"/>
      <c r="B9" s="24"/>
      <c r="C9" s="24"/>
      <c r="D9" s="24"/>
      <c r="E9" s="24"/>
      <c r="F9" s="25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21" customHeight="1" spans="1:20">
      <c r="A10" s="24"/>
      <c r="B10" s="24"/>
      <c r="C10" s="24"/>
      <c r="D10" s="24"/>
      <c r="E10" s="24"/>
      <c r="F10" s="25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ht="21" customHeight="1" spans="1:20">
      <c r="A11" s="24"/>
      <c r="B11" s="24"/>
      <c r="C11" s="24"/>
      <c r="D11" s="24"/>
      <c r="E11" s="24"/>
      <c r="F11" s="25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</sheetData>
  <mergeCells count="15">
    <mergeCell ref="A2:T2"/>
    <mergeCell ref="A3:G3"/>
    <mergeCell ref="H4:T4"/>
    <mergeCell ref="J5:N5"/>
    <mergeCell ref="O5:T5"/>
    <mergeCell ref="A8:D8"/>
    <mergeCell ref="A4:A6"/>
    <mergeCell ref="B4:B6"/>
    <mergeCell ref="C4:C6"/>
    <mergeCell ref="D4:D6"/>
    <mergeCell ref="E4:E6"/>
    <mergeCell ref="F4:F6"/>
    <mergeCell ref="G4:G6"/>
    <mergeCell ref="H5:H6"/>
    <mergeCell ref="I5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部门预算收支总表</vt:lpstr>
      <vt:lpstr>一般公共预算支出预算表</vt:lpstr>
      <vt:lpstr>一般公共预算支出预算工资福利支出预算表</vt:lpstr>
      <vt:lpstr>一般公共预算对个人和家庭补助支出预算表</vt:lpstr>
      <vt:lpstr>一般公共预算支出预算商品服务支出预算表 </vt:lpstr>
      <vt:lpstr>一般公共预算政府预算支出经济分类科目基本支出预算表</vt:lpstr>
      <vt:lpstr>支出预算资金来源表</vt:lpstr>
      <vt:lpstr>财政拨款（补助）项目支出明细表</vt:lpstr>
      <vt:lpstr>部门政府采购预算表</vt:lpstr>
      <vt:lpstr>政府购买服务预算表</vt:lpstr>
      <vt:lpstr>部门整体支出绩效目标表</vt:lpstr>
      <vt:lpstr>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2025-03-17T06:33:04Z</dcterms:created>
  <dcterms:modified xsi:type="dcterms:W3CDTF">2025-03-17T06:39:33Z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12A0B1CDFA0A4F4DABCAA64C82AD91BE_12</vt:lpwstr>
  </property>
  <property fmtid="{D5CDD505-2E9C-101B-9397-08002B2CF9AE}" pid="3" name="KSOProductBuildVer">
    <vt:lpwstr>2052-12.8.2.18205</vt:lpwstr>
  </property>
</Properties>
</file>