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6180" firstSheet="1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<sst xmlns="http://schemas.openxmlformats.org/spreadsheetml/2006/main" count="691" uniqueCount="343">
  <si>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</si>
  <si>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</si>
  <si>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</si>
  <si>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</si>
  <si>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</si>
  <si>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</si>
  <si>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</si>
  <si>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</si>
  <si>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</si>
  <si>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</si>
  <si>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</si>
  <si>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</si>
  <si>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</si>
  <si>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</si>
  <si>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</si>
  <si>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</si>
  <si>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</si>
  <si>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</si>
  <si>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</si>
  <si>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</si>
  <si>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</si>
  <si>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</si>
  <si>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</si>
  <si>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</si>
  <si>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</si>
  <si>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</si>
  <si>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</si>
  <si>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</si>
  <si>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</si>
  <si>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</si>
  <si>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</si>
  <si>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</si>
  <si>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</si>
  <si>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</si>
  <si>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</si>
  <si>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</si>
  <si>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</si>
  <si>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</si>
  <si>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</si>
  <si>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</si>
  <si>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</si>
  <si>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</si>
  <si>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</si>
  <si>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</si>
  <si>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</si>
  <si>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</si>
  <si>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</si>
  <si>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</si>
  <si>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</si>
  <si>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</si>
  <si>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</si>
  <si>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</si>
  <si>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</si>
  <si>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</si>
  <si>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</si>
  <si>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</si>
  <si>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</si>
  <si>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</si>
  <si>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</si>
  <si>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</si>
  <si>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</si>
  <si>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</si>
  <si>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</si>
  <si>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</si>
  <si>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</si>
  <si>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</si>
  <si>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</si>
  <si>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</si>
  <si>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</si>
  <si>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131025</t>
  </si>
  <si>
    <t>禄劝彝族苗族自治县卫生健康局综合监督执法局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</si>
  <si>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</si>
  <si>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</si>
  <si>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</si>
  <si>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</si>
  <si>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</si>
  <si>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</si>
  <si>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</si>
  <si>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</si>
  <si>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</si>
  <si>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</si>
  <si>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</si>
  <si>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</si>
  <si>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</si>
  <si>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</si>
  <si>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</si>
  <si>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</si>
  <si>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</si>
  <si>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</si>
  <si>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</si>
  <si>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</si>
  <si>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</si>
  <si>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</si>
  <si>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</si>
  <si>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</si>
  <si>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</si>
  <si>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</si>
  <si>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</si>
  <si>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</si>
  <si>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</si>
  <si>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</si>
  <si>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</si>
  <si>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</si>
  <si>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</si>
  <si>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</si>
  <si>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</si>
  <si>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</si>
  <si>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</si>
  <si>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</si>
  <si>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</si>
  <si>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2100402</t>
  </si>
  <si>
    <t>卫生监督机构</t>
  </si>
  <si>
    <t>基本公共卫生服务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</si>
  <si>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</si>
  <si>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</si>
  <si>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</si>
  <si>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</si>
  <si>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</si>
  <si>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</si>
  <si>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</si>
  <si>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</si>
  <si>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</si>
  <si>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</si>
  <si>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</si>
  <si>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</si>
  <si>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</si>
  <si>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</si>
  <si>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</si>
  <si>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</si>
  <si>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</si>
  <si>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</si>
  <si>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</si>
  <si>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</si>
  <si>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</si>
  <si>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</si>
  <si>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</si>
  <si>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</si>
  <si>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</si>
  <si>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</si>
  <si>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</si>
  <si>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</si>
  <si>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</si>
  <si>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</si>
  <si>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</si>
  <si>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</si>
  <si>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</si>
  <si>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</si>
  <si>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</si>
  <si>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</si>
  <si>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</si>
  <si>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</si>
  <si>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</si>
  <si>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</si>
  <si>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</si>
  <si>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</si>
  <si>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</si>
  <si>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</si>
  <si>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</si>
  <si>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</si>
  <si>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</si>
  <si>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</si>
  <si>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</si>
  <si>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</si>
  <si>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</si>
  <si>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</si>
  <si>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</si>
  <si>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</si>
  <si>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</si>
  <si>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</si>
  <si>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</si>
  <si>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</si>
  <si>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</si>
  <si>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</si>
  <si>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本单位本年度无“三公”经费支出预算，此表为空。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</si>
  <si>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</si>
  <si>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</si>
  <si>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</si>
  <si>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</si>
  <si>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</si>
  <si>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</si>
  <si>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</si>
  <si>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</si>
  <si>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</si>
  <si>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</si>
  <si>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</si>
  <si>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</si>
  <si>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</si>
  <si>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</si>
  <si>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</si>
  <si>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</si>
  <si>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</si>
  <si>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</si>
  <si>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</si>
  <si>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</si>
  <si>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530128210000000000327</t>
  </si>
  <si>
    <t>行政人员支出工资</t>
  </si>
  <si>
    <t>30101</t>
  </si>
  <si>
    <t>基本工资</t>
  </si>
  <si>
    <t>530128210000000000329</t>
  </si>
  <si>
    <t>30113</t>
  </si>
  <si>
    <t>530128210000000000331</t>
  </si>
  <si>
    <t>公务交通补贴</t>
  </si>
  <si>
    <t>30239</t>
  </si>
  <si>
    <t>其他交通费用</t>
  </si>
  <si>
    <t>530128210000000000332</t>
  </si>
  <si>
    <t>工会经费</t>
  </si>
  <si>
    <t>30228</t>
  </si>
  <si>
    <t>530128210000000000333</t>
  </si>
  <si>
    <t>一般公用经费</t>
  </si>
  <si>
    <t>30201</t>
  </si>
  <si>
    <t>办公费</t>
  </si>
  <si>
    <t>530128231100001403136</t>
  </si>
  <si>
    <t>公务员基础绩效奖</t>
  </si>
  <si>
    <t>30103</t>
  </si>
  <si>
    <t>奖金</t>
  </si>
  <si>
    <t>530128231100001403137</t>
  </si>
  <si>
    <t>行政人员支出津贴</t>
  </si>
  <si>
    <t>30102</t>
  </si>
  <si>
    <t>津贴补贴</t>
  </si>
  <si>
    <t>530128231100001403139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</si>
  <si>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</si>
  <si>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</si>
  <si>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</si>
  <si>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</si>
  <si>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</si>
  <si>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</si>
  <si>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</si>
  <si>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530128231100001403158</t>
  </si>
  <si>
    <t>行政年终一次性奖金</t>
  </si>
  <si>
    <t>530128231100001403159</t>
  </si>
  <si>
    <t>工伤保险</t>
  </si>
  <si>
    <t>530128231100001403160</t>
  </si>
  <si>
    <t>失业保险</t>
  </si>
  <si>
    <t>530128231100001403161</t>
  </si>
  <si>
    <t>退休人员医疗保险及医疗统筹</t>
  </si>
  <si>
    <t>530128231100001403162</t>
  </si>
  <si>
    <t>养老保险缴费</t>
  </si>
  <si>
    <t>30108</t>
  </si>
  <si>
    <t>机关事业单位基本养老保险缴费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</si>
  <si>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</si>
  <si>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</si>
  <si>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</si>
  <si>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</si>
  <si>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</si>
  <si>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</si>
  <si>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</si>
  <si>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特定目标类</t>
  </si>
  <si>
    <t>530128251100004183379</t>
  </si>
  <si>
    <t>基本公共卫生服务项目中央补助资金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</si>
  <si>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</si>
  <si>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</si>
  <si>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</si>
  <si>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</si>
  <si>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</si>
  <si>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</si>
  <si>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</si>
  <si>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</si>
  <si>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</si>
  <si>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</si>
  <si>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</si>
  <si>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在已初步建成卫生监督协管服务体系基础上，不断创新卫生监督协管服务工作机制，进一步健全和完善卫生监督网络体系。达到每个卫生监督协管站至少有2名专（兼职）卫生监督协管员的人员配备要求</t>
  </si>
  <si>
    <t xml:space="preserve">    产出指标</t>
  </si>
  <si>
    <t>数量指标</t>
  </si>
  <si>
    <t>监督单位巡查指标</t>
  </si>
  <si>
    <t xml:space="preserve"> 
&gt;=</t>
  </si>
  <si>
    <t>%</t>
  </si>
  <si>
    <t>定性指标</t>
  </si>
  <si>
    <t>完成全部监管单位巡查</t>
  </si>
  <si>
    <t xml:space="preserve">    效益指标</t>
  </si>
  <si>
    <t>社会效益指标</t>
  </si>
  <si>
    <t>基本公共卫生服务水平</t>
  </si>
  <si>
    <t>不断提高</t>
  </si>
  <si>
    <t xml:space="preserve">    满意度指标</t>
  </si>
  <si>
    <t>服务对象满意度指标</t>
  </si>
  <si>
    <t>服务对象满意度测评</t>
  </si>
  <si>
    <t>预算06表</t>
  </si>
  <si>
    <t>政府性基金预算支出预算表</t>
  </si>
  <si>
    <t>单位名称：昆明市发展和改革委员会</t>
  </si>
  <si>
    <t>政府性基金预算支出</t>
  </si>
  <si>
    <t>本单位本年度无政府性基金预算支出，此表为空。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</si>
  <si>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</si>
  <si>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</si>
  <si>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</si>
  <si>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</si>
  <si>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</si>
  <si>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</si>
  <si>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</si>
  <si>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</si>
  <si>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</si>
  <si>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</si>
  <si>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</si>
  <si>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</si>
  <si>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本单位本年度无政府采购预算，此表为空。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</si>
  <si>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</si>
  <si>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</si>
  <si>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</si>
  <si>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</si>
  <si>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</si>
  <si>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</si>
  <si>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</si>
  <si>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本单位本年度无政府购买服务预算，此表为空。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</si>
  <si>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</si>
  <si>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</si>
  <si>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</si>
  <si>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</si>
  <si>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</si>
  <si>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</si>
  <si>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</si>
  <si>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</si>
  <si>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</si>
  <si>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</si>
  <si>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</si>
  <si>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</si>
  <si>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</si>
  <si>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</si>
  <si>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</si>
  <si>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</si>
  <si>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</si>
  <si>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</si>
  <si>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</si>
  <si>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</si>
  <si>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</si>
  <si>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</si>
  <si>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</si>
  <si>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本单位本年度无对下转移支付预算，此表为空。</t>
  </si>
  <si>
    <t>预算09-2表</t>
  </si>
  <si>
    <t>本单位本年度无对下转移支付绩效目标，此表为空。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</si>
  <si>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</si>
  <si>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</si>
  <si>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</si>
  <si>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</si>
  <si>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</si>
  <si>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</si>
  <si>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</si>
  <si>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</si>
  <si>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本单位本年度无新增资产配置，此表为空。</t>
  </si>
  <si>
    <t>预算11表</t>
  </si>
  <si>
    <t>上级补助</t>
  </si>
  <si>
    <t>本单位本年度无上级转移支付补助项目支出预算，此表为空。</t>
  </si>
  <si>
    <t>预算12表</t>
  </si>
  <si>
    <t>项目级次</t>
  </si>
  <si>
    <t/>
  </si>
  <si>
    <t>本单位本年度无部门项目中期规划预算,此表为空。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</si>
</sst>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 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5" borderId="28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6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  <xf numFmtId="0" fontId="35" fillId="0" borderId="0">
      <alignment vertical="top"/>
      <protection locked="0"/>
    </xf>
  </cellStyleXfs>
  <cellXfs count="218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4" fontId="2" fillId="0" borderId="8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49" fontId="5" fillId="0" borderId="7" xfId="50" applyNumberFormat="1" applyFont="1" applyBorder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57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181" fontId="5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D13" sqref="D13:D24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6"/>
      <c r="B1" s="46"/>
      <c r="C1" s="46"/>
      <c r="D1" s="65" t="s">
        <v>0</v>
      </c>
    </row>
    <row r="2" ht="41.25" customHeight="1" spans="1:1">
      <c r="A2" s="41" t="str">
        <f>"2025"&amp;"年部门财务收支预算总表"</f>
        <v>2025年部门财务收支预算总表</v>
      </c>
    </row>
    <row r="3" ht="17.25" customHeight="1" spans="1:4">
      <c r="A3" s="44" t="str">
        <f>"单位名称："&amp;"禄劝彝族苗族自治县卫生健康局综合监督执法局"</f>
        <v>单位名称：禄劝彝族苗族自治县卫生健康局综合监督执法局</v>
      </c>
      <c r="B3" s="181"/>
      <c r="D3" s="157" t="s">
        <v>1</v>
      </c>
    </row>
    <row r="4" ht="23.25" customHeight="1" spans="1:4">
      <c r="A4" s="182" t="s">
        <v>2</v>
      </c>
      <c r="B4" s="183"/>
      <c r="C4" s="182" t="s">
        <v>3</v>
      </c>
      <c r="D4" s="183"/>
    </row>
    <row r="5" ht="24" customHeight="1" spans="1:4">
      <c r="A5" s="182" t="s">
        <v>4</v>
      </c>
      <c r="B5" s="182" t="s">
        <v>5</v>
      </c>
      <c r="C5" s="182" t="s">
        <v>6</v>
      </c>
      <c r="D5" s="182" t="s">
        <v>5</v>
      </c>
    </row>
    <row r="6" ht="17.25" customHeight="1" spans="1:4">
      <c r="A6" s="184" t="s">
        <v>7</v>
      </c>
      <c r="B6" s="82">
        <v>2028605.79</v>
      </c>
      <c r="C6" s="184" t="s">
        <v>8</v>
      </c>
      <c r="D6" s="82"/>
    </row>
    <row r="7" ht="17.25" customHeight="1" spans="1:4">
      <c r="A7" s="184" t="s">
        <v>9</v>
      </c>
      <c r="B7" s="82"/>
      <c r="C7" s="184" t="s">
        <v>10</v>
      </c>
      <c r="D7" s="82"/>
    </row>
    <row r="8" ht="17.25" customHeight="1" spans="1:4">
      <c r="A8" s="184" t="s">
        <v>11</v>
      </c>
      <c r="B8" s="82"/>
      <c r="C8" s="217" t="s">
        <v>12</v>
      </c>
      <c r="D8" s="82"/>
    </row>
    <row r="9" ht="17.25" customHeight="1" spans="1:4">
      <c r="A9" s="184" t="s">
        <v>13</v>
      </c>
      <c r="B9" s="82"/>
      <c r="C9" s="217" t="s">
        <v>14</v>
      </c>
      <c r="D9" s="82"/>
    </row>
    <row r="10" ht="17.25" customHeight="1" spans="1:4">
      <c r="A10" s="184" t="s">
        <v>15</v>
      </c>
      <c r="B10" s="82"/>
      <c r="C10" s="217" t="s">
        <v>16</v>
      </c>
      <c r="D10" s="82"/>
    </row>
    <row r="11" ht="17.25" customHeight="1" spans="1:4">
      <c r="A11" s="184" t="s">
        <v>17</v>
      </c>
      <c r="B11" s="82"/>
      <c r="C11" s="217" t="s">
        <v>18</v>
      </c>
      <c r="D11" s="82"/>
    </row>
    <row r="12" ht="17.25" customHeight="1" spans="1:4">
      <c r="A12" s="184" t="s">
        <v>19</v>
      </c>
      <c r="B12" s="82"/>
      <c r="C12" s="31" t="s">
        <v>20</v>
      </c>
      <c r="D12" s="82"/>
    </row>
    <row r="13" ht="17.25" customHeight="1" spans="1:4">
      <c r="A13" s="184" t="s">
        <v>21</v>
      </c>
      <c r="B13" s="82"/>
      <c r="C13" s="31" t="s">
        <v>22</v>
      </c>
      <c r="D13" s="82">
        <v>184982.03</v>
      </c>
    </row>
    <row r="14" ht="17.25" customHeight="1" spans="1:4">
      <c r="A14" s="184" t="s">
        <v>23</v>
      </c>
      <c r="B14" s="82"/>
      <c r="C14" s="31" t="s">
        <v>24</v>
      </c>
      <c r="D14" s="82">
        <v>1693446.4</v>
      </c>
    </row>
    <row r="15" ht="17.25" customHeight="1" spans="1:4">
      <c r="A15" s="184" t="s">
        <v>25</v>
      </c>
      <c r="B15" s="82"/>
      <c r="C15" s="31" t="s">
        <v>26</v>
      </c>
      <c r="D15" s="82"/>
    </row>
    <row r="16" ht="17.25" customHeight="1" spans="1:4">
      <c r="A16" s="162"/>
      <c r="B16" s="82"/>
      <c r="C16" s="31" t="s">
        <v>27</v>
      </c>
      <c r="D16" s="82"/>
    </row>
    <row r="17" ht="17.25" customHeight="1" spans="1:4">
      <c r="A17" s="185"/>
      <c r="B17" s="82"/>
      <c r="C17" s="31" t="s">
        <v>28</v>
      </c>
      <c r="D17" s="82"/>
    </row>
    <row r="18" ht="17.25" customHeight="1" spans="1:4">
      <c r="A18" s="185"/>
      <c r="B18" s="82"/>
      <c r="C18" s="31" t="s">
        <v>29</v>
      </c>
      <c r="D18" s="82"/>
    </row>
    <row r="19" ht="17.25" customHeight="1" spans="1:4">
      <c r="A19" s="185"/>
      <c r="B19" s="82"/>
      <c r="C19" s="31" t="s">
        <v>30</v>
      </c>
      <c r="D19" s="82"/>
    </row>
    <row r="20" ht="17.25" customHeight="1" spans="1:4">
      <c r="A20" s="185"/>
      <c r="B20" s="82"/>
      <c r="C20" s="31" t="s">
        <v>31</v>
      </c>
      <c r="D20" s="82"/>
    </row>
    <row r="21" ht="17.25" customHeight="1" spans="1:4">
      <c r="A21" s="185"/>
      <c r="B21" s="82"/>
      <c r="C21" s="31" t="s">
        <v>32</v>
      </c>
      <c r="D21" s="82"/>
    </row>
    <row r="22" ht="17.25" customHeight="1" spans="1:4">
      <c r="A22" s="185"/>
      <c r="B22" s="82"/>
      <c r="C22" s="31" t="s">
        <v>33</v>
      </c>
      <c r="D22" s="82"/>
    </row>
    <row r="23" ht="17.25" customHeight="1" spans="1:4">
      <c r="A23" s="185"/>
      <c r="B23" s="82"/>
      <c r="C23" s="31" t="s">
        <v>34</v>
      </c>
      <c r="D23" s="82"/>
    </row>
    <row r="24" ht="17.25" customHeight="1" spans="1:4">
      <c r="A24" s="185"/>
      <c r="B24" s="82"/>
      <c r="C24" s="31" t="s">
        <v>35</v>
      </c>
      <c r="D24" s="82">
        <v>150177.36</v>
      </c>
    </row>
    <row r="25" ht="17.25" customHeight="1" spans="1:4">
      <c r="A25" s="185"/>
      <c r="B25" s="82"/>
      <c r="C25" s="31" t="s">
        <v>36</v>
      </c>
      <c r="D25" s="82"/>
    </row>
    <row r="26" ht="17.25" customHeight="1" spans="1:4">
      <c r="A26" s="185"/>
      <c r="B26" s="82"/>
      <c r="C26" s="162" t="s">
        <v>37</v>
      </c>
      <c r="D26" s="82"/>
    </row>
    <row r="27" ht="17.25" customHeight="1" spans="1:4">
      <c r="A27" s="185"/>
      <c r="B27" s="82"/>
      <c r="C27" s="31" t="s">
        <v>38</v>
      </c>
      <c r="D27" s="82"/>
    </row>
    <row r="28" ht="16.5" customHeight="1" spans="1:4">
      <c r="A28" s="185"/>
      <c r="B28" s="82"/>
      <c r="C28" s="31" t="s">
        <v>39</v>
      </c>
      <c r="D28" s="82"/>
    </row>
    <row r="29" ht="16.5" customHeight="1" spans="1:4">
      <c r="A29" s="185"/>
      <c r="B29" s="82"/>
      <c r="C29" s="162" t="s">
        <v>40</v>
      </c>
      <c r="D29" s="82"/>
    </row>
    <row r="30" ht="17.25" customHeight="1" spans="1:4">
      <c r="A30" s="185"/>
      <c r="B30" s="82"/>
      <c r="C30" s="162" t="s">
        <v>41</v>
      </c>
      <c r="D30" s="82"/>
    </row>
    <row r="31" ht="17.25" customHeight="1" spans="1:4">
      <c r="A31" s="185"/>
      <c r="B31" s="82"/>
      <c r="C31" s="31" t="s">
        <v>42</v>
      </c>
      <c r="D31" s="82"/>
    </row>
    <row r="32" ht="16.5" customHeight="1" spans="1:4">
      <c r="A32" s="185" t="s">
        <v>43</v>
      </c>
      <c r="B32" s="82">
        <v>2028605.79</v>
      </c>
      <c r="C32" s="185" t="s">
        <v>44</v>
      </c>
      <c r="D32" s="82">
        <f>D13+D14+D24</f>
        <v>2028605.79</v>
      </c>
    </row>
    <row r="33" ht="16.5" customHeight="1" spans="1:4">
      <c r="A33" s="162" t="s">
        <v>45</v>
      </c>
      <c r="B33" s="82"/>
      <c r="C33" s="162" t="s">
        <v>46</v>
      </c>
      <c r="D33" s="82"/>
    </row>
    <row r="34" ht="16.5" customHeight="1" spans="1:4">
      <c r="A34" s="31" t="s">
        <v>47</v>
      </c>
      <c r="B34" s="82"/>
      <c r="C34" s="31" t="s">
        <v>47</v>
      </c>
      <c r="D34" s="82"/>
    </row>
    <row r="35" ht="16.5" customHeight="1" spans="1:4">
      <c r="A35" s="31" t="s">
        <v>48</v>
      </c>
      <c r="B35" s="82"/>
      <c r="C35" s="31" t="s">
        <v>49</v>
      </c>
      <c r="D35" s="82"/>
    </row>
    <row r="36" ht="16.5" customHeight="1" spans="1:4">
      <c r="A36" s="186" t="s">
        <v>50</v>
      </c>
      <c r="B36" s="82">
        <v>2028605.79</v>
      </c>
      <c r="C36" s="186" t="s">
        <v>51</v>
      </c>
      <c r="D36" s="82">
        <v>2028605.79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7" sqref="D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5" t="s">
        <v>275</v>
      </c>
    </row>
    <row r="2" ht="42" customHeight="1" spans="1:6">
      <c r="A2" s="129" t="str">
        <f>"2025"&amp;"年部门政府性基金预算支出预算表"</f>
        <v>2025年部门政府性基金预算支出预算表</v>
      </c>
      <c r="B2" s="129" t="s">
        <v>276</v>
      </c>
      <c r="C2" s="130"/>
      <c r="D2" s="131"/>
      <c r="E2" s="131"/>
      <c r="F2" s="131"/>
    </row>
    <row r="3" ht="13.5" customHeight="1" spans="1:6">
      <c r="A3" s="4" t="str">
        <f>"单位名称："&amp;"禄劝彝族苗族自治县卫生健康局综合监督执法局"</f>
        <v>单位名称：禄劝彝族苗族自治县卫生健康局综合监督执法局</v>
      </c>
      <c r="B3" s="4" t="s">
        <v>277</v>
      </c>
      <c r="C3" s="126"/>
      <c r="D3" s="128"/>
      <c r="E3" s="128"/>
      <c r="F3" s="125" t="s">
        <v>1</v>
      </c>
    </row>
    <row r="4" ht="19.5" customHeight="1" spans="1:6">
      <c r="A4" s="132" t="s">
        <v>176</v>
      </c>
      <c r="B4" s="133" t="s">
        <v>72</v>
      </c>
      <c r="C4" s="132" t="s">
        <v>73</v>
      </c>
      <c r="D4" s="10" t="s">
        <v>278</v>
      </c>
      <c r="E4" s="11"/>
      <c r="F4" s="12"/>
    </row>
    <row r="5" ht="18.75" customHeight="1" spans="1:6">
      <c r="A5" s="134"/>
      <c r="B5" s="135"/>
      <c r="C5" s="134"/>
      <c r="D5" s="15" t="s">
        <v>55</v>
      </c>
      <c r="E5" s="10" t="s">
        <v>75</v>
      </c>
      <c r="F5" s="15" t="s">
        <v>76</v>
      </c>
    </row>
    <row r="6" ht="18.75" customHeight="1" spans="1:6">
      <c r="A6" s="69">
        <v>1</v>
      </c>
      <c r="B6" s="136" t="s">
        <v>83</v>
      </c>
      <c r="C6" s="69">
        <v>3</v>
      </c>
      <c r="D6" s="137">
        <v>4</v>
      </c>
      <c r="E6" s="137">
        <v>5</v>
      </c>
      <c r="F6" s="137">
        <v>6</v>
      </c>
    </row>
    <row r="7" ht="21" customHeight="1" spans="1:6">
      <c r="A7" s="20"/>
      <c r="B7" s="20"/>
      <c r="C7" s="20"/>
      <c r="D7" s="82"/>
      <c r="E7" s="82"/>
      <c r="F7" s="82"/>
    </row>
    <row r="8" ht="21" customHeight="1" spans="1:6">
      <c r="A8" s="20"/>
      <c r="B8" s="20"/>
      <c r="C8" s="20"/>
      <c r="D8" s="82"/>
      <c r="E8" s="82"/>
      <c r="F8" s="82"/>
    </row>
    <row r="9" ht="18.75" customHeight="1" spans="1:6">
      <c r="A9" s="138" t="s">
        <v>165</v>
      </c>
      <c r="B9" s="138" t="s">
        <v>165</v>
      </c>
      <c r="C9" s="139" t="s">
        <v>165</v>
      </c>
      <c r="D9" s="108"/>
      <c r="E9" s="108"/>
      <c r="F9" s="108"/>
    </row>
    <row r="10" customHeight="1" spans="1:6">
      <c r="A10" s="26" t="s">
        <v>279</v>
      </c>
      <c r="B10" s="26"/>
      <c r="C10" s="26"/>
      <c r="D10" s="26"/>
      <c r="E10" s="26"/>
      <c r="F10" s="26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L16" sqref="L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8"/>
      <c r="C1" s="88"/>
      <c r="R1" s="2"/>
      <c r="S1" s="2" t="s">
        <v>280</v>
      </c>
    </row>
    <row r="2" ht="41.25" customHeight="1" spans="1:19">
      <c r="A2" s="75" t="str">
        <f>"2025"&amp;"年部门政府采购预算表"</f>
        <v>2025年部门政府采购预算表</v>
      </c>
      <c r="B2" s="67"/>
      <c r="C2" s="67"/>
      <c r="D2" s="3"/>
      <c r="E2" s="3"/>
      <c r="F2" s="3"/>
      <c r="G2" s="3"/>
      <c r="H2" s="3"/>
      <c r="I2" s="3"/>
      <c r="J2" s="3"/>
      <c r="K2" s="3"/>
      <c r="L2" s="3"/>
      <c r="M2" s="67"/>
      <c r="N2" s="3"/>
      <c r="O2" s="3"/>
      <c r="P2" s="67"/>
      <c r="Q2" s="3"/>
      <c r="R2" s="67"/>
      <c r="S2" s="67"/>
    </row>
    <row r="3" ht="18.75" customHeight="1" spans="1:19">
      <c r="A3" s="99" t="str">
        <f>"单位名称："&amp;"禄劝彝族苗族自治县卫生健康局综合监督执法局"</f>
        <v>单位名称：禄劝彝族苗族自治县卫生健康局综合监督执法局</v>
      </c>
      <c r="B3" s="90"/>
      <c r="C3" s="90"/>
      <c r="D3" s="6"/>
      <c r="E3" s="6"/>
      <c r="F3" s="6"/>
      <c r="G3" s="6"/>
      <c r="H3" s="6"/>
      <c r="I3" s="6"/>
      <c r="J3" s="6"/>
      <c r="K3" s="6"/>
      <c r="L3" s="6"/>
      <c r="R3" s="7"/>
      <c r="S3" s="125" t="s">
        <v>1</v>
      </c>
    </row>
    <row r="4" ht="15.75" customHeight="1" spans="1:19">
      <c r="A4" s="9" t="s">
        <v>175</v>
      </c>
      <c r="B4" s="91" t="s">
        <v>176</v>
      </c>
      <c r="C4" s="91" t="s">
        <v>281</v>
      </c>
      <c r="D4" s="92" t="s">
        <v>282</v>
      </c>
      <c r="E4" s="92" t="s">
        <v>283</v>
      </c>
      <c r="F4" s="92" t="s">
        <v>284</v>
      </c>
      <c r="G4" s="92" t="s">
        <v>285</v>
      </c>
      <c r="H4" s="92" t="s">
        <v>286</v>
      </c>
      <c r="I4" s="102" t="s">
        <v>183</v>
      </c>
      <c r="J4" s="102"/>
      <c r="K4" s="102"/>
      <c r="L4" s="102"/>
      <c r="M4" s="103"/>
      <c r="N4" s="102"/>
      <c r="O4" s="102"/>
      <c r="P4" s="85"/>
      <c r="Q4" s="102"/>
      <c r="R4" s="103"/>
      <c r="S4" s="86"/>
    </row>
    <row r="5" ht="17.25" customHeight="1" spans="1:19">
      <c r="A5" s="14"/>
      <c r="B5" s="93"/>
      <c r="C5" s="93"/>
      <c r="D5" s="94"/>
      <c r="E5" s="94"/>
      <c r="F5" s="94"/>
      <c r="G5" s="94"/>
      <c r="H5" s="94"/>
      <c r="I5" s="94" t="s">
        <v>55</v>
      </c>
      <c r="J5" s="94" t="s">
        <v>58</v>
      </c>
      <c r="K5" s="94" t="s">
        <v>287</v>
      </c>
      <c r="L5" s="94" t="s">
        <v>288</v>
      </c>
      <c r="M5" s="104" t="s">
        <v>289</v>
      </c>
      <c r="N5" s="105" t="s">
        <v>290</v>
      </c>
      <c r="O5" s="105"/>
      <c r="P5" s="111"/>
      <c r="Q5" s="105"/>
      <c r="R5" s="112"/>
      <c r="S5" s="95"/>
    </row>
    <row r="6" ht="54" customHeight="1" spans="1:19">
      <c r="A6" s="17"/>
      <c r="B6" s="95"/>
      <c r="C6" s="95"/>
      <c r="D6" s="96"/>
      <c r="E6" s="96"/>
      <c r="F6" s="96"/>
      <c r="G6" s="96"/>
      <c r="H6" s="96"/>
      <c r="I6" s="96"/>
      <c r="J6" s="96" t="s">
        <v>57</v>
      </c>
      <c r="K6" s="96"/>
      <c r="L6" s="96"/>
      <c r="M6" s="106"/>
      <c r="N6" s="96" t="s">
        <v>57</v>
      </c>
      <c r="O6" s="96" t="s">
        <v>64</v>
      </c>
      <c r="P6" s="95" t="s">
        <v>65</v>
      </c>
      <c r="Q6" s="96" t="s">
        <v>66</v>
      </c>
      <c r="R6" s="106" t="s">
        <v>67</v>
      </c>
      <c r="S6" s="95" t="s">
        <v>68</v>
      </c>
    </row>
    <row r="7" ht="18" customHeight="1" spans="1:19">
      <c r="A7" s="113">
        <v>1</v>
      </c>
      <c r="B7" s="113" t="s">
        <v>83</v>
      </c>
      <c r="C7" s="114">
        <v>3</v>
      </c>
      <c r="D7" s="114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  <c r="S7" s="113">
        <v>19</v>
      </c>
    </row>
    <row r="8" ht="21" customHeight="1" spans="1:19">
      <c r="A8" s="115"/>
      <c r="B8" s="116"/>
      <c r="C8" s="116"/>
      <c r="D8" s="117"/>
      <c r="E8" s="117"/>
      <c r="F8" s="117"/>
      <c r="G8" s="118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ht="21" customHeight="1" spans="1:19">
      <c r="A9" s="119" t="s">
        <v>165</v>
      </c>
      <c r="B9" s="120"/>
      <c r="C9" s="120"/>
      <c r="D9" s="121"/>
      <c r="E9" s="121"/>
      <c r="F9" s="121"/>
      <c r="G9" s="12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9" t="s">
        <v>291</v>
      </c>
      <c r="B10" s="4"/>
      <c r="C10" s="4"/>
      <c r="D10" s="99"/>
      <c r="E10" s="99"/>
      <c r="F10" s="99"/>
      <c r="G10" s="123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customHeight="1" spans="1:19">
      <c r="A11" s="26" t="s">
        <v>292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</sheetData>
  <mergeCells count="20">
    <mergeCell ref="A2:S2"/>
    <mergeCell ref="A3:H3"/>
    <mergeCell ref="I4:S4"/>
    <mergeCell ref="N5:S5"/>
    <mergeCell ref="A9:G9"/>
    <mergeCell ref="A10:S10"/>
    <mergeCell ref="A11:S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E1" workbookViewId="0">
      <selection activeCell="I11" sqref="I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9"/>
      <c r="B1" s="88"/>
      <c r="C1" s="88"/>
      <c r="D1" s="88"/>
      <c r="E1" s="88"/>
      <c r="F1" s="88"/>
      <c r="G1" s="88"/>
      <c r="H1" s="79"/>
      <c r="I1" s="79"/>
      <c r="J1" s="79"/>
      <c r="K1" s="79"/>
      <c r="L1" s="79"/>
      <c r="M1" s="79"/>
      <c r="N1" s="100"/>
      <c r="O1" s="79"/>
      <c r="P1" s="79"/>
      <c r="Q1" s="88"/>
      <c r="R1" s="79"/>
      <c r="S1" s="109"/>
      <c r="T1" s="109" t="s">
        <v>293</v>
      </c>
    </row>
    <row r="2" ht="41.25" customHeight="1" spans="1:20">
      <c r="A2" s="75" t="str">
        <f>"2025"&amp;"年部门政府购买服务预算表"</f>
        <v>2025年部门政府购买服务预算表</v>
      </c>
      <c r="B2" s="67"/>
      <c r="C2" s="67"/>
      <c r="D2" s="67"/>
      <c r="E2" s="67"/>
      <c r="F2" s="67"/>
      <c r="G2" s="67"/>
      <c r="H2" s="89"/>
      <c r="I2" s="89"/>
      <c r="J2" s="89"/>
      <c r="K2" s="89"/>
      <c r="L2" s="89"/>
      <c r="M2" s="89"/>
      <c r="N2" s="101"/>
      <c r="O2" s="89"/>
      <c r="P2" s="89"/>
      <c r="Q2" s="67"/>
      <c r="R2" s="89"/>
      <c r="S2" s="101"/>
      <c r="T2" s="67"/>
    </row>
    <row r="3" ht="22.5" customHeight="1" spans="1:20">
      <c r="A3" s="76" t="str">
        <f>"单位名称："&amp;"禄劝彝族苗族自治县卫生健康局综合监督执法局"</f>
        <v>单位名称：禄劝彝族苗族自治县卫生健康局综合监督执法局</v>
      </c>
      <c r="B3" s="90"/>
      <c r="C3" s="90"/>
      <c r="D3" s="90"/>
      <c r="E3" s="90"/>
      <c r="F3" s="90"/>
      <c r="G3" s="90"/>
      <c r="H3" s="77"/>
      <c r="I3" s="77"/>
      <c r="J3" s="77"/>
      <c r="K3" s="77"/>
      <c r="L3" s="77"/>
      <c r="M3" s="77"/>
      <c r="N3" s="100"/>
      <c r="O3" s="79"/>
      <c r="P3" s="79"/>
      <c r="Q3" s="88"/>
      <c r="R3" s="79"/>
      <c r="S3" s="110"/>
      <c r="T3" s="109" t="s">
        <v>1</v>
      </c>
    </row>
    <row r="4" ht="24" customHeight="1" spans="1:20">
      <c r="A4" s="9" t="s">
        <v>175</v>
      </c>
      <c r="B4" s="91" t="s">
        <v>176</v>
      </c>
      <c r="C4" s="91" t="s">
        <v>281</v>
      </c>
      <c r="D4" s="91" t="s">
        <v>294</v>
      </c>
      <c r="E4" s="91" t="s">
        <v>295</v>
      </c>
      <c r="F4" s="91" t="s">
        <v>296</v>
      </c>
      <c r="G4" s="91" t="s">
        <v>297</v>
      </c>
      <c r="H4" s="92" t="s">
        <v>298</v>
      </c>
      <c r="I4" s="92" t="s">
        <v>299</v>
      </c>
      <c r="J4" s="102" t="s">
        <v>183</v>
      </c>
      <c r="K4" s="102"/>
      <c r="L4" s="102"/>
      <c r="M4" s="102"/>
      <c r="N4" s="103"/>
      <c r="O4" s="102"/>
      <c r="P4" s="102"/>
      <c r="Q4" s="85"/>
      <c r="R4" s="102"/>
      <c r="S4" s="103"/>
      <c r="T4" s="86"/>
    </row>
    <row r="5" ht="24" customHeight="1" spans="1:20">
      <c r="A5" s="14"/>
      <c r="B5" s="93"/>
      <c r="C5" s="93"/>
      <c r="D5" s="93"/>
      <c r="E5" s="93"/>
      <c r="F5" s="93"/>
      <c r="G5" s="93"/>
      <c r="H5" s="94"/>
      <c r="I5" s="94"/>
      <c r="J5" s="94" t="s">
        <v>55</v>
      </c>
      <c r="K5" s="94" t="s">
        <v>58</v>
      </c>
      <c r="L5" s="94" t="s">
        <v>287</v>
      </c>
      <c r="M5" s="94" t="s">
        <v>288</v>
      </c>
      <c r="N5" s="104" t="s">
        <v>289</v>
      </c>
      <c r="O5" s="105" t="s">
        <v>290</v>
      </c>
      <c r="P5" s="105"/>
      <c r="Q5" s="111"/>
      <c r="R5" s="105"/>
      <c r="S5" s="112"/>
      <c r="T5" s="95"/>
    </row>
    <row r="6" ht="54" customHeight="1" spans="1:20">
      <c r="A6" s="17"/>
      <c r="B6" s="95"/>
      <c r="C6" s="95"/>
      <c r="D6" s="95"/>
      <c r="E6" s="95"/>
      <c r="F6" s="95"/>
      <c r="G6" s="95"/>
      <c r="H6" s="96"/>
      <c r="I6" s="96"/>
      <c r="J6" s="96"/>
      <c r="K6" s="96" t="s">
        <v>57</v>
      </c>
      <c r="L6" s="96"/>
      <c r="M6" s="96"/>
      <c r="N6" s="106"/>
      <c r="O6" s="96" t="s">
        <v>57</v>
      </c>
      <c r="P6" s="96" t="s">
        <v>64</v>
      </c>
      <c r="Q6" s="95" t="s">
        <v>65</v>
      </c>
      <c r="R6" s="96" t="s">
        <v>66</v>
      </c>
      <c r="S6" s="106" t="s">
        <v>67</v>
      </c>
      <c r="T6" s="95" t="s">
        <v>68</v>
      </c>
    </row>
    <row r="7" ht="17.25" customHeight="1" spans="1:20">
      <c r="A7" s="18">
        <v>1</v>
      </c>
      <c r="B7" s="95">
        <v>2</v>
      </c>
      <c r="C7" s="18">
        <v>3</v>
      </c>
      <c r="D7" s="18">
        <v>4</v>
      </c>
      <c r="E7" s="95">
        <v>5</v>
      </c>
      <c r="F7" s="18">
        <v>6</v>
      </c>
      <c r="G7" s="18">
        <v>7</v>
      </c>
      <c r="H7" s="95">
        <v>8</v>
      </c>
      <c r="I7" s="18">
        <v>9</v>
      </c>
      <c r="J7" s="18">
        <v>10</v>
      </c>
      <c r="K7" s="95">
        <v>11</v>
      </c>
      <c r="L7" s="18">
        <v>12</v>
      </c>
      <c r="M7" s="18">
        <v>13</v>
      </c>
      <c r="N7" s="95">
        <v>14</v>
      </c>
      <c r="O7" s="18">
        <v>15</v>
      </c>
      <c r="P7" s="18">
        <v>16</v>
      </c>
      <c r="Q7" s="95">
        <v>17</v>
      </c>
      <c r="R7" s="18">
        <v>18</v>
      </c>
      <c r="S7" s="18">
        <v>19</v>
      </c>
      <c r="T7" s="18">
        <v>20</v>
      </c>
    </row>
    <row r="8" ht="21" customHeight="1" spans="1:20">
      <c r="A8" s="97"/>
      <c r="B8" s="97"/>
      <c r="C8" s="97"/>
      <c r="D8" s="97"/>
      <c r="E8" s="97"/>
      <c r="F8" s="97"/>
      <c r="G8" s="97"/>
      <c r="H8" s="97"/>
      <c r="I8" s="97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21" customHeight="1" spans="1:20">
      <c r="A9" s="98" t="s">
        <v>165</v>
      </c>
      <c r="B9" s="4"/>
      <c r="C9" s="4"/>
      <c r="D9" s="4"/>
      <c r="E9" s="4"/>
      <c r="F9" s="4"/>
      <c r="G9" s="4"/>
      <c r="H9" s="99"/>
      <c r="I9" s="107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customHeight="1" spans="1:20">
      <c r="A10" s="26" t="s">
        <v>300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</sheetData>
  <mergeCells count="20">
    <mergeCell ref="A2:T2"/>
    <mergeCell ref="A3:I3"/>
    <mergeCell ref="J4:T4"/>
    <mergeCell ref="O5:T5"/>
    <mergeCell ref="A9:I9"/>
    <mergeCell ref="A10:T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G1" workbookViewId="0">
      <selection activeCell="P7" sqref="P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4"/>
      <c r="W1" s="2"/>
      <c r="X1" s="2" t="s">
        <v>301</v>
      </c>
    </row>
    <row r="2" ht="41.25" customHeight="1" spans="1:24">
      <c r="A2" s="75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7"/>
      <c r="X2" s="67"/>
    </row>
    <row r="3" ht="18" customHeight="1" spans="1:24">
      <c r="A3" s="76" t="str">
        <f>"单位名称："&amp;"禄劝彝族苗族自治县卫生健康局综合监督执法局"</f>
        <v>单位名称：禄劝彝族苗族自治县卫生健康局综合监督执法局</v>
      </c>
      <c r="B3" s="77"/>
      <c r="C3" s="77"/>
      <c r="D3" s="78"/>
      <c r="E3" s="79"/>
      <c r="F3" s="79"/>
      <c r="G3" s="79"/>
      <c r="H3" s="79"/>
      <c r="I3" s="79"/>
      <c r="W3" s="7"/>
      <c r="X3" s="7" t="s">
        <v>1</v>
      </c>
    </row>
    <row r="4" ht="19.5" customHeight="1" spans="1:24">
      <c r="A4" s="27" t="s">
        <v>302</v>
      </c>
      <c r="B4" s="10" t="s">
        <v>183</v>
      </c>
      <c r="C4" s="11"/>
      <c r="D4" s="11"/>
      <c r="E4" s="10" t="s">
        <v>303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5"/>
      <c r="X4" s="86"/>
    </row>
    <row r="5" ht="40.5" customHeight="1" spans="1:24">
      <c r="A5" s="18"/>
      <c r="B5" s="28" t="s">
        <v>55</v>
      </c>
      <c r="C5" s="9" t="s">
        <v>58</v>
      </c>
      <c r="D5" s="80" t="s">
        <v>287</v>
      </c>
      <c r="E5" s="48" t="s">
        <v>304</v>
      </c>
      <c r="F5" s="48" t="s">
        <v>305</v>
      </c>
      <c r="G5" s="48" t="s">
        <v>306</v>
      </c>
      <c r="H5" s="48" t="s">
        <v>307</v>
      </c>
      <c r="I5" s="48" t="s">
        <v>308</v>
      </c>
      <c r="J5" s="48" t="s">
        <v>309</v>
      </c>
      <c r="K5" s="48" t="s">
        <v>310</v>
      </c>
      <c r="L5" s="48" t="s">
        <v>311</v>
      </c>
      <c r="M5" s="48" t="s">
        <v>312</v>
      </c>
      <c r="N5" s="48" t="s">
        <v>313</v>
      </c>
      <c r="O5" s="48" t="s">
        <v>314</v>
      </c>
      <c r="P5" s="48" t="s">
        <v>315</v>
      </c>
      <c r="Q5" s="48" t="s">
        <v>316</v>
      </c>
      <c r="R5" s="48" t="s">
        <v>317</v>
      </c>
      <c r="S5" s="48" t="s">
        <v>318</v>
      </c>
      <c r="T5" s="48" t="s">
        <v>319</v>
      </c>
      <c r="U5" s="48" t="s">
        <v>320</v>
      </c>
      <c r="V5" s="48" t="s">
        <v>321</v>
      </c>
      <c r="W5" s="48" t="s">
        <v>322</v>
      </c>
      <c r="X5" s="87" t="s">
        <v>323</v>
      </c>
    </row>
    <row r="6" ht="19.5" customHeight="1" spans="1:24">
      <c r="A6" s="19">
        <v>1</v>
      </c>
      <c r="B6" s="19">
        <v>2</v>
      </c>
      <c r="C6" s="19">
        <v>3</v>
      </c>
      <c r="D6" s="81">
        <v>4</v>
      </c>
      <c r="E6" s="35">
        <v>5</v>
      </c>
      <c r="F6" s="19">
        <v>6</v>
      </c>
      <c r="G6" s="19">
        <v>7</v>
      </c>
      <c r="H6" s="81">
        <v>8</v>
      </c>
      <c r="I6" s="19">
        <v>9</v>
      </c>
      <c r="J6" s="19">
        <v>10</v>
      </c>
      <c r="K6" s="19">
        <v>11</v>
      </c>
      <c r="L6" s="81">
        <v>12</v>
      </c>
      <c r="M6" s="19">
        <v>13</v>
      </c>
      <c r="N6" s="19">
        <v>14</v>
      </c>
      <c r="O6" s="19">
        <v>15</v>
      </c>
      <c r="P6" s="81">
        <v>16</v>
      </c>
      <c r="Q6" s="19">
        <v>17</v>
      </c>
      <c r="R6" s="19">
        <v>18</v>
      </c>
      <c r="S6" s="19">
        <v>19</v>
      </c>
      <c r="T6" s="81">
        <v>20</v>
      </c>
      <c r="U6" s="81">
        <v>21</v>
      </c>
      <c r="V6" s="81">
        <v>22</v>
      </c>
      <c r="W6" s="35">
        <v>23</v>
      </c>
      <c r="X6" s="35">
        <v>24</v>
      </c>
    </row>
    <row r="7" ht="19.5" customHeight="1" spans="1:24">
      <c r="A7" s="29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ht="19.5" customHeight="1" spans="1:24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customHeight="1" spans="1:24">
      <c r="A9" s="26" t="s">
        <v>324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</sheetData>
  <mergeCells count="6">
    <mergeCell ref="A2:X2"/>
    <mergeCell ref="A3:I3"/>
    <mergeCell ref="B4:D4"/>
    <mergeCell ref="E4:X4"/>
    <mergeCell ref="A9:X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J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325</v>
      </c>
    </row>
    <row r="2" ht="41.25" customHeight="1" spans="1:10">
      <c r="A2" s="66" t="str">
        <f>"2025"&amp;"年对下转移支付绩效目标表"</f>
        <v>2025年对下转移支付绩效目标表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"单位名称："&amp;"禄劝彝族苗族自治县卫生健康局综合监督执法局"</f>
        <v>单位名称：禄劝彝族苗族自治县卫生健康局综合监督执法局</v>
      </c>
    </row>
    <row r="4" ht="44.25" customHeight="1" spans="1:10">
      <c r="A4" s="68" t="s">
        <v>302</v>
      </c>
      <c r="B4" s="68" t="s">
        <v>251</v>
      </c>
      <c r="C4" s="68" t="s">
        <v>252</v>
      </c>
      <c r="D4" s="68" t="s">
        <v>253</v>
      </c>
      <c r="E4" s="68" t="s">
        <v>254</v>
      </c>
      <c r="F4" s="69" t="s">
        <v>255</v>
      </c>
      <c r="G4" s="68" t="s">
        <v>256</v>
      </c>
      <c r="H4" s="69" t="s">
        <v>257</v>
      </c>
      <c r="I4" s="69" t="s">
        <v>258</v>
      </c>
      <c r="J4" s="68" t="s">
        <v>259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9">
        <v>6</v>
      </c>
      <c r="G5" s="68">
        <v>7</v>
      </c>
      <c r="H5" s="69">
        <v>8</v>
      </c>
      <c r="I5" s="69">
        <v>9</v>
      </c>
      <c r="J5" s="68">
        <v>10</v>
      </c>
    </row>
    <row r="6" ht="42" customHeight="1" spans="1:10">
      <c r="A6" s="29"/>
      <c r="B6" s="70"/>
      <c r="C6" s="70"/>
      <c r="D6" s="70"/>
      <c r="E6" s="54"/>
      <c r="F6" s="71"/>
      <c r="G6" s="54"/>
      <c r="H6" s="71"/>
      <c r="I6" s="71"/>
      <c r="J6" s="54"/>
    </row>
    <row r="7" ht="42" customHeight="1" spans="1:10">
      <c r="A7" s="72"/>
      <c r="B7" s="73"/>
      <c r="C7" s="73"/>
      <c r="D7" s="73"/>
      <c r="E7" s="72"/>
      <c r="F7" s="73"/>
      <c r="G7" s="72"/>
      <c r="H7" s="73"/>
      <c r="I7" s="73"/>
      <c r="J7" s="72"/>
    </row>
    <row r="8" customHeight="1" spans="1:10">
      <c r="A8" s="26" t="s">
        <v>326</v>
      </c>
      <c r="B8" s="26"/>
      <c r="C8" s="26"/>
      <c r="D8" s="26"/>
      <c r="E8" s="26"/>
      <c r="F8" s="26"/>
      <c r="G8" s="26"/>
      <c r="H8" s="26"/>
      <c r="I8" s="26"/>
      <c r="J8" s="26"/>
    </row>
  </sheetData>
  <mergeCells count="3">
    <mergeCell ref="A2:J2"/>
    <mergeCell ref="A3:H3"/>
    <mergeCell ref="A8:J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C1" workbookViewId="0">
      <selection activeCell="E18" sqref="E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8" t="s">
        <v>327</v>
      </c>
      <c r="B1" s="39"/>
      <c r="C1" s="39"/>
      <c r="D1" s="40"/>
      <c r="E1" s="40"/>
      <c r="F1" s="40"/>
      <c r="G1" s="39"/>
      <c r="H1" s="39"/>
      <c r="I1" s="40"/>
    </row>
    <row r="2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4" t="str">
        <f>"单位名称："&amp;"禄劝彝族苗族自治县卫生健康局综合监督执法局"</f>
        <v>单位名称：禄劝彝族苗族自治县卫生健康局综合监督执法局</v>
      </c>
      <c r="B3" s="45"/>
      <c r="C3" s="45"/>
      <c r="D3" s="46"/>
      <c r="F3" s="43"/>
      <c r="G3" s="42"/>
      <c r="H3" s="42"/>
      <c r="I3" s="65" t="s">
        <v>1</v>
      </c>
    </row>
    <row r="4" ht="28.5" customHeight="1" spans="1:9">
      <c r="A4" s="47" t="s">
        <v>175</v>
      </c>
      <c r="B4" s="48" t="s">
        <v>176</v>
      </c>
      <c r="C4" s="49" t="s">
        <v>328</v>
      </c>
      <c r="D4" s="47" t="s">
        <v>329</v>
      </c>
      <c r="E4" s="47" t="s">
        <v>330</v>
      </c>
      <c r="F4" s="47" t="s">
        <v>331</v>
      </c>
      <c r="G4" s="48" t="s">
        <v>332</v>
      </c>
      <c r="H4" s="35"/>
      <c r="I4" s="47"/>
    </row>
    <row r="5" ht="21" customHeight="1" spans="1:9">
      <c r="A5" s="49"/>
      <c r="B5" s="50"/>
      <c r="C5" s="50"/>
      <c r="D5" s="51"/>
      <c r="E5" s="50"/>
      <c r="F5" s="50"/>
      <c r="G5" s="48" t="s">
        <v>285</v>
      </c>
      <c r="H5" s="48" t="s">
        <v>333</v>
      </c>
      <c r="I5" s="48" t="s">
        <v>334</v>
      </c>
    </row>
    <row r="6" ht="17.25" customHeight="1" spans="1:9">
      <c r="A6" s="52" t="s">
        <v>82</v>
      </c>
      <c r="B6" s="53" t="s">
        <v>83</v>
      </c>
      <c r="C6" s="52" t="s">
        <v>84</v>
      </c>
      <c r="D6" s="54" t="s">
        <v>85</v>
      </c>
      <c r="E6" s="52" t="s">
        <v>86</v>
      </c>
      <c r="F6" s="53" t="s">
        <v>87</v>
      </c>
      <c r="G6" s="55" t="s">
        <v>88</v>
      </c>
      <c r="H6" s="54" t="s">
        <v>89</v>
      </c>
      <c r="I6" s="54">
        <v>9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63"/>
      <c r="H8" s="64"/>
      <c r="I8" s="64"/>
    </row>
    <row r="9" customHeight="1" spans="1:9">
      <c r="A9" s="26" t="s">
        <v>335</v>
      </c>
      <c r="B9" s="26"/>
      <c r="C9" s="26"/>
      <c r="D9" s="26"/>
      <c r="E9" s="26"/>
      <c r="F9" s="26"/>
      <c r="G9" s="26"/>
      <c r="H9" s="26"/>
      <c r="I9" s="26"/>
    </row>
  </sheetData>
  <mergeCells count="12">
    <mergeCell ref="A1:I1"/>
    <mergeCell ref="A2:I2"/>
    <mergeCell ref="A3:C3"/>
    <mergeCell ref="G4:I4"/>
    <mergeCell ref="A8:F8"/>
    <mergeCell ref="A9:I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G15" sqref="G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"单位名称："&amp;"禄劝彝族苗族自治县卫生健康局综合监督执法局"</f>
        <v>单位名称：禄劝彝族苗族自治县卫生健康局综合监督执法局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240</v>
      </c>
      <c r="B4" s="8" t="s">
        <v>178</v>
      </c>
      <c r="C4" s="8" t="s">
        <v>241</v>
      </c>
      <c r="D4" s="9" t="s">
        <v>179</v>
      </c>
      <c r="E4" s="9" t="s">
        <v>180</v>
      </c>
      <c r="F4" s="9" t="s">
        <v>242</v>
      </c>
      <c r="G4" s="9" t="s">
        <v>243</v>
      </c>
      <c r="H4" s="27" t="s">
        <v>55</v>
      </c>
      <c r="I4" s="10" t="s">
        <v>337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165</v>
      </c>
      <c r="B10" s="33"/>
      <c r="C10" s="33"/>
      <c r="D10" s="33"/>
      <c r="E10" s="33"/>
      <c r="F10" s="33"/>
      <c r="G10" s="34"/>
      <c r="H10" s="25"/>
      <c r="I10" s="25"/>
      <c r="J10" s="25"/>
      <c r="K10" s="37"/>
    </row>
    <row r="11" customHeight="1" spans="1:11">
      <c r="A11" s="26" t="s">
        <v>338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D20" sqref="D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339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"单位名称："&amp;"禄劝彝族苗族自治县卫生健康局综合监督执法局"</f>
        <v>单位名称：禄劝彝族苗族自治县卫生健康局综合监督执法局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241</v>
      </c>
      <c r="B4" s="8" t="s">
        <v>240</v>
      </c>
      <c r="C4" s="8" t="s">
        <v>178</v>
      </c>
      <c r="D4" s="9" t="s">
        <v>340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341</v>
      </c>
      <c r="C10" s="24"/>
      <c r="D10" s="24"/>
      <c r="E10" s="25"/>
      <c r="F10" s="25"/>
      <c r="G10" s="25"/>
    </row>
    <row r="11" customHeight="1" spans="1:7">
      <c r="A11" s="26" t="s">
        <v>342</v>
      </c>
      <c r="B11" s="26"/>
      <c r="C11" s="26"/>
      <c r="D11" s="26"/>
      <c r="E11" s="26"/>
      <c r="F11" s="26"/>
      <c r="G11" s="26"/>
    </row>
  </sheetData>
  <mergeCells count="12">
    <mergeCell ref="A2:G2"/>
    <mergeCell ref="A3:D3"/>
    <mergeCell ref="E4:G4"/>
    <mergeCell ref="A10:D10"/>
    <mergeCell ref="A11:G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F11" sqref="F1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5" t="s">
        <v>52</v>
      </c>
    </row>
    <row r="2" ht="41.25" customHeight="1" spans="1:1">
      <c r="A2" s="41" t="str">
        <f>"2025"&amp;"年部门收入预算表"</f>
        <v>2025年部门收入预算表</v>
      </c>
    </row>
    <row r="3" ht="17.25" customHeight="1" spans="1:19">
      <c r="A3" s="44" t="str">
        <f>"单位名称："&amp;"禄劝彝族苗族自治县卫生健康局综合监督执法局"</f>
        <v>单位名称：禄劝彝族苗族自治县卫生健康局综合监督执法局</v>
      </c>
      <c r="S3" s="46" t="s">
        <v>1</v>
      </c>
    </row>
    <row r="4" ht="21.75" customHeight="1" spans="1:19">
      <c r="A4" s="202" t="s">
        <v>53</v>
      </c>
      <c r="B4" s="203" t="s">
        <v>54</v>
      </c>
      <c r="C4" s="203" t="s">
        <v>55</v>
      </c>
      <c r="D4" s="204" t="s">
        <v>56</v>
      </c>
      <c r="E4" s="204"/>
      <c r="F4" s="204"/>
      <c r="G4" s="204"/>
      <c r="H4" s="204"/>
      <c r="I4" s="211"/>
      <c r="J4" s="204"/>
      <c r="K4" s="204"/>
      <c r="L4" s="204"/>
      <c r="M4" s="204"/>
      <c r="N4" s="212"/>
      <c r="O4" s="204" t="s">
        <v>45</v>
      </c>
      <c r="P4" s="204"/>
      <c r="Q4" s="204"/>
      <c r="R4" s="204"/>
      <c r="S4" s="212"/>
    </row>
    <row r="5" ht="27" customHeight="1" spans="1:19">
      <c r="A5" s="205"/>
      <c r="B5" s="206"/>
      <c r="C5" s="206"/>
      <c r="D5" s="206" t="s">
        <v>57</v>
      </c>
      <c r="E5" s="206" t="s">
        <v>58</v>
      </c>
      <c r="F5" s="206" t="s">
        <v>59</v>
      </c>
      <c r="G5" s="206" t="s">
        <v>60</v>
      </c>
      <c r="H5" s="206" t="s">
        <v>61</v>
      </c>
      <c r="I5" s="213" t="s">
        <v>62</v>
      </c>
      <c r="J5" s="214"/>
      <c r="K5" s="214"/>
      <c r="L5" s="214"/>
      <c r="M5" s="214"/>
      <c r="N5" s="215"/>
      <c r="O5" s="206" t="s">
        <v>57</v>
      </c>
      <c r="P5" s="206" t="s">
        <v>58</v>
      </c>
      <c r="Q5" s="206" t="s">
        <v>59</v>
      </c>
      <c r="R5" s="206" t="s">
        <v>60</v>
      </c>
      <c r="S5" s="206" t="s">
        <v>63</v>
      </c>
    </row>
    <row r="6" ht="30" customHeight="1" spans="1:19">
      <c r="A6" s="207"/>
      <c r="B6" s="208"/>
      <c r="C6" s="122"/>
      <c r="D6" s="122"/>
      <c r="E6" s="122"/>
      <c r="F6" s="122"/>
      <c r="G6" s="122"/>
      <c r="H6" s="122"/>
      <c r="I6" s="71" t="s">
        <v>57</v>
      </c>
      <c r="J6" s="215" t="s">
        <v>64</v>
      </c>
      <c r="K6" s="215" t="s">
        <v>65</v>
      </c>
      <c r="L6" s="215" t="s">
        <v>66</v>
      </c>
      <c r="M6" s="215" t="s">
        <v>67</v>
      </c>
      <c r="N6" s="215" t="s">
        <v>68</v>
      </c>
      <c r="O6" s="216"/>
      <c r="P6" s="216"/>
      <c r="Q6" s="216"/>
      <c r="R6" s="216"/>
      <c r="S6" s="122"/>
    </row>
    <row r="7" ht="15" customHeight="1" spans="1:19">
      <c r="A7" s="209">
        <v>1</v>
      </c>
      <c r="B7" s="209">
        <v>2</v>
      </c>
      <c r="C7" s="209">
        <v>3</v>
      </c>
      <c r="D7" s="209">
        <v>4</v>
      </c>
      <c r="E7" s="209">
        <v>5</v>
      </c>
      <c r="F7" s="209">
        <v>6</v>
      </c>
      <c r="G7" s="209">
        <v>7</v>
      </c>
      <c r="H7" s="209">
        <v>8</v>
      </c>
      <c r="I7" s="71">
        <v>9</v>
      </c>
      <c r="J7" s="209">
        <v>10</v>
      </c>
      <c r="K7" s="209">
        <v>11</v>
      </c>
      <c r="L7" s="209">
        <v>12</v>
      </c>
      <c r="M7" s="209">
        <v>13</v>
      </c>
      <c r="N7" s="209">
        <v>14</v>
      </c>
      <c r="O7" s="209">
        <v>15</v>
      </c>
      <c r="P7" s="209">
        <v>16</v>
      </c>
      <c r="Q7" s="209">
        <v>17</v>
      </c>
      <c r="R7" s="209">
        <v>18</v>
      </c>
      <c r="S7" s="209">
        <v>19</v>
      </c>
    </row>
    <row r="8" ht="18" customHeight="1" spans="1:19">
      <c r="A8" s="20" t="s">
        <v>69</v>
      </c>
      <c r="B8" s="20" t="s">
        <v>70</v>
      </c>
      <c r="C8" s="82">
        <v>2028605.79</v>
      </c>
      <c r="D8" s="82">
        <v>2028605.79</v>
      </c>
      <c r="E8" s="82">
        <v>2028605.79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ht="18" customHeight="1" spans="1:19">
      <c r="A9" s="49" t="s">
        <v>55</v>
      </c>
      <c r="B9" s="210"/>
      <c r="C9" s="82">
        <v>2028605.79</v>
      </c>
      <c r="D9" s="82">
        <v>2028605.79</v>
      </c>
      <c r="E9" s="82">
        <v>2028605.79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topLeftCell="A2" workbookViewId="0">
      <selection activeCell="E26" sqref="E2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6" t="s">
        <v>71</v>
      </c>
    </row>
    <row r="2" ht="41.25" customHeight="1" spans="1:1">
      <c r="A2" s="41" t="str">
        <f>"2025"&amp;"年部门支出预算表"</f>
        <v>2025年部门支出预算表</v>
      </c>
    </row>
    <row r="3" ht="17.25" customHeight="1" spans="1:15">
      <c r="A3" s="44" t="str">
        <f>"单位名称："&amp;"禄劝彝族苗族自治县卫生健康局综合监督执法局"</f>
        <v>单位名称：禄劝彝族苗族自治县卫生健康局综合监督执法局</v>
      </c>
      <c r="O3" s="46" t="s">
        <v>1</v>
      </c>
    </row>
    <row r="4" ht="27" customHeight="1" spans="1:15">
      <c r="A4" s="188" t="s">
        <v>72</v>
      </c>
      <c r="B4" s="188" t="s">
        <v>73</v>
      </c>
      <c r="C4" s="188" t="s">
        <v>55</v>
      </c>
      <c r="D4" s="189" t="s">
        <v>58</v>
      </c>
      <c r="E4" s="190"/>
      <c r="F4" s="191"/>
      <c r="G4" s="192" t="s">
        <v>59</v>
      </c>
      <c r="H4" s="192" t="s">
        <v>60</v>
      </c>
      <c r="I4" s="192" t="s">
        <v>74</v>
      </c>
      <c r="J4" s="189" t="s">
        <v>62</v>
      </c>
      <c r="K4" s="190"/>
      <c r="L4" s="190"/>
      <c r="M4" s="190"/>
      <c r="N4" s="199"/>
      <c r="O4" s="200"/>
    </row>
    <row r="5" ht="42" customHeight="1" spans="1:15">
      <c r="A5" s="193"/>
      <c r="B5" s="193"/>
      <c r="C5" s="194"/>
      <c r="D5" s="195" t="s">
        <v>57</v>
      </c>
      <c r="E5" s="195" t="s">
        <v>75</v>
      </c>
      <c r="F5" s="195" t="s">
        <v>76</v>
      </c>
      <c r="G5" s="194"/>
      <c r="H5" s="194"/>
      <c r="I5" s="201"/>
      <c r="J5" s="195" t="s">
        <v>57</v>
      </c>
      <c r="K5" s="182" t="s">
        <v>77</v>
      </c>
      <c r="L5" s="182" t="s">
        <v>78</v>
      </c>
      <c r="M5" s="182" t="s">
        <v>79</v>
      </c>
      <c r="N5" s="182" t="s">
        <v>80</v>
      </c>
      <c r="O5" s="182" t="s">
        <v>81</v>
      </c>
    </row>
    <row r="6" ht="18" customHeight="1" spans="1:15">
      <c r="A6" s="52" t="s">
        <v>82</v>
      </c>
      <c r="B6" s="52" t="s">
        <v>83</v>
      </c>
      <c r="C6" s="52" t="s">
        <v>84</v>
      </c>
      <c r="D6" s="55" t="s">
        <v>85</v>
      </c>
      <c r="E6" s="55" t="s">
        <v>86</v>
      </c>
      <c r="F6" s="55" t="s">
        <v>87</v>
      </c>
      <c r="G6" s="55" t="s">
        <v>88</v>
      </c>
      <c r="H6" s="55" t="s">
        <v>89</v>
      </c>
      <c r="I6" s="55" t="s">
        <v>90</v>
      </c>
      <c r="J6" s="55" t="s">
        <v>91</v>
      </c>
      <c r="K6" s="55" t="s">
        <v>92</v>
      </c>
      <c r="L6" s="55" t="s">
        <v>93</v>
      </c>
      <c r="M6" s="55" t="s">
        <v>94</v>
      </c>
      <c r="N6" s="52" t="s">
        <v>95</v>
      </c>
      <c r="O6" s="55" t="s">
        <v>96</v>
      </c>
    </row>
    <row r="7" ht="21" customHeight="1" spans="1:15">
      <c r="A7" s="56" t="s">
        <v>97</v>
      </c>
      <c r="B7" s="56" t="s">
        <v>98</v>
      </c>
      <c r="C7" s="82">
        <v>184982.03</v>
      </c>
      <c r="D7" s="82">
        <v>184982.03</v>
      </c>
      <c r="E7" s="82">
        <v>184982.03</v>
      </c>
      <c r="F7" s="82"/>
      <c r="G7" s="82"/>
      <c r="H7" s="82"/>
      <c r="I7" s="82"/>
      <c r="J7" s="82"/>
      <c r="K7" s="82"/>
      <c r="L7" s="82"/>
      <c r="M7" s="82"/>
      <c r="N7" s="82"/>
      <c r="O7" s="82"/>
    </row>
    <row r="8" ht="21" customHeight="1" spans="1:15">
      <c r="A8" s="196" t="s">
        <v>99</v>
      </c>
      <c r="B8" s="196" t="s">
        <v>100</v>
      </c>
      <c r="C8" s="82">
        <v>182476.47</v>
      </c>
      <c r="D8" s="82">
        <v>182476.47</v>
      </c>
      <c r="E8" s="82">
        <v>182476.47</v>
      </c>
      <c r="F8" s="82"/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97" t="s">
        <v>101</v>
      </c>
      <c r="B9" s="197" t="s">
        <v>102</v>
      </c>
      <c r="C9" s="82">
        <v>182476.47</v>
      </c>
      <c r="D9" s="82">
        <v>182476.47</v>
      </c>
      <c r="E9" s="82">
        <v>182476.47</v>
      </c>
      <c r="F9" s="82"/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96" t="s">
        <v>103</v>
      </c>
      <c r="B10" s="196" t="s">
        <v>104</v>
      </c>
      <c r="C10" s="82">
        <v>2505.56</v>
      </c>
      <c r="D10" s="82">
        <v>2505.56</v>
      </c>
      <c r="E10" s="82">
        <v>2505.56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97" t="s">
        <v>105</v>
      </c>
      <c r="B11" s="197" t="s">
        <v>104</v>
      </c>
      <c r="C11" s="82">
        <v>2505.56</v>
      </c>
      <c r="D11" s="82">
        <v>2505.56</v>
      </c>
      <c r="E11" s="82">
        <v>2505.56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56" t="s">
        <v>106</v>
      </c>
      <c r="B12" s="56" t="s">
        <v>107</v>
      </c>
      <c r="C12" s="82">
        <f>C13+C16</f>
        <v>1693446.4</v>
      </c>
      <c r="D12" s="82">
        <f>D13+D16</f>
        <v>1693446.4</v>
      </c>
      <c r="E12" s="82">
        <f>E13+E16</f>
        <v>1541121.4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96" t="s">
        <v>108</v>
      </c>
      <c r="B13" s="196" t="s">
        <v>109</v>
      </c>
      <c r="C13" s="82">
        <f>C14+C15</f>
        <v>1516203</v>
      </c>
      <c r="D13" s="82">
        <f>D14+D15</f>
        <v>1516203</v>
      </c>
      <c r="E13" s="82">
        <f>E14+E15</f>
        <v>1363878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97" t="s">
        <v>110</v>
      </c>
      <c r="B14" s="197" t="s">
        <v>111</v>
      </c>
      <c r="C14" s="82">
        <v>1363878</v>
      </c>
      <c r="D14" s="82">
        <v>1363878</v>
      </c>
      <c r="E14" s="82">
        <v>1363878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97">
        <v>2100408</v>
      </c>
      <c r="B15" s="197" t="s">
        <v>112</v>
      </c>
      <c r="C15" s="82">
        <v>152325</v>
      </c>
      <c r="D15" s="82">
        <v>152325</v>
      </c>
      <c r="E15" s="82"/>
      <c r="F15" s="82">
        <v>152325</v>
      </c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96" t="s">
        <v>113</v>
      </c>
      <c r="B16" s="196" t="s">
        <v>114</v>
      </c>
      <c r="C16" s="82">
        <v>177243.4</v>
      </c>
      <c r="D16" s="82">
        <v>177243.4</v>
      </c>
      <c r="E16" s="82">
        <v>177243.4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97" t="s">
        <v>115</v>
      </c>
      <c r="B17" s="197" t="s">
        <v>116</v>
      </c>
      <c r="C17" s="82">
        <v>101502.54</v>
      </c>
      <c r="D17" s="82">
        <v>101502.54</v>
      </c>
      <c r="E17" s="82">
        <v>101502.54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97" t="s">
        <v>117</v>
      </c>
      <c r="B18" s="197" t="s">
        <v>118</v>
      </c>
      <c r="C18" s="82">
        <v>66053.9</v>
      </c>
      <c r="D18" s="82">
        <v>66053.9</v>
      </c>
      <c r="E18" s="82">
        <v>66053.9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197" t="s">
        <v>119</v>
      </c>
      <c r="B19" s="197" t="s">
        <v>120</v>
      </c>
      <c r="C19" s="82">
        <v>9686.96</v>
      </c>
      <c r="D19" s="82">
        <v>9686.96</v>
      </c>
      <c r="E19" s="82">
        <v>9686.96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56" t="s">
        <v>121</v>
      </c>
      <c r="B20" s="56" t="s">
        <v>122</v>
      </c>
      <c r="C20" s="82">
        <v>150177.36</v>
      </c>
      <c r="D20" s="82">
        <v>150177.36</v>
      </c>
      <c r="E20" s="82">
        <v>150177.36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96" t="s">
        <v>123</v>
      </c>
      <c r="B21" s="196" t="s">
        <v>124</v>
      </c>
      <c r="C21" s="82">
        <v>150177.36</v>
      </c>
      <c r="D21" s="82">
        <v>150177.36</v>
      </c>
      <c r="E21" s="82">
        <v>150177.36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97" t="s">
        <v>125</v>
      </c>
      <c r="B22" s="197" t="s">
        <v>126</v>
      </c>
      <c r="C22" s="82">
        <v>150177.36</v>
      </c>
      <c r="D22" s="82">
        <v>150177.36</v>
      </c>
      <c r="E22" s="82">
        <v>150177.36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198" t="s">
        <v>55</v>
      </c>
      <c r="B23" s="152"/>
      <c r="C23" s="82">
        <f>C7+C12+C20</f>
        <v>2028605.79</v>
      </c>
      <c r="D23" s="82">
        <f>D7+D12+D20</f>
        <v>2028605.79</v>
      </c>
      <c r="E23" s="82">
        <f>E7+E12+E20</f>
        <v>1876280.79</v>
      </c>
      <c r="F23" s="82">
        <v>152325</v>
      </c>
      <c r="G23" s="82"/>
      <c r="H23" s="82"/>
      <c r="I23" s="82"/>
      <c r="J23" s="82"/>
      <c r="K23" s="82"/>
      <c r="L23" s="82"/>
      <c r="M23" s="82"/>
      <c r="N23" s="82"/>
      <c r="O23" s="82"/>
    </row>
  </sheetData>
  <mergeCells count="12">
    <mergeCell ref="A1:O1"/>
    <mergeCell ref="A2:O2"/>
    <mergeCell ref="A3:B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F8" sqref="F8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2"/>
      <c r="B1" s="46"/>
      <c r="C1" s="46"/>
      <c r="D1" s="46" t="s">
        <v>127</v>
      </c>
    </row>
    <row r="2" ht="41.25" customHeight="1" spans="1:1">
      <c r="A2" s="41" t="str">
        <f>"2025"&amp;"年部门财政拨款收支预算总表"</f>
        <v>2025年部门财政拨款收支预算总表</v>
      </c>
    </row>
    <row r="3" ht="17.25" customHeight="1" spans="1:4">
      <c r="A3" s="44" t="str">
        <f>"单位名称："&amp;"禄劝彝族苗族自治县卫生健康局综合监督执法局"</f>
        <v>单位名称：禄劝彝族苗族自治县卫生健康局综合监督执法局</v>
      </c>
      <c r="B3" s="181"/>
      <c r="D3" s="46" t="s">
        <v>1</v>
      </c>
    </row>
    <row r="4" ht="17.25" customHeight="1" spans="1:4">
      <c r="A4" s="182" t="s">
        <v>2</v>
      </c>
      <c r="B4" s="183"/>
      <c r="C4" s="182" t="s">
        <v>3</v>
      </c>
      <c r="D4" s="183"/>
    </row>
    <row r="5" ht="18.75" customHeight="1" spans="1:4">
      <c r="A5" s="182" t="s">
        <v>4</v>
      </c>
      <c r="B5" s="182" t="s">
        <v>5</v>
      </c>
      <c r="C5" s="182" t="s">
        <v>6</v>
      </c>
      <c r="D5" s="182" t="s">
        <v>5</v>
      </c>
    </row>
    <row r="6" ht="16.5" customHeight="1" spans="1:4">
      <c r="A6" s="184" t="s">
        <v>128</v>
      </c>
      <c r="B6" s="82">
        <v>2028605.79</v>
      </c>
      <c r="C6" s="184" t="s">
        <v>129</v>
      </c>
      <c r="D6" s="82">
        <v>2028605.79</v>
      </c>
    </row>
    <row r="7" ht="16.5" customHeight="1" spans="1:4">
      <c r="A7" s="184" t="s">
        <v>130</v>
      </c>
      <c r="B7" s="82">
        <v>2028605.79</v>
      </c>
      <c r="C7" s="184" t="s">
        <v>131</v>
      </c>
      <c r="D7" s="82"/>
    </row>
    <row r="8" ht="16.5" customHeight="1" spans="1:4">
      <c r="A8" s="184" t="s">
        <v>132</v>
      </c>
      <c r="B8" s="82"/>
      <c r="C8" s="184" t="s">
        <v>133</v>
      </c>
      <c r="D8" s="82"/>
    </row>
    <row r="9" ht="16.5" customHeight="1" spans="1:4">
      <c r="A9" s="184" t="s">
        <v>134</v>
      </c>
      <c r="B9" s="82"/>
      <c r="C9" s="184" t="s">
        <v>135</v>
      </c>
      <c r="D9" s="82"/>
    </row>
    <row r="10" ht="16.5" customHeight="1" spans="1:4">
      <c r="A10" s="184" t="s">
        <v>136</v>
      </c>
      <c r="B10" s="82"/>
      <c r="C10" s="184" t="s">
        <v>137</v>
      </c>
      <c r="D10" s="82"/>
    </row>
    <row r="11" ht="16.5" customHeight="1" spans="1:4">
      <c r="A11" s="184" t="s">
        <v>130</v>
      </c>
      <c r="B11" s="82"/>
      <c r="C11" s="184" t="s">
        <v>138</v>
      </c>
      <c r="D11" s="82"/>
    </row>
    <row r="12" ht="16.5" customHeight="1" spans="1:4">
      <c r="A12" s="162" t="s">
        <v>132</v>
      </c>
      <c r="B12" s="82"/>
      <c r="C12" s="70" t="s">
        <v>139</v>
      </c>
      <c r="D12" s="82"/>
    </row>
    <row r="13" ht="16.5" customHeight="1" spans="1:4">
      <c r="A13" s="162" t="s">
        <v>134</v>
      </c>
      <c r="B13" s="82"/>
      <c r="C13" s="70" t="s">
        <v>140</v>
      </c>
      <c r="D13" s="82"/>
    </row>
    <row r="14" ht="16.5" customHeight="1" spans="1:4">
      <c r="A14" s="185"/>
      <c r="B14" s="82"/>
      <c r="C14" s="70" t="s">
        <v>141</v>
      </c>
      <c r="D14" s="82">
        <v>184982.03</v>
      </c>
    </row>
    <row r="15" ht="16.5" customHeight="1" spans="1:4">
      <c r="A15" s="185"/>
      <c r="B15" s="82"/>
      <c r="C15" s="70" t="s">
        <v>142</v>
      </c>
      <c r="D15" s="82">
        <v>1693446.4</v>
      </c>
    </row>
    <row r="16" ht="16.5" customHeight="1" spans="1:4">
      <c r="A16" s="185"/>
      <c r="B16" s="82"/>
      <c r="C16" s="70" t="s">
        <v>143</v>
      </c>
      <c r="D16" s="82"/>
    </row>
    <row r="17" ht="16.5" customHeight="1" spans="1:4">
      <c r="A17" s="185"/>
      <c r="B17" s="82"/>
      <c r="C17" s="70" t="s">
        <v>144</v>
      </c>
      <c r="D17" s="82"/>
    </row>
    <row r="18" ht="16.5" customHeight="1" spans="1:4">
      <c r="A18" s="185"/>
      <c r="B18" s="82"/>
      <c r="C18" s="70" t="s">
        <v>145</v>
      </c>
      <c r="D18" s="82"/>
    </row>
    <row r="19" ht="16.5" customHeight="1" spans="1:4">
      <c r="A19" s="185"/>
      <c r="B19" s="82"/>
      <c r="C19" s="70" t="s">
        <v>146</v>
      </c>
      <c r="D19" s="82"/>
    </row>
    <row r="20" ht="16.5" customHeight="1" spans="1:4">
      <c r="A20" s="185"/>
      <c r="B20" s="82"/>
      <c r="C20" s="70" t="s">
        <v>147</v>
      </c>
      <c r="D20" s="82"/>
    </row>
    <row r="21" ht="16.5" customHeight="1" spans="1:4">
      <c r="A21" s="185"/>
      <c r="B21" s="82"/>
      <c r="C21" s="70" t="s">
        <v>148</v>
      </c>
      <c r="D21" s="82"/>
    </row>
    <row r="22" ht="16.5" customHeight="1" spans="1:4">
      <c r="A22" s="185"/>
      <c r="B22" s="82"/>
      <c r="C22" s="70" t="s">
        <v>149</v>
      </c>
      <c r="D22" s="82"/>
    </row>
    <row r="23" ht="16.5" customHeight="1" spans="1:4">
      <c r="A23" s="185"/>
      <c r="B23" s="82"/>
      <c r="C23" s="70" t="s">
        <v>150</v>
      </c>
      <c r="D23" s="82"/>
    </row>
    <row r="24" ht="16.5" customHeight="1" spans="1:4">
      <c r="A24" s="185"/>
      <c r="B24" s="82"/>
      <c r="C24" s="70" t="s">
        <v>151</v>
      </c>
      <c r="D24" s="82"/>
    </row>
    <row r="25" ht="16.5" customHeight="1" spans="1:4">
      <c r="A25" s="185"/>
      <c r="B25" s="82"/>
      <c r="C25" s="70" t="s">
        <v>152</v>
      </c>
      <c r="D25" s="82">
        <v>150177.36</v>
      </c>
    </row>
    <row r="26" ht="16.5" customHeight="1" spans="1:4">
      <c r="A26" s="185"/>
      <c r="B26" s="82"/>
      <c r="C26" s="70" t="s">
        <v>153</v>
      </c>
      <c r="D26" s="82"/>
    </row>
    <row r="27" ht="16.5" customHeight="1" spans="1:4">
      <c r="A27" s="185"/>
      <c r="B27" s="82"/>
      <c r="C27" s="70" t="s">
        <v>154</v>
      </c>
      <c r="D27" s="82"/>
    </row>
    <row r="28" ht="16.5" customHeight="1" spans="1:4">
      <c r="A28" s="185"/>
      <c r="B28" s="82"/>
      <c r="C28" s="70" t="s">
        <v>155</v>
      </c>
      <c r="D28" s="82"/>
    </row>
    <row r="29" ht="16.5" customHeight="1" spans="1:4">
      <c r="A29" s="185"/>
      <c r="B29" s="82"/>
      <c r="C29" s="70" t="s">
        <v>156</v>
      </c>
      <c r="D29" s="82"/>
    </row>
    <row r="30" ht="16.5" customHeight="1" spans="1:4">
      <c r="A30" s="185"/>
      <c r="B30" s="82"/>
      <c r="C30" s="70" t="s">
        <v>157</v>
      </c>
      <c r="D30" s="82"/>
    </row>
    <row r="31" ht="16.5" customHeight="1" spans="1:4">
      <c r="A31" s="185"/>
      <c r="B31" s="82"/>
      <c r="C31" s="162" t="s">
        <v>158</v>
      </c>
      <c r="D31" s="82"/>
    </row>
    <row r="32" ht="16.5" customHeight="1" spans="1:4">
      <c r="A32" s="185"/>
      <c r="B32" s="82"/>
      <c r="C32" s="162" t="s">
        <v>159</v>
      </c>
      <c r="D32" s="82"/>
    </row>
    <row r="33" ht="16.5" customHeight="1" spans="1:4">
      <c r="A33" s="185"/>
      <c r="B33" s="82"/>
      <c r="C33" s="29" t="s">
        <v>160</v>
      </c>
      <c r="D33" s="82"/>
    </row>
    <row r="34" ht="15" customHeight="1" spans="1:4">
      <c r="A34" s="186" t="s">
        <v>50</v>
      </c>
      <c r="B34" s="187">
        <v>2028605.79</v>
      </c>
      <c r="C34" s="186" t="s">
        <v>51</v>
      </c>
      <c r="D34" s="187">
        <v>2028605.79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abSelected="1" topLeftCell="A3" workbookViewId="0">
      <selection activeCell="C13" sqref="C1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9"/>
      <c r="F1" s="74"/>
      <c r="G1" s="157" t="s">
        <v>161</v>
      </c>
    </row>
    <row r="2" ht="41.25" customHeight="1" spans="1:7">
      <c r="A2" s="131" t="str">
        <f>"2025"&amp;"年一般公共预算支出预算表（按功能科目分类）"</f>
        <v>2025年一般公共预算支出预算表（按功能科目分类）</v>
      </c>
      <c r="B2" s="131"/>
      <c r="C2" s="131"/>
      <c r="D2" s="131"/>
      <c r="E2" s="131"/>
      <c r="F2" s="131"/>
      <c r="G2" s="131"/>
    </row>
    <row r="3" ht="18" customHeight="1" spans="1:7">
      <c r="A3" s="4" t="str">
        <f>"单位名称："&amp;"禄劝彝族苗族自治县卫生健康局综合监督执法局"</f>
        <v>单位名称：禄劝彝族苗族自治县卫生健康局综合监督执法局</v>
      </c>
      <c r="F3" s="128"/>
      <c r="G3" s="157" t="s">
        <v>1</v>
      </c>
    </row>
    <row r="4" ht="20.25" customHeight="1" spans="1:7">
      <c r="A4" s="173" t="s">
        <v>162</v>
      </c>
      <c r="B4" s="174"/>
      <c r="C4" s="132" t="s">
        <v>55</v>
      </c>
      <c r="D4" s="165" t="s">
        <v>75</v>
      </c>
      <c r="E4" s="11"/>
      <c r="F4" s="12"/>
      <c r="G4" s="154" t="s">
        <v>76</v>
      </c>
    </row>
    <row r="5" ht="20.25" customHeight="1" spans="1:7">
      <c r="A5" s="175" t="s">
        <v>72</v>
      </c>
      <c r="B5" s="175" t="s">
        <v>73</v>
      </c>
      <c r="C5" s="18"/>
      <c r="D5" s="137" t="s">
        <v>57</v>
      </c>
      <c r="E5" s="137" t="s">
        <v>163</v>
      </c>
      <c r="F5" s="137" t="s">
        <v>164</v>
      </c>
      <c r="G5" s="156"/>
    </row>
    <row r="6" ht="15" customHeight="1" spans="1:7">
      <c r="A6" s="176" t="s">
        <v>82</v>
      </c>
      <c r="B6" s="176" t="s">
        <v>83</v>
      </c>
      <c r="C6" s="176" t="s">
        <v>84</v>
      </c>
      <c r="D6" s="176" t="s">
        <v>85</v>
      </c>
      <c r="E6" s="176" t="s">
        <v>86</v>
      </c>
      <c r="F6" s="176" t="s">
        <v>87</v>
      </c>
      <c r="G6" s="176" t="s">
        <v>88</v>
      </c>
    </row>
    <row r="7" ht="18" customHeight="1" spans="1:7">
      <c r="A7" s="29" t="s">
        <v>97</v>
      </c>
      <c r="B7" s="29" t="s">
        <v>98</v>
      </c>
      <c r="C7" s="82">
        <v>184982.03</v>
      </c>
      <c r="D7" s="82">
        <v>184982.03</v>
      </c>
      <c r="E7" s="82">
        <v>184982.03</v>
      </c>
      <c r="F7" s="82"/>
      <c r="G7" s="82"/>
    </row>
    <row r="8" ht="18" customHeight="1" spans="1:7">
      <c r="A8" s="177" t="s">
        <v>99</v>
      </c>
      <c r="B8" s="177" t="s">
        <v>100</v>
      </c>
      <c r="C8" s="82">
        <v>182476.47</v>
      </c>
      <c r="D8" s="82">
        <v>182476.47</v>
      </c>
      <c r="E8" s="82">
        <v>182476.47</v>
      </c>
      <c r="F8" s="82"/>
      <c r="G8" s="82"/>
    </row>
    <row r="9" ht="18" customHeight="1" spans="1:7">
      <c r="A9" s="178" t="s">
        <v>101</v>
      </c>
      <c r="B9" s="178" t="s">
        <v>102</v>
      </c>
      <c r="C9" s="82">
        <v>182476.47</v>
      </c>
      <c r="D9" s="82">
        <v>182476.47</v>
      </c>
      <c r="E9" s="82">
        <v>182476.47</v>
      </c>
      <c r="F9" s="82"/>
      <c r="G9" s="82"/>
    </row>
    <row r="10" ht="18" customHeight="1" spans="1:7">
      <c r="A10" s="177" t="s">
        <v>103</v>
      </c>
      <c r="B10" s="177" t="s">
        <v>104</v>
      </c>
      <c r="C10" s="82">
        <v>2505.56</v>
      </c>
      <c r="D10" s="82">
        <v>2505.56</v>
      </c>
      <c r="E10" s="82">
        <v>2505.56</v>
      </c>
      <c r="F10" s="82"/>
      <c r="G10" s="82"/>
    </row>
    <row r="11" ht="18" customHeight="1" spans="1:7">
      <c r="A11" s="178" t="s">
        <v>105</v>
      </c>
      <c r="B11" s="178" t="s">
        <v>104</v>
      </c>
      <c r="C11" s="82">
        <v>2505.56</v>
      </c>
      <c r="D11" s="82">
        <v>2505.56</v>
      </c>
      <c r="E11" s="82">
        <v>2505.56</v>
      </c>
      <c r="F11" s="82"/>
      <c r="G11" s="82"/>
    </row>
    <row r="12" ht="18" customHeight="1" spans="1:7">
      <c r="A12" s="29" t="s">
        <v>106</v>
      </c>
      <c r="B12" s="29" t="s">
        <v>107</v>
      </c>
      <c r="C12" s="82">
        <f>C13+C16</f>
        <v>1693446.4</v>
      </c>
      <c r="D12" s="82">
        <v>1541121.4</v>
      </c>
      <c r="E12" s="82">
        <v>1428721.4</v>
      </c>
      <c r="F12" s="82">
        <v>112400</v>
      </c>
      <c r="G12" s="82"/>
    </row>
    <row r="13" ht="18" customHeight="1" spans="1:7">
      <c r="A13" s="177" t="s">
        <v>108</v>
      </c>
      <c r="B13" s="177" t="s">
        <v>109</v>
      </c>
      <c r="C13" s="82">
        <f>C14+C15</f>
        <v>1516203</v>
      </c>
      <c r="D13" s="82">
        <v>1363878</v>
      </c>
      <c r="E13" s="82">
        <v>1251478</v>
      </c>
      <c r="F13" s="82">
        <v>112400</v>
      </c>
      <c r="G13" s="82"/>
    </row>
    <row r="14" ht="18" customHeight="1" spans="1:7">
      <c r="A14" s="178" t="s">
        <v>110</v>
      </c>
      <c r="B14" s="178" t="s">
        <v>111</v>
      </c>
      <c r="C14" s="82">
        <v>1363878</v>
      </c>
      <c r="D14" s="82">
        <v>1363878</v>
      </c>
      <c r="E14" s="82">
        <v>1251478</v>
      </c>
      <c r="F14" s="82">
        <v>112400</v>
      </c>
      <c r="G14" s="82"/>
    </row>
    <row r="15" ht="18" customHeight="1" spans="1:7">
      <c r="A15" s="178">
        <v>2100408</v>
      </c>
      <c r="B15" s="178" t="s">
        <v>112</v>
      </c>
      <c r="C15" s="82">
        <v>152325</v>
      </c>
      <c r="D15" s="179">
        <v>0</v>
      </c>
      <c r="E15" s="179">
        <v>0</v>
      </c>
      <c r="F15" s="179">
        <v>0</v>
      </c>
      <c r="G15" s="82">
        <v>152325</v>
      </c>
    </row>
    <row r="16" ht="18" customHeight="1" spans="1:7">
      <c r="A16" s="177" t="s">
        <v>113</v>
      </c>
      <c r="B16" s="177" t="s">
        <v>114</v>
      </c>
      <c r="C16" s="82">
        <v>177243.4</v>
      </c>
      <c r="D16" s="82">
        <v>177243.4</v>
      </c>
      <c r="E16" s="82">
        <v>177243.4</v>
      </c>
      <c r="F16" s="82"/>
      <c r="G16" s="82"/>
    </row>
    <row r="17" ht="18" customHeight="1" spans="1:7">
      <c r="A17" s="178" t="s">
        <v>115</v>
      </c>
      <c r="B17" s="178" t="s">
        <v>116</v>
      </c>
      <c r="C17" s="82">
        <v>101502.54</v>
      </c>
      <c r="D17" s="82">
        <v>101502.54</v>
      </c>
      <c r="E17" s="82">
        <v>101502.54</v>
      </c>
      <c r="F17" s="82"/>
      <c r="G17" s="82"/>
    </row>
    <row r="18" ht="18" customHeight="1" spans="1:7">
      <c r="A18" s="178" t="s">
        <v>117</v>
      </c>
      <c r="B18" s="178" t="s">
        <v>118</v>
      </c>
      <c r="C18" s="82">
        <v>66053.9</v>
      </c>
      <c r="D18" s="82">
        <v>66053.9</v>
      </c>
      <c r="E18" s="82">
        <v>66053.9</v>
      </c>
      <c r="F18" s="82"/>
      <c r="G18" s="82"/>
    </row>
    <row r="19" ht="18" customHeight="1" spans="1:7">
      <c r="A19" s="178" t="s">
        <v>119</v>
      </c>
      <c r="B19" s="178" t="s">
        <v>120</v>
      </c>
      <c r="C19" s="82">
        <v>9686.96</v>
      </c>
      <c r="D19" s="82">
        <v>9686.96</v>
      </c>
      <c r="E19" s="82">
        <v>9686.96</v>
      </c>
      <c r="F19" s="82"/>
      <c r="G19" s="82"/>
    </row>
    <row r="20" ht="18" customHeight="1" spans="1:7">
      <c r="A20" s="29" t="s">
        <v>121</v>
      </c>
      <c r="B20" s="29" t="s">
        <v>122</v>
      </c>
      <c r="C20" s="82">
        <v>150177.36</v>
      </c>
      <c r="D20" s="82">
        <v>150177.36</v>
      </c>
      <c r="E20" s="82">
        <v>150177.36</v>
      </c>
      <c r="F20" s="82"/>
      <c r="G20" s="82"/>
    </row>
    <row r="21" ht="18" customHeight="1" spans="1:7">
      <c r="A21" s="177" t="s">
        <v>123</v>
      </c>
      <c r="B21" s="177" t="s">
        <v>124</v>
      </c>
      <c r="C21" s="82">
        <v>150177.36</v>
      </c>
      <c r="D21" s="82">
        <v>150177.36</v>
      </c>
      <c r="E21" s="82">
        <v>150177.36</v>
      </c>
      <c r="F21" s="82"/>
      <c r="G21" s="82"/>
    </row>
    <row r="22" ht="18" customHeight="1" spans="1:7">
      <c r="A22" s="178" t="s">
        <v>125</v>
      </c>
      <c r="B22" s="178" t="s">
        <v>126</v>
      </c>
      <c r="C22" s="82">
        <v>150177.36</v>
      </c>
      <c r="D22" s="82">
        <v>150177.36</v>
      </c>
      <c r="E22" s="82">
        <v>150177.36</v>
      </c>
      <c r="F22" s="82"/>
      <c r="G22" s="82"/>
    </row>
    <row r="23" ht="18" customHeight="1" spans="1:7">
      <c r="A23" s="81" t="s">
        <v>165</v>
      </c>
      <c r="B23" s="180" t="s">
        <v>165</v>
      </c>
      <c r="C23" s="82">
        <f>C7+C12+C20</f>
        <v>2028605.79</v>
      </c>
      <c r="D23" s="82">
        <v>1876280.79</v>
      </c>
      <c r="E23" s="82">
        <v>1763880.79</v>
      </c>
      <c r="F23" s="82">
        <v>112400</v>
      </c>
      <c r="G23" s="82">
        <v>152325</v>
      </c>
    </row>
  </sheetData>
  <mergeCells count="6">
    <mergeCell ref="A2:G2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D15" sqref="D15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3"/>
      <c r="B1" s="43"/>
      <c r="C1" s="43"/>
      <c r="D1" s="43"/>
      <c r="E1" s="42"/>
      <c r="F1" s="169" t="s">
        <v>166</v>
      </c>
    </row>
    <row r="2" ht="41.25" customHeight="1" spans="1:6">
      <c r="A2" s="170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customHeight="1" spans="1:6">
      <c r="A3" s="99" t="str">
        <f>"单位名称："&amp;"禄劝彝族苗族自治县卫生健康局综合监督执法局"</f>
        <v>单位名称：禄劝彝族苗族自治县卫生健康局综合监督执法局</v>
      </c>
      <c r="B3" s="171"/>
      <c r="D3" s="43"/>
      <c r="E3" s="42"/>
      <c r="F3" s="65" t="s">
        <v>1</v>
      </c>
    </row>
    <row r="4" ht="27" customHeight="1" spans="1:6">
      <c r="A4" s="47" t="s">
        <v>167</v>
      </c>
      <c r="B4" s="47" t="s">
        <v>168</v>
      </c>
      <c r="C4" s="49" t="s">
        <v>169</v>
      </c>
      <c r="D4" s="47"/>
      <c r="E4" s="48"/>
      <c r="F4" s="47" t="s">
        <v>170</v>
      </c>
    </row>
    <row r="5" ht="28.5" customHeight="1" spans="1:6">
      <c r="A5" s="172"/>
      <c r="B5" s="51"/>
      <c r="C5" s="48" t="s">
        <v>57</v>
      </c>
      <c r="D5" s="48" t="s">
        <v>171</v>
      </c>
      <c r="E5" s="48" t="s">
        <v>172</v>
      </c>
      <c r="F5" s="50"/>
    </row>
    <row r="6" ht="17.25" customHeight="1" spans="1:6">
      <c r="A6" s="55" t="s">
        <v>82</v>
      </c>
      <c r="B6" s="55" t="s">
        <v>83</v>
      </c>
      <c r="C6" s="55" t="s">
        <v>84</v>
      </c>
      <c r="D6" s="55" t="s">
        <v>85</v>
      </c>
      <c r="E6" s="55" t="s">
        <v>86</v>
      </c>
      <c r="F6" s="55" t="s">
        <v>87</v>
      </c>
    </row>
    <row r="7" ht="17.25" customHeight="1" spans="1:6">
      <c r="A7" s="108"/>
      <c r="B7" s="108"/>
      <c r="C7" s="108"/>
      <c r="D7" s="108"/>
      <c r="E7" s="108"/>
      <c r="F7" s="108"/>
    </row>
    <row r="8" customHeight="1" spans="1:6">
      <c r="A8" s="26" t="s">
        <v>173</v>
      </c>
      <c r="B8" s="26"/>
      <c r="C8" s="26"/>
      <c r="D8" s="26"/>
      <c r="E8" s="26"/>
      <c r="F8" s="26"/>
    </row>
  </sheetData>
  <mergeCells count="7">
    <mergeCell ref="A2:F2"/>
    <mergeCell ref="A3:B3"/>
    <mergeCell ref="C4:E4"/>
    <mergeCell ref="A8:F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7"/>
  <sheetViews>
    <sheetView showZeros="0" topLeftCell="G3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9"/>
      <c r="C1" s="158"/>
      <c r="E1" s="159"/>
      <c r="F1" s="159"/>
      <c r="G1" s="159"/>
      <c r="H1" s="159"/>
      <c r="I1" s="88"/>
      <c r="J1" s="88"/>
      <c r="K1" s="88"/>
      <c r="L1" s="88"/>
      <c r="M1" s="88"/>
      <c r="N1" s="88"/>
      <c r="R1" s="88"/>
      <c r="V1" s="158"/>
      <c r="X1" s="2" t="s">
        <v>174</v>
      </c>
    </row>
    <row r="2" ht="45.75" customHeight="1" spans="1:24">
      <c r="A2" s="67" t="str">
        <f>"2025"&amp;"年部门基本支出预算表"</f>
        <v>2025年部门基本支出预算表</v>
      </c>
      <c r="B2" s="3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"/>
      <c r="P2" s="3"/>
      <c r="Q2" s="3"/>
      <c r="R2" s="67"/>
      <c r="S2" s="67"/>
      <c r="T2" s="67"/>
      <c r="U2" s="67"/>
      <c r="V2" s="67"/>
      <c r="W2" s="67"/>
      <c r="X2" s="67"/>
    </row>
    <row r="3" ht="18.75" customHeight="1" spans="1:24">
      <c r="A3" s="4" t="str">
        <f>"单位名称："&amp;"禄劝彝族苗族自治县卫生健康局综合监督执法局"</f>
        <v>单位名称：禄劝彝族苗族自治县卫生健康局综合监督执法局</v>
      </c>
      <c r="B3" s="5"/>
      <c r="C3" s="160"/>
      <c r="D3" s="160"/>
      <c r="E3" s="160"/>
      <c r="F3" s="160"/>
      <c r="G3" s="160"/>
      <c r="H3" s="160"/>
      <c r="I3" s="90"/>
      <c r="J3" s="90"/>
      <c r="K3" s="90"/>
      <c r="L3" s="90"/>
      <c r="M3" s="90"/>
      <c r="N3" s="90"/>
      <c r="O3" s="6"/>
      <c r="P3" s="6"/>
      <c r="Q3" s="6"/>
      <c r="R3" s="90"/>
      <c r="V3" s="158"/>
      <c r="X3" s="2" t="s">
        <v>1</v>
      </c>
    </row>
    <row r="4" ht="18" customHeight="1" spans="1:24">
      <c r="A4" s="8" t="s">
        <v>175</v>
      </c>
      <c r="B4" s="8" t="s">
        <v>176</v>
      </c>
      <c r="C4" s="8" t="s">
        <v>177</v>
      </c>
      <c r="D4" s="8" t="s">
        <v>178</v>
      </c>
      <c r="E4" s="8" t="s">
        <v>179</v>
      </c>
      <c r="F4" s="8" t="s">
        <v>180</v>
      </c>
      <c r="G4" s="8" t="s">
        <v>181</v>
      </c>
      <c r="H4" s="8" t="s">
        <v>182</v>
      </c>
      <c r="I4" s="165" t="s">
        <v>183</v>
      </c>
      <c r="J4" s="85" t="s">
        <v>183</v>
      </c>
      <c r="K4" s="85"/>
      <c r="L4" s="85"/>
      <c r="M4" s="85"/>
      <c r="N4" s="85"/>
      <c r="O4" s="11"/>
      <c r="P4" s="11"/>
      <c r="Q4" s="11"/>
      <c r="R4" s="103" t="s">
        <v>61</v>
      </c>
      <c r="S4" s="85" t="s">
        <v>62</v>
      </c>
      <c r="T4" s="85"/>
      <c r="U4" s="85"/>
      <c r="V4" s="85"/>
      <c r="W4" s="85"/>
      <c r="X4" s="86"/>
    </row>
    <row r="5" ht="18" customHeight="1" spans="1:24">
      <c r="A5" s="13"/>
      <c r="B5" s="28"/>
      <c r="C5" s="134"/>
      <c r="D5" s="13"/>
      <c r="E5" s="13"/>
      <c r="F5" s="13"/>
      <c r="G5" s="13"/>
      <c r="H5" s="13"/>
      <c r="I5" s="132" t="s">
        <v>184</v>
      </c>
      <c r="J5" s="165" t="s">
        <v>58</v>
      </c>
      <c r="K5" s="85"/>
      <c r="L5" s="85"/>
      <c r="M5" s="85"/>
      <c r="N5" s="86"/>
      <c r="O5" s="10" t="s">
        <v>185</v>
      </c>
      <c r="P5" s="11"/>
      <c r="Q5" s="12"/>
      <c r="R5" s="8" t="s">
        <v>61</v>
      </c>
      <c r="S5" s="165" t="s">
        <v>62</v>
      </c>
      <c r="T5" s="103" t="s">
        <v>64</v>
      </c>
      <c r="U5" s="85" t="s">
        <v>62</v>
      </c>
      <c r="V5" s="103" t="s">
        <v>66</v>
      </c>
      <c r="W5" s="103" t="s">
        <v>67</v>
      </c>
      <c r="X5" s="168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66" t="s">
        <v>186</v>
      </c>
      <c r="K6" s="8" t="s">
        <v>187</v>
      </c>
      <c r="L6" s="8" t="s">
        <v>188</v>
      </c>
      <c r="M6" s="8" t="s">
        <v>189</v>
      </c>
      <c r="N6" s="8" t="s">
        <v>190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191</v>
      </c>
      <c r="V6" s="8" t="s">
        <v>66</v>
      </c>
      <c r="W6" s="8" t="s">
        <v>67</v>
      </c>
      <c r="X6" s="8" t="s">
        <v>68</v>
      </c>
    </row>
    <row r="7" ht="37.5" customHeight="1" spans="1:24">
      <c r="A7" s="161"/>
      <c r="B7" s="18"/>
      <c r="C7" s="161"/>
      <c r="D7" s="161"/>
      <c r="E7" s="161"/>
      <c r="F7" s="161"/>
      <c r="G7" s="161"/>
      <c r="H7" s="161"/>
      <c r="I7" s="161"/>
      <c r="J7" s="167" t="s">
        <v>57</v>
      </c>
      <c r="K7" s="16" t="s">
        <v>192</v>
      </c>
      <c r="L7" s="16" t="s">
        <v>188</v>
      </c>
      <c r="M7" s="16" t="s">
        <v>189</v>
      </c>
      <c r="N7" s="16" t="s">
        <v>190</v>
      </c>
      <c r="O7" s="16" t="s">
        <v>188</v>
      </c>
      <c r="P7" s="16" t="s">
        <v>189</v>
      </c>
      <c r="Q7" s="16" t="s">
        <v>190</v>
      </c>
      <c r="R7" s="16" t="s">
        <v>61</v>
      </c>
      <c r="S7" s="16" t="s">
        <v>57</v>
      </c>
      <c r="T7" s="16" t="s">
        <v>64</v>
      </c>
      <c r="U7" s="16" t="s">
        <v>191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62" t="s">
        <v>193</v>
      </c>
      <c r="B9" s="162" t="s">
        <v>70</v>
      </c>
      <c r="C9" s="162" t="s">
        <v>194</v>
      </c>
      <c r="D9" s="162" t="s">
        <v>195</v>
      </c>
      <c r="E9" s="162" t="s">
        <v>110</v>
      </c>
      <c r="F9" s="162" t="s">
        <v>111</v>
      </c>
      <c r="G9" s="162" t="s">
        <v>196</v>
      </c>
      <c r="H9" s="162" t="s">
        <v>197</v>
      </c>
      <c r="I9" s="82">
        <v>405480</v>
      </c>
      <c r="J9" s="82">
        <v>405480</v>
      </c>
      <c r="K9" s="82"/>
      <c r="L9" s="82"/>
      <c r="M9" s="82">
        <v>405480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20.25" customHeight="1" spans="1:24">
      <c r="A10" s="162" t="s">
        <v>193</v>
      </c>
      <c r="B10" s="162" t="s">
        <v>70</v>
      </c>
      <c r="C10" s="162" t="s">
        <v>198</v>
      </c>
      <c r="D10" s="162" t="s">
        <v>126</v>
      </c>
      <c r="E10" s="162" t="s">
        <v>125</v>
      </c>
      <c r="F10" s="162" t="s">
        <v>126</v>
      </c>
      <c r="G10" s="162" t="s">
        <v>199</v>
      </c>
      <c r="H10" s="162" t="s">
        <v>126</v>
      </c>
      <c r="I10" s="82">
        <v>150177.36</v>
      </c>
      <c r="J10" s="82">
        <v>150177.36</v>
      </c>
      <c r="K10" s="97"/>
      <c r="L10" s="97"/>
      <c r="M10" s="82">
        <v>150177.36</v>
      </c>
      <c r="N10" s="97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62" t="s">
        <v>193</v>
      </c>
      <c r="B11" s="162" t="s">
        <v>70</v>
      </c>
      <c r="C11" s="162" t="s">
        <v>200</v>
      </c>
      <c r="D11" s="162" t="s">
        <v>201</v>
      </c>
      <c r="E11" s="162" t="s">
        <v>110</v>
      </c>
      <c r="F11" s="162" t="s">
        <v>111</v>
      </c>
      <c r="G11" s="162" t="s">
        <v>202</v>
      </c>
      <c r="H11" s="162" t="s">
        <v>203</v>
      </c>
      <c r="I11" s="82">
        <v>86400</v>
      </c>
      <c r="J11" s="82">
        <v>86400</v>
      </c>
      <c r="K11" s="97"/>
      <c r="L11" s="97"/>
      <c r="M11" s="82">
        <v>86400</v>
      </c>
      <c r="N11" s="97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62" t="s">
        <v>193</v>
      </c>
      <c r="B12" s="162" t="s">
        <v>70</v>
      </c>
      <c r="C12" s="162" t="s">
        <v>204</v>
      </c>
      <c r="D12" s="162" t="s">
        <v>205</v>
      </c>
      <c r="E12" s="162" t="s">
        <v>110</v>
      </c>
      <c r="F12" s="162" t="s">
        <v>111</v>
      </c>
      <c r="G12" s="162" t="s">
        <v>206</v>
      </c>
      <c r="H12" s="162" t="s">
        <v>205</v>
      </c>
      <c r="I12" s="82">
        <v>6000</v>
      </c>
      <c r="J12" s="82">
        <v>6000</v>
      </c>
      <c r="K12" s="97"/>
      <c r="L12" s="97"/>
      <c r="M12" s="82">
        <v>6000</v>
      </c>
      <c r="N12" s="97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62" t="s">
        <v>193</v>
      </c>
      <c r="B13" s="162" t="s">
        <v>70</v>
      </c>
      <c r="C13" s="162" t="s">
        <v>207</v>
      </c>
      <c r="D13" s="162" t="s">
        <v>208</v>
      </c>
      <c r="E13" s="162" t="s">
        <v>110</v>
      </c>
      <c r="F13" s="162" t="s">
        <v>111</v>
      </c>
      <c r="G13" s="162" t="s">
        <v>209</v>
      </c>
      <c r="H13" s="162" t="s">
        <v>210</v>
      </c>
      <c r="I13" s="82">
        <v>20000</v>
      </c>
      <c r="J13" s="82">
        <v>20000</v>
      </c>
      <c r="K13" s="97"/>
      <c r="L13" s="97"/>
      <c r="M13" s="82">
        <v>20000</v>
      </c>
      <c r="N13" s="97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62" t="s">
        <v>193</v>
      </c>
      <c r="B14" s="162" t="s">
        <v>70</v>
      </c>
      <c r="C14" s="162" t="s">
        <v>211</v>
      </c>
      <c r="D14" s="162" t="s">
        <v>212</v>
      </c>
      <c r="E14" s="162" t="s">
        <v>110</v>
      </c>
      <c r="F14" s="162" t="s">
        <v>111</v>
      </c>
      <c r="G14" s="162" t="s">
        <v>213</v>
      </c>
      <c r="H14" s="162" t="s">
        <v>214</v>
      </c>
      <c r="I14" s="82">
        <v>158280</v>
      </c>
      <c r="J14" s="82">
        <v>158280</v>
      </c>
      <c r="K14" s="97"/>
      <c r="L14" s="97"/>
      <c r="M14" s="82">
        <v>158280</v>
      </c>
      <c r="N14" s="97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62" t="s">
        <v>193</v>
      </c>
      <c r="B15" s="162" t="s">
        <v>70</v>
      </c>
      <c r="C15" s="162" t="s">
        <v>215</v>
      </c>
      <c r="D15" s="162" t="s">
        <v>216</v>
      </c>
      <c r="E15" s="162" t="s">
        <v>110</v>
      </c>
      <c r="F15" s="162" t="s">
        <v>111</v>
      </c>
      <c r="G15" s="162" t="s">
        <v>217</v>
      </c>
      <c r="H15" s="162" t="s">
        <v>218</v>
      </c>
      <c r="I15" s="82">
        <v>653928</v>
      </c>
      <c r="J15" s="82">
        <v>653928</v>
      </c>
      <c r="K15" s="97"/>
      <c r="L15" s="97"/>
      <c r="M15" s="82">
        <v>653928</v>
      </c>
      <c r="N15" s="97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62" t="s">
        <v>193</v>
      </c>
      <c r="B16" s="162" t="s">
        <v>70</v>
      </c>
      <c r="C16" s="162" t="s">
        <v>219</v>
      </c>
      <c r="D16" s="162" t="s">
        <v>220</v>
      </c>
      <c r="E16" s="162" t="s">
        <v>115</v>
      </c>
      <c r="F16" s="162" t="s">
        <v>116</v>
      </c>
      <c r="G16" s="162" t="s">
        <v>221</v>
      </c>
      <c r="H16" s="162" t="s">
        <v>222</v>
      </c>
      <c r="I16" s="82">
        <v>2280.96</v>
      </c>
      <c r="J16" s="82">
        <v>2280.96</v>
      </c>
      <c r="K16" s="97"/>
      <c r="L16" s="97"/>
      <c r="M16" s="82">
        <v>2280.96</v>
      </c>
      <c r="N16" s="97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62" t="s">
        <v>193</v>
      </c>
      <c r="B17" s="162" t="s">
        <v>70</v>
      </c>
      <c r="C17" s="162" t="s">
        <v>219</v>
      </c>
      <c r="D17" s="162" t="s">
        <v>220</v>
      </c>
      <c r="E17" s="162" t="s">
        <v>115</v>
      </c>
      <c r="F17" s="162" t="s">
        <v>116</v>
      </c>
      <c r="G17" s="162" t="s">
        <v>221</v>
      </c>
      <c r="H17" s="162" t="s">
        <v>222</v>
      </c>
      <c r="I17" s="82">
        <v>10264.3</v>
      </c>
      <c r="J17" s="82">
        <v>10264.3</v>
      </c>
      <c r="K17" s="97"/>
      <c r="L17" s="97"/>
      <c r="M17" s="82">
        <v>10264.3</v>
      </c>
      <c r="N17" s="97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62" t="s">
        <v>193</v>
      </c>
      <c r="B18" s="162" t="s">
        <v>70</v>
      </c>
      <c r="C18" s="162" t="s">
        <v>219</v>
      </c>
      <c r="D18" s="162" t="s">
        <v>220</v>
      </c>
      <c r="E18" s="162" t="s">
        <v>115</v>
      </c>
      <c r="F18" s="162" t="s">
        <v>116</v>
      </c>
      <c r="G18" s="162" t="s">
        <v>221</v>
      </c>
      <c r="H18" s="162" t="s">
        <v>222</v>
      </c>
      <c r="I18" s="82">
        <v>88957.28</v>
      </c>
      <c r="J18" s="82">
        <v>88957.28</v>
      </c>
      <c r="K18" s="97"/>
      <c r="L18" s="97"/>
      <c r="M18" s="82">
        <v>88957.28</v>
      </c>
      <c r="N18" s="97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62" t="s">
        <v>193</v>
      </c>
      <c r="B19" s="162" t="s">
        <v>70</v>
      </c>
      <c r="C19" s="162" t="s">
        <v>219</v>
      </c>
      <c r="D19" s="162" t="s">
        <v>220</v>
      </c>
      <c r="E19" s="162" t="s">
        <v>117</v>
      </c>
      <c r="F19" s="162" t="s">
        <v>118</v>
      </c>
      <c r="G19" s="162" t="s">
        <v>223</v>
      </c>
      <c r="H19" s="162" t="s">
        <v>224</v>
      </c>
      <c r="I19" s="82">
        <v>57023.9</v>
      </c>
      <c r="J19" s="82">
        <v>57023.9</v>
      </c>
      <c r="K19" s="97"/>
      <c r="L19" s="97"/>
      <c r="M19" s="82">
        <v>57023.9</v>
      </c>
      <c r="N19" s="97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62" t="s">
        <v>193</v>
      </c>
      <c r="B20" s="162" t="s">
        <v>70</v>
      </c>
      <c r="C20" s="162" t="s">
        <v>219</v>
      </c>
      <c r="D20" s="162" t="s">
        <v>220</v>
      </c>
      <c r="E20" s="162" t="s">
        <v>119</v>
      </c>
      <c r="F20" s="162" t="s">
        <v>120</v>
      </c>
      <c r="G20" s="162" t="s">
        <v>225</v>
      </c>
      <c r="H20" s="162" t="s">
        <v>226</v>
      </c>
      <c r="I20" s="82">
        <v>6348</v>
      </c>
      <c r="J20" s="82">
        <v>6348</v>
      </c>
      <c r="K20" s="97"/>
      <c r="L20" s="97"/>
      <c r="M20" s="82">
        <v>6348</v>
      </c>
      <c r="N20" s="97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62" t="s">
        <v>193</v>
      </c>
      <c r="B21" s="162" t="s">
        <v>70</v>
      </c>
      <c r="C21" s="162" t="s">
        <v>227</v>
      </c>
      <c r="D21" s="162" t="s">
        <v>228</v>
      </c>
      <c r="E21" s="162" t="s">
        <v>110</v>
      </c>
      <c r="F21" s="162" t="s">
        <v>111</v>
      </c>
      <c r="G21" s="162" t="s">
        <v>213</v>
      </c>
      <c r="H21" s="162" t="s">
        <v>214</v>
      </c>
      <c r="I21" s="82">
        <v>33790</v>
      </c>
      <c r="J21" s="82">
        <v>33790</v>
      </c>
      <c r="K21" s="97"/>
      <c r="L21" s="97"/>
      <c r="M21" s="82">
        <v>33790</v>
      </c>
      <c r="N21" s="97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62" t="s">
        <v>193</v>
      </c>
      <c r="B22" s="162" t="s">
        <v>70</v>
      </c>
      <c r="C22" s="162" t="s">
        <v>229</v>
      </c>
      <c r="D22" s="162" t="s">
        <v>230</v>
      </c>
      <c r="E22" s="162" t="s">
        <v>119</v>
      </c>
      <c r="F22" s="162" t="s">
        <v>120</v>
      </c>
      <c r="G22" s="162" t="s">
        <v>225</v>
      </c>
      <c r="H22" s="162" t="s">
        <v>226</v>
      </c>
      <c r="I22" s="82">
        <v>2280.96</v>
      </c>
      <c r="J22" s="82">
        <v>2280.96</v>
      </c>
      <c r="K22" s="97"/>
      <c r="L22" s="97"/>
      <c r="M22" s="82">
        <v>2280.96</v>
      </c>
      <c r="N22" s="97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62" t="s">
        <v>193</v>
      </c>
      <c r="B23" s="162" t="s">
        <v>70</v>
      </c>
      <c r="C23" s="162" t="s">
        <v>231</v>
      </c>
      <c r="D23" s="162" t="s">
        <v>232</v>
      </c>
      <c r="E23" s="162" t="s">
        <v>105</v>
      </c>
      <c r="F23" s="162" t="s">
        <v>104</v>
      </c>
      <c r="G23" s="162" t="s">
        <v>225</v>
      </c>
      <c r="H23" s="162" t="s">
        <v>226</v>
      </c>
      <c r="I23" s="82">
        <v>2505.56</v>
      </c>
      <c r="J23" s="82">
        <v>2505.56</v>
      </c>
      <c r="K23" s="97"/>
      <c r="L23" s="97"/>
      <c r="M23" s="82">
        <v>2505.56</v>
      </c>
      <c r="N23" s="97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62" t="s">
        <v>193</v>
      </c>
      <c r="B24" s="162" t="s">
        <v>70</v>
      </c>
      <c r="C24" s="162" t="s">
        <v>233</v>
      </c>
      <c r="D24" s="162" t="s">
        <v>234</v>
      </c>
      <c r="E24" s="162" t="s">
        <v>117</v>
      </c>
      <c r="F24" s="162" t="s">
        <v>118</v>
      </c>
      <c r="G24" s="162" t="s">
        <v>223</v>
      </c>
      <c r="H24" s="162" t="s">
        <v>224</v>
      </c>
      <c r="I24" s="82">
        <v>9030</v>
      </c>
      <c r="J24" s="82">
        <v>9030</v>
      </c>
      <c r="K24" s="97"/>
      <c r="L24" s="97"/>
      <c r="M24" s="82">
        <v>9030</v>
      </c>
      <c r="N24" s="97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62" t="s">
        <v>193</v>
      </c>
      <c r="B25" s="162" t="s">
        <v>70</v>
      </c>
      <c r="C25" s="162" t="s">
        <v>233</v>
      </c>
      <c r="D25" s="162" t="s">
        <v>234</v>
      </c>
      <c r="E25" s="162" t="s">
        <v>119</v>
      </c>
      <c r="F25" s="162" t="s">
        <v>120</v>
      </c>
      <c r="G25" s="162" t="s">
        <v>225</v>
      </c>
      <c r="H25" s="162" t="s">
        <v>226</v>
      </c>
      <c r="I25" s="82">
        <v>1058</v>
      </c>
      <c r="J25" s="82">
        <v>1058</v>
      </c>
      <c r="K25" s="97"/>
      <c r="L25" s="97"/>
      <c r="M25" s="82">
        <v>1058</v>
      </c>
      <c r="N25" s="97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20.25" customHeight="1" spans="1:24">
      <c r="A26" s="162" t="s">
        <v>193</v>
      </c>
      <c r="B26" s="162" t="s">
        <v>70</v>
      </c>
      <c r="C26" s="162" t="s">
        <v>235</v>
      </c>
      <c r="D26" s="162" t="s">
        <v>236</v>
      </c>
      <c r="E26" s="162" t="s">
        <v>101</v>
      </c>
      <c r="F26" s="162" t="s">
        <v>102</v>
      </c>
      <c r="G26" s="162" t="s">
        <v>237</v>
      </c>
      <c r="H26" s="162" t="s">
        <v>238</v>
      </c>
      <c r="I26" s="82">
        <v>182476.47</v>
      </c>
      <c r="J26" s="82">
        <v>182476.47</v>
      </c>
      <c r="K26" s="97"/>
      <c r="L26" s="97"/>
      <c r="M26" s="82">
        <v>182476.47</v>
      </c>
      <c r="N26" s="97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17.25" customHeight="1" spans="1:24">
      <c r="A27" s="150" t="s">
        <v>165</v>
      </c>
      <c r="B27" s="151"/>
      <c r="C27" s="163"/>
      <c r="D27" s="163"/>
      <c r="E27" s="163"/>
      <c r="F27" s="163"/>
      <c r="G27" s="163"/>
      <c r="H27" s="164"/>
      <c r="I27" s="82">
        <v>1876280.79</v>
      </c>
      <c r="J27" s="82">
        <v>1876280.79</v>
      </c>
      <c r="K27" s="82"/>
      <c r="L27" s="82"/>
      <c r="M27" s="82">
        <v>1876280.79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</sheetData>
  <mergeCells count="31">
    <mergeCell ref="A2:X2"/>
    <mergeCell ref="A3:H3"/>
    <mergeCell ref="I4:X4"/>
    <mergeCell ref="J5:N5"/>
    <mergeCell ref="O5:Q5"/>
    <mergeCell ref="S5:X5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topLeftCell="C1" workbookViewId="0">
      <selection activeCell="G14" sqref="G1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9"/>
      <c r="E1" s="1"/>
      <c r="F1" s="1"/>
      <c r="G1" s="1"/>
      <c r="H1" s="1"/>
      <c r="U1" s="149"/>
      <c r="W1" s="157" t="s">
        <v>239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"单位名称："&amp;"禄劝彝族苗族自治县卫生健康局综合监督执法局"</f>
        <v>单位名称：禄劝彝族苗族自治县卫生健康局综合监督执法局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9"/>
      <c r="W3" s="125" t="s">
        <v>1</v>
      </c>
    </row>
    <row r="4" ht="21.75" customHeight="1" spans="1:23">
      <c r="A4" s="8" t="s">
        <v>240</v>
      </c>
      <c r="B4" s="9" t="s">
        <v>177</v>
      </c>
      <c r="C4" s="8" t="s">
        <v>178</v>
      </c>
      <c r="D4" s="8" t="s">
        <v>241</v>
      </c>
      <c r="E4" s="9" t="s">
        <v>179</v>
      </c>
      <c r="F4" s="9" t="s">
        <v>180</v>
      </c>
      <c r="G4" s="9" t="s">
        <v>242</v>
      </c>
      <c r="H4" s="9" t="s">
        <v>243</v>
      </c>
      <c r="I4" s="27" t="s">
        <v>55</v>
      </c>
      <c r="J4" s="10" t="s">
        <v>244</v>
      </c>
      <c r="K4" s="11"/>
      <c r="L4" s="11"/>
      <c r="M4" s="12"/>
      <c r="N4" s="10" t="s">
        <v>185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53" t="s">
        <v>58</v>
      </c>
      <c r="K5" s="15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55" t="s">
        <v>57</v>
      </c>
      <c r="K6" s="15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8" t="s">
        <v>57</v>
      </c>
      <c r="K7" s="68" t="s">
        <v>245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70" t="s">
        <v>246</v>
      </c>
      <c r="B9" s="218" t="s">
        <v>247</v>
      </c>
      <c r="C9" s="70" t="s">
        <v>248</v>
      </c>
      <c r="D9" s="70" t="s">
        <v>70</v>
      </c>
      <c r="E9" s="70">
        <v>2100408</v>
      </c>
      <c r="F9" s="70" t="s">
        <v>112</v>
      </c>
      <c r="G9" s="70">
        <v>30227</v>
      </c>
      <c r="H9" s="70" t="s">
        <v>249</v>
      </c>
      <c r="I9" s="82">
        <v>152325</v>
      </c>
      <c r="J9" s="82">
        <v>152325</v>
      </c>
      <c r="K9" s="82">
        <v>152325</v>
      </c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18.75" customHeight="1" spans="1:23">
      <c r="A10" s="150" t="s">
        <v>165</v>
      </c>
      <c r="B10" s="151"/>
      <c r="C10" s="151"/>
      <c r="D10" s="151"/>
      <c r="E10" s="151"/>
      <c r="F10" s="151"/>
      <c r="G10" s="151"/>
      <c r="H10" s="15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J15" sqref="J15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250</v>
      </c>
    </row>
    <row r="2" ht="39.75" customHeight="1" spans="1:10">
      <c r="A2" s="66" t="str">
        <f>"2025"&amp;"年部门项目支出绩效目标表"</f>
        <v>2025年部门项目支出绩效目标表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"单位名称："&amp;"禄劝彝族苗族自治县卫生健康局综合监督执法局"</f>
        <v>单位名称：禄劝彝族苗族自治县卫生健康局综合监督执法局</v>
      </c>
    </row>
    <row r="4" ht="44.25" customHeight="1" spans="1:10">
      <c r="A4" s="68" t="s">
        <v>178</v>
      </c>
      <c r="B4" s="68" t="s">
        <v>251</v>
      </c>
      <c r="C4" s="68" t="s">
        <v>252</v>
      </c>
      <c r="D4" s="68" t="s">
        <v>253</v>
      </c>
      <c r="E4" s="68" t="s">
        <v>254</v>
      </c>
      <c r="F4" s="69" t="s">
        <v>255</v>
      </c>
      <c r="G4" s="68" t="s">
        <v>256</v>
      </c>
      <c r="H4" s="69" t="s">
        <v>257</v>
      </c>
      <c r="I4" s="69" t="s">
        <v>258</v>
      </c>
      <c r="J4" s="68" t="s">
        <v>259</v>
      </c>
    </row>
    <row r="5" ht="18.75" customHeight="1" spans="1:10">
      <c r="A5" s="140">
        <v>1</v>
      </c>
      <c r="B5" s="140">
        <v>2</v>
      </c>
      <c r="C5" s="140">
        <v>3</v>
      </c>
      <c r="D5" s="140">
        <v>4</v>
      </c>
      <c r="E5" s="140">
        <v>5</v>
      </c>
      <c r="F5" s="35">
        <v>6</v>
      </c>
      <c r="G5" s="140">
        <v>7</v>
      </c>
      <c r="H5" s="35">
        <v>8</v>
      </c>
      <c r="I5" s="35">
        <v>9</v>
      </c>
      <c r="J5" s="140">
        <v>10</v>
      </c>
    </row>
    <row r="6" ht="42" customHeight="1" spans="1:10">
      <c r="A6" s="141" t="s">
        <v>248</v>
      </c>
      <c r="B6" s="142" t="s">
        <v>260</v>
      </c>
      <c r="C6" s="143" t="s">
        <v>261</v>
      </c>
      <c r="D6" s="143" t="s">
        <v>262</v>
      </c>
      <c r="E6" s="143" t="s">
        <v>263</v>
      </c>
      <c r="F6" s="55" t="s">
        <v>264</v>
      </c>
      <c r="G6" s="54">
        <v>100</v>
      </c>
      <c r="H6" s="71" t="s">
        <v>265</v>
      </c>
      <c r="I6" s="71" t="s">
        <v>266</v>
      </c>
      <c r="J6" s="148" t="s">
        <v>267</v>
      </c>
    </row>
    <row r="7" ht="42" customHeight="1" spans="1:10">
      <c r="A7" s="144"/>
      <c r="B7" s="145"/>
      <c r="C7" s="143" t="s">
        <v>268</v>
      </c>
      <c r="D7" s="143" t="s">
        <v>269</v>
      </c>
      <c r="E7" s="143" t="s">
        <v>270</v>
      </c>
      <c r="F7" s="55" t="s">
        <v>264</v>
      </c>
      <c r="G7" s="54">
        <v>100</v>
      </c>
      <c r="H7" s="71" t="s">
        <v>265</v>
      </c>
      <c r="I7" s="71" t="s">
        <v>266</v>
      </c>
      <c r="J7" s="148" t="s">
        <v>271</v>
      </c>
    </row>
    <row r="8" ht="42" customHeight="1" spans="1:10">
      <c r="A8" s="146"/>
      <c r="B8" s="147"/>
      <c r="C8" s="143" t="s">
        <v>272</v>
      </c>
      <c r="D8" s="143" t="s">
        <v>273</v>
      </c>
      <c r="E8" s="143" t="s">
        <v>273</v>
      </c>
      <c r="F8" s="55" t="s">
        <v>264</v>
      </c>
      <c r="G8" s="54">
        <v>100</v>
      </c>
      <c r="H8" s="71" t="s">
        <v>265</v>
      </c>
      <c r="I8" s="71" t="s">
        <v>266</v>
      </c>
      <c r="J8" s="148" t="s">
        <v>274</v>
      </c>
    </row>
  </sheetData>
  <mergeCells count="4">
    <mergeCell ref="A2:J2"/>
    <mergeCell ref="A3:H3"/>
    <mergeCell ref="A6:A8"/>
    <mergeCell ref="B6:B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LZY</cp:lastModifiedBy>
  <dcterms:created xsi:type="dcterms:W3CDTF">2025-03-18T09:02:00Z</dcterms:created>
  <dcterms:modified xsi:type="dcterms:W3CDTF">2025-03-25T08:47:04Z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B8438EBA21B04A21B2AB289677F3AEA8_13</vt:lpwstr>
  </property>
  <property fmtid="{D5CDD505-2E9C-101B-9397-08002B2CF9AE}" pid="3" name="KSOProductBuildVer">
    <vt:lpwstr>2052-12.1.0.20305</vt:lpwstr>
  </property>
</Properties>
</file>