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<sst xmlns="http://schemas.openxmlformats.org/spreadsheetml/2006/main" count="613" uniqueCount="310">
  <si>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</si>
  <si>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</si>
  <si>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</si>
  <si>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</si>
  <si>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</si>
  <si>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</si>
  <si>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</si>
  <si>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</si>
  <si>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</si>
  <si>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</si>
  <si>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</si>
  <si>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</si>
  <si>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</si>
  <si>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</si>
  <si>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</si>
  <si>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</si>
  <si>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</si>
  <si>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</si>
  <si>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</si>
  <si>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</si>
  <si>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</si>
  <si>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</si>
  <si>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</si>
  <si>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</si>
  <si>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</si>
  <si>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</si>
  <si>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</si>
  <si>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</si>
  <si>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</si>
  <si>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</si>
  <si>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</si>
  <si>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</si>
  <si>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</si>
  <si>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</si>
  <si>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</si>
  <si>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</si>
  <si>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</si>
  <si>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</si>
  <si>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</si>
  <si>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</si>
  <si>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</si>
  <si>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</si>
  <si>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</si>
  <si>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</si>
  <si>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</si>
  <si>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</si>
  <si>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</si>
  <si>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</si>
  <si>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</si>
  <si>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</si>
  <si>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</si>
  <si>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</si>
  <si>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</si>
  <si>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</si>
  <si>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</si>
  <si>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</si>
  <si>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</si>
  <si>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</si>
  <si>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</si>
  <si>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</si>
  <si>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</si>
  <si>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</si>
  <si>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</si>
  <si>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</si>
  <si>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</si>
  <si>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</si>
  <si>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</si>
  <si>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</si>
  <si>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</si>
  <si>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105010</t>
  </si>
  <si>
    <t>禄劝彝族苗族自治县马鹿塘乡中心学校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</si>
  <si>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</si>
  <si>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</si>
  <si>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</si>
  <si>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</si>
  <si>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</si>
  <si>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</si>
  <si>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</si>
  <si>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</si>
  <si>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</si>
  <si>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</si>
  <si>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</si>
  <si>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</si>
  <si>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</si>
  <si>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</si>
  <si>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</si>
  <si>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</si>
  <si>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</si>
  <si>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</si>
  <si>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</si>
  <si>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</si>
  <si>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</si>
  <si>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</si>
  <si>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</si>
  <si>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</si>
  <si>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</si>
  <si>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</si>
  <si>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</si>
  <si>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</si>
  <si>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</si>
  <si>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</si>
  <si>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</si>
  <si>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</si>
  <si>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</si>
  <si>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</si>
  <si>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</si>
  <si>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</si>
  <si>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</si>
  <si>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</si>
  <si>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</si>
  <si>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</si>
  <si>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</si>
  <si>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</si>
  <si>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</si>
  <si>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</si>
  <si>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</si>
  <si>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</si>
  <si>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</si>
  <si>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</si>
  <si>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</si>
  <si>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</si>
  <si>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</si>
  <si>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</si>
  <si>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</si>
  <si>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</si>
  <si>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</si>
  <si>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</si>
  <si>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</si>
  <si>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</si>
  <si>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</si>
  <si>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</si>
  <si>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</si>
  <si>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</si>
  <si>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</si>
  <si>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</si>
  <si>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</si>
  <si>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</si>
  <si>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</si>
  <si>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</si>
  <si>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</si>
  <si>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</si>
  <si>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</si>
  <si>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</si>
  <si>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</si>
  <si>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</si>
  <si>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</si>
  <si>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</si>
  <si>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</si>
  <si>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</si>
  <si>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</si>
  <si>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</si>
  <si>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</si>
  <si>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</si>
  <si>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</si>
  <si>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</si>
  <si>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</si>
  <si>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</si>
  <si>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</si>
  <si>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</si>
  <si>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</si>
  <si>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</si>
  <si>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</si>
  <si>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</si>
  <si>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</si>
  <si>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</si>
  <si>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</si>
  <si>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</si>
  <si>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</si>
  <si>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</si>
  <si>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</si>
  <si>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</si>
  <si>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</si>
  <si>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</si>
  <si>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我单位无此预算支出项目，此表无数据。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</si>
  <si>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</si>
  <si>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</si>
  <si>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</si>
  <si>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</si>
  <si>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</si>
  <si>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</si>
  <si>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</si>
  <si>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</si>
  <si>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</si>
  <si>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</si>
  <si>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</si>
  <si>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</si>
  <si>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</si>
  <si>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</si>
  <si>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</si>
  <si>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</si>
  <si>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</si>
  <si>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</si>
  <si>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禄劝彝族苗族自治县教育体育局</t>
  </si>
  <si>
    <t>530128210000000001623</t>
  </si>
  <si>
    <t>事业人员支出工资</t>
  </si>
  <si>
    <t>30101</t>
  </si>
  <si>
    <t>基本工资</t>
  </si>
  <si>
    <t>530128210000000001628</t>
  </si>
  <si>
    <t>工会经费</t>
  </si>
  <si>
    <t>30228</t>
  </si>
  <si>
    <t>530128221100000464547</t>
  </si>
  <si>
    <t>30113</t>
  </si>
  <si>
    <t>530128231100001327145</t>
  </si>
  <si>
    <t>遗属补助</t>
  </si>
  <si>
    <t>30305</t>
  </si>
  <si>
    <t>生活补助</t>
  </si>
  <si>
    <t>530128231100001405946</t>
  </si>
  <si>
    <t>绩效考核奖励（2017提高部分）</t>
  </si>
  <si>
    <t>30107</t>
  </si>
  <si>
    <t>绩效工资</t>
  </si>
  <si>
    <t>530128231100001405947</t>
  </si>
  <si>
    <t>事业年终一次性奖金</t>
  </si>
  <si>
    <t>30103</t>
  </si>
  <si>
    <t>奖金</t>
  </si>
  <si>
    <t>530128231100001405961</t>
  </si>
  <si>
    <t>事业人员绩效工资</t>
  </si>
  <si>
    <t>530128231100001405963</t>
  </si>
  <si>
    <t>事业人员支出津贴</t>
  </si>
  <si>
    <t>30102</t>
  </si>
  <si>
    <t>津贴补贴</t>
  </si>
  <si>
    <t>530128231100001405964</t>
  </si>
  <si>
    <t>养老保险缴费</t>
  </si>
  <si>
    <t>30108</t>
  </si>
  <si>
    <t>机关事业单位基本养老保险缴费</t>
  </si>
  <si>
    <t>530128231100001405965</t>
  </si>
  <si>
    <t>职业年金缴费</t>
  </si>
  <si>
    <t>30109</t>
  </si>
  <si>
    <t>530128231100001405971</t>
  </si>
  <si>
    <t>工伤保险</t>
  </si>
  <si>
    <t>30112</t>
  </si>
  <si>
    <t>其他社会保障缴费</t>
  </si>
  <si>
    <t>530128251100003722076</t>
  </si>
  <si>
    <t>集中连片乡村教师生活补助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</si>
  <si>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</si>
  <si>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</si>
  <si>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</si>
  <si>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</si>
  <si>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</si>
  <si>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</si>
  <si>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</si>
  <si>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</si>
  <si>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</si>
  <si>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</si>
  <si>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</si>
  <si>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</si>
  <si>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</si>
  <si>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</si>
  <si>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</si>
  <si>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</si>
  <si>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</si>
  <si>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</si>
  <si>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</si>
  <si>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单位名称：禄劝彝族苗族自治县马鹿塘乡中心学校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</si>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</sst>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</cellStyleXfs>
  <cellXfs count="23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57" applyFont="1" applyFill="1" applyAlignment="1" applyProtection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 applyProtection="1">
      <alignment vertical="top"/>
      <protection locked="0"/>
    </xf>
    <xf numFmtId="49" fontId="1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/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178" fontId="6" fillId="0" borderId="7" xfId="0" applyNumberFormat="1" applyFont="1" applyFill="1" applyBorder="1" applyAlignment="1">
      <alignment horizontal="right" vertical="center"/>
    </xf>
    <xf numFmtId="49" fontId="6" fillId="0" borderId="7" xfId="53" applyNumberFormat="1" applyFont="1" applyBorder="1">
      <alignment horizontal="left" vertical="center" wrapText="1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7" fillId="2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pane ySplit="1" topLeftCell="A5" activePane="bottomLeft" state="frozen"/>
      <selection/>
      <selection pane="bottomLeft" activeCell="B32" sqref="B32"/>
    </sheetView>
  </sheetViews>
  <sheetFormatPr defaultColWidth="8.575" defaultRowHeight="12.75" customHeight="1" outlineLevelCol="3"/>
  <cols>
    <col min="1" max="4" width="41" style="142" customWidth="1"/>
    <col min="5" max="16384" width="8.575" style="142"/>
  </cols>
  <sheetData>
    <row r="1" s="142" customFormat="1" ht="15" customHeight="1" spans="1:4">
      <c r="A1" s="46"/>
      <c r="B1" s="46"/>
      <c r="C1" s="46"/>
      <c r="D1" s="64" t="s">
        <v>0</v>
      </c>
    </row>
    <row r="2" s="142" customFormat="1" ht="41.25" customHeight="1" spans="1:1">
      <c r="A2" s="41" t="str">
        <f>"2025"&amp;"年部门财务收支预算总表"</f>
        <v>2025年部门财务收支预算总表</v>
      </c>
    </row>
    <row r="3" s="142" customFormat="1" ht="17.25" customHeight="1" spans="1:4">
      <c r="A3" s="44" t="str">
        <f>"单位名称："&amp;"禄劝彝族苗族自治县马鹿塘乡中心学校"</f>
        <v>单位名称：禄劝彝族苗族自治县马鹿塘乡中心学校</v>
      </c>
      <c r="B3" s="198"/>
      <c r="D3" s="182" t="s">
        <v>1</v>
      </c>
    </row>
    <row r="4" s="142" customFormat="1" ht="23.25" customHeight="1" spans="1:4">
      <c r="A4" s="199" t="s">
        <v>2</v>
      </c>
      <c r="B4" s="200"/>
      <c r="C4" s="199" t="s">
        <v>3</v>
      </c>
      <c r="D4" s="200"/>
    </row>
    <row r="5" s="142" customFormat="1" ht="24" customHeight="1" spans="1:4">
      <c r="A5" s="199" t="s">
        <v>4</v>
      </c>
      <c r="B5" s="199" t="s">
        <v>5</v>
      </c>
      <c r="C5" s="199" t="s">
        <v>6</v>
      </c>
      <c r="D5" s="199" t="s">
        <v>5</v>
      </c>
    </row>
    <row r="6" s="142" customFormat="1" ht="17.25" customHeight="1" spans="1:4">
      <c r="A6" s="201" t="s">
        <v>7</v>
      </c>
      <c r="B6" s="171">
        <v>11171836.88</v>
      </c>
      <c r="C6" s="201" t="s">
        <v>8</v>
      </c>
      <c r="D6" s="171"/>
    </row>
    <row r="7" s="142" customFormat="1" ht="17.25" customHeight="1" spans="1:4">
      <c r="A7" s="201" t="s">
        <v>9</v>
      </c>
      <c r="B7" s="171"/>
      <c r="C7" s="201" t="s">
        <v>10</v>
      </c>
      <c r="D7" s="171"/>
    </row>
    <row r="8" s="142" customFormat="1" ht="17.25" customHeight="1" spans="1:4">
      <c r="A8" s="201" t="s">
        <v>11</v>
      </c>
      <c r="B8" s="171"/>
      <c r="C8" s="234" t="s">
        <v>12</v>
      </c>
      <c r="D8" s="171"/>
    </row>
    <row r="9" s="142" customFormat="1" ht="17.25" customHeight="1" spans="1:4">
      <c r="A9" s="201" t="s">
        <v>13</v>
      </c>
      <c r="B9" s="171"/>
      <c r="C9" s="234" t="s">
        <v>14</v>
      </c>
      <c r="D9" s="171"/>
    </row>
    <row r="10" s="142" customFormat="1" ht="17.25" customHeight="1" spans="1:4">
      <c r="A10" s="201" t="s">
        <v>15</v>
      </c>
      <c r="B10" s="171"/>
      <c r="C10" s="234" t="s">
        <v>16</v>
      </c>
      <c r="D10" s="171">
        <v>8828255</v>
      </c>
    </row>
    <row r="11" s="142" customFormat="1" ht="17.25" customHeight="1" spans="1:4">
      <c r="A11" s="201" t="s">
        <v>17</v>
      </c>
      <c r="B11" s="171"/>
      <c r="C11" s="234" t="s">
        <v>18</v>
      </c>
      <c r="D11" s="171"/>
    </row>
    <row r="12" s="142" customFormat="1" ht="17.25" customHeight="1" spans="1:4">
      <c r="A12" s="201" t="s">
        <v>19</v>
      </c>
      <c r="B12" s="171"/>
      <c r="C12" s="235" t="s">
        <v>20</v>
      </c>
      <c r="D12" s="171"/>
    </row>
    <row r="13" s="142" customFormat="1" ht="17.25" customHeight="1" spans="1:4">
      <c r="A13" s="201" t="s">
        <v>21</v>
      </c>
      <c r="B13" s="171"/>
      <c r="C13" s="235" t="s">
        <v>22</v>
      </c>
      <c r="D13" s="171">
        <v>1395637.61</v>
      </c>
    </row>
    <row r="14" s="142" customFormat="1" ht="17.25" customHeight="1" spans="1:4">
      <c r="A14" s="201" t="s">
        <v>23</v>
      </c>
      <c r="B14" s="171"/>
      <c r="C14" s="235" t="s">
        <v>24</v>
      </c>
      <c r="D14" s="171">
        <v>15540.07</v>
      </c>
    </row>
    <row r="15" s="142" customFormat="1" ht="17.25" customHeight="1" spans="1:4">
      <c r="A15" s="201" t="s">
        <v>25</v>
      </c>
      <c r="B15" s="171"/>
      <c r="C15" s="235" t="s">
        <v>26</v>
      </c>
      <c r="D15" s="171"/>
    </row>
    <row r="16" s="142" customFormat="1" ht="17.25" customHeight="1" spans="1:4">
      <c r="A16" s="155"/>
      <c r="B16" s="171"/>
      <c r="C16" s="235" t="s">
        <v>27</v>
      </c>
      <c r="D16" s="171"/>
    </row>
    <row r="17" s="142" customFormat="1" ht="17.25" customHeight="1" spans="1:4">
      <c r="A17" s="203"/>
      <c r="B17" s="171"/>
      <c r="C17" s="235" t="s">
        <v>28</v>
      </c>
      <c r="D17" s="171"/>
    </row>
    <row r="18" s="142" customFormat="1" ht="17.25" customHeight="1" spans="1:4">
      <c r="A18" s="203"/>
      <c r="B18" s="171"/>
      <c r="C18" s="235" t="s">
        <v>29</v>
      </c>
      <c r="D18" s="171"/>
    </row>
    <row r="19" s="142" customFormat="1" ht="17.25" customHeight="1" spans="1:4">
      <c r="A19" s="203"/>
      <c r="B19" s="171"/>
      <c r="C19" s="235" t="s">
        <v>30</v>
      </c>
      <c r="D19" s="171"/>
    </row>
    <row r="20" s="142" customFormat="1" ht="17.25" customHeight="1" spans="1:4">
      <c r="A20" s="203"/>
      <c r="B20" s="171"/>
      <c r="C20" s="235" t="s">
        <v>31</v>
      </c>
      <c r="D20" s="171"/>
    </row>
    <row r="21" s="142" customFormat="1" ht="17.25" customHeight="1" spans="1:4">
      <c r="A21" s="203"/>
      <c r="B21" s="171"/>
      <c r="C21" s="235" t="s">
        <v>32</v>
      </c>
      <c r="D21" s="171"/>
    </row>
    <row r="22" s="142" customFormat="1" ht="17.25" customHeight="1" spans="1:4">
      <c r="A22" s="203"/>
      <c r="B22" s="171"/>
      <c r="C22" s="235" t="s">
        <v>33</v>
      </c>
      <c r="D22" s="171"/>
    </row>
    <row r="23" s="142" customFormat="1" ht="17.25" customHeight="1" spans="1:4">
      <c r="A23" s="203"/>
      <c r="B23" s="171"/>
      <c r="C23" s="235" t="s">
        <v>34</v>
      </c>
      <c r="D23" s="171"/>
    </row>
    <row r="24" s="142" customFormat="1" ht="17.25" customHeight="1" spans="1:4">
      <c r="A24" s="203"/>
      <c r="B24" s="171"/>
      <c r="C24" s="235" t="s">
        <v>35</v>
      </c>
      <c r="D24" s="171">
        <v>932404.2</v>
      </c>
    </row>
    <row r="25" s="142" customFormat="1" ht="17.25" customHeight="1" spans="1:4">
      <c r="A25" s="203"/>
      <c r="B25" s="171"/>
      <c r="C25" s="235" t="s">
        <v>36</v>
      </c>
      <c r="D25" s="171"/>
    </row>
    <row r="26" s="142" customFormat="1" ht="17.25" customHeight="1" spans="1:4">
      <c r="A26" s="203"/>
      <c r="B26" s="171"/>
      <c r="C26" s="155" t="s">
        <v>37</v>
      </c>
      <c r="D26" s="171"/>
    </row>
    <row r="27" s="142" customFormat="1" ht="17.25" customHeight="1" spans="1:4">
      <c r="A27" s="203"/>
      <c r="B27" s="171"/>
      <c r="C27" s="235" t="s">
        <v>38</v>
      </c>
      <c r="D27" s="171"/>
    </row>
    <row r="28" s="142" customFormat="1" ht="16.5" customHeight="1" spans="1:4">
      <c r="A28" s="203"/>
      <c r="B28" s="171"/>
      <c r="C28" s="235" t="s">
        <v>39</v>
      </c>
      <c r="D28" s="171"/>
    </row>
    <row r="29" s="142" customFormat="1" ht="16.5" customHeight="1" spans="1:4">
      <c r="A29" s="203"/>
      <c r="B29" s="171"/>
      <c r="C29" s="155" t="s">
        <v>40</v>
      </c>
      <c r="D29" s="171"/>
    </row>
    <row r="30" s="142" customFormat="1" ht="17.25" customHeight="1" spans="1:4">
      <c r="A30" s="203"/>
      <c r="B30" s="171"/>
      <c r="C30" s="155" t="s">
        <v>41</v>
      </c>
      <c r="D30" s="171"/>
    </row>
    <row r="31" s="142" customFormat="1" ht="17.25" customHeight="1" spans="1:4">
      <c r="A31" s="203"/>
      <c r="B31" s="171"/>
      <c r="C31" s="235" t="s">
        <v>42</v>
      </c>
      <c r="D31" s="171"/>
    </row>
    <row r="32" s="142" customFormat="1" ht="16.5" customHeight="1" spans="1:4">
      <c r="A32" s="203" t="s">
        <v>43</v>
      </c>
      <c r="B32" s="171">
        <v>11171836.88</v>
      </c>
      <c r="C32" s="203" t="s">
        <v>44</v>
      </c>
      <c r="D32" s="171">
        <v>11171836.88</v>
      </c>
    </row>
    <row r="33" s="142" customFormat="1" ht="16.5" customHeight="1" spans="1:4">
      <c r="A33" s="155" t="s">
        <v>45</v>
      </c>
      <c r="B33" s="171"/>
      <c r="C33" s="155" t="s">
        <v>46</v>
      </c>
      <c r="D33" s="171"/>
    </row>
    <row r="34" s="142" customFormat="1" ht="16.5" customHeight="1" spans="1:4">
      <c r="A34" s="235" t="s">
        <v>47</v>
      </c>
      <c r="B34" s="171"/>
      <c r="C34" s="235" t="s">
        <v>47</v>
      </c>
      <c r="D34" s="171"/>
    </row>
    <row r="35" s="142" customFormat="1" ht="16.5" customHeight="1" spans="1:4">
      <c r="A35" s="235" t="s">
        <v>48</v>
      </c>
      <c r="B35" s="171"/>
      <c r="C35" s="235" t="s">
        <v>49</v>
      </c>
      <c r="D35" s="171"/>
    </row>
    <row r="36" s="142" customFormat="1" ht="16.5" customHeight="1" spans="1:4">
      <c r="A36" s="204" t="s">
        <v>50</v>
      </c>
      <c r="B36" s="171">
        <v>11171836.88</v>
      </c>
      <c r="C36" s="204" t="s">
        <v>51</v>
      </c>
      <c r="D36" s="171">
        <v>11171836.88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topLeftCell="D1" workbookViewId="0">
      <pane ySplit="1" topLeftCell="A2" activePane="bottomLeft" state="frozen"/>
      <selection/>
      <selection pane="bottomLeft" activeCell="M8" sqref="M8"/>
    </sheetView>
  </sheetViews>
  <sheetFormatPr defaultColWidth="8.575" defaultRowHeight="12.75" customHeight="1"/>
  <cols>
    <col min="1" max="1" width="15.8916666666667" style="142" customWidth="1"/>
    <col min="2" max="2" width="35" style="142" customWidth="1"/>
    <col min="3" max="19" width="22" style="142" customWidth="1"/>
    <col min="20" max="16384" width="8.575" style="142"/>
  </cols>
  <sheetData>
    <row r="1" s="142" customFormat="1" ht="17.25" customHeight="1" spans="1:1">
      <c r="A1" s="64" t="s">
        <v>52</v>
      </c>
    </row>
    <row r="2" s="142" customFormat="1" ht="41.25" customHeight="1" spans="1:1">
      <c r="A2" s="41" t="str">
        <f>"2025"&amp;"年部门收入预算表"</f>
        <v>2025年部门收入预算表</v>
      </c>
    </row>
    <row r="3" s="142" customFormat="1" ht="17.25" customHeight="1" spans="1:19">
      <c r="A3" s="44" t="str">
        <f>"单位名称："&amp;"禄劝彝族苗族自治县马鹿塘乡中心学校"</f>
        <v>单位名称：禄劝彝族苗族自治县马鹿塘乡中心学校</v>
      </c>
      <c r="S3" s="46" t="s">
        <v>1</v>
      </c>
    </row>
    <row r="4" s="142" customFormat="1" ht="21.75" customHeight="1" spans="1:19">
      <c r="A4" s="220" t="s">
        <v>53</v>
      </c>
      <c r="B4" s="221" t="s">
        <v>54</v>
      </c>
      <c r="C4" s="221" t="s">
        <v>55</v>
      </c>
      <c r="D4" s="222" t="s">
        <v>56</v>
      </c>
      <c r="E4" s="222"/>
      <c r="F4" s="222"/>
      <c r="G4" s="222"/>
      <c r="H4" s="222"/>
      <c r="I4" s="228"/>
      <c r="J4" s="222"/>
      <c r="K4" s="222"/>
      <c r="L4" s="222"/>
      <c r="M4" s="222"/>
      <c r="N4" s="229"/>
      <c r="O4" s="222" t="s">
        <v>45</v>
      </c>
      <c r="P4" s="222"/>
      <c r="Q4" s="222"/>
      <c r="R4" s="222"/>
      <c r="S4" s="229"/>
    </row>
    <row r="5" s="142" customFormat="1" ht="27" customHeight="1" spans="1:19">
      <c r="A5" s="223"/>
      <c r="B5" s="224"/>
      <c r="C5" s="224"/>
      <c r="D5" s="224" t="s">
        <v>57</v>
      </c>
      <c r="E5" s="224" t="s">
        <v>58</v>
      </c>
      <c r="F5" s="224" t="s">
        <v>59</v>
      </c>
      <c r="G5" s="224" t="s">
        <v>60</v>
      </c>
      <c r="H5" s="224" t="s">
        <v>61</v>
      </c>
      <c r="I5" s="230" t="s">
        <v>62</v>
      </c>
      <c r="J5" s="231"/>
      <c r="K5" s="231"/>
      <c r="L5" s="231"/>
      <c r="M5" s="231"/>
      <c r="N5" s="232"/>
      <c r="O5" s="224" t="s">
        <v>57</v>
      </c>
      <c r="P5" s="224" t="s">
        <v>58</v>
      </c>
      <c r="Q5" s="224" t="s">
        <v>59</v>
      </c>
      <c r="R5" s="224" t="s">
        <v>60</v>
      </c>
      <c r="S5" s="224" t="s">
        <v>63</v>
      </c>
    </row>
    <row r="6" s="142" customFormat="1" ht="30" customHeight="1" spans="1:19">
      <c r="A6" s="225"/>
      <c r="B6" s="105"/>
      <c r="C6" s="114"/>
      <c r="D6" s="114"/>
      <c r="E6" s="114"/>
      <c r="F6" s="114"/>
      <c r="G6" s="114"/>
      <c r="H6" s="114"/>
      <c r="I6" s="71" t="s">
        <v>57</v>
      </c>
      <c r="J6" s="232" t="s">
        <v>64</v>
      </c>
      <c r="K6" s="232" t="s">
        <v>65</v>
      </c>
      <c r="L6" s="232" t="s">
        <v>66</v>
      </c>
      <c r="M6" s="232" t="s">
        <v>67</v>
      </c>
      <c r="N6" s="232" t="s">
        <v>68</v>
      </c>
      <c r="O6" s="233"/>
      <c r="P6" s="233"/>
      <c r="Q6" s="233"/>
      <c r="R6" s="233"/>
      <c r="S6" s="114"/>
    </row>
    <row r="7" s="142" customFormat="1" ht="15" customHeight="1" spans="1:19">
      <c r="A7" s="226">
        <v>1</v>
      </c>
      <c r="B7" s="226">
        <v>2</v>
      </c>
      <c r="C7" s="226">
        <v>3</v>
      </c>
      <c r="D7" s="226">
        <v>4</v>
      </c>
      <c r="E7" s="226">
        <v>5</v>
      </c>
      <c r="F7" s="226">
        <v>6</v>
      </c>
      <c r="G7" s="226">
        <v>7</v>
      </c>
      <c r="H7" s="226">
        <v>8</v>
      </c>
      <c r="I7" s="71">
        <v>9</v>
      </c>
      <c r="J7" s="226">
        <v>10</v>
      </c>
      <c r="K7" s="226">
        <v>11</v>
      </c>
      <c r="L7" s="226">
        <v>12</v>
      </c>
      <c r="M7" s="226">
        <v>13</v>
      </c>
      <c r="N7" s="226">
        <v>14</v>
      </c>
      <c r="O7" s="226">
        <v>15</v>
      </c>
      <c r="P7" s="226">
        <v>16</v>
      </c>
      <c r="Q7" s="226">
        <v>17</v>
      </c>
      <c r="R7" s="226">
        <v>18</v>
      </c>
      <c r="S7" s="226">
        <v>19</v>
      </c>
    </row>
    <row r="8" s="142" customFormat="1" ht="18" customHeight="1" spans="1:19">
      <c r="A8" s="21" t="s">
        <v>69</v>
      </c>
      <c r="B8" s="21" t="s">
        <v>70</v>
      </c>
      <c r="C8" s="171">
        <v>11171836.88</v>
      </c>
      <c r="D8" s="171">
        <v>11171836.88</v>
      </c>
      <c r="E8" s="171">
        <v>11171836.88</v>
      </c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</row>
    <row r="9" s="142" customFormat="1" ht="18" customHeight="1" spans="1:19">
      <c r="A9" s="49" t="s">
        <v>55</v>
      </c>
      <c r="B9" s="227"/>
      <c r="C9" s="171">
        <v>11171836.88</v>
      </c>
      <c r="D9" s="171">
        <v>11171836.88</v>
      </c>
      <c r="E9" s="171">
        <v>11171836.88</v>
      </c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2" activePane="bottomLeft" state="frozen"/>
      <selection/>
      <selection pane="bottomLeft" activeCell="C9" sqref="C9"/>
    </sheetView>
  </sheetViews>
  <sheetFormatPr defaultColWidth="8.575" defaultRowHeight="12.75" customHeight="1"/>
  <cols>
    <col min="1" max="1" width="14.2833333333333" style="142" customWidth="1"/>
    <col min="2" max="2" width="37.575" style="142" customWidth="1"/>
    <col min="3" max="8" width="24.575" style="142" customWidth="1"/>
    <col min="9" max="9" width="26.7083333333333" style="142" customWidth="1"/>
    <col min="10" max="11" width="24.425" style="142" customWidth="1"/>
    <col min="12" max="15" width="24.575" style="142" customWidth="1"/>
    <col min="16" max="16384" width="8.575" style="142"/>
  </cols>
  <sheetData>
    <row r="1" s="142" customFormat="1" ht="17.25" customHeight="1" spans="1:1">
      <c r="A1" s="46" t="s">
        <v>71</v>
      </c>
    </row>
    <row r="2" s="142" customFormat="1" ht="41.25" customHeight="1" spans="1:1">
      <c r="A2" s="41" t="str">
        <f>"2025"&amp;"年部门支出预算表"</f>
        <v>2025年部门支出预算表</v>
      </c>
    </row>
    <row r="3" s="142" customFormat="1" ht="17.25" customHeight="1" spans="1:15">
      <c r="A3" s="44" t="str">
        <f>"单位名称："&amp;"禄劝彝族苗族自治县马鹿塘乡中心学校"</f>
        <v>单位名称：禄劝彝族苗族自治县马鹿塘乡中心学校</v>
      </c>
      <c r="O3" s="46" t="s">
        <v>1</v>
      </c>
    </row>
    <row r="4" s="142" customFormat="1" ht="27" customHeight="1" spans="1:15">
      <c r="A4" s="206" t="s">
        <v>72</v>
      </c>
      <c r="B4" s="206" t="s">
        <v>73</v>
      </c>
      <c r="C4" s="206" t="s">
        <v>55</v>
      </c>
      <c r="D4" s="207" t="s">
        <v>58</v>
      </c>
      <c r="E4" s="208"/>
      <c r="F4" s="209"/>
      <c r="G4" s="210" t="s">
        <v>59</v>
      </c>
      <c r="H4" s="210" t="s">
        <v>60</v>
      </c>
      <c r="I4" s="210" t="s">
        <v>74</v>
      </c>
      <c r="J4" s="207" t="s">
        <v>62</v>
      </c>
      <c r="K4" s="208"/>
      <c r="L4" s="208"/>
      <c r="M4" s="208"/>
      <c r="N4" s="217"/>
      <c r="O4" s="218"/>
    </row>
    <row r="5" s="142" customFormat="1" ht="42" customHeight="1" spans="1:15">
      <c r="A5" s="211"/>
      <c r="B5" s="211"/>
      <c r="C5" s="212"/>
      <c r="D5" s="213" t="s">
        <v>57</v>
      </c>
      <c r="E5" s="213" t="s">
        <v>75</v>
      </c>
      <c r="F5" s="213" t="s">
        <v>76</v>
      </c>
      <c r="G5" s="212"/>
      <c r="H5" s="212"/>
      <c r="I5" s="219"/>
      <c r="J5" s="213" t="s">
        <v>57</v>
      </c>
      <c r="K5" s="199" t="s">
        <v>77</v>
      </c>
      <c r="L5" s="199" t="s">
        <v>78</v>
      </c>
      <c r="M5" s="199" t="s">
        <v>79</v>
      </c>
      <c r="N5" s="199" t="s">
        <v>80</v>
      </c>
      <c r="O5" s="199" t="s">
        <v>81</v>
      </c>
    </row>
    <row r="6" s="142" customFormat="1" ht="18" customHeight="1" spans="1:15">
      <c r="A6" s="52" t="s">
        <v>82</v>
      </c>
      <c r="B6" s="52" t="s">
        <v>83</v>
      </c>
      <c r="C6" s="52" t="s">
        <v>84</v>
      </c>
      <c r="D6" s="56" t="s">
        <v>85</v>
      </c>
      <c r="E6" s="56" t="s">
        <v>86</v>
      </c>
      <c r="F6" s="56" t="s">
        <v>87</v>
      </c>
      <c r="G6" s="56" t="s">
        <v>88</v>
      </c>
      <c r="H6" s="56" t="s">
        <v>89</v>
      </c>
      <c r="I6" s="56" t="s">
        <v>90</v>
      </c>
      <c r="J6" s="56" t="s">
        <v>91</v>
      </c>
      <c r="K6" s="56" t="s">
        <v>92</v>
      </c>
      <c r="L6" s="56" t="s">
        <v>93</v>
      </c>
      <c r="M6" s="56" t="s">
        <v>94</v>
      </c>
      <c r="N6" s="52" t="s">
        <v>95</v>
      </c>
      <c r="O6" s="56" t="s">
        <v>96</v>
      </c>
    </row>
    <row r="7" s="142" customFormat="1" ht="21" customHeight="1" spans="1:15">
      <c r="A7" s="57" t="s">
        <v>97</v>
      </c>
      <c r="B7" s="57" t="s">
        <v>98</v>
      </c>
      <c r="C7" s="171">
        <v>8828255</v>
      </c>
      <c r="D7" s="171">
        <v>8828255</v>
      </c>
      <c r="E7" s="171">
        <v>8828255</v>
      </c>
      <c r="F7" s="171"/>
      <c r="G7" s="171"/>
      <c r="H7" s="171"/>
      <c r="I7" s="171"/>
      <c r="J7" s="171"/>
      <c r="K7" s="171"/>
      <c r="L7" s="171"/>
      <c r="M7" s="171"/>
      <c r="N7" s="171"/>
      <c r="O7" s="171"/>
    </row>
    <row r="8" s="142" customFormat="1" ht="21" customHeight="1" spans="1:15">
      <c r="A8" s="214" t="s">
        <v>99</v>
      </c>
      <c r="B8" s="214" t="s">
        <v>100</v>
      </c>
      <c r="C8" s="171">
        <v>8828255</v>
      </c>
      <c r="D8" s="171">
        <v>8828255</v>
      </c>
      <c r="E8" s="171">
        <v>8828255</v>
      </c>
      <c r="F8" s="171"/>
      <c r="G8" s="171"/>
      <c r="H8" s="171"/>
      <c r="I8" s="171"/>
      <c r="J8" s="171"/>
      <c r="K8" s="171"/>
      <c r="L8" s="171"/>
      <c r="M8" s="171"/>
      <c r="N8" s="171"/>
      <c r="O8" s="171"/>
    </row>
    <row r="9" s="142" customFormat="1" ht="21" customHeight="1" spans="1:15">
      <c r="A9" s="215" t="s">
        <v>101</v>
      </c>
      <c r="B9" s="215" t="s">
        <v>102</v>
      </c>
      <c r="C9" s="171">
        <v>8828255</v>
      </c>
      <c r="D9" s="171">
        <v>8828255</v>
      </c>
      <c r="E9" s="171">
        <v>8828255</v>
      </c>
      <c r="F9" s="171"/>
      <c r="G9" s="171"/>
      <c r="H9" s="171"/>
      <c r="I9" s="171"/>
      <c r="J9" s="171"/>
      <c r="K9" s="171"/>
      <c r="L9" s="171"/>
      <c r="M9" s="171"/>
      <c r="N9" s="171"/>
      <c r="O9" s="171"/>
    </row>
    <row r="10" s="142" customFormat="1" ht="21" customHeight="1" spans="1:15">
      <c r="A10" s="57" t="s">
        <v>103</v>
      </c>
      <c r="B10" s="57" t="s">
        <v>104</v>
      </c>
      <c r="C10" s="171">
        <v>1395637.61</v>
      </c>
      <c r="D10" s="171">
        <v>1395637.61</v>
      </c>
      <c r="E10" s="171">
        <v>1395637.61</v>
      </c>
      <c r="F10" s="171"/>
      <c r="G10" s="171"/>
      <c r="H10" s="171"/>
      <c r="I10" s="171"/>
      <c r="J10" s="171"/>
      <c r="K10" s="171"/>
      <c r="L10" s="171"/>
      <c r="M10" s="171"/>
      <c r="N10" s="171"/>
      <c r="O10" s="171"/>
    </row>
    <row r="11" s="142" customFormat="1" ht="21" customHeight="1" spans="1:15">
      <c r="A11" s="214" t="s">
        <v>105</v>
      </c>
      <c r="B11" s="214" t="s">
        <v>106</v>
      </c>
      <c r="C11" s="171">
        <v>1353205.61</v>
      </c>
      <c r="D11" s="171">
        <v>1353205.61</v>
      </c>
      <c r="E11" s="171">
        <v>1353205.61</v>
      </c>
      <c r="F11" s="171"/>
      <c r="G11" s="171"/>
      <c r="H11" s="171"/>
      <c r="I11" s="171"/>
      <c r="J11" s="171"/>
      <c r="K11" s="171"/>
      <c r="L11" s="171"/>
      <c r="M11" s="171"/>
      <c r="N11" s="171"/>
      <c r="O11" s="171"/>
    </row>
    <row r="12" s="142" customFormat="1" ht="21" customHeight="1" spans="1:15">
      <c r="A12" s="215" t="s">
        <v>107</v>
      </c>
      <c r="B12" s="215" t="s">
        <v>108</v>
      </c>
      <c r="C12" s="171">
        <v>1243205.61</v>
      </c>
      <c r="D12" s="171">
        <v>1243205.61</v>
      </c>
      <c r="E12" s="171">
        <v>1243205.61</v>
      </c>
      <c r="F12" s="171"/>
      <c r="G12" s="171"/>
      <c r="H12" s="171"/>
      <c r="I12" s="171"/>
      <c r="J12" s="171"/>
      <c r="K12" s="171"/>
      <c r="L12" s="171"/>
      <c r="M12" s="171"/>
      <c r="N12" s="171"/>
      <c r="O12" s="171"/>
    </row>
    <row r="13" s="142" customFormat="1" ht="21" customHeight="1" spans="1:15">
      <c r="A13" s="215" t="s">
        <v>109</v>
      </c>
      <c r="B13" s="215" t="s">
        <v>110</v>
      </c>
      <c r="C13" s="171">
        <v>110000</v>
      </c>
      <c r="D13" s="171">
        <v>110000</v>
      </c>
      <c r="E13" s="171">
        <v>110000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</row>
    <row r="14" s="142" customFormat="1" ht="21" customHeight="1" spans="1:15">
      <c r="A14" s="214" t="s">
        <v>111</v>
      </c>
      <c r="B14" s="214" t="s">
        <v>112</v>
      </c>
      <c r="C14" s="171">
        <v>42432</v>
      </c>
      <c r="D14" s="171">
        <v>42432</v>
      </c>
      <c r="E14" s="171">
        <v>42432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71"/>
    </row>
    <row r="15" s="142" customFormat="1" ht="21" customHeight="1" spans="1:15">
      <c r="A15" s="215" t="s">
        <v>113</v>
      </c>
      <c r="B15" s="215" t="s">
        <v>114</v>
      </c>
      <c r="C15" s="171">
        <v>42432</v>
      </c>
      <c r="D15" s="171">
        <v>42432</v>
      </c>
      <c r="E15" s="171">
        <v>42432</v>
      </c>
      <c r="F15" s="171"/>
      <c r="G15" s="171"/>
      <c r="H15" s="171"/>
      <c r="I15" s="171"/>
      <c r="J15" s="171"/>
      <c r="K15" s="171"/>
      <c r="L15" s="171"/>
      <c r="M15" s="171"/>
      <c r="N15" s="171"/>
      <c r="O15" s="171"/>
    </row>
    <row r="16" s="142" customFormat="1" ht="21" customHeight="1" spans="1:15">
      <c r="A16" s="57" t="s">
        <v>115</v>
      </c>
      <c r="B16" s="57" t="s">
        <v>116</v>
      </c>
      <c r="C16" s="171">
        <v>15540.07</v>
      </c>
      <c r="D16" s="171">
        <v>15540.07</v>
      </c>
      <c r="E16" s="171">
        <v>15540.07</v>
      </c>
      <c r="F16" s="171"/>
      <c r="G16" s="171"/>
      <c r="H16" s="171"/>
      <c r="I16" s="171"/>
      <c r="J16" s="171"/>
      <c r="K16" s="171"/>
      <c r="L16" s="171"/>
      <c r="M16" s="171"/>
      <c r="N16" s="171"/>
      <c r="O16" s="171"/>
    </row>
    <row r="17" s="142" customFormat="1" ht="21" customHeight="1" spans="1:15">
      <c r="A17" s="214" t="s">
        <v>117</v>
      </c>
      <c r="B17" s="214" t="s">
        <v>118</v>
      </c>
      <c r="C17" s="171">
        <v>15540.07</v>
      </c>
      <c r="D17" s="171">
        <v>15540.07</v>
      </c>
      <c r="E17" s="171">
        <v>15540.07</v>
      </c>
      <c r="F17" s="171"/>
      <c r="G17" s="171"/>
      <c r="H17" s="171"/>
      <c r="I17" s="171"/>
      <c r="J17" s="171"/>
      <c r="K17" s="171"/>
      <c r="L17" s="171"/>
      <c r="M17" s="171"/>
      <c r="N17" s="171"/>
      <c r="O17" s="171"/>
    </row>
    <row r="18" s="142" customFormat="1" ht="21" customHeight="1" spans="1:15">
      <c r="A18" s="215" t="s">
        <v>119</v>
      </c>
      <c r="B18" s="215" t="s">
        <v>120</v>
      </c>
      <c r="C18" s="171">
        <v>15540.07</v>
      </c>
      <c r="D18" s="171">
        <v>15540.07</v>
      </c>
      <c r="E18" s="171">
        <v>15540.07</v>
      </c>
      <c r="F18" s="171"/>
      <c r="G18" s="171"/>
      <c r="H18" s="171"/>
      <c r="I18" s="171"/>
      <c r="J18" s="171"/>
      <c r="K18" s="171"/>
      <c r="L18" s="171"/>
      <c r="M18" s="171"/>
      <c r="N18" s="171"/>
      <c r="O18" s="171"/>
    </row>
    <row r="19" s="142" customFormat="1" ht="21" customHeight="1" spans="1:15">
      <c r="A19" s="57" t="s">
        <v>121</v>
      </c>
      <c r="B19" s="57" t="s">
        <v>122</v>
      </c>
      <c r="C19" s="171">
        <v>932404.2</v>
      </c>
      <c r="D19" s="171">
        <v>932404.2</v>
      </c>
      <c r="E19" s="171">
        <v>932404.2</v>
      </c>
      <c r="F19" s="171"/>
      <c r="G19" s="171"/>
      <c r="H19" s="171"/>
      <c r="I19" s="171"/>
      <c r="J19" s="171"/>
      <c r="K19" s="171"/>
      <c r="L19" s="171"/>
      <c r="M19" s="171"/>
      <c r="N19" s="171"/>
      <c r="O19" s="171"/>
    </row>
    <row r="20" s="142" customFormat="1" ht="21" customHeight="1" spans="1:15">
      <c r="A20" s="214" t="s">
        <v>123</v>
      </c>
      <c r="B20" s="214" t="s">
        <v>124</v>
      </c>
      <c r="C20" s="171">
        <v>932404.2</v>
      </c>
      <c r="D20" s="171">
        <v>932404.2</v>
      </c>
      <c r="E20" s="171">
        <v>932404.2</v>
      </c>
      <c r="F20" s="171"/>
      <c r="G20" s="171"/>
      <c r="H20" s="171"/>
      <c r="I20" s="171"/>
      <c r="J20" s="171"/>
      <c r="K20" s="171"/>
      <c r="L20" s="171"/>
      <c r="M20" s="171"/>
      <c r="N20" s="171"/>
      <c r="O20" s="171"/>
    </row>
    <row r="21" s="142" customFormat="1" ht="21" customHeight="1" spans="1:15">
      <c r="A21" s="215" t="s">
        <v>125</v>
      </c>
      <c r="B21" s="215" t="s">
        <v>126</v>
      </c>
      <c r="C21" s="171">
        <v>932404.2</v>
      </c>
      <c r="D21" s="171">
        <v>932404.2</v>
      </c>
      <c r="E21" s="171">
        <v>932404.2</v>
      </c>
      <c r="F21" s="171"/>
      <c r="G21" s="171"/>
      <c r="H21" s="171"/>
      <c r="I21" s="171"/>
      <c r="J21" s="171"/>
      <c r="K21" s="171"/>
      <c r="L21" s="171"/>
      <c r="M21" s="171"/>
      <c r="N21" s="171"/>
      <c r="O21" s="171"/>
    </row>
    <row r="22" s="142" customFormat="1" ht="21" customHeight="1" spans="1:15">
      <c r="A22" s="216" t="s">
        <v>55</v>
      </c>
      <c r="B22" s="35"/>
      <c r="C22" s="171">
        <v>11171836.88</v>
      </c>
      <c r="D22" s="171">
        <v>11171836.88</v>
      </c>
      <c r="E22" s="171">
        <v>11171836.88</v>
      </c>
      <c r="F22" s="171"/>
      <c r="G22" s="171"/>
      <c r="H22" s="171"/>
      <c r="I22" s="171"/>
      <c r="J22" s="171"/>
      <c r="K22" s="171"/>
      <c r="L22" s="171"/>
      <c r="M22" s="171"/>
      <c r="N22" s="171"/>
      <c r="O22" s="171"/>
    </row>
  </sheetData>
  <mergeCells count="12">
    <mergeCell ref="A1:O1"/>
    <mergeCell ref="A2:O2"/>
    <mergeCell ref="A3:B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pane ySplit="1" topLeftCell="A2" activePane="bottomLeft" state="frozen"/>
      <selection/>
      <selection pane="bottomLeft" activeCell="A1" sqref="$A1:$XFD1048576"/>
    </sheetView>
  </sheetViews>
  <sheetFormatPr defaultColWidth="8.575" defaultRowHeight="12.75" customHeight="1" outlineLevelCol="3"/>
  <cols>
    <col min="1" max="4" width="35.575" style="142" customWidth="1"/>
    <col min="5" max="16384" width="8.575" style="142"/>
  </cols>
  <sheetData>
    <row r="1" s="142" customFormat="1" ht="15" customHeight="1" spans="1:4">
      <c r="A1" s="197"/>
      <c r="B1" s="46"/>
      <c r="C1" s="46"/>
      <c r="D1" s="46" t="s">
        <v>127</v>
      </c>
    </row>
    <row r="2" s="142" customFormat="1" ht="41.25" customHeight="1" spans="1:1">
      <c r="A2" s="41" t="str">
        <f>"2025"&amp;"年部门财政拨款收支预算总表"</f>
        <v>2025年部门财政拨款收支预算总表</v>
      </c>
    </row>
    <row r="3" s="142" customFormat="1" ht="17.25" customHeight="1" spans="1:4">
      <c r="A3" s="44" t="str">
        <f>"单位名称："&amp;"禄劝彝族苗族自治县马鹿塘乡中心学校"</f>
        <v>单位名称：禄劝彝族苗族自治县马鹿塘乡中心学校</v>
      </c>
      <c r="B3" s="198"/>
      <c r="D3" s="46" t="s">
        <v>1</v>
      </c>
    </row>
    <row r="4" s="142" customFormat="1" ht="17.25" customHeight="1" spans="1:4">
      <c r="A4" s="199" t="s">
        <v>2</v>
      </c>
      <c r="B4" s="200"/>
      <c r="C4" s="199" t="s">
        <v>3</v>
      </c>
      <c r="D4" s="200"/>
    </row>
    <row r="5" s="142" customFormat="1" ht="18.75" customHeight="1" spans="1:4">
      <c r="A5" s="199" t="s">
        <v>4</v>
      </c>
      <c r="B5" s="199" t="s">
        <v>5</v>
      </c>
      <c r="C5" s="199" t="s">
        <v>6</v>
      </c>
      <c r="D5" s="199" t="s">
        <v>5</v>
      </c>
    </row>
    <row r="6" s="142" customFormat="1" ht="16.5" customHeight="1" spans="1:4">
      <c r="A6" s="201" t="s">
        <v>128</v>
      </c>
      <c r="B6" s="171">
        <v>11171836.88</v>
      </c>
      <c r="C6" s="201" t="s">
        <v>129</v>
      </c>
      <c r="D6" s="171">
        <v>11171836.88</v>
      </c>
    </row>
    <row r="7" s="142" customFormat="1" ht="16.5" customHeight="1" spans="1:4">
      <c r="A7" s="201" t="s">
        <v>130</v>
      </c>
      <c r="B7" s="171">
        <v>11171836.88</v>
      </c>
      <c r="C7" s="201" t="s">
        <v>131</v>
      </c>
      <c r="D7" s="171"/>
    </row>
    <row r="8" s="142" customFormat="1" ht="16.5" customHeight="1" spans="1:4">
      <c r="A8" s="201" t="s">
        <v>132</v>
      </c>
      <c r="B8" s="171"/>
      <c r="C8" s="201" t="s">
        <v>133</v>
      </c>
      <c r="D8" s="171"/>
    </row>
    <row r="9" s="142" customFormat="1" ht="16.5" customHeight="1" spans="1:4">
      <c r="A9" s="201" t="s">
        <v>134</v>
      </c>
      <c r="B9" s="171"/>
      <c r="C9" s="201" t="s">
        <v>135</v>
      </c>
      <c r="D9" s="171"/>
    </row>
    <row r="10" s="142" customFormat="1" ht="16.5" customHeight="1" spans="1:4">
      <c r="A10" s="201" t="s">
        <v>136</v>
      </c>
      <c r="B10" s="171"/>
      <c r="C10" s="201" t="s">
        <v>137</v>
      </c>
      <c r="D10" s="171"/>
    </row>
    <row r="11" s="142" customFormat="1" ht="16.5" customHeight="1" spans="1:4">
      <c r="A11" s="201" t="s">
        <v>130</v>
      </c>
      <c r="B11" s="171"/>
      <c r="C11" s="201" t="s">
        <v>138</v>
      </c>
      <c r="D11" s="171">
        <v>8828255</v>
      </c>
    </row>
    <row r="12" s="142" customFormat="1" ht="16.5" customHeight="1" spans="1:4">
      <c r="A12" s="155" t="s">
        <v>132</v>
      </c>
      <c r="B12" s="171"/>
      <c r="C12" s="202" t="s">
        <v>139</v>
      </c>
      <c r="D12" s="171"/>
    </row>
    <row r="13" s="142" customFormat="1" ht="16.5" customHeight="1" spans="1:4">
      <c r="A13" s="155" t="s">
        <v>134</v>
      </c>
      <c r="B13" s="171"/>
      <c r="C13" s="202" t="s">
        <v>140</v>
      </c>
      <c r="D13" s="171"/>
    </row>
    <row r="14" s="142" customFormat="1" ht="16.5" customHeight="1" spans="1:4">
      <c r="A14" s="203"/>
      <c r="B14" s="171"/>
      <c r="C14" s="202" t="s">
        <v>141</v>
      </c>
      <c r="D14" s="171">
        <v>1395637.61</v>
      </c>
    </row>
    <row r="15" s="142" customFormat="1" ht="16.5" customHeight="1" spans="1:4">
      <c r="A15" s="203"/>
      <c r="B15" s="171"/>
      <c r="C15" s="202" t="s">
        <v>142</v>
      </c>
      <c r="D15" s="171">
        <v>15540.07</v>
      </c>
    </row>
    <row r="16" s="142" customFormat="1" ht="16.5" customHeight="1" spans="1:4">
      <c r="A16" s="203"/>
      <c r="B16" s="171"/>
      <c r="C16" s="202" t="s">
        <v>143</v>
      </c>
      <c r="D16" s="171"/>
    </row>
    <row r="17" s="142" customFormat="1" ht="16.5" customHeight="1" spans="1:4">
      <c r="A17" s="203"/>
      <c r="B17" s="171"/>
      <c r="C17" s="202" t="s">
        <v>144</v>
      </c>
      <c r="D17" s="171"/>
    </row>
    <row r="18" s="142" customFormat="1" ht="16.5" customHeight="1" spans="1:4">
      <c r="A18" s="203"/>
      <c r="B18" s="171"/>
      <c r="C18" s="202" t="s">
        <v>145</v>
      </c>
      <c r="D18" s="171"/>
    </row>
    <row r="19" s="142" customFormat="1" ht="16.5" customHeight="1" spans="1:4">
      <c r="A19" s="203"/>
      <c r="B19" s="171"/>
      <c r="C19" s="202" t="s">
        <v>146</v>
      </c>
      <c r="D19" s="171"/>
    </row>
    <row r="20" s="142" customFormat="1" ht="16.5" customHeight="1" spans="1:4">
      <c r="A20" s="203"/>
      <c r="B20" s="171"/>
      <c r="C20" s="202" t="s">
        <v>147</v>
      </c>
      <c r="D20" s="171"/>
    </row>
    <row r="21" s="142" customFormat="1" ht="16.5" customHeight="1" spans="1:4">
      <c r="A21" s="203"/>
      <c r="B21" s="171"/>
      <c r="C21" s="202" t="s">
        <v>148</v>
      </c>
      <c r="D21" s="171"/>
    </row>
    <row r="22" s="142" customFormat="1" ht="16.5" customHeight="1" spans="1:4">
      <c r="A22" s="203"/>
      <c r="B22" s="171"/>
      <c r="C22" s="202" t="s">
        <v>149</v>
      </c>
      <c r="D22" s="171"/>
    </row>
    <row r="23" s="142" customFormat="1" ht="16.5" customHeight="1" spans="1:4">
      <c r="A23" s="203"/>
      <c r="B23" s="171"/>
      <c r="C23" s="202" t="s">
        <v>150</v>
      </c>
      <c r="D23" s="171"/>
    </row>
    <row r="24" s="142" customFormat="1" ht="16.5" customHeight="1" spans="1:4">
      <c r="A24" s="203"/>
      <c r="B24" s="171"/>
      <c r="C24" s="202" t="s">
        <v>151</v>
      </c>
      <c r="D24" s="171"/>
    </row>
    <row r="25" s="142" customFormat="1" ht="16.5" customHeight="1" spans="1:4">
      <c r="A25" s="203"/>
      <c r="B25" s="171"/>
      <c r="C25" s="202" t="s">
        <v>152</v>
      </c>
      <c r="D25" s="171">
        <v>932404.2</v>
      </c>
    </row>
    <row r="26" s="142" customFormat="1" ht="16.5" customHeight="1" spans="1:4">
      <c r="A26" s="203"/>
      <c r="B26" s="171"/>
      <c r="C26" s="202" t="s">
        <v>153</v>
      </c>
      <c r="D26" s="171"/>
    </row>
    <row r="27" s="142" customFormat="1" ht="16.5" customHeight="1" spans="1:4">
      <c r="A27" s="203"/>
      <c r="B27" s="171"/>
      <c r="C27" s="202" t="s">
        <v>154</v>
      </c>
      <c r="D27" s="171"/>
    </row>
    <row r="28" s="142" customFormat="1" ht="16.5" customHeight="1" spans="1:4">
      <c r="A28" s="203"/>
      <c r="B28" s="171"/>
      <c r="C28" s="202" t="s">
        <v>155</v>
      </c>
      <c r="D28" s="171"/>
    </row>
    <row r="29" s="142" customFormat="1" ht="16.5" customHeight="1" spans="1:4">
      <c r="A29" s="203"/>
      <c r="B29" s="171"/>
      <c r="C29" s="202" t="s">
        <v>156</v>
      </c>
      <c r="D29" s="171"/>
    </row>
    <row r="30" s="142" customFormat="1" ht="16.5" customHeight="1" spans="1:4">
      <c r="A30" s="203"/>
      <c r="B30" s="171"/>
      <c r="C30" s="202" t="s">
        <v>157</v>
      </c>
      <c r="D30" s="171"/>
    </row>
    <row r="31" s="142" customFormat="1" ht="16.5" customHeight="1" spans="1:4">
      <c r="A31" s="203"/>
      <c r="B31" s="171"/>
      <c r="C31" s="155" t="s">
        <v>158</v>
      </c>
      <c r="D31" s="171"/>
    </row>
    <row r="32" s="142" customFormat="1" ht="16.5" customHeight="1" spans="1:4">
      <c r="A32" s="203"/>
      <c r="B32" s="171"/>
      <c r="C32" s="155" t="s">
        <v>159</v>
      </c>
      <c r="D32" s="171"/>
    </row>
    <row r="33" s="142" customFormat="1" ht="16.5" customHeight="1" spans="1:4">
      <c r="A33" s="203"/>
      <c r="B33" s="171"/>
      <c r="C33" s="192" t="s">
        <v>160</v>
      </c>
      <c r="D33" s="171"/>
    </row>
    <row r="34" s="142" customFormat="1" ht="15" customHeight="1" spans="1:4">
      <c r="A34" s="204" t="s">
        <v>50</v>
      </c>
      <c r="B34" s="205">
        <v>11171836.88</v>
      </c>
      <c r="C34" s="204" t="s">
        <v>51</v>
      </c>
      <c r="D34" s="205">
        <v>11171836.88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4166666666667" defaultRowHeight="14.25" customHeight="1" outlineLevelCol="6"/>
  <cols>
    <col min="1" max="1" width="20.1416666666667" style="142" customWidth="1"/>
    <col min="2" max="2" width="44" style="142" customWidth="1"/>
    <col min="3" max="7" width="24.1416666666667" style="142" customWidth="1"/>
    <col min="8" max="16384" width="9.14166666666667" style="142"/>
  </cols>
  <sheetData>
    <row r="1" s="142" customFormat="1" customHeight="1" spans="4:7">
      <c r="D1" s="143"/>
      <c r="F1" s="181"/>
      <c r="G1" s="182" t="s">
        <v>161</v>
      </c>
    </row>
    <row r="2" s="142" customFormat="1" ht="41.25" customHeight="1" spans="1:7">
      <c r="A2" s="183" t="str">
        <f>"2025"&amp;"年一般公共预算支出预算表（按功能科目分类）"</f>
        <v>2025年一般公共预算支出预算表（按功能科目分类）</v>
      </c>
      <c r="B2" s="183"/>
      <c r="C2" s="183"/>
      <c r="D2" s="183"/>
      <c r="E2" s="183"/>
      <c r="F2" s="183"/>
      <c r="G2" s="183"/>
    </row>
    <row r="3" s="142" customFormat="1" ht="18" customHeight="1" spans="1:7">
      <c r="A3" s="132" t="str">
        <f>"单位名称："&amp;"禄劝彝族苗族自治县马鹿塘乡中心学校"</f>
        <v>单位名称：禄劝彝族苗族自治县马鹿塘乡中心学校</v>
      </c>
      <c r="F3" s="184"/>
      <c r="G3" s="182" t="s">
        <v>1</v>
      </c>
    </row>
    <row r="4" s="142" customFormat="1" ht="20.25" customHeight="1" spans="1:7">
      <c r="A4" s="185" t="s">
        <v>162</v>
      </c>
      <c r="B4" s="186"/>
      <c r="C4" s="166" t="s">
        <v>55</v>
      </c>
      <c r="D4" s="163" t="s">
        <v>75</v>
      </c>
      <c r="E4" s="165"/>
      <c r="F4" s="175"/>
      <c r="G4" s="187" t="s">
        <v>76</v>
      </c>
    </row>
    <row r="5" s="142" customFormat="1" ht="20.25" customHeight="1" spans="1:7">
      <c r="A5" s="188" t="s">
        <v>72</v>
      </c>
      <c r="B5" s="188" t="s">
        <v>73</v>
      </c>
      <c r="C5" s="153"/>
      <c r="D5" s="189" t="s">
        <v>57</v>
      </c>
      <c r="E5" s="189" t="s">
        <v>163</v>
      </c>
      <c r="F5" s="189" t="s">
        <v>164</v>
      </c>
      <c r="G5" s="190"/>
    </row>
    <row r="6" s="142" customFormat="1" ht="15" customHeight="1" spans="1:7">
      <c r="A6" s="191" t="s">
        <v>82</v>
      </c>
      <c r="B6" s="191" t="s">
        <v>83</v>
      </c>
      <c r="C6" s="191" t="s">
        <v>84</v>
      </c>
      <c r="D6" s="191" t="s">
        <v>85</v>
      </c>
      <c r="E6" s="191" t="s">
        <v>86</v>
      </c>
      <c r="F6" s="191" t="s">
        <v>87</v>
      </c>
      <c r="G6" s="191" t="s">
        <v>88</v>
      </c>
    </row>
    <row r="7" s="142" customFormat="1" ht="18" customHeight="1" spans="1:7">
      <c r="A7" s="192" t="s">
        <v>97</v>
      </c>
      <c r="B7" s="192" t="s">
        <v>98</v>
      </c>
      <c r="C7" s="171">
        <v>8828255</v>
      </c>
      <c r="D7" s="171">
        <v>8828255</v>
      </c>
      <c r="E7" s="171">
        <v>8792855</v>
      </c>
      <c r="F7" s="171">
        <v>35400</v>
      </c>
      <c r="G7" s="171"/>
    </row>
    <row r="8" s="142" customFormat="1" ht="18" customHeight="1" spans="1:7">
      <c r="A8" s="193" t="s">
        <v>99</v>
      </c>
      <c r="B8" s="193" t="s">
        <v>100</v>
      </c>
      <c r="C8" s="171">
        <v>8828255</v>
      </c>
      <c r="D8" s="171">
        <v>8828255</v>
      </c>
      <c r="E8" s="171">
        <v>8792855</v>
      </c>
      <c r="F8" s="171">
        <v>35400</v>
      </c>
      <c r="G8" s="171"/>
    </row>
    <row r="9" s="142" customFormat="1" ht="18" customHeight="1" spans="1:7">
      <c r="A9" s="194" t="s">
        <v>101</v>
      </c>
      <c r="B9" s="194" t="s">
        <v>102</v>
      </c>
      <c r="C9" s="171">
        <v>8828255</v>
      </c>
      <c r="D9" s="171">
        <v>8828255</v>
      </c>
      <c r="E9" s="171">
        <v>8792855</v>
      </c>
      <c r="F9" s="171">
        <v>35400</v>
      </c>
      <c r="G9" s="171"/>
    </row>
    <row r="10" s="142" customFormat="1" ht="18" customHeight="1" spans="1:7">
      <c r="A10" s="192" t="s">
        <v>103</v>
      </c>
      <c r="B10" s="192" t="s">
        <v>104</v>
      </c>
      <c r="C10" s="171">
        <v>1395637.61</v>
      </c>
      <c r="D10" s="171">
        <v>1395637.61</v>
      </c>
      <c r="E10" s="171">
        <v>1395637.61</v>
      </c>
      <c r="F10" s="171"/>
      <c r="G10" s="171"/>
    </row>
    <row r="11" s="142" customFormat="1" ht="18" customHeight="1" spans="1:7">
      <c r="A11" s="193" t="s">
        <v>105</v>
      </c>
      <c r="B11" s="193" t="s">
        <v>106</v>
      </c>
      <c r="C11" s="171">
        <v>1353205.61</v>
      </c>
      <c r="D11" s="171">
        <v>1353205.61</v>
      </c>
      <c r="E11" s="171">
        <v>1353205.61</v>
      </c>
      <c r="F11" s="171"/>
      <c r="G11" s="171"/>
    </row>
    <row r="12" s="142" customFormat="1" ht="18" customHeight="1" spans="1:7">
      <c r="A12" s="194" t="s">
        <v>107</v>
      </c>
      <c r="B12" s="194" t="s">
        <v>108</v>
      </c>
      <c r="C12" s="171">
        <v>1243205.61</v>
      </c>
      <c r="D12" s="171">
        <v>1243205.61</v>
      </c>
      <c r="E12" s="171">
        <v>1243205.61</v>
      </c>
      <c r="F12" s="171"/>
      <c r="G12" s="171"/>
    </row>
    <row r="13" s="142" customFormat="1" ht="18" customHeight="1" spans="1:7">
      <c r="A13" s="194" t="s">
        <v>109</v>
      </c>
      <c r="B13" s="194" t="s">
        <v>110</v>
      </c>
      <c r="C13" s="171">
        <v>110000</v>
      </c>
      <c r="D13" s="171">
        <v>110000</v>
      </c>
      <c r="E13" s="171">
        <v>110000</v>
      </c>
      <c r="F13" s="171"/>
      <c r="G13" s="171"/>
    </row>
    <row r="14" s="142" customFormat="1" ht="18" customHeight="1" spans="1:7">
      <c r="A14" s="193" t="s">
        <v>111</v>
      </c>
      <c r="B14" s="193" t="s">
        <v>112</v>
      </c>
      <c r="C14" s="171">
        <v>42432</v>
      </c>
      <c r="D14" s="171">
        <v>42432</v>
      </c>
      <c r="E14" s="171">
        <v>42432</v>
      </c>
      <c r="F14" s="171"/>
      <c r="G14" s="171"/>
    </row>
    <row r="15" s="142" customFormat="1" ht="18" customHeight="1" spans="1:7">
      <c r="A15" s="194" t="s">
        <v>113</v>
      </c>
      <c r="B15" s="194" t="s">
        <v>114</v>
      </c>
      <c r="C15" s="171">
        <v>42432</v>
      </c>
      <c r="D15" s="171">
        <v>42432</v>
      </c>
      <c r="E15" s="171">
        <v>42432</v>
      </c>
      <c r="F15" s="171"/>
      <c r="G15" s="171"/>
    </row>
    <row r="16" s="142" customFormat="1" ht="18" customHeight="1" spans="1:7">
      <c r="A16" s="192" t="s">
        <v>115</v>
      </c>
      <c r="B16" s="192" t="s">
        <v>116</v>
      </c>
      <c r="C16" s="171">
        <v>15540.07</v>
      </c>
      <c r="D16" s="171">
        <v>15540.07</v>
      </c>
      <c r="E16" s="171">
        <v>15540.07</v>
      </c>
      <c r="F16" s="171"/>
      <c r="G16" s="171"/>
    </row>
    <row r="17" s="142" customFormat="1" ht="18" customHeight="1" spans="1:7">
      <c r="A17" s="193" t="s">
        <v>117</v>
      </c>
      <c r="B17" s="193" t="s">
        <v>118</v>
      </c>
      <c r="C17" s="171">
        <v>15540.07</v>
      </c>
      <c r="D17" s="171">
        <v>15540.07</v>
      </c>
      <c r="E17" s="171">
        <v>15540.07</v>
      </c>
      <c r="F17" s="171"/>
      <c r="G17" s="171"/>
    </row>
    <row r="18" s="142" customFormat="1" ht="18" customHeight="1" spans="1:7">
      <c r="A18" s="194" t="s">
        <v>119</v>
      </c>
      <c r="B18" s="194" t="s">
        <v>120</v>
      </c>
      <c r="C18" s="171">
        <v>15540.07</v>
      </c>
      <c r="D18" s="171">
        <v>15540.07</v>
      </c>
      <c r="E18" s="171">
        <v>15540.07</v>
      </c>
      <c r="F18" s="171"/>
      <c r="G18" s="171"/>
    </row>
    <row r="19" s="142" customFormat="1" ht="18" customHeight="1" spans="1:7">
      <c r="A19" s="192" t="s">
        <v>121</v>
      </c>
      <c r="B19" s="192" t="s">
        <v>122</v>
      </c>
      <c r="C19" s="171">
        <v>932404.2</v>
      </c>
      <c r="D19" s="171">
        <v>932404.2</v>
      </c>
      <c r="E19" s="171">
        <v>932404.2</v>
      </c>
      <c r="F19" s="171"/>
      <c r="G19" s="171"/>
    </row>
    <row r="20" s="142" customFormat="1" ht="18" customHeight="1" spans="1:7">
      <c r="A20" s="193" t="s">
        <v>123</v>
      </c>
      <c r="B20" s="193" t="s">
        <v>124</v>
      </c>
      <c r="C20" s="171">
        <v>932404.2</v>
      </c>
      <c r="D20" s="171">
        <v>932404.2</v>
      </c>
      <c r="E20" s="171">
        <v>932404.2</v>
      </c>
      <c r="F20" s="171"/>
      <c r="G20" s="171"/>
    </row>
    <row r="21" s="142" customFormat="1" ht="18" customHeight="1" spans="1:7">
      <c r="A21" s="194" t="s">
        <v>125</v>
      </c>
      <c r="B21" s="194" t="s">
        <v>126</v>
      </c>
      <c r="C21" s="171">
        <v>932404.2</v>
      </c>
      <c r="D21" s="171">
        <v>932404.2</v>
      </c>
      <c r="E21" s="171">
        <v>932404.2</v>
      </c>
      <c r="F21" s="171"/>
      <c r="G21" s="171"/>
    </row>
    <row r="22" s="142" customFormat="1" ht="18" customHeight="1" spans="1:7">
      <c r="A22" s="195" t="s">
        <v>165</v>
      </c>
      <c r="B22" s="196"/>
      <c r="C22" s="171">
        <v>11171836.88</v>
      </c>
      <c r="D22" s="171">
        <v>11171836.88</v>
      </c>
      <c r="E22" s="171">
        <v>11136436.88</v>
      </c>
      <c r="F22" s="171">
        <v>35400</v>
      </c>
      <c r="G22" s="171"/>
    </row>
  </sheetData>
  <mergeCells count="6">
    <mergeCell ref="A2:G2"/>
    <mergeCell ref="A4:B4"/>
    <mergeCell ref="D4:F4"/>
    <mergeCell ref="A22:B22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0" sqref="A10:B10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77" t="s">
        <v>166</v>
      </c>
    </row>
    <row r="3" ht="41.25" customHeight="1" spans="1:6">
      <c r="A3" s="178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0" t="str">
        <f>"单位名称："&amp;""</f>
        <v>单位名称：</v>
      </c>
      <c r="B4" s="179"/>
      <c r="D4" s="43"/>
      <c r="E4" s="42"/>
      <c r="F4" s="64" t="s">
        <v>1</v>
      </c>
    </row>
    <row r="5" ht="27" customHeight="1" spans="1:6">
      <c r="A5" s="47" t="s">
        <v>167</v>
      </c>
      <c r="B5" s="47" t="s">
        <v>168</v>
      </c>
      <c r="C5" s="49" t="s">
        <v>169</v>
      </c>
      <c r="D5" s="47"/>
      <c r="E5" s="48"/>
      <c r="F5" s="47" t="s">
        <v>170</v>
      </c>
    </row>
    <row r="6" ht="28.5" customHeight="1" spans="1:6">
      <c r="A6" s="180"/>
      <c r="B6" s="51"/>
      <c r="C6" s="48" t="s">
        <v>57</v>
      </c>
      <c r="D6" s="48" t="s">
        <v>171</v>
      </c>
      <c r="E6" s="48" t="s">
        <v>172</v>
      </c>
      <c r="F6" s="50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79"/>
      <c r="B8" s="79"/>
      <c r="C8" s="79"/>
      <c r="D8" s="79"/>
      <c r="E8" s="79"/>
      <c r="F8" s="79"/>
    </row>
    <row r="10" customHeight="1" spans="1:2">
      <c r="A10" s="27" t="s">
        <v>173</v>
      </c>
      <c r="B10" s="27"/>
    </row>
  </sheetData>
  <mergeCells count="7">
    <mergeCell ref="A3:F3"/>
    <mergeCell ref="A4:B4"/>
    <mergeCell ref="C5:E5"/>
    <mergeCell ref="A10:B10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3"/>
  <sheetViews>
    <sheetView showZeros="0" workbookViewId="0">
      <pane ySplit="1" topLeftCell="A2" activePane="bottomLeft" state="frozen"/>
      <selection/>
      <selection pane="bottomLeft" activeCell="A3" sqref="A3:H3"/>
    </sheetView>
  </sheetViews>
  <sheetFormatPr defaultColWidth="9.14166666666667" defaultRowHeight="14.25" customHeight="1"/>
  <cols>
    <col min="1" max="2" width="32.85" style="142" customWidth="1"/>
    <col min="3" max="3" width="20.7083333333333" style="142" customWidth="1"/>
    <col min="4" max="4" width="31.2833333333333" style="142" customWidth="1"/>
    <col min="5" max="5" width="10.1416666666667" style="142" customWidth="1"/>
    <col min="6" max="6" width="17.575" style="142" customWidth="1"/>
    <col min="7" max="7" width="10.2833333333333" style="142" customWidth="1"/>
    <col min="8" max="8" width="23" style="142" customWidth="1"/>
    <col min="9" max="24" width="18.7083333333333" style="142" customWidth="1"/>
    <col min="25" max="16384" width="9.14166666666667" style="142"/>
  </cols>
  <sheetData>
    <row r="1" s="142" customFormat="1" ht="13.5" customHeight="1" spans="2:24">
      <c r="B1" s="143"/>
      <c r="C1" s="144"/>
      <c r="E1" s="145"/>
      <c r="F1" s="145"/>
      <c r="G1" s="145"/>
      <c r="H1" s="145"/>
      <c r="I1" s="160"/>
      <c r="J1" s="160"/>
      <c r="K1" s="160"/>
      <c r="L1" s="160"/>
      <c r="M1" s="160"/>
      <c r="N1" s="160"/>
      <c r="R1" s="160"/>
      <c r="V1" s="144"/>
      <c r="X1" s="173" t="s">
        <v>174</v>
      </c>
    </row>
    <row r="2" s="142" customFormat="1" ht="45.75" customHeight="1" spans="1:24">
      <c r="A2" s="146" t="str">
        <f>"2025"&amp;"年部门基本支出预算表"</f>
        <v>2025年部门基本支出预算表</v>
      </c>
      <c r="B2" s="147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  <c r="P2" s="147"/>
      <c r="Q2" s="147"/>
      <c r="R2" s="146"/>
      <c r="S2" s="146"/>
      <c r="T2" s="146"/>
      <c r="U2" s="146"/>
      <c r="V2" s="146"/>
      <c r="W2" s="146"/>
      <c r="X2" s="146"/>
    </row>
    <row r="3" s="142" customFormat="1" ht="18.75" customHeight="1" spans="1:24">
      <c r="A3" s="132" t="str">
        <f>"单位名称："&amp;"禄劝彝族苗族自治县马鹿塘乡中心学校"</f>
        <v>单位名称：禄劝彝族苗族自治县马鹿塘乡中心学校</v>
      </c>
      <c r="B3" s="133"/>
      <c r="C3" s="134"/>
      <c r="D3" s="134"/>
      <c r="E3" s="134"/>
      <c r="F3" s="134"/>
      <c r="G3" s="134"/>
      <c r="H3" s="134"/>
      <c r="I3" s="161"/>
      <c r="J3" s="161"/>
      <c r="K3" s="161"/>
      <c r="L3" s="161"/>
      <c r="M3" s="161"/>
      <c r="N3" s="161"/>
      <c r="O3" s="162"/>
      <c r="P3" s="162"/>
      <c r="Q3" s="162"/>
      <c r="R3" s="161"/>
      <c r="V3" s="144"/>
      <c r="X3" s="173" t="s">
        <v>1</v>
      </c>
    </row>
    <row r="4" s="142" customFormat="1" ht="18" customHeight="1" spans="1:24">
      <c r="A4" s="148" t="s">
        <v>175</v>
      </c>
      <c r="B4" s="148" t="s">
        <v>176</v>
      </c>
      <c r="C4" s="148" t="s">
        <v>177</v>
      </c>
      <c r="D4" s="148" t="s">
        <v>178</v>
      </c>
      <c r="E4" s="148" t="s">
        <v>179</v>
      </c>
      <c r="F4" s="148" t="s">
        <v>180</v>
      </c>
      <c r="G4" s="148" t="s">
        <v>181</v>
      </c>
      <c r="H4" s="148" t="s">
        <v>182</v>
      </c>
      <c r="I4" s="163" t="s">
        <v>183</v>
      </c>
      <c r="J4" s="164"/>
      <c r="K4" s="164"/>
      <c r="L4" s="164"/>
      <c r="M4" s="164"/>
      <c r="N4" s="164"/>
      <c r="O4" s="165"/>
      <c r="P4" s="165"/>
      <c r="Q4" s="165"/>
      <c r="R4" s="174"/>
      <c r="S4" s="164"/>
      <c r="T4" s="164"/>
      <c r="U4" s="164"/>
      <c r="V4" s="164"/>
      <c r="W4" s="164"/>
      <c r="X4" s="167"/>
    </row>
    <row r="5" s="142" customFormat="1" ht="18" customHeight="1" spans="1:24">
      <c r="A5" s="149"/>
      <c r="B5" s="150"/>
      <c r="C5" s="151"/>
      <c r="D5" s="149"/>
      <c r="E5" s="149"/>
      <c r="F5" s="149"/>
      <c r="G5" s="149"/>
      <c r="H5" s="149"/>
      <c r="I5" s="166" t="s">
        <v>184</v>
      </c>
      <c r="J5" s="163" t="s">
        <v>58</v>
      </c>
      <c r="K5" s="164"/>
      <c r="L5" s="164"/>
      <c r="M5" s="164"/>
      <c r="N5" s="167"/>
      <c r="O5" s="168" t="s">
        <v>185</v>
      </c>
      <c r="P5" s="165"/>
      <c r="Q5" s="175"/>
      <c r="R5" s="148" t="s">
        <v>61</v>
      </c>
      <c r="S5" s="163" t="s">
        <v>62</v>
      </c>
      <c r="T5" s="174"/>
      <c r="U5" s="164"/>
      <c r="V5" s="174"/>
      <c r="W5" s="174"/>
      <c r="X5" s="176"/>
    </row>
    <row r="6" s="142" customFormat="1" ht="19.5" customHeight="1" spans="1:24">
      <c r="A6" s="150"/>
      <c r="B6" s="150"/>
      <c r="C6" s="150"/>
      <c r="D6" s="150"/>
      <c r="E6" s="150"/>
      <c r="F6" s="150"/>
      <c r="G6" s="150"/>
      <c r="H6" s="150"/>
      <c r="I6" s="150"/>
      <c r="J6" s="169" t="s">
        <v>186</v>
      </c>
      <c r="K6" s="148" t="s">
        <v>187</v>
      </c>
      <c r="L6" s="148" t="s">
        <v>188</v>
      </c>
      <c r="M6" s="148" t="s">
        <v>189</v>
      </c>
      <c r="N6" s="148" t="s">
        <v>190</v>
      </c>
      <c r="O6" s="148" t="s">
        <v>58</v>
      </c>
      <c r="P6" s="148" t="s">
        <v>59</v>
      </c>
      <c r="Q6" s="148" t="s">
        <v>60</v>
      </c>
      <c r="R6" s="150"/>
      <c r="S6" s="148" t="s">
        <v>57</v>
      </c>
      <c r="T6" s="148" t="s">
        <v>64</v>
      </c>
      <c r="U6" s="148" t="s">
        <v>191</v>
      </c>
      <c r="V6" s="148" t="s">
        <v>66</v>
      </c>
      <c r="W6" s="148" t="s">
        <v>67</v>
      </c>
      <c r="X6" s="148" t="s">
        <v>68</v>
      </c>
    </row>
    <row r="7" s="142" customFormat="1" ht="37.5" customHeight="1" spans="1:24">
      <c r="A7" s="152"/>
      <c r="B7" s="153"/>
      <c r="C7" s="152"/>
      <c r="D7" s="152"/>
      <c r="E7" s="152"/>
      <c r="F7" s="152"/>
      <c r="G7" s="152"/>
      <c r="H7" s="152"/>
      <c r="I7" s="152"/>
      <c r="J7" s="170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="142" customFormat="1" customHeight="1" spans="1:24">
      <c r="A8" s="154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154">
        <v>8</v>
      </c>
      <c r="I8" s="154">
        <v>9</v>
      </c>
      <c r="J8" s="154">
        <v>10</v>
      </c>
      <c r="K8" s="154">
        <v>11</v>
      </c>
      <c r="L8" s="154">
        <v>12</v>
      </c>
      <c r="M8" s="154">
        <v>13</v>
      </c>
      <c r="N8" s="154">
        <v>14</v>
      </c>
      <c r="O8" s="154">
        <v>15</v>
      </c>
      <c r="P8" s="154">
        <v>16</v>
      </c>
      <c r="Q8" s="154">
        <v>17</v>
      </c>
      <c r="R8" s="154">
        <v>18</v>
      </c>
      <c r="S8" s="154">
        <v>19</v>
      </c>
      <c r="T8" s="154">
        <v>20</v>
      </c>
      <c r="U8" s="154">
        <v>21</v>
      </c>
      <c r="V8" s="154">
        <v>22</v>
      </c>
      <c r="W8" s="154">
        <v>23</v>
      </c>
      <c r="X8" s="154">
        <v>24</v>
      </c>
    </row>
    <row r="9" s="142" customFormat="1" ht="20.25" customHeight="1" spans="1:24">
      <c r="A9" s="155" t="s">
        <v>192</v>
      </c>
      <c r="B9" s="155" t="s">
        <v>70</v>
      </c>
      <c r="C9" s="155" t="s">
        <v>193</v>
      </c>
      <c r="D9" s="155" t="s">
        <v>194</v>
      </c>
      <c r="E9" s="155" t="s">
        <v>101</v>
      </c>
      <c r="F9" s="155" t="s">
        <v>102</v>
      </c>
      <c r="G9" s="155" t="s">
        <v>195</v>
      </c>
      <c r="H9" s="155" t="s">
        <v>196</v>
      </c>
      <c r="I9" s="171">
        <v>3491700</v>
      </c>
      <c r="J9" s="171">
        <v>3491700</v>
      </c>
      <c r="K9" s="171"/>
      <c r="L9" s="171"/>
      <c r="M9" s="171">
        <v>3491700</v>
      </c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</row>
    <row r="10" s="142" customFormat="1" ht="20.25" customHeight="1" spans="1:24">
      <c r="A10" s="155" t="s">
        <v>192</v>
      </c>
      <c r="B10" s="155" t="s">
        <v>70</v>
      </c>
      <c r="C10" s="155" t="s">
        <v>197</v>
      </c>
      <c r="D10" s="155" t="s">
        <v>198</v>
      </c>
      <c r="E10" s="155" t="s">
        <v>101</v>
      </c>
      <c r="F10" s="155" t="s">
        <v>102</v>
      </c>
      <c r="G10" s="155" t="s">
        <v>199</v>
      </c>
      <c r="H10" s="155" t="s">
        <v>198</v>
      </c>
      <c r="I10" s="171">
        <v>35400</v>
      </c>
      <c r="J10" s="171">
        <v>35400</v>
      </c>
      <c r="K10" s="172"/>
      <c r="L10" s="172"/>
      <c r="M10" s="171">
        <v>35400</v>
      </c>
      <c r="N10" s="172"/>
      <c r="O10" s="171"/>
      <c r="P10" s="171"/>
      <c r="Q10" s="171"/>
      <c r="R10" s="171"/>
      <c r="S10" s="171"/>
      <c r="T10" s="171"/>
      <c r="U10" s="171"/>
      <c r="V10" s="171"/>
      <c r="W10" s="171"/>
      <c r="X10" s="171"/>
    </row>
    <row r="11" s="142" customFormat="1" ht="20.25" customHeight="1" spans="1:24">
      <c r="A11" s="155" t="s">
        <v>192</v>
      </c>
      <c r="B11" s="155" t="s">
        <v>70</v>
      </c>
      <c r="C11" s="155" t="s">
        <v>200</v>
      </c>
      <c r="D11" s="155" t="s">
        <v>126</v>
      </c>
      <c r="E11" s="155" t="s">
        <v>125</v>
      </c>
      <c r="F11" s="155" t="s">
        <v>126</v>
      </c>
      <c r="G11" s="155" t="s">
        <v>201</v>
      </c>
      <c r="H11" s="155" t="s">
        <v>126</v>
      </c>
      <c r="I11" s="171">
        <v>932404.2</v>
      </c>
      <c r="J11" s="171">
        <v>932404.2</v>
      </c>
      <c r="K11" s="172"/>
      <c r="L11" s="172"/>
      <c r="M11" s="171">
        <v>932404.2</v>
      </c>
      <c r="N11" s="172"/>
      <c r="O11" s="171"/>
      <c r="P11" s="171"/>
      <c r="Q11" s="171"/>
      <c r="R11" s="171"/>
      <c r="S11" s="171"/>
      <c r="T11" s="171"/>
      <c r="U11" s="171"/>
      <c r="V11" s="171"/>
      <c r="W11" s="171"/>
      <c r="X11" s="171"/>
    </row>
    <row r="12" s="142" customFormat="1" ht="20.25" customHeight="1" spans="1:24">
      <c r="A12" s="155" t="s">
        <v>192</v>
      </c>
      <c r="B12" s="155" t="s">
        <v>70</v>
      </c>
      <c r="C12" s="155" t="s">
        <v>202</v>
      </c>
      <c r="D12" s="155" t="s">
        <v>203</v>
      </c>
      <c r="E12" s="155" t="s">
        <v>113</v>
      </c>
      <c r="F12" s="155" t="s">
        <v>114</v>
      </c>
      <c r="G12" s="155" t="s">
        <v>204</v>
      </c>
      <c r="H12" s="155" t="s">
        <v>205</v>
      </c>
      <c r="I12" s="171">
        <v>42432</v>
      </c>
      <c r="J12" s="171">
        <v>42432</v>
      </c>
      <c r="K12" s="172"/>
      <c r="L12" s="172"/>
      <c r="M12" s="171">
        <v>42432</v>
      </c>
      <c r="N12" s="172"/>
      <c r="O12" s="171"/>
      <c r="P12" s="171"/>
      <c r="Q12" s="171"/>
      <c r="R12" s="171"/>
      <c r="S12" s="171"/>
      <c r="T12" s="171"/>
      <c r="U12" s="171"/>
      <c r="V12" s="171"/>
      <c r="W12" s="171"/>
      <c r="X12" s="171"/>
    </row>
    <row r="13" s="142" customFormat="1" ht="20.25" customHeight="1" spans="1:24">
      <c r="A13" s="155" t="s">
        <v>192</v>
      </c>
      <c r="B13" s="155" t="s">
        <v>70</v>
      </c>
      <c r="C13" s="155" t="s">
        <v>206</v>
      </c>
      <c r="D13" s="155" t="s">
        <v>207</v>
      </c>
      <c r="E13" s="155" t="s">
        <v>101</v>
      </c>
      <c r="F13" s="155" t="s">
        <v>102</v>
      </c>
      <c r="G13" s="155" t="s">
        <v>208</v>
      </c>
      <c r="H13" s="155" t="s">
        <v>209</v>
      </c>
      <c r="I13" s="171">
        <v>495600</v>
      </c>
      <c r="J13" s="171">
        <v>495600</v>
      </c>
      <c r="K13" s="172"/>
      <c r="L13" s="172"/>
      <c r="M13" s="171">
        <v>495600</v>
      </c>
      <c r="N13" s="172"/>
      <c r="O13" s="171"/>
      <c r="P13" s="171"/>
      <c r="Q13" s="171"/>
      <c r="R13" s="171"/>
      <c r="S13" s="171"/>
      <c r="T13" s="171"/>
      <c r="U13" s="171"/>
      <c r="V13" s="171"/>
      <c r="W13" s="171"/>
      <c r="X13" s="171"/>
    </row>
    <row r="14" s="142" customFormat="1" ht="20.25" customHeight="1" spans="1:24">
      <c r="A14" s="155" t="s">
        <v>192</v>
      </c>
      <c r="B14" s="155" t="s">
        <v>70</v>
      </c>
      <c r="C14" s="155" t="s">
        <v>210</v>
      </c>
      <c r="D14" s="155" t="s">
        <v>211</v>
      </c>
      <c r="E14" s="155" t="s">
        <v>101</v>
      </c>
      <c r="F14" s="155" t="s">
        <v>102</v>
      </c>
      <c r="G14" s="155" t="s">
        <v>212</v>
      </c>
      <c r="H14" s="155" t="s">
        <v>213</v>
      </c>
      <c r="I14" s="171">
        <v>290975</v>
      </c>
      <c r="J14" s="171">
        <v>290975</v>
      </c>
      <c r="K14" s="172"/>
      <c r="L14" s="172"/>
      <c r="M14" s="171">
        <v>290975</v>
      </c>
      <c r="N14" s="172"/>
      <c r="O14" s="171"/>
      <c r="P14" s="171"/>
      <c r="Q14" s="171"/>
      <c r="R14" s="171"/>
      <c r="S14" s="171"/>
      <c r="T14" s="171"/>
      <c r="U14" s="171"/>
      <c r="V14" s="171"/>
      <c r="W14" s="171"/>
      <c r="X14" s="171"/>
    </row>
    <row r="15" s="142" customFormat="1" ht="20.25" customHeight="1" spans="1:24">
      <c r="A15" s="155" t="s">
        <v>192</v>
      </c>
      <c r="B15" s="155" t="s">
        <v>70</v>
      </c>
      <c r="C15" s="155" t="s">
        <v>214</v>
      </c>
      <c r="D15" s="155" t="s">
        <v>215</v>
      </c>
      <c r="E15" s="155" t="s">
        <v>101</v>
      </c>
      <c r="F15" s="155" t="s">
        <v>102</v>
      </c>
      <c r="G15" s="155" t="s">
        <v>208</v>
      </c>
      <c r="H15" s="155" t="s">
        <v>209</v>
      </c>
      <c r="I15" s="171">
        <v>1184040</v>
      </c>
      <c r="J15" s="171">
        <v>1184040</v>
      </c>
      <c r="K15" s="172"/>
      <c r="L15" s="172"/>
      <c r="M15" s="171">
        <v>1184040</v>
      </c>
      <c r="N15" s="172"/>
      <c r="O15" s="171"/>
      <c r="P15" s="171"/>
      <c r="Q15" s="171"/>
      <c r="R15" s="171"/>
      <c r="S15" s="171"/>
      <c r="T15" s="171"/>
      <c r="U15" s="171"/>
      <c r="V15" s="171"/>
      <c r="W15" s="171"/>
      <c r="X15" s="171"/>
    </row>
    <row r="16" s="142" customFormat="1" ht="20.25" customHeight="1" spans="1:24">
      <c r="A16" s="155" t="s">
        <v>192</v>
      </c>
      <c r="B16" s="155" t="s">
        <v>70</v>
      </c>
      <c r="C16" s="155" t="s">
        <v>214</v>
      </c>
      <c r="D16" s="155" t="s">
        <v>215</v>
      </c>
      <c r="E16" s="155" t="s">
        <v>101</v>
      </c>
      <c r="F16" s="155" t="s">
        <v>102</v>
      </c>
      <c r="G16" s="155" t="s">
        <v>208</v>
      </c>
      <c r="H16" s="155" t="s">
        <v>209</v>
      </c>
      <c r="I16" s="171">
        <v>663000</v>
      </c>
      <c r="J16" s="171">
        <v>663000</v>
      </c>
      <c r="K16" s="172"/>
      <c r="L16" s="172"/>
      <c r="M16" s="171">
        <v>663000</v>
      </c>
      <c r="N16" s="172"/>
      <c r="O16" s="171"/>
      <c r="P16" s="171"/>
      <c r="Q16" s="171"/>
      <c r="R16" s="171"/>
      <c r="S16" s="171"/>
      <c r="T16" s="171"/>
      <c r="U16" s="171"/>
      <c r="V16" s="171"/>
      <c r="W16" s="171"/>
      <c r="X16" s="171"/>
    </row>
    <row r="17" s="142" customFormat="1" ht="20.25" customHeight="1" spans="1:24">
      <c r="A17" s="155" t="s">
        <v>192</v>
      </c>
      <c r="B17" s="155" t="s">
        <v>70</v>
      </c>
      <c r="C17" s="155" t="s">
        <v>216</v>
      </c>
      <c r="D17" s="155" t="s">
        <v>217</v>
      </c>
      <c r="E17" s="155" t="s">
        <v>101</v>
      </c>
      <c r="F17" s="155" t="s">
        <v>102</v>
      </c>
      <c r="G17" s="155" t="s">
        <v>218</v>
      </c>
      <c r="H17" s="155" t="s">
        <v>219</v>
      </c>
      <c r="I17" s="171">
        <v>354000</v>
      </c>
      <c r="J17" s="171">
        <v>354000</v>
      </c>
      <c r="K17" s="172"/>
      <c r="L17" s="172"/>
      <c r="M17" s="171">
        <v>354000</v>
      </c>
      <c r="N17" s="172"/>
      <c r="O17" s="171"/>
      <c r="P17" s="171"/>
      <c r="Q17" s="171"/>
      <c r="R17" s="171"/>
      <c r="S17" s="171"/>
      <c r="T17" s="171"/>
      <c r="U17" s="171"/>
      <c r="V17" s="171"/>
      <c r="W17" s="171"/>
      <c r="X17" s="171"/>
    </row>
    <row r="18" s="142" customFormat="1" ht="20.25" customHeight="1" spans="1:24">
      <c r="A18" s="155" t="s">
        <v>192</v>
      </c>
      <c r="B18" s="155" t="s">
        <v>70</v>
      </c>
      <c r="C18" s="155" t="s">
        <v>216</v>
      </c>
      <c r="D18" s="155" t="s">
        <v>217</v>
      </c>
      <c r="E18" s="155" t="s">
        <v>101</v>
      </c>
      <c r="F18" s="155" t="s">
        <v>102</v>
      </c>
      <c r="G18" s="155" t="s">
        <v>218</v>
      </c>
      <c r="H18" s="155" t="s">
        <v>219</v>
      </c>
      <c r="I18" s="171">
        <v>1645020</v>
      </c>
      <c r="J18" s="171">
        <v>1645020</v>
      </c>
      <c r="K18" s="172"/>
      <c r="L18" s="172"/>
      <c r="M18" s="171">
        <v>1645020</v>
      </c>
      <c r="N18" s="172"/>
      <c r="O18" s="171"/>
      <c r="P18" s="171"/>
      <c r="Q18" s="171"/>
      <c r="R18" s="171"/>
      <c r="S18" s="171"/>
      <c r="T18" s="171"/>
      <c r="U18" s="171"/>
      <c r="V18" s="171"/>
      <c r="W18" s="171"/>
      <c r="X18" s="171"/>
    </row>
    <row r="19" s="142" customFormat="1" ht="20.25" customHeight="1" spans="1:24">
      <c r="A19" s="155" t="s">
        <v>192</v>
      </c>
      <c r="B19" s="155" t="s">
        <v>70</v>
      </c>
      <c r="C19" s="155" t="s">
        <v>220</v>
      </c>
      <c r="D19" s="155" t="s">
        <v>221</v>
      </c>
      <c r="E19" s="155" t="s">
        <v>107</v>
      </c>
      <c r="F19" s="155" t="s">
        <v>108</v>
      </c>
      <c r="G19" s="155" t="s">
        <v>222</v>
      </c>
      <c r="H19" s="155" t="s">
        <v>223</v>
      </c>
      <c r="I19" s="171">
        <v>1243205.61</v>
      </c>
      <c r="J19" s="171">
        <v>1243205.61</v>
      </c>
      <c r="K19" s="172"/>
      <c r="L19" s="172"/>
      <c r="M19" s="171">
        <v>1243205.61</v>
      </c>
      <c r="N19" s="172"/>
      <c r="O19" s="171"/>
      <c r="P19" s="171"/>
      <c r="Q19" s="171"/>
      <c r="R19" s="171"/>
      <c r="S19" s="171"/>
      <c r="T19" s="171"/>
      <c r="U19" s="171"/>
      <c r="V19" s="171"/>
      <c r="W19" s="171"/>
      <c r="X19" s="171"/>
    </row>
    <row r="20" s="142" customFormat="1" ht="20.25" customHeight="1" spans="1:24">
      <c r="A20" s="155" t="s">
        <v>192</v>
      </c>
      <c r="B20" s="155" t="s">
        <v>70</v>
      </c>
      <c r="C20" s="155" t="s">
        <v>224</v>
      </c>
      <c r="D20" s="155" t="s">
        <v>225</v>
      </c>
      <c r="E20" s="155" t="s">
        <v>109</v>
      </c>
      <c r="F20" s="155" t="s">
        <v>110</v>
      </c>
      <c r="G20" s="155" t="s">
        <v>226</v>
      </c>
      <c r="H20" s="155" t="s">
        <v>225</v>
      </c>
      <c r="I20" s="171">
        <v>110000</v>
      </c>
      <c r="J20" s="171">
        <v>110000</v>
      </c>
      <c r="K20" s="172"/>
      <c r="L20" s="172"/>
      <c r="M20" s="171">
        <v>110000</v>
      </c>
      <c r="N20" s="172"/>
      <c r="O20" s="171"/>
      <c r="P20" s="171"/>
      <c r="Q20" s="171"/>
      <c r="R20" s="171"/>
      <c r="S20" s="171"/>
      <c r="T20" s="171"/>
      <c r="U20" s="171"/>
      <c r="V20" s="171"/>
      <c r="W20" s="171"/>
      <c r="X20" s="171"/>
    </row>
    <row r="21" s="142" customFormat="1" ht="20.25" customHeight="1" spans="1:24">
      <c r="A21" s="155" t="s">
        <v>192</v>
      </c>
      <c r="B21" s="155" t="s">
        <v>70</v>
      </c>
      <c r="C21" s="155" t="s">
        <v>227</v>
      </c>
      <c r="D21" s="155" t="s">
        <v>228</v>
      </c>
      <c r="E21" s="155" t="s">
        <v>119</v>
      </c>
      <c r="F21" s="155" t="s">
        <v>120</v>
      </c>
      <c r="G21" s="155" t="s">
        <v>229</v>
      </c>
      <c r="H21" s="155" t="s">
        <v>230</v>
      </c>
      <c r="I21" s="171">
        <v>15540.07</v>
      </c>
      <c r="J21" s="171">
        <v>15540.07</v>
      </c>
      <c r="K21" s="172"/>
      <c r="L21" s="172"/>
      <c r="M21" s="171">
        <v>15540.07</v>
      </c>
      <c r="N21" s="172"/>
      <c r="O21" s="171"/>
      <c r="P21" s="171"/>
      <c r="Q21" s="171"/>
      <c r="R21" s="171"/>
      <c r="S21" s="171"/>
      <c r="T21" s="171"/>
      <c r="U21" s="171"/>
      <c r="V21" s="171"/>
      <c r="W21" s="171"/>
      <c r="X21" s="171"/>
    </row>
    <row r="22" s="142" customFormat="1" ht="20.25" customHeight="1" spans="1:24">
      <c r="A22" s="155" t="s">
        <v>192</v>
      </c>
      <c r="B22" s="155" t="s">
        <v>70</v>
      </c>
      <c r="C22" s="155" t="s">
        <v>231</v>
      </c>
      <c r="D22" s="155" t="s">
        <v>232</v>
      </c>
      <c r="E22" s="155" t="s">
        <v>101</v>
      </c>
      <c r="F22" s="155" t="s">
        <v>102</v>
      </c>
      <c r="G22" s="155" t="s">
        <v>204</v>
      </c>
      <c r="H22" s="155" t="s">
        <v>205</v>
      </c>
      <c r="I22" s="171">
        <v>668520</v>
      </c>
      <c r="J22" s="171">
        <v>668520</v>
      </c>
      <c r="K22" s="172"/>
      <c r="L22" s="172"/>
      <c r="M22" s="171">
        <v>668520</v>
      </c>
      <c r="N22" s="172"/>
      <c r="O22" s="171"/>
      <c r="P22" s="171"/>
      <c r="Q22" s="171"/>
      <c r="R22" s="171"/>
      <c r="S22" s="171"/>
      <c r="T22" s="171"/>
      <c r="U22" s="171"/>
      <c r="V22" s="171"/>
      <c r="W22" s="171"/>
      <c r="X22" s="171"/>
    </row>
    <row r="23" s="142" customFormat="1" ht="17.25" customHeight="1" spans="1:24">
      <c r="A23" s="156" t="s">
        <v>165</v>
      </c>
      <c r="B23" s="157"/>
      <c r="C23" s="158"/>
      <c r="D23" s="158"/>
      <c r="E23" s="158"/>
      <c r="F23" s="158"/>
      <c r="G23" s="158"/>
      <c r="H23" s="159"/>
      <c r="I23" s="171">
        <v>11171836.88</v>
      </c>
      <c r="J23" s="171">
        <v>11171836.88</v>
      </c>
      <c r="K23" s="171"/>
      <c r="L23" s="171"/>
      <c r="M23" s="171">
        <v>11171836.88</v>
      </c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</row>
  </sheetData>
  <mergeCells count="31">
    <mergeCell ref="A2:X2"/>
    <mergeCell ref="A3:H3"/>
    <mergeCell ref="I4:X4"/>
    <mergeCell ref="J5:N5"/>
    <mergeCell ref="O5:Q5"/>
    <mergeCell ref="S5:X5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E13" sqref="E13:F1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26.375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1" t="s">
        <v>233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132" t="str">
        <f>"单位名称："&amp;"禄劝彝族苗族自治县马鹿塘乡中心学校"</f>
        <v>单位名称：禄劝彝族苗族自治县马鹿塘乡中心学校</v>
      </c>
      <c r="B4" s="133"/>
      <c r="C4" s="134"/>
      <c r="D4" s="134"/>
      <c r="E4" s="134"/>
      <c r="F4" s="134"/>
      <c r="G4" s="134"/>
      <c r="H4" s="134"/>
      <c r="I4" s="7"/>
      <c r="J4" s="7"/>
      <c r="K4" s="7"/>
      <c r="L4" s="7"/>
      <c r="M4" s="7"/>
      <c r="N4" s="7"/>
      <c r="O4" s="7"/>
      <c r="P4" s="7"/>
      <c r="Q4" s="7"/>
      <c r="U4" s="136"/>
      <c r="W4" s="117" t="s">
        <v>1</v>
      </c>
    </row>
    <row r="5" ht="21.75" customHeight="1" spans="1:23">
      <c r="A5" s="9" t="s">
        <v>234</v>
      </c>
      <c r="B5" s="10" t="s">
        <v>177</v>
      </c>
      <c r="C5" s="9" t="s">
        <v>178</v>
      </c>
      <c r="D5" s="9" t="s">
        <v>235</v>
      </c>
      <c r="E5" s="10" t="s">
        <v>179</v>
      </c>
      <c r="F5" s="10" t="s">
        <v>180</v>
      </c>
      <c r="G5" s="10" t="s">
        <v>236</v>
      </c>
      <c r="H5" s="10" t="s">
        <v>237</v>
      </c>
      <c r="I5" s="28" t="s">
        <v>55</v>
      </c>
      <c r="J5" s="11" t="s">
        <v>238</v>
      </c>
      <c r="K5" s="12"/>
      <c r="L5" s="12"/>
      <c r="M5" s="13"/>
      <c r="N5" s="11" t="s">
        <v>185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7" t="s">
        <v>58</v>
      </c>
      <c r="K6" s="138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191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9" t="s">
        <v>57</v>
      </c>
      <c r="K7" s="140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239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9"/>
      <c r="B10" s="69"/>
      <c r="C10" s="69"/>
      <c r="D10" s="69"/>
      <c r="E10" s="69"/>
      <c r="F10" s="69"/>
      <c r="G10" s="69"/>
      <c r="H10" s="6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3" t="s">
        <v>165</v>
      </c>
      <c r="B11" s="34"/>
      <c r="C11" s="34"/>
      <c r="D11" s="34"/>
      <c r="E11" s="34"/>
      <c r="F11" s="34"/>
      <c r="G11" s="34"/>
      <c r="H11" s="35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3" customHeight="1" spans="5:6">
      <c r="E13" s="27" t="s">
        <v>173</v>
      </c>
      <c r="F13" s="27"/>
    </row>
  </sheetData>
  <mergeCells count="29">
    <mergeCell ref="A3:W3"/>
    <mergeCell ref="A4:H4"/>
    <mergeCell ref="J5:M5"/>
    <mergeCell ref="N5:P5"/>
    <mergeCell ref="R5:W5"/>
    <mergeCell ref="A11:H11"/>
    <mergeCell ref="E13:F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A11" sqref="A11:B1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240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8">
      <c r="A4" s="132" t="str">
        <f>"单位名称："&amp;"禄劝彝族苗族自治县马鹿塘乡中心学校"</f>
        <v>单位名称：禄劝彝族苗族自治县马鹿塘乡中心学校</v>
      </c>
      <c r="B4" s="133"/>
      <c r="C4" s="134"/>
      <c r="D4" s="134"/>
      <c r="E4" s="134"/>
      <c r="F4" s="134"/>
      <c r="G4" s="134"/>
      <c r="H4" s="134"/>
    </row>
    <row r="5" ht="44.25" customHeight="1" spans="1:10">
      <c r="A5" s="67" t="s">
        <v>178</v>
      </c>
      <c r="B5" s="67" t="s">
        <v>241</v>
      </c>
      <c r="C5" s="67" t="s">
        <v>242</v>
      </c>
      <c r="D5" s="67" t="s">
        <v>243</v>
      </c>
      <c r="E5" s="67" t="s">
        <v>244</v>
      </c>
      <c r="F5" s="68" t="s">
        <v>245</v>
      </c>
      <c r="G5" s="67" t="s">
        <v>246</v>
      </c>
      <c r="H5" s="68" t="s">
        <v>247</v>
      </c>
      <c r="I5" s="68" t="s">
        <v>248</v>
      </c>
      <c r="J5" s="67" t="s">
        <v>249</v>
      </c>
    </row>
    <row r="6" ht="18.75" customHeight="1" spans="1:10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36">
        <v>6</v>
      </c>
      <c r="G6" s="135">
        <v>7</v>
      </c>
      <c r="H6" s="36">
        <v>8</v>
      </c>
      <c r="I6" s="36">
        <v>9</v>
      </c>
      <c r="J6" s="135">
        <v>10</v>
      </c>
    </row>
    <row r="7" ht="42" customHeight="1" spans="1:10">
      <c r="A7" s="30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11" customHeight="1" spans="1:2">
      <c r="A11" s="27" t="s">
        <v>173</v>
      </c>
      <c r="B11" s="27"/>
    </row>
  </sheetData>
  <mergeCells count="3">
    <mergeCell ref="A3:J3"/>
    <mergeCell ref="A4:H4"/>
    <mergeCell ref="A11:B1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250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251</v>
      </c>
      <c r="C3" s="122"/>
      <c r="D3" s="123"/>
      <c r="E3" s="123"/>
      <c r="F3" s="123"/>
    </row>
    <row r="4" ht="13.5" customHeight="1" spans="1:6">
      <c r="A4" s="5" t="s">
        <v>252</v>
      </c>
      <c r="B4" s="5"/>
      <c r="C4" s="118"/>
      <c r="D4" s="120"/>
      <c r="E4" s="120"/>
      <c r="F4" s="117" t="s">
        <v>1</v>
      </c>
    </row>
    <row r="5" ht="19.5" customHeight="1" spans="1:6">
      <c r="A5" s="124" t="s">
        <v>176</v>
      </c>
      <c r="B5" s="125" t="s">
        <v>72</v>
      </c>
      <c r="C5" s="124" t="s">
        <v>73</v>
      </c>
      <c r="D5" s="11" t="s">
        <v>253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8">
        <v>1</v>
      </c>
      <c r="B7" s="128" t="s">
        <v>83</v>
      </c>
      <c r="C7" s="68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165</v>
      </c>
      <c r="B10" s="130" t="s">
        <v>165</v>
      </c>
      <c r="C10" s="131" t="s">
        <v>165</v>
      </c>
      <c r="D10" s="79"/>
      <c r="E10" s="79"/>
      <c r="F10" s="79"/>
    </row>
    <row r="12" customHeight="1" spans="1:2">
      <c r="A12" s="27" t="s">
        <v>173</v>
      </c>
      <c r="B12" s="27"/>
    </row>
  </sheetData>
  <mergeCells count="8">
    <mergeCell ref="A3:F3"/>
    <mergeCell ref="A4:C4"/>
    <mergeCell ref="D5:F5"/>
    <mergeCell ref="A10:C10"/>
    <mergeCell ref="A12:B12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A13" sqref="A13:B1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254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0" t="s">
        <v>252</v>
      </c>
      <c r="B4" s="75"/>
      <c r="C4" s="7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175</v>
      </c>
      <c r="B5" s="86" t="s">
        <v>176</v>
      </c>
      <c r="C5" s="86" t="s">
        <v>255</v>
      </c>
      <c r="D5" s="87" t="s">
        <v>256</v>
      </c>
      <c r="E5" s="87" t="s">
        <v>257</v>
      </c>
      <c r="F5" s="87" t="s">
        <v>258</v>
      </c>
      <c r="G5" s="87" t="s">
        <v>259</v>
      </c>
      <c r="H5" s="87" t="s">
        <v>260</v>
      </c>
      <c r="I5" s="100" t="s">
        <v>183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261</v>
      </c>
      <c r="L6" s="89" t="s">
        <v>262</v>
      </c>
      <c r="M6" s="102" t="s">
        <v>263</v>
      </c>
      <c r="N6" s="103" t="s">
        <v>264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165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265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3" customHeight="1" spans="1:2">
      <c r="A13" s="27" t="s">
        <v>173</v>
      </c>
      <c r="B13" s="27"/>
    </row>
  </sheetData>
  <mergeCells count="20">
    <mergeCell ref="A3:S3"/>
    <mergeCell ref="A4:H4"/>
    <mergeCell ref="I5:S5"/>
    <mergeCell ref="N6:S6"/>
    <mergeCell ref="A10:G10"/>
    <mergeCell ref="A11:S11"/>
    <mergeCell ref="A13:B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3"/>
      <c r="B2" s="84"/>
      <c r="C2" s="84"/>
      <c r="D2" s="84"/>
      <c r="E2" s="84"/>
      <c r="F2" s="84"/>
      <c r="G2" s="84"/>
      <c r="H2" s="83"/>
      <c r="I2" s="83"/>
      <c r="J2" s="83"/>
      <c r="K2" s="83"/>
      <c r="L2" s="83"/>
      <c r="M2" s="83"/>
      <c r="N2" s="98"/>
      <c r="O2" s="83"/>
      <c r="P2" s="83"/>
      <c r="Q2" s="84"/>
      <c r="R2" s="83"/>
      <c r="S2" s="106"/>
      <c r="T2" s="106" t="s">
        <v>266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99"/>
      <c r="O3" s="85"/>
      <c r="P3" s="85"/>
      <c r="Q3" s="66"/>
      <c r="R3" s="85"/>
      <c r="S3" s="99"/>
      <c r="T3" s="66"/>
    </row>
    <row r="4" ht="22.5" customHeight="1" spans="1:20">
      <c r="A4" s="74" t="s">
        <v>252</v>
      </c>
      <c r="B4" s="75"/>
      <c r="C4" s="75"/>
      <c r="D4" s="75"/>
      <c r="E4" s="75"/>
      <c r="F4" s="75"/>
      <c r="G4" s="75"/>
      <c r="H4" s="76"/>
      <c r="I4" s="76"/>
      <c r="J4" s="76"/>
      <c r="K4" s="76"/>
      <c r="L4" s="76"/>
      <c r="M4" s="76"/>
      <c r="N4" s="98"/>
      <c r="O4" s="83"/>
      <c r="P4" s="83"/>
      <c r="Q4" s="84"/>
      <c r="R4" s="83"/>
      <c r="S4" s="107"/>
      <c r="T4" s="106" t="s">
        <v>1</v>
      </c>
    </row>
    <row r="5" ht="24" customHeight="1" spans="1:20">
      <c r="A5" s="10" t="s">
        <v>175</v>
      </c>
      <c r="B5" s="86" t="s">
        <v>176</v>
      </c>
      <c r="C5" s="86" t="s">
        <v>255</v>
      </c>
      <c r="D5" s="86" t="s">
        <v>267</v>
      </c>
      <c r="E5" s="86" t="s">
        <v>268</v>
      </c>
      <c r="F5" s="86" t="s">
        <v>269</v>
      </c>
      <c r="G5" s="86" t="s">
        <v>270</v>
      </c>
      <c r="H5" s="87" t="s">
        <v>271</v>
      </c>
      <c r="I5" s="87" t="s">
        <v>272</v>
      </c>
      <c r="J5" s="100" t="s">
        <v>183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261</v>
      </c>
      <c r="M6" s="89" t="s">
        <v>262</v>
      </c>
      <c r="N6" s="102" t="s">
        <v>263</v>
      </c>
      <c r="O6" s="103" t="s">
        <v>264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165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2" customHeight="1" spans="1:2">
      <c r="A12" s="27" t="s">
        <v>173</v>
      </c>
      <c r="B12" s="27"/>
    </row>
  </sheetData>
  <mergeCells count="20">
    <mergeCell ref="A3:T3"/>
    <mergeCell ref="A4:I4"/>
    <mergeCell ref="J5:T5"/>
    <mergeCell ref="O6:T6"/>
    <mergeCell ref="A10:I10"/>
    <mergeCell ref="A12:B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11" sqref="A11:B1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273</v>
      </c>
    </row>
    <row r="3" ht="41.25" customHeight="1" spans="1:24">
      <c r="A3" s="73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">
        <v>252</v>
      </c>
      <c r="B4" s="75"/>
      <c r="C4" s="75"/>
      <c r="D4" s="75"/>
      <c r="E4" s="75"/>
      <c r="F4" s="75"/>
      <c r="G4" s="75"/>
      <c r="H4" s="76"/>
      <c r="I4" s="76"/>
      <c r="W4" s="8"/>
      <c r="X4" s="8" t="s">
        <v>1</v>
      </c>
    </row>
    <row r="5" ht="19.5" customHeight="1" spans="1:24">
      <c r="A5" s="28" t="s">
        <v>274</v>
      </c>
      <c r="B5" s="11" t="s">
        <v>183</v>
      </c>
      <c r="C5" s="12"/>
      <c r="D5" s="12"/>
      <c r="E5" s="11" t="s">
        <v>275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9" t="s">
        <v>55</v>
      </c>
      <c r="C6" s="10" t="s">
        <v>58</v>
      </c>
      <c r="D6" s="77" t="s">
        <v>261</v>
      </c>
      <c r="E6" s="48" t="s">
        <v>276</v>
      </c>
      <c r="F6" s="48" t="s">
        <v>277</v>
      </c>
      <c r="G6" s="48" t="s">
        <v>278</v>
      </c>
      <c r="H6" s="48" t="s">
        <v>279</v>
      </c>
      <c r="I6" s="48" t="s">
        <v>280</v>
      </c>
      <c r="J6" s="48" t="s">
        <v>281</v>
      </c>
      <c r="K6" s="48" t="s">
        <v>282</v>
      </c>
      <c r="L6" s="48" t="s">
        <v>283</v>
      </c>
      <c r="M6" s="48" t="s">
        <v>284</v>
      </c>
      <c r="N6" s="48" t="s">
        <v>285</v>
      </c>
      <c r="O6" s="48" t="s">
        <v>286</v>
      </c>
      <c r="P6" s="48" t="s">
        <v>287</v>
      </c>
      <c r="Q6" s="48" t="s">
        <v>288</v>
      </c>
      <c r="R6" s="48" t="s">
        <v>289</v>
      </c>
      <c r="S6" s="48" t="s">
        <v>290</v>
      </c>
      <c r="T6" s="48" t="s">
        <v>291</v>
      </c>
      <c r="U6" s="48" t="s">
        <v>292</v>
      </c>
      <c r="V6" s="48" t="s">
        <v>293</v>
      </c>
      <c r="W6" s="48" t="s">
        <v>294</v>
      </c>
      <c r="X6" s="82" t="s">
        <v>295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6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6">
        <v>23</v>
      </c>
      <c r="X7" s="36">
        <v>24</v>
      </c>
    </row>
    <row r="8" ht="19.5" customHeight="1" spans="1:24">
      <c r="A8" s="30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1" customHeight="1" spans="1:2">
      <c r="A11" s="27" t="s">
        <v>173</v>
      </c>
      <c r="B11" s="27"/>
    </row>
  </sheetData>
  <mergeCells count="6">
    <mergeCell ref="A3:X3"/>
    <mergeCell ref="A4:I4"/>
    <mergeCell ref="B5:D5"/>
    <mergeCell ref="E5:X5"/>
    <mergeCell ref="A11:B11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:B1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296</v>
      </c>
    </row>
    <row r="3" ht="41.25" customHeight="1" spans="1:10">
      <c r="A3" s="65" t="str">
        <f>"2025"&amp;"年市对下转移支付绩效目标表"</f>
        <v>2025年市对下转移支付绩效目标表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">
        <v>252</v>
      </c>
    </row>
    <row r="5" ht="44.25" customHeight="1" spans="1:10">
      <c r="A5" s="67" t="s">
        <v>274</v>
      </c>
      <c r="B5" s="67" t="s">
        <v>241</v>
      </c>
      <c r="C5" s="67" t="s">
        <v>242</v>
      </c>
      <c r="D5" s="67" t="s">
        <v>243</v>
      </c>
      <c r="E5" s="67" t="s">
        <v>244</v>
      </c>
      <c r="F5" s="68" t="s">
        <v>245</v>
      </c>
      <c r="G5" s="67" t="s">
        <v>246</v>
      </c>
      <c r="H5" s="68" t="s">
        <v>247</v>
      </c>
      <c r="I5" s="68" t="s">
        <v>248</v>
      </c>
      <c r="J5" s="67" t="s">
        <v>249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10" customHeight="1" spans="1:2">
      <c r="A10" s="27" t="s">
        <v>173</v>
      </c>
      <c r="B10" s="27"/>
    </row>
  </sheetData>
  <mergeCells count="3">
    <mergeCell ref="A3:J3"/>
    <mergeCell ref="A4:H4"/>
    <mergeCell ref="A10:B1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1" sqref="A11:B1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297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">
        <v>252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175</v>
      </c>
      <c r="B5" s="48" t="s">
        <v>176</v>
      </c>
      <c r="C5" s="49" t="s">
        <v>298</v>
      </c>
      <c r="D5" s="47" t="s">
        <v>299</v>
      </c>
      <c r="E5" s="47" t="s">
        <v>300</v>
      </c>
      <c r="F5" s="47" t="s">
        <v>301</v>
      </c>
      <c r="G5" s="48" t="s">
        <v>302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259</v>
      </c>
      <c r="H6" s="48" t="s">
        <v>303</v>
      </c>
      <c r="I6" s="48" t="s">
        <v>304</v>
      </c>
    </row>
    <row r="7" ht="17.25" customHeight="1" spans="1:9">
      <c r="A7" s="52" t="s">
        <v>82</v>
      </c>
      <c r="B7" s="53"/>
      <c r="C7" s="54" t="s">
        <v>83</v>
      </c>
      <c r="D7" s="52" t="s">
        <v>84</v>
      </c>
      <c r="E7" s="55" t="s">
        <v>85</v>
      </c>
      <c r="F7" s="52" t="s">
        <v>86</v>
      </c>
      <c r="G7" s="54" t="s">
        <v>87</v>
      </c>
      <c r="H7" s="56" t="s">
        <v>88</v>
      </c>
      <c r="I7" s="55" t="s">
        <v>89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1" customHeight="1" spans="1:2">
      <c r="A11" s="27" t="s">
        <v>173</v>
      </c>
      <c r="B11" s="27"/>
    </row>
  </sheetData>
  <mergeCells count="12">
    <mergeCell ref="A2:I2"/>
    <mergeCell ref="A3:I3"/>
    <mergeCell ref="A4:C4"/>
    <mergeCell ref="G5:I5"/>
    <mergeCell ref="A9:F9"/>
    <mergeCell ref="A11:B11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B13" sqref="B13:C1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305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252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234</v>
      </c>
      <c r="B5" s="9" t="s">
        <v>178</v>
      </c>
      <c r="C5" s="9" t="s">
        <v>235</v>
      </c>
      <c r="D5" s="10" t="s">
        <v>179</v>
      </c>
      <c r="E5" s="10" t="s">
        <v>180</v>
      </c>
      <c r="F5" s="10" t="s">
        <v>236</v>
      </c>
      <c r="G5" s="10" t="s">
        <v>237</v>
      </c>
      <c r="H5" s="28" t="s">
        <v>55</v>
      </c>
      <c r="I5" s="11" t="s">
        <v>306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165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3" customHeight="1" spans="2:3">
      <c r="B13" s="27" t="s">
        <v>173</v>
      </c>
      <c r="C13" s="27"/>
    </row>
  </sheetData>
  <mergeCells count="16">
    <mergeCell ref="A3:K3"/>
    <mergeCell ref="A4:G4"/>
    <mergeCell ref="I5:K5"/>
    <mergeCell ref="A11:G11"/>
    <mergeCell ref="B13:C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F29" sqref="F2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307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252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235</v>
      </c>
      <c r="B5" s="9" t="s">
        <v>234</v>
      </c>
      <c r="C5" s="9" t="s">
        <v>178</v>
      </c>
      <c r="D5" s="10" t="s">
        <v>308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309</v>
      </c>
      <c r="C11" s="25"/>
      <c r="D11" s="26"/>
      <c r="E11" s="23"/>
      <c r="F11" s="23"/>
      <c r="G11" s="23"/>
    </row>
    <row r="13" customHeight="1" spans="1:2">
      <c r="A13" s="27" t="s">
        <v>173</v>
      </c>
      <c r="B13" s="27"/>
    </row>
  </sheetData>
  <mergeCells count="12">
    <mergeCell ref="A3:G3"/>
    <mergeCell ref="A4:D4"/>
    <mergeCell ref="E5:G5"/>
    <mergeCell ref="A11:D11"/>
    <mergeCell ref="A13:B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老亮</cp:lastModifiedBy>
  <dcterms:created xsi:type="dcterms:W3CDTF">2025-02-06T07:09:00Z</dcterms:created>
  <dcterms:modified xsi:type="dcterms:W3CDTF">2025-03-23T05:16:54Z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2052-12.1.0.17145</vt:lpwstr>
  </property>
</Properties>
</file>