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<sst xmlns="http://schemas.openxmlformats.org/spreadsheetml/2006/main" count="902" uniqueCount="356">
  <si>
    <t>预算01-1表</t>
  </si>
  <si>
    <t>单位名称：禄劝彝族苗族自治县思源学校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</si>
  <si>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</si>
  <si>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</si>
  <si>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</si>
  <si>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</si>
  <si>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</si>
  <si>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</si>
  <si>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</si>
  <si>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</si>
  <si>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</si>
  <si>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</si>
  <si>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</si>
  <si>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</si>
  <si>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</si>
  <si>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</si>
  <si>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</si>
  <si>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</si>
  <si>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</si>
  <si>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</si>
  <si>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</si>
  <si>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</si>
  <si>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</si>
  <si>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</si>
  <si>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</si>
  <si>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</si>
  <si>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</si>
  <si>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</si>
  <si>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</si>
  <si>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</si>
  <si>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</si>
  <si>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</si>
  <si>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</si>
  <si>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</si>
  <si>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</si>
  <si>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</si>
  <si>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</si>
  <si>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</si>
  <si>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</si>
  <si>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</si>
  <si>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</si>
  <si>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</si>
  <si>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</si>
  <si>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</si>
  <si>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</si>
  <si>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</si>
  <si>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</si>
  <si>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</si>
  <si>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</si>
  <si>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</si>
  <si>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</si>
  <si>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</si>
  <si>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</si>
  <si>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</si>
  <si>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</si>
  <si>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</si>
  <si>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</si>
  <si>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</si>
  <si>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</si>
  <si>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</si>
  <si>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</si>
  <si>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</si>
  <si>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</si>
  <si>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</si>
  <si>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</si>
  <si>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</si>
  <si>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</si>
  <si>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</si>
  <si>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</si>
  <si>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</si>
  <si>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禄劝彝族苗族自治县思源学校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</si>
  <si>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</si>
  <si>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</si>
  <si>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</si>
  <si>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</si>
  <si>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</si>
  <si>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</si>
  <si>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</si>
  <si>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</si>
  <si>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</si>
  <si>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</si>
  <si>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</si>
  <si>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</si>
  <si>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</si>
  <si>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</si>
  <si>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</si>
  <si>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</si>
  <si>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</si>
  <si>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</si>
  <si>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</si>
  <si>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</si>
  <si>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</si>
  <si>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</si>
  <si>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</si>
  <si>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</si>
  <si>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</si>
  <si>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</si>
  <si>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</si>
  <si>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</si>
  <si>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</si>
  <si>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</si>
  <si>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</si>
  <si>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</si>
  <si>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</si>
  <si>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</si>
  <si>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</si>
  <si>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</si>
  <si>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</si>
  <si>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</si>
  <si>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</si>
  <si>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</si>
  <si>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</si>
  <si>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</si>
  <si>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</si>
  <si>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</si>
  <si>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</si>
  <si>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</si>
  <si>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</si>
  <si>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</si>
  <si>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</si>
  <si>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</si>
  <si>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</si>
  <si>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</si>
  <si>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</si>
  <si>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</si>
  <si>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</si>
  <si>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</si>
  <si>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</si>
  <si>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</si>
  <si>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</si>
  <si>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</si>
  <si>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</si>
  <si>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</si>
  <si>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</si>
  <si>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</si>
  <si>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</si>
  <si>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</si>
  <si>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</si>
  <si>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</si>
  <si>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</si>
  <si>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</si>
  <si>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</si>
  <si>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</si>
  <si>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</si>
  <si>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</si>
  <si>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</si>
  <si>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</si>
  <si>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</si>
  <si>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</si>
  <si>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</si>
  <si>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</si>
  <si>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</si>
  <si>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</si>
  <si>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</si>
  <si>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</si>
  <si>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</si>
  <si>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</si>
  <si>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</si>
  <si>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</si>
  <si>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</si>
  <si>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</si>
  <si>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</si>
  <si>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</si>
  <si>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</si>
  <si>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</si>
  <si>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</si>
  <si>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</si>
  <si>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</si>
  <si>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</si>
  <si>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</si>
  <si>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</si>
  <si>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</si>
  <si>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</si>
  <si>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</si>
  <si>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</si>
  <si>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</si>
  <si>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</si>
  <si>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</si>
  <si>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</si>
  <si>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</si>
  <si>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</si>
  <si>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</si>
  <si>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</si>
  <si>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</si>
  <si>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</si>
  <si>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</si>
  <si>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</si>
  <si>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</si>
  <si>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</si>
  <si>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</si>
  <si>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</si>
  <si>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</si>
  <si>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</si>
  <si>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</si>
  <si>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</si>
  <si>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禄劝彝族苗族自治县教体局</t>
  </si>
  <si>
    <t>530128210000000001296</t>
  </si>
  <si>
    <t>事业人员支出工资</t>
  </si>
  <si>
    <t>30101</t>
  </si>
  <si>
    <t>基本工资</t>
  </si>
  <si>
    <t>530128210000000001300</t>
  </si>
  <si>
    <t>工会经费</t>
  </si>
  <si>
    <t>30228</t>
  </si>
  <si>
    <t>530128221100000407806</t>
  </si>
  <si>
    <t>30113</t>
  </si>
  <si>
    <t>530128231100001320986</t>
  </si>
  <si>
    <t>遗属补助</t>
  </si>
  <si>
    <t>30305</t>
  </si>
  <si>
    <t>生活补助</t>
  </si>
  <si>
    <t>530128231100001423821</t>
  </si>
  <si>
    <t>绩效考核奖励（2017提高部分）</t>
  </si>
  <si>
    <t>30107</t>
  </si>
  <si>
    <t>绩效工资</t>
  </si>
  <si>
    <t>530128231100001423824</t>
  </si>
  <si>
    <t>事业人员绩效工资</t>
  </si>
  <si>
    <t>530128231100001423826</t>
  </si>
  <si>
    <t>事业人员支出津贴</t>
  </si>
  <si>
    <t>30102</t>
  </si>
  <si>
    <t>津贴补贴</t>
  </si>
  <si>
    <t>530128231100001423830</t>
  </si>
  <si>
    <t>事业年终一次性奖金</t>
  </si>
  <si>
    <t>30103</t>
  </si>
  <si>
    <t>奖金</t>
  </si>
  <si>
    <t>530128231100001423834</t>
  </si>
  <si>
    <t>工伤保险</t>
  </si>
  <si>
    <t>30112</t>
  </si>
  <si>
    <t>其他社会保障缴费</t>
  </si>
  <si>
    <t>530128231100001423837</t>
  </si>
  <si>
    <t>养老保险缴费</t>
  </si>
  <si>
    <t>30108</t>
  </si>
  <si>
    <t>机关事业单位基本养老保险缴费</t>
  </si>
  <si>
    <t>530128231100001423840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</si>
  <si>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</si>
  <si>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</si>
  <si>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</si>
  <si>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</si>
  <si>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</si>
  <si>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</si>
  <si>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</si>
  <si>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</si>
  <si>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</si>
  <si>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我单位无此项目，此表无数据。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</si>
  <si>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</si>
  <si>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</si>
  <si>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</si>
  <si>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</si>
  <si>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</si>
  <si>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</si>
  <si>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</si>
  <si>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</si>
  <si>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</si>
  <si>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</si>
  <si>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社会保障缴费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</si>
  <si>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</si>
  <si>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</si>
  <si>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</si>
  <si>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</si>
  <si>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</si>
  <si>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</si>
  <si>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</si>
  <si>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</si>
  <si>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</si>
  <si>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</si>
  <si>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</si>
  <si>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</si>
  <si>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</si>
  <si>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</si>
  <si>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</si>
  <si>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</si>
  <si>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</si>
  <si>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</si>
  <si>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</si>
  <si>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</si>
  <si>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</si>
  <si>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</si>
  <si>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</si>
  <si>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</si>
  <si>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</si>
  <si>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</si>
  <si>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一般公用经费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</si>
  <si>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</si>
  <si>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</si>
  <si>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</si>
  <si>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</si>
  <si>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</si>
  <si>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</si>
  <si>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</si>
  <si>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</si>
  <si>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</si>
  <si>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</si>
  <si>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</si>
  <si>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</si>
  <si>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</si>
  <si>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事业人员支出工资</t>
  </si>
  <si>
    <t xml:space="preserve">  工会经费</t>
  </si>
  <si>
    <t xml:space="preserve">  住房公积金</t>
  </si>
  <si>
    <t xml:space="preserve">  对个人和家庭的补助</t>
  </si>
  <si>
    <t>预算06表</t>
  </si>
  <si>
    <t>政府性基金预算支出预算表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</si>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</sst>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.00;\-#,##0.00;;@"/>
    <numFmt numFmtId="179" formatCode="#,##0;\-#,##0;;@"/>
    <numFmt numFmtId="180" formatCode="hh:mm:ss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2" fillId="0" borderId="7">
      <alignment horizontal="right"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80" fontId="12" fillId="0" borderId="7">
      <alignment horizontal="right" vertical="center"/>
    </xf>
    <xf numFmtId="179" fontId="12" fillId="0" borderId="7">
      <alignment horizontal="right" vertical="center"/>
    </xf>
    <xf numFmtId="0" fontId="12" fillId="0" borderId="0">
      <alignment vertical="top"/>
      <protection locked="0"/>
    </xf>
  </cellStyleXfs>
  <cellXfs count="24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178" fontId="5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179" fontId="5" fillId="0" borderId="1" xfId="56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12" xfId="57" applyFont="1" applyFill="1" applyBorder="1" applyAlignment="1" applyProtection="1">
      <alignment horizontal="left" vertical="center" wrapText="1"/>
    </xf>
    <xf numFmtId="0" fontId="2" fillId="0" borderId="12" xfId="57" applyFont="1" applyFill="1" applyBorder="1" applyAlignment="1" applyProtection="1">
      <alignment vertical="center" wrapText="1"/>
    </xf>
    <xf numFmtId="0" fontId="2" fillId="0" borderId="12" xfId="57" applyFont="1" applyFill="1" applyBorder="1" applyAlignment="1" applyProtection="1">
      <alignment horizontal="center" vertical="center" wrapText="1"/>
    </xf>
    <xf numFmtId="0" fontId="2" fillId="0" borderId="12" xfId="57" applyFont="1" applyFill="1" applyBorder="1" applyAlignment="1" applyProtection="1">
      <alignment horizontal="center" vertical="center"/>
      <protection locked="0"/>
    </xf>
    <xf numFmtId="0" fontId="2" fillId="0" borderId="15" xfId="57" applyFont="1" applyFill="1" applyBorder="1" applyAlignment="1" applyProtection="1">
      <alignment horizontal="center" vertical="center" wrapText="1"/>
      <protection locked="0"/>
    </xf>
    <xf numFmtId="0" fontId="2" fillId="0" borderId="12" xfId="57" applyFont="1" applyFill="1" applyBorder="1" applyAlignment="1" applyProtection="1">
      <alignment horizontal="left" vertical="center" wrapText="1"/>
      <protection locked="0"/>
    </xf>
    <xf numFmtId="0" fontId="2" fillId="0" borderId="16" xfId="57" applyFont="1" applyFill="1" applyBorder="1" applyAlignment="1" applyProtection="1">
      <alignment horizontal="center" vertical="center" wrapText="1"/>
      <protection locked="0"/>
    </xf>
    <xf numFmtId="0" fontId="11" fillId="0" borderId="12" xfId="57" applyFont="1" applyFill="1" applyBorder="1" applyAlignment="1" applyProtection="1">
      <alignment vertical="center"/>
    </xf>
    <xf numFmtId="0" fontId="12" fillId="0" borderId="12" xfId="57" applyFont="1" applyFill="1" applyBorder="1" applyAlignment="1" applyProtection="1">
      <alignment vertical="top"/>
      <protection locked="0"/>
    </xf>
    <xf numFmtId="0" fontId="2" fillId="0" borderId="17" xfId="57" applyFont="1" applyFill="1" applyBorder="1" applyAlignment="1" applyProtection="1">
      <alignment horizontal="center" vertical="center" wrapText="1"/>
      <protection locked="0"/>
    </xf>
    <xf numFmtId="0" fontId="11" fillId="0" borderId="15" xfId="57" applyFont="1" applyFill="1" applyBorder="1" applyAlignment="1" applyProtection="1">
      <alignment horizontal="center" vertical="center"/>
    </xf>
    <xf numFmtId="0" fontId="11" fillId="0" borderId="15" xfId="57" applyFont="1" applyFill="1" applyBorder="1" applyAlignment="1" applyProtection="1">
      <alignment horizontal="center" vertical="center" wrapText="1"/>
    </xf>
    <xf numFmtId="0" fontId="11" fillId="0" borderId="16" xfId="57" applyFont="1" applyFill="1" applyBorder="1" applyAlignment="1" applyProtection="1">
      <alignment horizontal="center" vertical="center"/>
    </xf>
    <xf numFmtId="0" fontId="11" fillId="0" borderId="16" xfId="57" applyFont="1" applyFill="1" applyBorder="1" applyAlignment="1" applyProtection="1">
      <alignment horizontal="center" vertical="center" wrapText="1"/>
    </xf>
    <xf numFmtId="0" fontId="11" fillId="0" borderId="17" xfId="57" applyFont="1" applyFill="1" applyBorder="1" applyAlignment="1" applyProtection="1">
      <alignment horizontal="center" vertical="center"/>
    </xf>
    <xf numFmtId="0" fontId="11" fillId="0" borderId="17" xfId="57" applyFont="1" applyFill="1" applyBorder="1" applyAlignment="1" applyProtection="1">
      <alignment horizontal="center" vertical="center" wrapText="1"/>
    </xf>
    <xf numFmtId="0" fontId="11" fillId="0" borderId="0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>
      <alignment vertical="top"/>
      <protection locked="0"/>
    </xf>
    <xf numFmtId="0" fontId="12" fillId="0" borderId="12" xfId="57" applyFont="1" applyFill="1" applyBorder="1" applyAlignment="1" applyProtection="1">
      <alignment vertical="top" wrapText="1"/>
      <protection locked="0"/>
    </xf>
    <xf numFmtId="0" fontId="11" fillId="0" borderId="12" xfId="57" applyFont="1" applyFill="1" applyBorder="1" applyAlignment="1" applyProtection="1">
      <alignment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5" fillId="3" borderId="7" xfId="57" applyFont="1" applyFill="1" applyBorder="1" applyAlignment="1" applyProtection="1">
      <alignment horizontal="left" vertical="center"/>
    </xf>
    <xf numFmtId="0" fontId="5" fillId="3" borderId="2" xfId="57" applyFont="1" applyFill="1" applyBorder="1" applyAlignment="1" applyProtection="1">
      <alignment horizontal="left" vertical="center"/>
    </xf>
    <xf numFmtId="0" fontId="5" fillId="3" borderId="1" xfId="57" applyFont="1" applyFill="1" applyBorder="1" applyAlignment="1" applyProtection="1">
      <alignment horizontal="left" vertical="center"/>
    </xf>
    <xf numFmtId="0" fontId="5" fillId="3" borderId="8" xfId="57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13" fillId="0" borderId="12" xfId="0" applyNumberFormat="1" applyFont="1" applyFill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8" fontId="5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6" fillId="0" borderId="7" xfId="0" applyNumberFormat="1" applyFont="1" applyFill="1" applyBorder="1" applyAlignment="1" applyProtection="1">
      <alignment horizontal="right" vertical="center"/>
    </xf>
    <xf numFmtId="178" fontId="16" fillId="0" borderId="7" xfId="54" applyFo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0" fillId="0" borderId="12" xfId="0" applyFont="1" applyBorder="1"/>
    <xf numFmtId="178" fontId="16" fillId="0" borderId="6" xfId="0" applyNumberFormat="1" applyFont="1" applyFill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90" zoomScaleNormal="90" workbookViewId="0">
      <pane ySplit="1" topLeftCell="A2" activePane="bottomLeft" state="frozen"/>
      <selection/>
      <selection pane="bottomLeft" activeCell="D7" sqref="D7:D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70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197"/>
      <c r="D4" s="168" t="s">
        <v>2</v>
      </c>
    </row>
    <row r="5" ht="23.25" customHeight="1" spans="1:4">
      <c r="A5" s="208" t="s">
        <v>3</v>
      </c>
      <c r="B5" s="209"/>
      <c r="C5" s="208" t="s">
        <v>4</v>
      </c>
      <c r="D5" s="209"/>
    </row>
    <row r="6" ht="24" customHeight="1" spans="1:4">
      <c r="A6" s="208" t="s">
        <v>5</v>
      </c>
      <c r="B6" s="208" t="s">
        <v>6</v>
      </c>
      <c r="C6" s="208" t="s">
        <v>7</v>
      </c>
      <c r="D6" s="208" t="s">
        <v>6</v>
      </c>
    </row>
    <row r="7" ht="17.25" customHeight="1" spans="1:4">
      <c r="A7" s="210" t="s">
        <v>8</v>
      </c>
      <c r="B7" s="212">
        <f>35548135+0</f>
        <v>35548135</v>
      </c>
      <c r="C7" s="210" t="s">
        <v>9</v>
      </c>
      <c r="D7" s="211"/>
    </row>
    <row r="8" ht="17.25" customHeight="1" spans="1:4">
      <c r="A8" s="210" t="s">
        <v>10</v>
      </c>
      <c r="B8" s="91"/>
      <c r="C8" s="210" t="s">
        <v>11</v>
      </c>
      <c r="D8" s="211"/>
    </row>
    <row r="9" ht="17.25" customHeight="1" spans="1:4">
      <c r="A9" s="210" t="s">
        <v>12</v>
      </c>
      <c r="B9" s="91"/>
      <c r="C9" s="246" t="s">
        <v>13</v>
      </c>
      <c r="D9" s="211"/>
    </row>
    <row r="10" ht="17.25" customHeight="1" spans="1:4">
      <c r="A10" s="210" t="s">
        <v>14</v>
      </c>
      <c r="B10" s="91"/>
      <c r="C10" s="246" t="s">
        <v>15</v>
      </c>
      <c r="D10" s="211"/>
    </row>
    <row r="11" ht="17.25" customHeight="1" spans="1:4">
      <c r="A11" s="210" t="s">
        <v>16</v>
      </c>
      <c r="B11" s="91"/>
      <c r="C11" s="246" t="s">
        <v>17</v>
      </c>
      <c r="D11" s="211">
        <v>27737178</v>
      </c>
    </row>
    <row r="12" ht="17.25" customHeight="1" spans="1:4">
      <c r="A12" s="210" t="s">
        <v>18</v>
      </c>
      <c r="B12" s="91"/>
      <c r="C12" s="246" t="s">
        <v>19</v>
      </c>
      <c r="D12" s="211"/>
    </row>
    <row r="13" ht="17.25" customHeight="1" spans="1:4">
      <c r="A13" s="210" t="s">
        <v>20</v>
      </c>
      <c r="B13" s="91"/>
      <c r="C13" s="247" t="s">
        <v>21</v>
      </c>
      <c r="D13" s="211"/>
    </row>
    <row r="14" ht="17.25" customHeight="1" spans="1:4">
      <c r="A14" s="210" t="s">
        <v>22</v>
      </c>
      <c r="B14" s="91"/>
      <c r="C14" s="247" t="s">
        <v>23</v>
      </c>
      <c r="D14" s="211">
        <v>4599480.48</v>
      </c>
    </row>
    <row r="15" ht="17.25" customHeight="1" spans="1:4">
      <c r="A15" s="210" t="s">
        <v>24</v>
      </c>
      <c r="B15" s="91"/>
      <c r="C15" s="247" t="s">
        <v>25</v>
      </c>
      <c r="D15" s="215">
        <v>52647.16</v>
      </c>
    </row>
    <row r="16" ht="17.25" customHeight="1" spans="1:4">
      <c r="A16" s="210" t="s">
        <v>26</v>
      </c>
      <c r="B16" s="91"/>
      <c r="C16" s="248" t="s">
        <v>27</v>
      </c>
      <c r="D16" s="216"/>
    </row>
    <row r="17" ht="17.25" customHeight="1" spans="1:4">
      <c r="A17" s="213"/>
      <c r="B17" s="91"/>
      <c r="C17" s="247" t="s">
        <v>28</v>
      </c>
      <c r="D17" s="217"/>
    </row>
    <row r="18" ht="17.25" customHeight="1" spans="1:4">
      <c r="A18" s="214"/>
      <c r="B18" s="91"/>
      <c r="C18" s="247" t="s">
        <v>29</v>
      </c>
      <c r="D18" s="211"/>
    </row>
    <row r="19" ht="17.25" customHeight="1" spans="1:4">
      <c r="A19" s="214"/>
      <c r="B19" s="91"/>
      <c r="C19" s="247" t="s">
        <v>30</v>
      </c>
      <c r="D19" s="211"/>
    </row>
    <row r="20" ht="17.25" customHeight="1" spans="1:4">
      <c r="A20" s="214"/>
      <c r="B20" s="91"/>
      <c r="C20" s="247" t="s">
        <v>31</v>
      </c>
      <c r="D20" s="211"/>
    </row>
    <row r="21" ht="17.25" customHeight="1" spans="1:4">
      <c r="A21" s="214"/>
      <c r="B21" s="91"/>
      <c r="C21" s="247" t="s">
        <v>32</v>
      </c>
      <c r="D21" s="211"/>
    </row>
    <row r="22" ht="17.25" customHeight="1" spans="1:4">
      <c r="A22" s="214"/>
      <c r="B22" s="91"/>
      <c r="C22" s="247" t="s">
        <v>33</v>
      </c>
      <c r="D22" s="211"/>
    </row>
    <row r="23" ht="17.25" customHeight="1" spans="1:4">
      <c r="A23" s="214"/>
      <c r="B23" s="91"/>
      <c r="C23" s="247" t="s">
        <v>34</v>
      </c>
      <c r="D23" s="211"/>
    </row>
    <row r="24" ht="17.25" customHeight="1" spans="1:4">
      <c r="A24" s="214"/>
      <c r="B24" s="91"/>
      <c r="C24" s="247" t="s">
        <v>35</v>
      </c>
      <c r="D24" s="211"/>
    </row>
    <row r="25" ht="17.25" customHeight="1" spans="1:4">
      <c r="A25" s="214"/>
      <c r="B25" s="91"/>
      <c r="C25" s="247" t="s">
        <v>36</v>
      </c>
      <c r="D25" s="215">
        <v>3158829.36</v>
      </c>
    </row>
    <row r="26" ht="17.25" customHeight="1" spans="1:4">
      <c r="A26" s="214"/>
      <c r="B26" s="91"/>
      <c r="C26" s="248" t="s">
        <v>37</v>
      </c>
      <c r="D26" s="216"/>
    </row>
    <row r="27" ht="17.25" customHeight="1" spans="1:4">
      <c r="A27" s="214"/>
      <c r="B27" s="91"/>
      <c r="C27" s="213" t="s">
        <v>38</v>
      </c>
      <c r="D27" s="217"/>
    </row>
    <row r="28" ht="17.25" customHeight="1" spans="1:4">
      <c r="A28" s="214"/>
      <c r="B28" s="91"/>
      <c r="C28" s="247" t="s">
        <v>39</v>
      </c>
      <c r="D28" s="211"/>
    </row>
    <row r="29" ht="16.5" customHeight="1" spans="1:4">
      <c r="A29" s="214"/>
      <c r="B29" s="91"/>
      <c r="C29" s="247" t="s">
        <v>40</v>
      </c>
      <c r="D29" s="211"/>
    </row>
    <row r="30" ht="16.5" customHeight="1" spans="1:4">
      <c r="A30" s="214"/>
      <c r="B30" s="91"/>
      <c r="C30" s="213" t="s">
        <v>41</v>
      </c>
      <c r="D30" s="211"/>
    </row>
    <row r="31" ht="17.25" customHeight="1" spans="1:4">
      <c r="A31" s="214"/>
      <c r="B31" s="91"/>
      <c r="C31" s="213" t="s">
        <v>42</v>
      </c>
      <c r="D31" s="211"/>
    </row>
    <row r="32" ht="17.25" customHeight="1" spans="1:4">
      <c r="A32" s="214"/>
      <c r="B32" s="91"/>
      <c r="C32" s="247" t="s">
        <v>43</v>
      </c>
      <c r="D32" s="211"/>
    </row>
    <row r="33" ht="16.5" customHeight="1" spans="1:4">
      <c r="A33" s="214" t="s">
        <v>44</v>
      </c>
      <c r="B33" s="212">
        <f>35548135+0</f>
        <v>35548135</v>
      </c>
      <c r="C33" s="214" t="s">
        <v>45</v>
      </c>
      <c r="D33" s="211">
        <v>35548135</v>
      </c>
    </row>
    <row r="34" ht="16.5" customHeight="1" spans="1:4">
      <c r="A34" s="213" t="s">
        <v>46</v>
      </c>
      <c r="B34" s="91"/>
      <c r="C34" s="213" t="s">
        <v>47</v>
      </c>
      <c r="D34" s="211"/>
    </row>
    <row r="35" ht="16.5" customHeight="1" spans="1:4">
      <c r="A35" s="247" t="s">
        <v>48</v>
      </c>
      <c r="B35" s="91"/>
      <c r="C35" s="247" t="s">
        <v>48</v>
      </c>
      <c r="D35" s="211"/>
    </row>
    <row r="36" ht="16.5" customHeight="1" spans="1:4">
      <c r="A36" s="247" t="s">
        <v>49</v>
      </c>
      <c r="B36" s="91"/>
      <c r="C36" s="247" t="s">
        <v>50</v>
      </c>
      <c r="D36" s="211"/>
    </row>
    <row r="37" ht="16.5" customHeight="1" spans="1:4">
      <c r="A37" s="218" t="s">
        <v>51</v>
      </c>
      <c r="B37" s="212">
        <f>35548135+0</f>
        <v>35548135</v>
      </c>
      <c r="C37" s="218" t="s">
        <v>52</v>
      </c>
      <c r="D37" s="211">
        <v>35548135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15.125" defaultRowHeight="12.75" customHeight="1"/>
  <cols>
    <col min="1" max="1" width="7.25" customWidth="1"/>
    <col min="2" max="2" width="17" customWidth="1"/>
    <col min="3" max="5" width="15.125" customWidth="1"/>
    <col min="6" max="19" width="10.875" customWidth="1"/>
    <col min="20" max="16384" width="15.12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0" t="s">
        <v>53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">
        <v>1</v>
      </c>
      <c r="B4" s="197"/>
      <c r="S4" s="51" t="s">
        <v>2</v>
      </c>
    </row>
    <row r="5" ht="21.75" customHeight="1" spans="1:19">
      <c r="A5" s="231" t="s">
        <v>54</v>
      </c>
      <c r="B5" s="232" t="s">
        <v>55</v>
      </c>
      <c r="C5" s="232" t="s">
        <v>56</v>
      </c>
      <c r="D5" s="233" t="s">
        <v>57</v>
      </c>
      <c r="E5" s="233"/>
      <c r="F5" s="233"/>
      <c r="G5" s="233"/>
      <c r="H5" s="233"/>
      <c r="I5" s="140"/>
      <c r="J5" s="233"/>
      <c r="K5" s="233"/>
      <c r="L5" s="233"/>
      <c r="M5" s="233"/>
      <c r="N5" s="241"/>
      <c r="O5" s="233" t="s">
        <v>46</v>
      </c>
      <c r="P5" s="233"/>
      <c r="Q5" s="233"/>
      <c r="R5" s="233"/>
      <c r="S5" s="241"/>
    </row>
    <row r="6" ht="27" customHeight="1" spans="1:19">
      <c r="A6" s="234"/>
      <c r="B6" s="235"/>
      <c r="C6" s="235"/>
      <c r="D6" s="235" t="s">
        <v>58</v>
      </c>
      <c r="E6" s="235" t="s">
        <v>59</v>
      </c>
      <c r="F6" s="235" t="s">
        <v>60</v>
      </c>
      <c r="G6" s="235" t="s">
        <v>61</v>
      </c>
      <c r="H6" s="235" t="s">
        <v>62</v>
      </c>
      <c r="I6" s="242" t="s">
        <v>63</v>
      </c>
      <c r="J6" s="243"/>
      <c r="K6" s="243"/>
      <c r="L6" s="243"/>
      <c r="M6" s="243"/>
      <c r="N6" s="244"/>
      <c r="O6" s="235" t="s">
        <v>58</v>
      </c>
      <c r="P6" s="235" t="s">
        <v>59</v>
      </c>
      <c r="Q6" s="235" t="s">
        <v>60</v>
      </c>
      <c r="R6" s="235" t="s">
        <v>61</v>
      </c>
      <c r="S6" s="235" t="s">
        <v>64</v>
      </c>
    </row>
    <row r="7" ht="30" customHeight="1" spans="1:19">
      <c r="A7" s="236"/>
      <c r="B7" s="115"/>
      <c r="C7" s="123"/>
      <c r="D7" s="123"/>
      <c r="E7" s="123"/>
      <c r="F7" s="123"/>
      <c r="G7" s="123"/>
      <c r="H7" s="123"/>
      <c r="I7" s="78" t="s">
        <v>58</v>
      </c>
      <c r="J7" s="244" t="s">
        <v>65</v>
      </c>
      <c r="K7" s="244" t="s">
        <v>66</v>
      </c>
      <c r="L7" s="244" t="s">
        <v>67</v>
      </c>
      <c r="M7" s="244" t="s">
        <v>68</v>
      </c>
      <c r="N7" s="244" t="s">
        <v>69</v>
      </c>
      <c r="O7" s="245"/>
      <c r="P7" s="245"/>
      <c r="Q7" s="245"/>
      <c r="R7" s="245"/>
      <c r="S7" s="123"/>
    </row>
    <row r="8" ht="15" customHeight="1" spans="1:19">
      <c r="A8" s="237">
        <v>1</v>
      </c>
      <c r="B8" s="237">
        <v>2</v>
      </c>
      <c r="C8" s="237">
        <v>3</v>
      </c>
      <c r="D8" s="237">
        <v>4</v>
      </c>
      <c r="E8" s="237">
        <v>5</v>
      </c>
      <c r="F8" s="237">
        <v>6</v>
      </c>
      <c r="G8" s="237">
        <v>7</v>
      </c>
      <c r="H8" s="237">
        <v>8</v>
      </c>
      <c r="I8" s="78">
        <v>9</v>
      </c>
      <c r="J8" s="237">
        <v>10</v>
      </c>
      <c r="K8" s="237">
        <v>11</v>
      </c>
      <c r="L8" s="237">
        <v>12</v>
      </c>
      <c r="M8" s="237">
        <v>13</v>
      </c>
      <c r="N8" s="237">
        <v>14</v>
      </c>
      <c r="O8" s="237">
        <v>15</v>
      </c>
      <c r="P8" s="237">
        <v>16</v>
      </c>
      <c r="Q8" s="237">
        <v>17</v>
      </c>
      <c r="R8" s="237">
        <v>18</v>
      </c>
      <c r="S8" s="237">
        <v>19</v>
      </c>
    </row>
    <row r="9" ht="36" customHeight="1" spans="1:19">
      <c r="A9" s="238">
        <v>105028</v>
      </c>
      <c r="B9" s="238" t="s">
        <v>70</v>
      </c>
      <c r="C9" s="212">
        <v>35548135</v>
      </c>
      <c r="D9" s="212">
        <v>35548135</v>
      </c>
      <c r="E9" s="212">
        <v>35548135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239"/>
      <c r="B10" s="239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239"/>
      <c r="B11" s="239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239"/>
      <c r="B12" s="239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54" t="s">
        <v>56</v>
      </c>
      <c r="B13" s="24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zoomScale="90" zoomScaleNormal="90" workbookViewId="0">
      <pane ySplit="1" topLeftCell="A2" activePane="bottomLeft" state="frozen"/>
      <selection/>
      <selection pane="bottomLeft" activeCell="A4" sqref="A4:B4"/>
    </sheetView>
  </sheetViews>
  <sheetFormatPr defaultColWidth="12.625" defaultRowHeight="12.75" customHeight="1"/>
  <cols>
    <col min="1" max="16384" width="12.62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1" t="s">
        <v>71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">
        <v>1</v>
      </c>
      <c r="O4" s="51" t="s">
        <v>2</v>
      </c>
    </row>
    <row r="5" ht="27" customHeight="1" spans="1:15">
      <c r="A5" s="219" t="s">
        <v>72</v>
      </c>
      <c r="B5" s="219" t="s">
        <v>73</v>
      </c>
      <c r="C5" s="219" t="s">
        <v>56</v>
      </c>
      <c r="D5" s="220" t="s">
        <v>59</v>
      </c>
      <c r="E5" s="221"/>
      <c r="F5" s="222"/>
      <c r="G5" s="223" t="s">
        <v>60</v>
      </c>
      <c r="H5" s="223" t="s">
        <v>61</v>
      </c>
      <c r="I5" s="223" t="s">
        <v>74</v>
      </c>
      <c r="J5" s="220" t="s">
        <v>63</v>
      </c>
      <c r="K5" s="221"/>
      <c r="L5" s="221"/>
      <c r="M5" s="221"/>
      <c r="N5" s="228"/>
      <c r="O5" s="229"/>
    </row>
    <row r="6" ht="42" customHeight="1" spans="1:15">
      <c r="A6" s="224"/>
      <c r="B6" s="224"/>
      <c r="C6" s="225"/>
      <c r="D6" s="226" t="s">
        <v>58</v>
      </c>
      <c r="E6" s="226" t="s">
        <v>75</v>
      </c>
      <c r="F6" s="226" t="s">
        <v>76</v>
      </c>
      <c r="G6" s="225"/>
      <c r="H6" s="225"/>
      <c r="I6" s="230"/>
      <c r="J6" s="226" t="s">
        <v>58</v>
      </c>
      <c r="K6" s="208" t="s">
        <v>77</v>
      </c>
      <c r="L6" s="208" t="s">
        <v>78</v>
      </c>
      <c r="M6" s="208" t="s">
        <v>79</v>
      </c>
      <c r="N6" s="208" t="s">
        <v>80</v>
      </c>
      <c r="O6" s="208" t="s">
        <v>81</v>
      </c>
    </row>
    <row r="7" ht="18" customHeight="1" spans="1:15">
      <c r="A7" s="57" t="s">
        <v>82</v>
      </c>
      <c r="B7" s="57" t="s">
        <v>83</v>
      </c>
      <c r="C7" s="57" t="s">
        <v>84</v>
      </c>
      <c r="D7" s="61" t="s">
        <v>85</v>
      </c>
      <c r="E7" s="61" t="s">
        <v>86</v>
      </c>
      <c r="F7" s="61" t="s">
        <v>87</v>
      </c>
      <c r="G7" s="61" t="s">
        <v>88</v>
      </c>
      <c r="H7" s="61" t="s">
        <v>89</v>
      </c>
      <c r="I7" s="61" t="s">
        <v>90</v>
      </c>
      <c r="J7" s="61" t="s">
        <v>91</v>
      </c>
      <c r="K7" s="61" t="s">
        <v>92</v>
      </c>
      <c r="L7" s="61" t="s">
        <v>93</v>
      </c>
      <c r="M7" s="61" t="s">
        <v>94</v>
      </c>
      <c r="N7" s="57" t="s">
        <v>95</v>
      </c>
      <c r="O7" s="61" t="s">
        <v>96</v>
      </c>
    </row>
    <row r="8" ht="21" customHeight="1" spans="1:15">
      <c r="A8" s="202" t="s">
        <v>97</v>
      </c>
      <c r="B8" s="202" t="s">
        <v>98</v>
      </c>
      <c r="C8" s="203">
        <v>27737178</v>
      </c>
      <c r="D8" s="203">
        <v>27737178</v>
      </c>
      <c r="E8" s="203">
        <v>27737178</v>
      </c>
      <c r="F8" s="91"/>
      <c r="G8" s="91"/>
      <c r="H8" s="91"/>
      <c r="I8" s="91"/>
      <c r="J8" s="91"/>
      <c r="K8" s="91"/>
      <c r="L8" s="91"/>
      <c r="M8" s="91"/>
      <c r="N8" s="91"/>
      <c r="O8" s="91"/>
    </row>
    <row r="9" ht="21" customHeight="1" spans="1:15">
      <c r="A9" s="204" t="s">
        <v>99</v>
      </c>
      <c r="B9" s="204" t="s">
        <v>100</v>
      </c>
      <c r="C9" s="203">
        <v>27737178</v>
      </c>
      <c r="D9" s="203">
        <v>27737178</v>
      </c>
      <c r="E9" s="203">
        <v>27737178</v>
      </c>
      <c r="F9" s="91"/>
      <c r="G9" s="91"/>
      <c r="H9" s="91"/>
      <c r="I9" s="91"/>
      <c r="J9" s="91"/>
      <c r="K9" s="91"/>
      <c r="L9" s="91"/>
      <c r="M9" s="91"/>
      <c r="N9" s="91"/>
      <c r="O9" s="91"/>
    </row>
    <row r="10" ht="21" customHeight="1" spans="1:15">
      <c r="A10" s="205" t="s">
        <v>101</v>
      </c>
      <c r="B10" s="205" t="s">
        <v>102</v>
      </c>
      <c r="C10" s="203">
        <v>8201117</v>
      </c>
      <c r="D10" s="203">
        <v>8201117</v>
      </c>
      <c r="E10" s="203">
        <v>8201117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ht="21" customHeight="1" spans="1:15">
      <c r="A11" s="205" t="s">
        <v>103</v>
      </c>
      <c r="B11" s="205" t="s">
        <v>104</v>
      </c>
      <c r="C11" s="203">
        <v>19536061</v>
      </c>
      <c r="D11" s="203">
        <v>19536061</v>
      </c>
      <c r="E11" s="203">
        <v>19536061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ht="21" customHeight="1" spans="1:15">
      <c r="A12" s="202" t="s">
        <v>105</v>
      </c>
      <c r="B12" s="202" t="s">
        <v>106</v>
      </c>
      <c r="C12" s="203">
        <v>4599480.48</v>
      </c>
      <c r="D12" s="203">
        <v>4599480.48</v>
      </c>
      <c r="E12" s="203">
        <v>4599480.48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ht="21" customHeight="1" spans="1:15">
      <c r="A13" s="204" t="s">
        <v>107</v>
      </c>
      <c r="B13" s="204" t="s">
        <v>108</v>
      </c>
      <c r="C13" s="203">
        <v>4541772.48</v>
      </c>
      <c r="D13" s="203">
        <v>4541772.48</v>
      </c>
      <c r="E13" s="203">
        <v>4541772.48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ht="21" customHeight="1" spans="1:15">
      <c r="A14" s="205" t="s">
        <v>109</v>
      </c>
      <c r="B14" s="205" t="s">
        <v>110</v>
      </c>
      <c r="C14" s="203">
        <v>4211772.48</v>
      </c>
      <c r="D14" s="203">
        <v>4211772.48</v>
      </c>
      <c r="E14" s="203">
        <v>4211772.48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ht="21" customHeight="1" spans="1:15">
      <c r="A15" s="205" t="s">
        <v>111</v>
      </c>
      <c r="B15" s="205" t="s">
        <v>112</v>
      </c>
      <c r="C15" s="203">
        <v>330000</v>
      </c>
      <c r="D15" s="203">
        <v>330000</v>
      </c>
      <c r="E15" s="203">
        <v>330000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ht="21" customHeight="1" spans="1:15">
      <c r="A16" s="204" t="s">
        <v>113</v>
      </c>
      <c r="B16" s="204" t="s">
        <v>114</v>
      </c>
      <c r="C16" s="203">
        <v>57708</v>
      </c>
      <c r="D16" s="203">
        <v>57708</v>
      </c>
      <c r="E16" s="203">
        <v>57708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ht="21" customHeight="1" spans="1:15">
      <c r="A17" s="205" t="s">
        <v>115</v>
      </c>
      <c r="B17" s="205" t="s">
        <v>116</v>
      </c>
      <c r="C17" s="203">
        <v>57708</v>
      </c>
      <c r="D17" s="203">
        <v>57708</v>
      </c>
      <c r="E17" s="203">
        <v>57708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ht="21" customHeight="1" spans="1:15">
      <c r="A18" s="202" t="s">
        <v>117</v>
      </c>
      <c r="B18" s="202" t="s">
        <v>118</v>
      </c>
      <c r="C18" s="203">
        <v>52647.16</v>
      </c>
      <c r="D18" s="203">
        <v>52647.16</v>
      </c>
      <c r="E18" s="203">
        <v>52647.16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ht="21" customHeight="1" spans="1:15">
      <c r="A19" s="204" t="s">
        <v>119</v>
      </c>
      <c r="B19" s="204" t="s">
        <v>120</v>
      </c>
      <c r="C19" s="203">
        <v>52647.16</v>
      </c>
      <c r="D19" s="203">
        <v>52647.16</v>
      </c>
      <c r="E19" s="203">
        <v>52647.16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ht="21" customHeight="1" spans="1:15">
      <c r="A20" s="205" t="s">
        <v>121</v>
      </c>
      <c r="B20" s="205" t="s">
        <v>122</v>
      </c>
      <c r="C20" s="203">
        <v>52647.16</v>
      </c>
      <c r="D20" s="203">
        <v>52647.16</v>
      </c>
      <c r="E20" s="203">
        <v>52647.16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ht="21" customHeight="1" spans="1:15">
      <c r="A21" s="202" t="s">
        <v>123</v>
      </c>
      <c r="B21" s="202" t="s">
        <v>124</v>
      </c>
      <c r="C21" s="203">
        <v>3158829.36</v>
      </c>
      <c r="D21" s="203">
        <v>3158829.36</v>
      </c>
      <c r="E21" s="203">
        <v>3158829.36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ht="21" customHeight="1" spans="1:15">
      <c r="A22" s="204" t="s">
        <v>125</v>
      </c>
      <c r="B22" s="204" t="s">
        <v>126</v>
      </c>
      <c r="C22" s="203">
        <v>3158829.36</v>
      </c>
      <c r="D22" s="203">
        <v>3158829.36</v>
      </c>
      <c r="E22" s="203">
        <v>3158829.36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ht="21" customHeight="1" spans="1:15">
      <c r="A23" s="205" t="s">
        <v>127</v>
      </c>
      <c r="B23" s="205" t="s">
        <v>128</v>
      </c>
      <c r="C23" s="203">
        <v>3158829.36</v>
      </c>
      <c r="D23" s="203">
        <v>3158829.36</v>
      </c>
      <c r="E23" s="203">
        <v>3158829.36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ht="21" customHeight="1" spans="1:15">
      <c r="A24" s="227" t="s">
        <v>56</v>
      </c>
      <c r="B24" s="39"/>
      <c r="C24" s="203">
        <v>35548135</v>
      </c>
      <c r="D24" s="203">
        <v>35548135</v>
      </c>
      <c r="E24" s="203">
        <v>35548135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129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197"/>
      <c r="D4" s="51" t="s">
        <v>2</v>
      </c>
    </row>
    <row r="5" ht="17.25" customHeight="1" spans="1:4">
      <c r="A5" s="208" t="s">
        <v>3</v>
      </c>
      <c r="B5" s="209"/>
      <c r="C5" s="208" t="s">
        <v>4</v>
      </c>
      <c r="D5" s="209"/>
    </row>
    <row r="6" ht="18.75" customHeight="1" spans="1:4">
      <c r="A6" s="208" t="s">
        <v>5</v>
      </c>
      <c r="B6" s="208" t="s">
        <v>6</v>
      </c>
      <c r="C6" s="208" t="s">
        <v>7</v>
      </c>
      <c r="D6" s="208" t="s">
        <v>6</v>
      </c>
    </row>
    <row r="7" ht="16.5" customHeight="1" spans="1:4">
      <c r="A7" s="210" t="s">
        <v>130</v>
      </c>
      <c r="B7" s="91"/>
      <c r="C7" s="210" t="s">
        <v>131</v>
      </c>
      <c r="D7" s="211">
        <v>35548135</v>
      </c>
    </row>
    <row r="8" ht="16.5" customHeight="1" spans="1:4">
      <c r="A8" s="210" t="s">
        <v>132</v>
      </c>
      <c r="B8" s="212">
        <f>35548135+0</f>
        <v>35548135</v>
      </c>
      <c r="C8" s="210" t="s">
        <v>133</v>
      </c>
      <c r="D8" s="91"/>
    </row>
    <row r="9" ht="16.5" customHeight="1" spans="1:4">
      <c r="A9" s="210" t="s">
        <v>134</v>
      </c>
      <c r="B9" s="91"/>
      <c r="C9" s="210" t="s">
        <v>135</v>
      </c>
      <c r="D9" s="91"/>
    </row>
    <row r="10" ht="16.5" customHeight="1" spans="1:4">
      <c r="A10" s="210" t="s">
        <v>136</v>
      </c>
      <c r="B10" s="91"/>
      <c r="C10" s="210" t="s">
        <v>137</v>
      </c>
      <c r="D10" s="91"/>
    </row>
    <row r="11" ht="16.5" customHeight="1" spans="1:4">
      <c r="A11" s="210" t="s">
        <v>138</v>
      </c>
      <c r="B11" s="91"/>
      <c r="C11" s="210" t="s">
        <v>139</v>
      </c>
      <c r="D11" s="91"/>
    </row>
    <row r="12" ht="16.5" customHeight="1" spans="1:4">
      <c r="A12" s="210" t="s">
        <v>132</v>
      </c>
      <c r="B12" s="91"/>
      <c r="C12" s="210" t="s">
        <v>140</v>
      </c>
      <c r="D12" s="211">
        <v>27737178</v>
      </c>
    </row>
    <row r="13" ht="16.5" customHeight="1" spans="1:4">
      <c r="A13" s="213" t="s">
        <v>134</v>
      </c>
      <c r="B13" s="91"/>
      <c r="C13" s="76" t="s">
        <v>141</v>
      </c>
      <c r="D13" s="211"/>
    </row>
    <row r="14" ht="16.5" customHeight="1" spans="1:4">
      <c r="A14" s="213" t="s">
        <v>136</v>
      </c>
      <c r="B14" s="91"/>
      <c r="C14" s="76" t="s">
        <v>142</v>
      </c>
      <c r="D14" s="211"/>
    </row>
    <row r="15" ht="16.5" customHeight="1" spans="1:4">
      <c r="A15" s="214"/>
      <c r="B15" s="91"/>
      <c r="C15" s="76" t="s">
        <v>143</v>
      </c>
      <c r="D15" s="211">
        <v>4599480.48</v>
      </c>
    </row>
    <row r="16" ht="16.5" customHeight="1" spans="1:4">
      <c r="A16" s="214"/>
      <c r="B16" s="91"/>
      <c r="C16" s="76" t="s">
        <v>144</v>
      </c>
      <c r="D16" s="215">
        <v>52647.16</v>
      </c>
    </row>
    <row r="17" ht="16.5" customHeight="1" spans="1:4">
      <c r="A17" s="214"/>
      <c r="B17" s="91"/>
      <c r="C17" s="76" t="s">
        <v>145</v>
      </c>
      <c r="D17" s="216"/>
    </row>
    <row r="18" ht="16.5" customHeight="1" spans="1:4">
      <c r="A18" s="214"/>
      <c r="B18" s="91"/>
      <c r="C18" s="76" t="s">
        <v>146</v>
      </c>
      <c r="D18" s="217"/>
    </row>
    <row r="19" ht="16.5" customHeight="1" spans="1:4">
      <c r="A19" s="214"/>
      <c r="B19" s="91"/>
      <c r="C19" s="76" t="s">
        <v>147</v>
      </c>
      <c r="D19" s="211"/>
    </row>
    <row r="20" ht="16.5" customHeight="1" spans="1:4">
      <c r="A20" s="214"/>
      <c r="B20" s="91"/>
      <c r="C20" s="76" t="s">
        <v>148</v>
      </c>
      <c r="D20" s="211"/>
    </row>
    <row r="21" ht="16.5" customHeight="1" spans="1:4">
      <c r="A21" s="214"/>
      <c r="B21" s="91"/>
      <c r="C21" s="76" t="s">
        <v>149</v>
      </c>
      <c r="D21" s="211"/>
    </row>
    <row r="22" ht="16.5" customHeight="1" spans="1:4">
      <c r="A22" s="214"/>
      <c r="B22" s="91"/>
      <c r="C22" s="76" t="s">
        <v>150</v>
      </c>
      <c r="D22" s="211"/>
    </row>
    <row r="23" ht="16.5" customHeight="1" spans="1:4">
      <c r="A23" s="214"/>
      <c r="B23" s="91"/>
      <c r="C23" s="76" t="s">
        <v>151</v>
      </c>
      <c r="D23" s="211"/>
    </row>
    <row r="24" ht="16.5" customHeight="1" spans="1:4">
      <c r="A24" s="214"/>
      <c r="B24" s="91"/>
      <c r="C24" s="76" t="s">
        <v>152</v>
      </c>
      <c r="D24" s="211"/>
    </row>
    <row r="25" ht="16.5" customHeight="1" spans="1:4">
      <c r="A25" s="214"/>
      <c r="B25" s="91"/>
      <c r="C25" s="76" t="s">
        <v>153</v>
      </c>
      <c r="D25" s="211"/>
    </row>
    <row r="26" ht="16.5" customHeight="1" spans="1:4">
      <c r="A26" s="214"/>
      <c r="B26" s="91"/>
      <c r="C26" s="76" t="s">
        <v>154</v>
      </c>
      <c r="D26" s="215">
        <v>3158829.36</v>
      </c>
    </row>
    <row r="27" ht="16.5" customHeight="1" spans="1:4">
      <c r="A27" s="214"/>
      <c r="B27" s="91"/>
      <c r="C27" s="76" t="s">
        <v>155</v>
      </c>
      <c r="D27" s="91"/>
    </row>
    <row r="28" ht="16.5" customHeight="1" spans="1:4">
      <c r="A28" s="214"/>
      <c r="B28" s="91"/>
      <c r="C28" s="76" t="s">
        <v>156</v>
      </c>
      <c r="D28" s="91"/>
    </row>
    <row r="29" ht="16.5" customHeight="1" spans="1:4">
      <c r="A29" s="214"/>
      <c r="B29" s="91"/>
      <c r="C29" s="76" t="s">
        <v>157</v>
      </c>
      <c r="D29" s="91"/>
    </row>
    <row r="30" ht="16.5" customHeight="1" spans="1:4">
      <c r="A30" s="214"/>
      <c r="B30" s="91"/>
      <c r="C30" s="76" t="s">
        <v>158</v>
      </c>
      <c r="D30" s="91"/>
    </row>
    <row r="31" ht="16.5" customHeight="1" spans="1:4">
      <c r="A31" s="214"/>
      <c r="B31" s="91"/>
      <c r="C31" s="76" t="s">
        <v>159</v>
      </c>
      <c r="D31" s="91"/>
    </row>
    <row r="32" ht="16.5" customHeight="1" spans="1:4">
      <c r="A32" s="214"/>
      <c r="B32" s="91"/>
      <c r="C32" s="213" t="s">
        <v>160</v>
      </c>
      <c r="D32" s="91"/>
    </row>
    <row r="33" ht="16.5" customHeight="1" spans="1:4">
      <c r="A33" s="214"/>
      <c r="B33" s="91"/>
      <c r="C33" s="213" t="s">
        <v>161</v>
      </c>
      <c r="D33" s="91"/>
    </row>
    <row r="34" ht="16.5" customHeight="1" spans="1:4">
      <c r="A34" s="214"/>
      <c r="B34" s="91"/>
      <c r="C34" s="32" t="s">
        <v>162</v>
      </c>
      <c r="D34" s="91"/>
    </row>
    <row r="35" ht="15" customHeight="1" spans="1:4">
      <c r="A35" s="218" t="s">
        <v>51</v>
      </c>
      <c r="B35" s="212">
        <f>35548135+0</f>
        <v>35548135</v>
      </c>
      <c r="C35" s="218" t="s">
        <v>52</v>
      </c>
      <c r="D35" s="212">
        <f>35548135+0</f>
        <v>35548135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zoomScale="90" zoomScaleNormal="9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3"/>
      <c r="F2" s="83"/>
      <c r="G2" s="168" t="s">
        <v>163</v>
      </c>
    </row>
    <row r="3" ht="41.25" customHeight="1" spans="1:7">
      <c r="A3" s="133" t="str">
        <f>"2025"&amp;"年一般公共预算支出预算表（按功能科目分类）"</f>
        <v>2025年一般公共预算支出预算表（按功能科目分类）</v>
      </c>
      <c r="B3" s="133"/>
      <c r="C3" s="133"/>
      <c r="D3" s="133"/>
      <c r="E3" s="133"/>
      <c r="F3" s="133"/>
      <c r="G3" s="133"/>
    </row>
    <row r="4" ht="18" customHeight="1" spans="1:7">
      <c r="A4" s="49" t="s">
        <v>1</v>
      </c>
      <c r="B4" s="197"/>
      <c r="F4" s="130"/>
      <c r="G4" s="168" t="s">
        <v>2</v>
      </c>
    </row>
    <row r="5" ht="20.25" customHeight="1" spans="1:7">
      <c r="A5" s="198" t="s">
        <v>164</v>
      </c>
      <c r="B5" s="199"/>
      <c r="C5" s="134" t="s">
        <v>56</v>
      </c>
      <c r="D5" s="184" t="s">
        <v>75</v>
      </c>
      <c r="E5" s="12"/>
      <c r="F5" s="13"/>
      <c r="G5" s="165" t="s">
        <v>76</v>
      </c>
    </row>
    <row r="6" ht="20.25" customHeight="1" spans="1:7">
      <c r="A6" s="200" t="s">
        <v>72</v>
      </c>
      <c r="B6" s="200" t="s">
        <v>73</v>
      </c>
      <c r="C6" s="19"/>
      <c r="D6" s="139" t="s">
        <v>58</v>
      </c>
      <c r="E6" s="139" t="s">
        <v>165</v>
      </c>
      <c r="F6" s="139" t="s">
        <v>166</v>
      </c>
      <c r="G6" s="167"/>
    </row>
    <row r="7" ht="15" customHeight="1" spans="1:7">
      <c r="A7" s="201" t="s">
        <v>82</v>
      </c>
      <c r="B7" s="201" t="s">
        <v>83</v>
      </c>
      <c r="C7" s="64" t="s">
        <v>84</v>
      </c>
      <c r="D7" s="64" t="s">
        <v>85</v>
      </c>
      <c r="E7" s="64" t="s">
        <v>86</v>
      </c>
      <c r="F7" s="64" t="s">
        <v>87</v>
      </c>
      <c r="G7" s="64" t="s">
        <v>88</v>
      </c>
    </row>
    <row r="8" ht="18" customHeight="1" spans="1:7">
      <c r="A8" s="202" t="s">
        <v>97</v>
      </c>
      <c r="B8" s="202" t="s">
        <v>98</v>
      </c>
      <c r="C8" s="203">
        <v>27737178</v>
      </c>
      <c r="D8" s="203">
        <v>27737178</v>
      </c>
      <c r="E8" s="203">
        <v>27608178</v>
      </c>
      <c r="F8" s="203">
        <v>129000</v>
      </c>
      <c r="G8" s="91"/>
    </row>
    <row r="9" ht="18" customHeight="1" spans="1:7">
      <c r="A9" s="204" t="s">
        <v>99</v>
      </c>
      <c r="B9" s="204" t="s">
        <v>100</v>
      </c>
      <c r="C9" s="203">
        <v>27737178</v>
      </c>
      <c r="D9" s="203">
        <v>27737178</v>
      </c>
      <c r="E9" s="203">
        <v>27608178</v>
      </c>
      <c r="F9" s="203">
        <v>129000</v>
      </c>
      <c r="G9" s="91"/>
    </row>
    <row r="10" ht="18" customHeight="1" spans="1:7">
      <c r="A10" s="205" t="s">
        <v>101</v>
      </c>
      <c r="B10" s="205" t="s">
        <v>102</v>
      </c>
      <c r="C10" s="203">
        <v>8201117</v>
      </c>
      <c r="D10" s="203">
        <v>8201117</v>
      </c>
      <c r="E10" s="203">
        <v>8162117</v>
      </c>
      <c r="F10" s="203">
        <v>39000</v>
      </c>
      <c r="G10" s="91"/>
    </row>
    <row r="11" ht="18" customHeight="1" spans="1:7">
      <c r="A11" s="205" t="s">
        <v>103</v>
      </c>
      <c r="B11" s="205" t="s">
        <v>104</v>
      </c>
      <c r="C11" s="203">
        <v>19536061</v>
      </c>
      <c r="D11" s="203">
        <v>19536061</v>
      </c>
      <c r="E11" s="203">
        <v>19446061</v>
      </c>
      <c r="F11" s="203">
        <v>90000</v>
      </c>
      <c r="G11" s="91"/>
    </row>
    <row r="12" ht="18" customHeight="1" spans="1:7">
      <c r="A12" s="202" t="s">
        <v>105</v>
      </c>
      <c r="B12" s="202" t="s">
        <v>106</v>
      </c>
      <c r="C12" s="203">
        <v>4599480.48</v>
      </c>
      <c r="D12" s="203">
        <v>4599480.48</v>
      </c>
      <c r="E12" s="203">
        <v>4541772.48</v>
      </c>
      <c r="F12" s="91"/>
      <c r="G12" s="91"/>
    </row>
    <row r="13" ht="18" customHeight="1" spans="1:7">
      <c r="A13" s="204" t="s">
        <v>107</v>
      </c>
      <c r="B13" s="204" t="s">
        <v>108</v>
      </c>
      <c r="C13" s="203">
        <v>4541772.48</v>
      </c>
      <c r="D13" s="203">
        <v>4541772.48</v>
      </c>
      <c r="E13" s="203">
        <v>4541772.48</v>
      </c>
      <c r="F13" s="91"/>
      <c r="G13" s="91"/>
    </row>
    <row r="14" ht="18" customHeight="1" spans="1:7">
      <c r="A14" s="205" t="s">
        <v>109</v>
      </c>
      <c r="B14" s="205" t="s">
        <v>110</v>
      </c>
      <c r="C14" s="203">
        <v>4211772.48</v>
      </c>
      <c r="D14" s="203">
        <v>4211772.48</v>
      </c>
      <c r="E14" s="203">
        <v>4211772.48</v>
      </c>
      <c r="F14" s="91"/>
      <c r="G14" s="91"/>
    </row>
    <row r="15" ht="18" customHeight="1" spans="1:7">
      <c r="A15" s="205" t="s">
        <v>111</v>
      </c>
      <c r="B15" s="205" t="s">
        <v>112</v>
      </c>
      <c r="C15" s="203">
        <v>330000</v>
      </c>
      <c r="D15" s="203">
        <v>330000</v>
      </c>
      <c r="E15" s="203">
        <v>330000</v>
      </c>
      <c r="F15" s="91"/>
      <c r="G15" s="91"/>
    </row>
    <row r="16" ht="18" customHeight="1" spans="1:7">
      <c r="A16" s="204" t="s">
        <v>113</v>
      </c>
      <c r="B16" s="204" t="s">
        <v>114</v>
      </c>
      <c r="C16" s="203">
        <v>57708</v>
      </c>
      <c r="D16" s="203">
        <v>57708</v>
      </c>
      <c r="E16" s="203">
        <v>57708</v>
      </c>
      <c r="F16" s="91"/>
      <c r="G16" s="91"/>
    </row>
    <row r="17" ht="18" customHeight="1" spans="1:7">
      <c r="A17" s="205" t="s">
        <v>115</v>
      </c>
      <c r="B17" s="205" t="s">
        <v>116</v>
      </c>
      <c r="C17" s="203">
        <v>57708</v>
      </c>
      <c r="D17" s="203">
        <v>57708</v>
      </c>
      <c r="E17" s="203">
        <v>57708</v>
      </c>
      <c r="F17" s="91"/>
      <c r="G17" s="91"/>
    </row>
    <row r="18" ht="18" customHeight="1" spans="1:7">
      <c r="A18" s="202" t="s">
        <v>117</v>
      </c>
      <c r="B18" s="202" t="s">
        <v>118</v>
      </c>
      <c r="C18" s="203">
        <v>52647.16</v>
      </c>
      <c r="D18" s="203">
        <v>52647.16</v>
      </c>
      <c r="E18" s="203">
        <v>52647.16</v>
      </c>
      <c r="F18" s="91"/>
      <c r="G18" s="91"/>
    </row>
    <row r="19" ht="18" customHeight="1" spans="1:7">
      <c r="A19" s="204" t="s">
        <v>119</v>
      </c>
      <c r="B19" s="204" t="s">
        <v>120</v>
      </c>
      <c r="C19" s="203">
        <v>52647.16</v>
      </c>
      <c r="D19" s="203">
        <v>52647.16</v>
      </c>
      <c r="E19" s="203">
        <v>52647.16</v>
      </c>
      <c r="F19" s="91"/>
      <c r="G19" s="91"/>
    </row>
    <row r="20" ht="18" customHeight="1" spans="1:7">
      <c r="A20" s="205" t="s">
        <v>121</v>
      </c>
      <c r="B20" s="205" t="s">
        <v>122</v>
      </c>
      <c r="C20" s="203">
        <v>52647.16</v>
      </c>
      <c r="D20" s="203">
        <v>52647.16</v>
      </c>
      <c r="E20" s="203">
        <v>52647.16</v>
      </c>
      <c r="F20" s="91"/>
      <c r="G20" s="91"/>
    </row>
    <row r="21" ht="18" customHeight="1" spans="1:7">
      <c r="A21" s="202" t="s">
        <v>123</v>
      </c>
      <c r="B21" s="202" t="s">
        <v>124</v>
      </c>
      <c r="C21" s="203">
        <v>3158829.36</v>
      </c>
      <c r="D21" s="203">
        <v>3158829.36</v>
      </c>
      <c r="E21" s="203">
        <v>3158829.36</v>
      </c>
      <c r="F21" s="91"/>
      <c r="G21" s="91"/>
    </row>
    <row r="22" ht="18" customHeight="1" spans="1:7">
      <c r="A22" s="204" t="s">
        <v>125</v>
      </c>
      <c r="B22" s="204" t="s">
        <v>126</v>
      </c>
      <c r="C22" s="203">
        <v>3158829.36</v>
      </c>
      <c r="D22" s="203">
        <v>3158829.36</v>
      </c>
      <c r="E22" s="203">
        <v>3158829.36</v>
      </c>
      <c r="F22" s="91"/>
      <c r="G22" s="91"/>
    </row>
    <row r="23" ht="18" customHeight="1" spans="1:7">
      <c r="A23" s="205" t="s">
        <v>127</v>
      </c>
      <c r="B23" s="205" t="s">
        <v>128</v>
      </c>
      <c r="C23" s="203">
        <v>3158829.36</v>
      </c>
      <c r="D23" s="203">
        <v>3158829.36</v>
      </c>
      <c r="E23" s="203">
        <v>3158829.36</v>
      </c>
      <c r="F23" s="91"/>
      <c r="G23" s="91"/>
    </row>
    <row r="24" ht="18" customHeight="1" spans="1:7">
      <c r="A24" s="206" t="s">
        <v>167</v>
      </c>
      <c r="B24" s="207" t="s">
        <v>167</v>
      </c>
      <c r="C24" s="203">
        <v>35548135</v>
      </c>
      <c r="D24" s="203">
        <v>35548135</v>
      </c>
      <c r="E24" s="203">
        <f>D24-F24</f>
        <v>35419135</v>
      </c>
      <c r="F24" s="203">
        <v>129000</v>
      </c>
      <c r="G24" s="91"/>
    </row>
  </sheetData>
  <mergeCells count="7">
    <mergeCell ref="A3:G3"/>
    <mergeCell ref="A4:B4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90" t="s">
        <v>168</v>
      </c>
    </row>
    <row r="3" ht="41.25" customHeight="1" spans="1:6">
      <c r="A3" s="191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24" t="str">
        <f>"单位名称："&amp;""</f>
        <v>单位名称：</v>
      </c>
      <c r="B4" s="192"/>
      <c r="D4" s="48"/>
      <c r="E4" s="47"/>
      <c r="F4" s="70" t="s">
        <v>2</v>
      </c>
    </row>
    <row r="5" ht="27" customHeight="1" spans="1:6">
      <c r="A5" s="52" t="s">
        <v>169</v>
      </c>
      <c r="B5" s="52" t="s">
        <v>170</v>
      </c>
      <c r="C5" s="54" t="s">
        <v>171</v>
      </c>
      <c r="D5" s="52"/>
      <c r="E5" s="53"/>
      <c r="F5" s="52" t="s">
        <v>172</v>
      </c>
    </row>
    <row r="6" ht="28.5" customHeight="1" spans="1:6">
      <c r="A6" s="193"/>
      <c r="B6" s="56"/>
      <c r="C6" s="53" t="s">
        <v>58</v>
      </c>
      <c r="D6" s="53" t="s">
        <v>173</v>
      </c>
      <c r="E6" s="53" t="s">
        <v>174</v>
      </c>
      <c r="F6" s="55"/>
    </row>
    <row r="7" ht="17.25" customHeight="1" spans="1:6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194" t="s">
        <v>175</v>
      </c>
      <c r="B8" s="195"/>
      <c r="C8" s="195"/>
      <c r="D8" s="195"/>
      <c r="E8" s="195"/>
      <c r="F8" s="196"/>
    </row>
  </sheetData>
  <mergeCells count="7">
    <mergeCell ref="A3:F3"/>
    <mergeCell ref="A4:B4"/>
    <mergeCell ref="C5:E5"/>
    <mergeCell ref="A8:F8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pane ySplit="1" topLeftCell="A2" activePane="bottomLeft" state="frozen"/>
      <selection/>
      <selection pane="bottomLeft" activeCell="G25" sqref="G25"/>
    </sheetView>
  </sheetViews>
  <sheetFormatPr defaultColWidth="9.14166666666667" defaultRowHeight="14.25" customHeight="1"/>
  <cols>
    <col min="1" max="2" width="12.625" customWidth="1"/>
    <col min="3" max="3" width="23.75" customWidth="1"/>
    <col min="4" max="4" width="18.125" customWidth="1"/>
    <col min="5" max="8" width="12.625" customWidth="1"/>
    <col min="9" max="10" width="13.75" customWidth="1"/>
    <col min="11" max="12" width="11.5" customWidth="1"/>
    <col min="13" max="13" width="13.75" customWidth="1"/>
    <col min="14" max="15" width="11.5" customWidth="1"/>
    <col min="16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3"/>
      <c r="C2" s="169"/>
      <c r="E2" s="170"/>
      <c r="F2" s="170"/>
      <c r="G2" s="170"/>
      <c r="H2" s="170"/>
      <c r="I2" s="95"/>
      <c r="J2" s="95"/>
      <c r="K2" s="95"/>
      <c r="L2" s="95"/>
      <c r="M2" s="95"/>
      <c r="N2" s="95"/>
      <c r="R2" s="95"/>
      <c r="V2" s="169"/>
      <c r="X2" s="3" t="s">
        <v>176</v>
      </c>
    </row>
    <row r="3" ht="45.75" customHeight="1" spans="1:24">
      <c r="A3" s="73" t="str">
        <f>"2025"&amp;"年部门基本支出预算表"</f>
        <v>2025年部门基本支出预算表</v>
      </c>
      <c r="B3" s="4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4"/>
      <c r="P3" s="4"/>
      <c r="Q3" s="4"/>
      <c r="R3" s="73"/>
      <c r="S3" s="73"/>
      <c r="T3" s="73"/>
      <c r="U3" s="73"/>
      <c r="V3" s="73"/>
      <c r="W3" s="73"/>
      <c r="X3" s="73"/>
    </row>
    <row r="4" ht="18.75" customHeight="1" spans="1:24">
      <c r="A4" s="5" t="s">
        <v>1</v>
      </c>
      <c r="B4" s="6"/>
      <c r="C4" s="171"/>
      <c r="D4" s="171"/>
      <c r="E4" s="171"/>
      <c r="F4" s="171"/>
      <c r="G4" s="171"/>
      <c r="H4" s="171"/>
      <c r="I4" s="97"/>
      <c r="J4" s="97"/>
      <c r="K4" s="97"/>
      <c r="L4" s="97"/>
      <c r="M4" s="97"/>
      <c r="N4" s="97"/>
      <c r="O4" s="7"/>
      <c r="P4" s="7"/>
      <c r="Q4" s="7"/>
      <c r="R4" s="97"/>
      <c r="V4" s="169"/>
      <c r="X4" s="3" t="s">
        <v>2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84" t="s">
        <v>185</v>
      </c>
      <c r="J5" s="92" t="s">
        <v>185</v>
      </c>
      <c r="K5" s="92"/>
      <c r="L5" s="92"/>
      <c r="M5" s="92"/>
      <c r="N5" s="92"/>
      <c r="O5" s="12"/>
      <c r="P5" s="12"/>
      <c r="Q5" s="12"/>
      <c r="R5" s="111" t="s">
        <v>62</v>
      </c>
      <c r="S5" s="92" t="s">
        <v>63</v>
      </c>
      <c r="T5" s="92"/>
      <c r="U5" s="92"/>
      <c r="V5" s="92"/>
      <c r="W5" s="92"/>
      <c r="X5" s="93"/>
    </row>
    <row r="6" ht="18" customHeight="1" spans="1:24">
      <c r="A6" s="14"/>
      <c r="B6" s="31"/>
      <c r="C6" s="136"/>
      <c r="D6" s="14"/>
      <c r="E6" s="14"/>
      <c r="F6" s="14"/>
      <c r="G6" s="14"/>
      <c r="H6" s="14"/>
      <c r="I6" s="134" t="s">
        <v>186</v>
      </c>
      <c r="J6" s="184" t="s">
        <v>59</v>
      </c>
      <c r="K6" s="92"/>
      <c r="L6" s="92"/>
      <c r="M6" s="92"/>
      <c r="N6" s="93"/>
      <c r="O6" s="11" t="s">
        <v>187</v>
      </c>
      <c r="P6" s="12"/>
      <c r="Q6" s="13"/>
      <c r="R6" s="9" t="s">
        <v>62</v>
      </c>
      <c r="S6" s="184" t="s">
        <v>63</v>
      </c>
      <c r="T6" s="111" t="s">
        <v>65</v>
      </c>
      <c r="U6" s="92" t="s">
        <v>63</v>
      </c>
      <c r="V6" s="111" t="s">
        <v>67</v>
      </c>
      <c r="W6" s="111" t="s">
        <v>68</v>
      </c>
      <c r="X6" s="189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85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193</v>
      </c>
      <c r="V7" s="9" t="s">
        <v>67</v>
      </c>
      <c r="W7" s="9" t="s">
        <v>68</v>
      </c>
      <c r="X7" s="9" t="s">
        <v>69</v>
      </c>
    </row>
    <row r="8" ht="37.5" customHeight="1" spans="1:24">
      <c r="A8" s="172"/>
      <c r="B8" s="19"/>
      <c r="C8" s="172"/>
      <c r="D8" s="172"/>
      <c r="E8" s="172"/>
      <c r="F8" s="172"/>
      <c r="G8" s="172"/>
      <c r="H8" s="172"/>
      <c r="I8" s="172"/>
      <c r="J8" s="186" t="s">
        <v>58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62</v>
      </c>
      <c r="S8" s="17" t="s">
        <v>58</v>
      </c>
      <c r="T8" s="17" t="s">
        <v>65</v>
      </c>
      <c r="U8" s="17" t="s">
        <v>193</v>
      </c>
      <c r="V8" s="17" t="s">
        <v>67</v>
      </c>
      <c r="W8" s="17" t="s">
        <v>68</v>
      </c>
      <c r="X8" s="17" t="s">
        <v>69</v>
      </c>
    </row>
    <row r="9" customHeight="1" spans="1:24">
      <c r="A9" s="173">
        <v>1</v>
      </c>
      <c r="B9" s="173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40">
        <v>21</v>
      </c>
      <c r="V9" s="40">
        <v>22</v>
      </c>
      <c r="W9" s="40">
        <v>23</v>
      </c>
      <c r="X9" s="40">
        <v>24</v>
      </c>
    </row>
    <row r="10" ht="20.25" customHeight="1" spans="1:24">
      <c r="A10" s="174" t="s">
        <v>195</v>
      </c>
      <c r="B10" s="174" t="s">
        <v>70</v>
      </c>
      <c r="C10" s="175" t="s">
        <v>196</v>
      </c>
      <c r="D10" s="175" t="s">
        <v>197</v>
      </c>
      <c r="E10" s="176" t="s">
        <v>103</v>
      </c>
      <c r="F10" s="176" t="s">
        <v>104</v>
      </c>
      <c r="G10" s="176" t="s">
        <v>198</v>
      </c>
      <c r="H10" s="177" t="s">
        <v>199</v>
      </c>
      <c r="I10" s="187">
        <v>11394360</v>
      </c>
      <c r="J10" s="187">
        <v>11394360</v>
      </c>
      <c r="K10" s="91"/>
      <c r="L10" s="91"/>
      <c r="M10" s="187">
        <v>11394360</v>
      </c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ht="17.25" customHeight="1" spans="1:24">
      <c r="A11" s="174" t="s">
        <v>195</v>
      </c>
      <c r="B11" s="174" t="s">
        <v>70</v>
      </c>
      <c r="C11" s="175" t="s">
        <v>200</v>
      </c>
      <c r="D11" s="175" t="s">
        <v>201</v>
      </c>
      <c r="E11" s="176" t="s">
        <v>103</v>
      </c>
      <c r="F11" s="176" t="s">
        <v>104</v>
      </c>
      <c r="G11" s="176" t="s">
        <v>202</v>
      </c>
      <c r="H11" s="177" t="s">
        <v>201</v>
      </c>
      <c r="I11" s="187">
        <v>129000</v>
      </c>
      <c r="J11" s="187">
        <v>129000</v>
      </c>
      <c r="K11" s="91"/>
      <c r="L11" s="91"/>
      <c r="M11" s="187">
        <v>129000</v>
      </c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ht="17.25" customHeight="1" spans="1:24">
      <c r="A12" s="174" t="s">
        <v>195</v>
      </c>
      <c r="B12" s="174" t="s">
        <v>70</v>
      </c>
      <c r="C12" s="175" t="s">
        <v>203</v>
      </c>
      <c r="D12" s="175" t="s">
        <v>128</v>
      </c>
      <c r="E12" s="176" t="s">
        <v>127</v>
      </c>
      <c r="F12" s="176" t="s">
        <v>128</v>
      </c>
      <c r="G12" s="176" t="s">
        <v>204</v>
      </c>
      <c r="H12" s="177" t="s">
        <v>128</v>
      </c>
      <c r="I12" s="187">
        <v>3158829.36</v>
      </c>
      <c r="J12" s="187">
        <v>3158829.36</v>
      </c>
      <c r="K12" s="91"/>
      <c r="L12" s="91"/>
      <c r="M12" s="187">
        <v>3158829.36</v>
      </c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ht="17.25" customHeight="1" spans="1:24">
      <c r="A13" s="174" t="s">
        <v>195</v>
      </c>
      <c r="B13" s="174" t="s">
        <v>70</v>
      </c>
      <c r="C13" s="175" t="s">
        <v>205</v>
      </c>
      <c r="D13" s="175" t="s">
        <v>206</v>
      </c>
      <c r="E13" s="176" t="s">
        <v>115</v>
      </c>
      <c r="F13" s="176" t="s">
        <v>116</v>
      </c>
      <c r="G13" s="176" t="s">
        <v>207</v>
      </c>
      <c r="H13" s="177" t="s">
        <v>208</v>
      </c>
      <c r="I13" s="187">
        <v>57708</v>
      </c>
      <c r="J13" s="187">
        <v>57708</v>
      </c>
      <c r="K13" s="91"/>
      <c r="L13" s="91"/>
      <c r="M13" s="187">
        <v>57708</v>
      </c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ht="17.25" customHeight="1" spans="1:24">
      <c r="A14" s="174" t="s">
        <v>195</v>
      </c>
      <c r="B14" s="174" t="s">
        <v>70</v>
      </c>
      <c r="C14" s="175" t="s">
        <v>209</v>
      </c>
      <c r="D14" s="175" t="s">
        <v>210</v>
      </c>
      <c r="E14" s="176" t="s">
        <v>103</v>
      </c>
      <c r="F14" s="176" t="s">
        <v>104</v>
      </c>
      <c r="G14" s="176" t="s">
        <v>211</v>
      </c>
      <c r="H14" s="177" t="s">
        <v>212</v>
      </c>
      <c r="I14" s="187">
        <v>1764000</v>
      </c>
      <c r="J14" s="187">
        <v>1764000</v>
      </c>
      <c r="K14" s="91"/>
      <c r="L14" s="91"/>
      <c r="M14" s="187">
        <v>1764000</v>
      </c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ht="17.25" customHeight="1" spans="1:24">
      <c r="A15" s="174" t="s">
        <v>195</v>
      </c>
      <c r="B15" s="174" t="s">
        <v>70</v>
      </c>
      <c r="C15" s="175" t="s">
        <v>213</v>
      </c>
      <c r="D15" s="175" t="s">
        <v>214</v>
      </c>
      <c r="E15" s="176" t="s">
        <v>103</v>
      </c>
      <c r="F15" s="176" t="s">
        <v>104</v>
      </c>
      <c r="G15" s="176" t="s">
        <v>211</v>
      </c>
      <c r="H15" s="177" t="s">
        <v>212</v>
      </c>
      <c r="I15" s="187">
        <v>6297324</v>
      </c>
      <c r="J15" s="187">
        <v>6297324</v>
      </c>
      <c r="K15" s="91"/>
      <c r="L15" s="91"/>
      <c r="M15" s="187">
        <v>6297324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ht="17.25" customHeight="1" spans="1:24">
      <c r="A16" s="174" t="s">
        <v>195</v>
      </c>
      <c r="B16" s="174" t="s">
        <v>70</v>
      </c>
      <c r="C16" s="175" t="s">
        <v>215</v>
      </c>
      <c r="D16" s="175" t="s">
        <v>216</v>
      </c>
      <c r="E16" s="176" t="s">
        <v>103</v>
      </c>
      <c r="F16" s="176" t="s">
        <v>104</v>
      </c>
      <c r="G16" s="176" t="s">
        <v>217</v>
      </c>
      <c r="H16" s="177" t="s">
        <v>218</v>
      </c>
      <c r="I16" s="187">
        <v>7202964</v>
      </c>
      <c r="J16" s="187">
        <v>7202964</v>
      </c>
      <c r="K16" s="91"/>
      <c r="L16" s="91"/>
      <c r="M16" s="187">
        <v>7202964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ht="17.25" customHeight="1" spans="1:24">
      <c r="A17" s="174" t="s">
        <v>195</v>
      </c>
      <c r="B17" s="174" t="s">
        <v>70</v>
      </c>
      <c r="C17" s="175" t="s">
        <v>219</v>
      </c>
      <c r="D17" s="175" t="s">
        <v>220</v>
      </c>
      <c r="E17" s="176" t="s">
        <v>103</v>
      </c>
      <c r="F17" s="176" t="s">
        <v>104</v>
      </c>
      <c r="G17" s="176" t="s">
        <v>221</v>
      </c>
      <c r="H17" s="177" t="s">
        <v>222</v>
      </c>
      <c r="I17" s="187">
        <v>949530</v>
      </c>
      <c r="J17" s="187">
        <v>949530</v>
      </c>
      <c r="K17" s="91"/>
      <c r="L17" s="91"/>
      <c r="M17" s="187">
        <v>949530</v>
      </c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ht="17.25" customHeight="1" spans="1:24">
      <c r="A18" s="174" t="s">
        <v>195</v>
      </c>
      <c r="B18" s="174" t="s">
        <v>70</v>
      </c>
      <c r="C18" s="175" t="s">
        <v>223</v>
      </c>
      <c r="D18" s="175" t="s">
        <v>224</v>
      </c>
      <c r="E18" s="176" t="s">
        <v>121</v>
      </c>
      <c r="F18" s="176" t="s">
        <v>122</v>
      </c>
      <c r="G18" s="176" t="s">
        <v>225</v>
      </c>
      <c r="H18" s="177" t="s">
        <v>226</v>
      </c>
      <c r="I18" s="187">
        <v>52647.16</v>
      </c>
      <c r="J18" s="187">
        <v>52647.16</v>
      </c>
      <c r="K18" s="91"/>
      <c r="L18" s="91"/>
      <c r="M18" s="187">
        <v>52647.16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ht="17.25" customHeight="1" spans="1:24">
      <c r="A19" s="174" t="s">
        <v>195</v>
      </c>
      <c r="B19" s="174" t="s">
        <v>70</v>
      </c>
      <c r="C19" s="175" t="s">
        <v>227</v>
      </c>
      <c r="D19" s="175" t="s">
        <v>228</v>
      </c>
      <c r="E19" s="176" t="s">
        <v>109</v>
      </c>
      <c r="F19" s="176" t="s">
        <v>110</v>
      </c>
      <c r="G19" s="176" t="s">
        <v>229</v>
      </c>
      <c r="H19" s="177" t="s">
        <v>230</v>
      </c>
      <c r="I19" s="187">
        <v>4211772.48</v>
      </c>
      <c r="J19" s="187">
        <v>4211772.48</v>
      </c>
      <c r="K19" s="91"/>
      <c r="L19" s="91"/>
      <c r="M19" s="187">
        <v>4211772.48</v>
      </c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ht="17.25" customHeight="1" spans="1:24">
      <c r="A20" s="174" t="s">
        <v>195</v>
      </c>
      <c r="B20" s="174" t="s">
        <v>70</v>
      </c>
      <c r="C20" s="175" t="s">
        <v>231</v>
      </c>
      <c r="D20" s="175" t="s">
        <v>232</v>
      </c>
      <c r="E20" s="178" t="s">
        <v>111</v>
      </c>
      <c r="F20" s="178" t="s">
        <v>112</v>
      </c>
      <c r="G20" s="178" t="s">
        <v>233</v>
      </c>
      <c r="H20" s="179" t="s">
        <v>232</v>
      </c>
      <c r="I20" s="187">
        <v>330000</v>
      </c>
      <c r="J20" s="187">
        <v>330000</v>
      </c>
      <c r="K20" s="91"/>
      <c r="L20" s="91"/>
      <c r="M20" s="187">
        <v>330000</v>
      </c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ht="17.25" customHeight="1" spans="1:24">
      <c r="A21" s="180"/>
      <c r="B21" s="174"/>
      <c r="C21" s="181"/>
      <c r="D21" s="181"/>
      <c r="E21" s="181"/>
      <c r="F21" s="181"/>
      <c r="G21" s="181"/>
      <c r="H21" s="181"/>
      <c r="I21" s="188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ht="17.25" customHeight="1" spans="1:24">
      <c r="A22" s="182" t="s">
        <v>167</v>
      </c>
      <c r="B22" s="107"/>
      <c r="C22" s="106"/>
      <c r="D22" s="106"/>
      <c r="E22" s="106"/>
      <c r="F22" s="106"/>
      <c r="G22" s="106"/>
      <c r="H22" s="183"/>
      <c r="I22" s="91">
        <f>SUM(I10:I21)</f>
        <v>35548135</v>
      </c>
      <c r="J22" s="91">
        <f>SUM(J10:J21)</f>
        <v>35548135</v>
      </c>
      <c r="K22" s="91">
        <f>SUM(K10:K21)</f>
        <v>0</v>
      </c>
      <c r="L22" s="91">
        <f>SUM(L10:L21)</f>
        <v>0</v>
      </c>
      <c r="M22" s="91">
        <f>SUM(M10:M21)</f>
        <v>35548135</v>
      </c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P33" sqref="P33"/>
    </sheetView>
  </sheetViews>
  <sheetFormatPr defaultColWidth="9.14166666666667" defaultRowHeight="14.25" customHeight="1"/>
  <cols>
    <col min="1" max="23" width="12.6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3"/>
      <c r="E2" s="2"/>
      <c r="F2" s="2"/>
      <c r="G2" s="2"/>
      <c r="H2" s="2"/>
      <c r="U2" s="163"/>
      <c r="W2" s="168" t="s">
        <v>234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63"/>
      <c r="W4" s="127" t="s">
        <v>2</v>
      </c>
    </row>
    <row r="5" ht="21.75" customHeight="1" spans="1:23">
      <c r="A5" s="9" t="s">
        <v>235</v>
      </c>
      <c r="B5" s="10" t="s">
        <v>179</v>
      </c>
      <c r="C5" s="9" t="s">
        <v>180</v>
      </c>
      <c r="D5" s="9" t="s">
        <v>236</v>
      </c>
      <c r="E5" s="10" t="s">
        <v>181</v>
      </c>
      <c r="F5" s="10" t="s">
        <v>182</v>
      </c>
      <c r="G5" s="10" t="s">
        <v>237</v>
      </c>
      <c r="H5" s="10" t="s">
        <v>238</v>
      </c>
      <c r="I5" s="30" t="s">
        <v>56</v>
      </c>
      <c r="J5" s="11" t="s">
        <v>239</v>
      </c>
      <c r="K5" s="12"/>
      <c r="L5" s="12"/>
      <c r="M5" s="13"/>
      <c r="N5" s="11" t="s">
        <v>187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64" t="s">
        <v>59</v>
      </c>
      <c r="K6" s="16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66" t="s">
        <v>58</v>
      </c>
      <c r="K7" s="167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4" t="s">
        <v>58</v>
      </c>
      <c r="K8" s="74" t="s">
        <v>240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0">
        <v>12</v>
      </c>
      <c r="M9" s="40">
        <v>13</v>
      </c>
      <c r="N9" s="40">
        <v>14</v>
      </c>
      <c r="O9" s="40">
        <v>15</v>
      </c>
      <c r="P9" s="40">
        <v>16</v>
      </c>
      <c r="Q9" s="40">
        <v>17</v>
      </c>
      <c r="R9" s="40">
        <v>18</v>
      </c>
      <c r="S9" s="40">
        <v>19</v>
      </c>
      <c r="T9" s="40">
        <v>20</v>
      </c>
      <c r="U9" s="20">
        <v>21</v>
      </c>
      <c r="V9" s="40">
        <v>22</v>
      </c>
      <c r="W9" s="20">
        <v>23</v>
      </c>
    </row>
    <row r="10" ht="21.75" customHeight="1" spans="1:23">
      <c r="A10" s="79" t="s">
        <v>241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2"/>
    </row>
    <row r="11" ht="18.75" customHeight="1" spans="1:23">
      <c r="A11" s="37" t="s">
        <v>167</v>
      </c>
      <c r="B11" s="38"/>
      <c r="C11" s="38"/>
      <c r="D11" s="38"/>
      <c r="E11" s="38"/>
      <c r="F11" s="38"/>
      <c r="G11" s="38"/>
      <c r="H11" s="39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</sheetData>
  <mergeCells count="29">
    <mergeCell ref="A3:W3"/>
    <mergeCell ref="A4:H4"/>
    <mergeCell ref="J5:M5"/>
    <mergeCell ref="N5:P5"/>
    <mergeCell ref="R5:W5"/>
    <mergeCell ref="A10:W10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7"/>
  <sheetViews>
    <sheetView showZeros="0" workbookViewId="0">
      <pane ySplit="1" topLeftCell="A11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242</v>
      </c>
    </row>
    <row r="3" ht="39.75" customHeight="1" spans="1:10">
      <c r="A3" s="72" t="str">
        <f>"2025"&amp;"年部门项目支出绩效目标表"</f>
        <v>2025年部门项目支出绩效目标表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180</v>
      </c>
      <c r="B5" s="74" t="s">
        <v>243</v>
      </c>
      <c r="C5" s="74" t="s">
        <v>244</v>
      </c>
      <c r="D5" s="74" t="s">
        <v>245</v>
      </c>
      <c r="E5" s="74" t="s">
        <v>246</v>
      </c>
      <c r="F5" s="75" t="s">
        <v>247</v>
      </c>
      <c r="G5" s="74" t="s">
        <v>248</v>
      </c>
      <c r="H5" s="75" t="s">
        <v>249</v>
      </c>
      <c r="I5" s="75" t="s">
        <v>250</v>
      </c>
      <c r="J5" s="74" t="s">
        <v>251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40">
        <v>6</v>
      </c>
      <c r="G6" s="142">
        <v>7</v>
      </c>
      <c r="H6" s="40">
        <v>8</v>
      </c>
      <c r="I6" s="40">
        <v>9</v>
      </c>
      <c r="J6" s="142">
        <v>10</v>
      </c>
    </row>
    <row r="7" ht="42" customHeight="1" spans="1:10">
      <c r="A7" s="143" t="s">
        <v>70</v>
      </c>
      <c r="B7" s="144"/>
      <c r="C7" s="144"/>
      <c r="D7" s="144"/>
      <c r="E7" s="145"/>
      <c r="F7" s="146"/>
      <c r="G7" s="145"/>
      <c r="H7" s="146"/>
      <c r="I7" s="146"/>
      <c r="J7" s="145"/>
    </row>
    <row r="8" ht="42" customHeight="1" spans="1:10">
      <c r="A8" s="147" t="s">
        <v>252</v>
      </c>
      <c r="B8" s="147" t="s">
        <v>253</v>
      </c>
      <c r="C8" s="148" t="s">
        <v>254</v>
      </c>
      <c r="D8" s="143" t="s">
        <v>255</v>
      </c>
      <c r="E8" s="148" t="s">
        <v>256</v>
      </c>
      <c r="F8" s="143" t="s">
        <v>257</v>
      </c>
      <c r="G8" s="148">
        <v>0</v>
      </c>
      <c r="H8" s="148" t="s">
        <v>258</v>
      </c>
      <c r="I8" s="143" t="s">
        <v>259</v>
      </c>
      <c r="J8" s="161" t="s">
        <v>260</v>
      </c>
    </row>
    <row r="9" customHeight="1" spans="1:10">
      <c r="A9" s="149"/>
      <c r="B9" s="149"/>
      <c r="C9" s="150" t="s">
        <v>254</v>
      </c>
      <c r="D9" s="150" t="s">
        <v>255</v>
      </c>
      <c r="E9" s="151" t="s">
        <v>261</v>
      </c>
      <c r="F9" s="150" t="s">
        <v>257</v>
      </c>
      <c r="G9" s="151">
        <v>215</v>
      </c>
      <c r="H9" s="151" t="s">
        <v>258</v>
      </c>
      <c r="I9" s="150" t="s">
        <v>259</v>
      </c>
      <c r="J9" s="161" t="s">
        <v>262</v>
      </c>
    </row>
    <row r="10" customHeight="1" spans="1:10">
      <c r="A10" s="149"/>
      <c r="B10" s="149"/>
      <c r="C10" s="150" t="s">
        <v>254</v>
      </c>
      <c r="D10" s="150" t="s">
        <v>255</v>
      </c>
      <c r="E10" s="151" t="s">
        <v>263</v>
      </c>
      <c r="F10" s="150" t="s">
        <v>257</v>
      </c>
      <c r="G10" s="151">
        <v>0</v>
      </c>
      <c r="H10" s="151" t="s">
        <v>258</v>
      </c>
      <c r="I10" s="150" t="s">
        <v>259</v>
      </c>
      <c r="J10" s="161" t="s">
        <v>264</v>
      </c>
    </row>
    <row r="11" customHeight="1" spans="1:10">
      <c r="A11" s="149"/>
      <c r="B11" s="149"/>
      <c r="C11" s="150" t="s">
        <v>265</v>
      </c>
      <c r="D11" s="150" t="s">
        <v>266</v>
      </c>
      <c r="E11" s="151" t="s">
        <v>267</v>
      </c>
      <c r="F11" s="150" t="s">
        <v>257</v>
      </c>
      <c r="G11" s="151" t="s">
        <v>268</v>
      </c>
      <c r="H11" s="151"/>
      <c r="I11" s="150" t="s">
        <v>269</v>
      </c>
      <c r="J11" s="161" t="s">
        <v>270</v>
      </c>
    </row>
    <row r="12" customHeight="1" spans="1:10">
      <c r="A12" s="149"/>
      <c r="B12" s="149"/>
      <c r="C12" s="150" t="s">
        <v>271</v>
      </c>
      <c r="D12" s="150" t="s">
        <v>272</v>
      </c>
      <c r="E12" s="151" t="s">
        <v>273</v>
      </c>
      <c r="F12" s="150" t="s">
        <v>274</v>
      </c>
      <c r="G12" s="151">
        <v>90</v>
      </c>
      <c r="H12" s="151" t="s">
        <v>275</v>
      </c>
      <c r="I12" s="150" t="s">
        <v>259</v>
      </c>
      <c r="J12" s="161" t="s">
        <v>276</v>
      </c>
    </row>
    <row r="13" customHeight="1" spans="1:10">
      <c r="A13" s="152"/>
      <c r="B13" s="152"/>
      <c r="C13" s="150" t="s">
        <v>271</v>
      </c>
      <c r="D13" s="150" t="s">
        <v>272</v>
      </c>
      <c r="E13" s="151" t="s">
        <v>277</v>
      </c>
      <c r="F13" s="150" t="s">
        <v>274</v>
      </c>
      <c r="G13" s="151">
        <v>90</v>
      </c>
      <c r="H13" s="151" t="s">
        <v>275</v>
      </c>
      <c r="I13" s="150" t="s">
        <v>259</v>
      </c>
      <c r="J13" s="161" t="s">
        <v>278</v>
      </c>
    </row>
    <row r="14" customHeight="1" spans="1:10">
      <c r="A14" s="153" t="s">
        <v>279</v>
      </c>
      <c r="B14" s="154" t="s">
        <v>253</v>
      </c>
      <c r="C14" s="150" t="s">
        <v>254</v>
      </c>
      <c r="D14" s="150" t="s">
        <v>255</v>
      </c>
      <c r="E14" s="151" t="s">
        <v>280</v>
      </c>
      <c r="F14" s="150" t="s">
        <v>257</v>
      </c>
      <c r="G14" s="151">
        <v>215</v>
      </c>
      <c r="H14" s="151" t="s">
        <v>258</v>
      </c>
      <c r="I14" s="150" t="s">
        <v>259</v>
      </c>
      <c r="J14" s="161" t="s">
        <v>281</v>
      </c>
    </row>
    <row r="15" customHeight="1" spans="1:10">
      <c r="A15" s="155"/>
      <c r="B15" s="156"/>
      <c r="C15" s="150" t="s">
        <v>254</v>
      </c>
      <c r="D15" s="150" t="s">
        <v>255</v>
      </c>
      <c r="E15" s="151" t="s">
        <v>282</v>
      </c>
      <c r="F15" s="150" t="s">
        <v>274</v>
      </c>
      <c r="G15" s="151">
        <v>0</v>
      </c>
      <c r="H15" s="151" t="s">
        <v>283</v>
      </c>
      <c r="I15" s="150" t="s">
        <v>259</v>
      </c>
      <c r="J15" s="161" t="s">
        <v>284</v>
      </c>
    </row>
    <row r="16" customHeight="1" spans="1:10">
      <c r="A16" s="155"/>
      <c r="B16" s="156"/>
      <c r="C16" s="150" t="s">
        <v>254</v>
      </c>
      <c r="D16" s="150" t="s">
        <v>255</v>
      </c>
      <c r="E16" s="151" t="s">
        <v>285</v>
      </c>
      <c r="F16" s="150" t="s">
        <v>257</v>
      </c>
      <c r="G16" s="151">
        <v>0</v>
      </c>
      <c r="H16" s="151" t="s">
        <v>286</v>
      </c>
      <c r="I16" s="150" t="s">
        <v>259</v>
      </c>
      <c r="J16" s="161" t="s">
        <v>287</v>
      </c>
    </row>
    <row r="17" customHeight="1" spans="1:10">
      <c r="A17" s="155"/>
      <c r="B17" s="156"/>
      <c r="C17" s="150" t="s">
        <v>265</v>
      </c>
      <c r="D17" s="150" t="s">
        <v>266</v>
      </c>
      <c r="E17" s="151" t="s">
        <v>267</v>
      </c>
      <c r="F17" s="150" t="s">
        <v>257</v>
      </c>
      <c r="G17" s="151" t="s">
        <v>268</v>
      </c>
      <c r="H17" s="151"/>
      <c r="I17" s="150" t="s">
        <v>269</v>
      </c>
      <c r="J17" s="161" t="s">
        <v>288</v>
      </c>
    </row>
    <row r="18" customHeight="1" spans="1:10">
      <c r="A18" s="155"/>
      <c r="B18" s="156"/>
      <c r="C18" s="150" t="s">
        <v>265</v>
      </c>
      <c r="D18" s="150" t="s">
        <v>266</v>
      </c>
      <c r="E18" s="151" t="s">
        <v>289</v>
      </c>
      <c r="F18" s="150" t="s">
        <v>257</v>
      </c>
      <c r="G18" s="151" t="s">
        <v>290</v>
      </c>
      <c r="H18" s="151"/>
      <c r="I18" s="150" t="s">
        <v>269</v>
      </c>
      <c r="J18" s="161" t="s">
        <v>291</v>
      </c>
    </row>
    <row r="19" customHeight="1" spans="1:10">
      <c r="A19" s="155"/>
      <c r="B19" s="156"/>
      <c r="C19" s="150" t="s">
        <v>271</v>
      </c>
      <c r="D19" s="150" t="s">
        <v>272</v>
      </c>
      <c r="E19" s="151" t="s">
        <v>277</v>
      </c>
      <c r="F19" s="150" t="s">
        <v>274</v>
      </c>
      <c r="G19" s="151">
        <v>90</v>
      </c>
      <c r="H19" s="151" t="s">
        <v>275</v>
      </c>
      <c r="I19" s="150" t="s">
        <v>259</v>
      </c>
      <c r="J19" s="161" t="s">
        <v>278</v>
      </c>
    </row>
    <row r="20" customHeight="1" spans="1:10">
      <c r="A20" s="157"/>
      <c r="B20" s="158"/>
      <c r="C20" s="150" t="s">
        <v>271</v>
      </c>
      <c r="D20" s="150" t="s">
        <v>272</v>
      </c>
      <c r="E20" s="151" t="s">
        <v>273</v>
      </c>
      <c r="F20" s="150" t="s">
        <v>274</v>
      </c>
      <c r="G20" s="151">
        <v>90</v>
      </c>
      <c r="H20" s="151" t="s">
        <v>275</v>
      </c>
      <c r="I20" s="150" t="s">
        <v>259</v>
      </c>
      <c r="J20" s="161" t="s">
        <v>292</v>
      </c>
    </row>
    <row r="21" customHeight="1" spans="1:10">
      <c r="A21" s="153" t="s">
        <v>293</v>
      </c>
      <c r="B21" s="154" t="s">
        <v>253</v>
      </c>
      <c r="C21" s="150" t="s">
        <v>254</v>
      </c>
      <c r="D21" s="150" t="s">
        <v>255</v>
      </c>
      <c r="E21" s="151" t="s">
        <v>256</v>
      </c>
      <c r="F21" s="150" t="s">
        <v>257</v>
      </c>
      <c r="G21" s="151">
        <v>0</v>
      </c>
      <c r="H21" s="151" t="s">
        <v>258</v>
      </c>
      <c r="I21" s="150" t="s">
        <v>259</v>
      </c>
      <c r="J21" s="161" t="s">
        <v>260</v>
      </c>
    </row>
    <row r="22" customHeight="1" spans="1:10">
      <c r="A22" s="155"/>
      <c r="B22" s="156"/>
      <c r="C22" s="150" t="s">
        <v>254</v>
      </c>
      <c r="D22" s="150" t="s">
        <v>255</v>
      </c>
      <c r="E22" s="151" t="s">
        <v>261</v>
      </c>
      <c r="F22" s="150" t="s">
        <v>257</v>
      </c>
      <c r="G22" s="151">
        <v>215</v>
      </c>
      <c r="H22" s="151" t="s">
        <v>258</v>
      </c>
      <c r="I22" s="150" t="s">
        <v>259</v>
      </c>
      <c r="J22" s="161" t="s">
        <v>262</v>
      </c>
    </row>
    <row r="23" customHeight="1" spans="1:10">
      <c r="A23" s="155"/>
      <c r="B23" s="156"/>
      <c r="C23" s="150" t="s">
        <v>254</v>
      </c>
      <c r="D23" s="150" t="s">
        <v>255</v>
      </c>
      <c r="E23" s="151" t="s">
        <v>263</v>
      </c>
      <c r="F23" s="150" t="s">
        <v>257</v>
      </c>
      <c r="G23" s="151">
        <v>0</v>
      </c>
      <c r="H23" s="151" t="s">
        <v>258</v>
      </c>
      <c r="I23" s="150" t="s">
        <v>259</v>
      </c>
      <c r="J23" s="161" t="s">
        <v>264</v>
      </c>
    </row>
    <row r="24" customHeight="1" spans="1:10">
      <c r="A24" s="155"/>
      <c r="B24" s="156"/>
      <c r="C24" s="150" t="s">
        <v>265</v>
      </c>
      <c r="D24" s="150" t="s">
        <v>266</v>
      </c>
      <c r="E24" s="151" t="s">
        <v>267</v>
      </c>
      <c r="F24" s="150" t="s">
        <v>257</v>
      </c>
      <c r="G24" s="151" t="s">
        <v>268</v>
      </c>
      <c r="H24" s="151"/>
      <c r="I24" s="150" t="s">
        <v>269</v>
      </c>
      <c r="J24" s="161" t="s">
        <v>270</v>
      </c>
    </row>
    <row r="25" customHeight="1" spans="1:10">
      <c r="A25" s="155"/>
      <c r="B25" s="156"/>
      <c r="C25" s="150" t="s">
        <v>271</v>
      </c>
      <c r="D25" s="150" t="s">
        <v>272</v>
      </c>
      <c r="E25" s="151" t="s">
        <v>273</v>
      </c>
      <c r="F25" s="150" t="s">
        <v>274</v>
      </c>
      <c r="G25" s="151">
        <v>90</v>
      </c>
      <c r="H25" s="151" t="s">
        <v>275</v>
      </c>
      <c r="I25" s="150" t="s">
        <v>259</v>
      </c>
      <c r="J25" s="161" t="s">
        <v>276</v>
      </c>
    </row>
    <row r="26" customHeight="1" spans="1:10">
      <c r="A26" s="157"/>
      <c r="B26" s="158"/>
      <c r="C26" s="150" t="s">
        <v>271</v>
      </c>
      <c r="D26" s="150" t="s">
        <v>272</v>
      </c>
      <c r="E26" s="151" t="s">
        <v>277</v>
      </c>
      <c r="F26" s="150" t="s">
        <v>274</v>
      </c>
      <c r="G26" s="151">
        <v>90</v>
      </c>
      <c r="H26" s="151" t="s">
        <v>275</v>
      </c>
      <c r="I26" s="150" t="s">
        <v>259</v>
      </c>
      <c r="J26" s="161" t="s">
        <v>278</v>
      </c>
    </row>
    <row r="27" customHeight="1" spans="1:10">
      <c r="A27" s="153" t="s">
        <v>294</v>
      </c>
      <c r="B27" s="154" t="s">
        <v>253</v>
      </c>
      <c r="C27" s="150" t="s">
        <v>254</v>
      </c>
      <c r="D27" s="150" t="s">
        <v>255</v>
      </c>
      <c r="E27" s="151" t="s">
        <v>280</v>
      </c>
      <c r="F27" s="150" t="s">
        <v>257</v>
      </c>
      <c r="G27" s="151">
        <v>215</v>
      </c>
      <c r="H27" s="151" t="s">
        <v>258</v>
      </c>
      <c r="I27" s="150" t="s">
        <v>259</v>
      </c>
      <c r="J27" s="161" t="s">
        <v>281</v>
      </c>
    </row>
    <row r="28" customHeight="1" spans="1:10">
      <c r="A28" s="155"/>
      <c r="B28" s="156"/>
      <c r="C28" s="150" t="s">
        <v>254</v>
      </c>
      <c r="D28" s="150" t="s">
        <v>255</v>
      </c>
      <c r="E28" s="151" t="s">
        <v>282</v>
      </c>
      <c r="F28" s="150" t="s">
        <v>274</v>
      </c>
      <c r="G28" s="151">
        <v>0</v>
      </c>
      <c r="H28" s="151" t="s">
        <v>283</v>
      </c>
      <c r="I28" s="150" t="s">
        <v>259</v>
      </c>
      <c r="J28" s="161" t="s">
        <v>284</v>
      </c>
    </row>
    <row r="29" customHeight="1" spans="1:10">
      <c r="A29" s="155"/>
      <c r="B29" s="156"/>
      <c r="C29" s="150" t="s">
        <v>254</v>
      </c>
      <c r="D29" s="150" t="s">
        <v>255</v>
      </c>
      <c r="E29" s="151" t="s">
        <v>285</v>
      </c>
      <c r="F29" s="150" t="s">
        <v>257</v>
      </c>
      <c r="G29" s="151">
        <v>0</v>
      </c>
      <c r="H29" s="151" t="s">
        <v>286</v>
      </c>
      <c r="I29" s="150" t="s">
        <v>259</v>
      </c>
      <c r="J29" s="161" t="s">
        <v>287</v>
      </c>
    </row>
    <row r="30" customHeight="1" spans="1:10">
      <c r="A30" s="155"/>
      <c r="B30" s="156"/>
      <c r="C30" s="150" t="s">
        <v>265</v>
      </c>
      <c r="D30" s="150" t="s">
        <v>266</v>
      </c>
      <c r="E30" s="151" t="s">
        <v>267</v>
      </c>
      <c r="F30" s="150" t="s">
        <v>257</v>
      </c>
      <c r="G30" s="151" t="s">
        <v>268</v>
      </c>
      <c r="H30" s="151"/>
      <c r="I30" s="150" t="s">
        <v>269</v>
      </c>
      <c r="J30" s="161" t="s">
        <v>288</v>
      </c>
    </row>
    <row r="31" customHeight="1" spans="1:10">
      <c r="A31" s="155"/>
      <c r="B31" s="156"/>
      <c r="C31" s="150" t="s">
        <v>265</v>
      </c>
      <c r="D31" s="150" t="s">
        <v>266</v>
      </c>
      <c r="E31" s="151" t="s">
        <v>289</v>
      </c>
      <c r="F31" s="150" t="s">
        <v>257</v>
      </c>
      <c r="G31" s="151" t="s">
        <v>290</v>
      </c>
      <c r="H31" s="151"/>
      <c r="I31" s="150" t="s">
        <v>269</v>
      </c>
      <c r="J31" s="161" t="s">
        <v>291</v>
      </c>
    </row>
    <row r="32" customHeight="1" spans="1:10">
      <c r="A32" s="155"/>
      <c r="B32" s="156"/>
      <c r="C32" s="150" t="s">
        <v>271</v>
      </c>
      <c r="D32" s="150" t="s">
        <v>272</v>
      </c>
      <c r="E32" s="151" t="s">
        <v>277</v>
      </c>
      <c r="F32" s="150" t="s">
        <v>274</v>
      </c>
      <c r="G32" s="151">
        <v>90</v>
      </c>
      <c r="H32" s="151" t="s">
        <v>275</v>
      </c>
      <c r="I32" s="150" t="s">
        <v>259</v>
      </c>
      <c r="J32" s="161" t="s">
        <v>278</v>
      </c>
    </row>
    <row r="33" customHeight="1" spans="1:10">
      <c r="A33" s="157"/>
      <c r="B33" s="158"/>
      <c r="C33" s="150" t="s">
        <v>271</v>
      </c>
      <c r="D33" s="150" t="s">
        <v>272</v>
      </c>
      <c r="E33" s="151" t="s">
        <v>273</v>
      </c>
      <c r="F33" s="150" t="s">
        <v>274</v>
      </c>
      <c r="G33" s="151">
        <v>90</v>
      </c>
      <c r="H33" s="151" t="s">
        <v>275</v>
      </c>
      <c r="I33" s="150" t="s">
        <v>259</v>
      </c>
      <c r="J33" s="161" t="s">
        <v>292</v>
      </c>
    </row>
    <row r="34" customHeight="1" spans="1:10">
      <c r="A34" s="153" t="s">
        <v>295</v>
      </c>
      <c r="B34" s="154" t="s">
        <v>253</v>
      </c>
      <c r="C34" s="150" t="s">
        <v>254</v>
      </c>
      <c r="D34" s="150" t="s">
        <v>255</v>
      </c>
      <c r="E34" s="151" t="s">
        <v>256</v>
      </c>
      <c r="F34" s="150" t="s">
        <v>257</v>
      </c>
      <c r="G34" s="151">
        <v>0</v>
      </c>
      <c r="H34" s="151" t="s">
        <v>258</v>
      </c>
      <c r="I34" s="150" t="s">
        <v>259</v>
      </c>
      <c r="J34" s="161" t="s">
        <v>260</v>
      </c>
    </row>
    <row r="35" customHeight="1" spans="1:10">
      <c r="A35" s="155"/>
      <c r="B35" s="156"/>
      <c r="C35" s="150" t="s">
        <v>254</v>
      </c>
      <c r="D35" s="150" t="s">
        <v>255</v>
      </c>
      <c r="E35" s="151" t="s">
        <v>261</v>
      </c>
      <c r="F35" s="150" t="s">
        <v>257</v>
      </c>
      <c r="G35" s="151">
        <v>215</v>
      </c>
      <c r="H35" s="151" t="s">
        <v>258</v>
      </c>
      <c r="I35" s="150" t="s">
        <v>259</v>
      </c>
      <c r="J35" s="161" t="s">
        <v>262</v>
      </c>
    </row>
    <row r="36" customHeight="1" spans="1:10">
      <c r="A36" s="155"/>
      <c r="B36" s="156"/>
      <c r="C36" s="150" t="s">
        <v>254</v>
      </c>
      <c r="D36" s="150" t="s">
        <v>255</v>
      </c>
      <c r="E36" s="151" t="s">
        <v>263</v>
      </c>
      <c r="F36" s="150" t="s">
        <v>257</v>
      </c>
      <c r="G36" s="151">
        <v>0</v>
      </c>
      <c r="H36" s="151" t="s">
        <v>258</v>
      </c>
      <c r="I36" s="150" t="s">
        <v>259</v>
      </c>
      <c r="J36" s="161" t="s">
        <v>264</v>
      </c>
    </row>
    <row r="37" customHeight="1" spans="1:10">
      <c r="A37" s="155"/>
      <c r="B37" s="156"/>
      <c r="C37" s="150" t="s">
        <v>265</v>
      </c>
      <c r="D37" s="150" t="s">
        <v>266</v>
      </c>
      <c r="E37" s="151" t="s">
        <v>267</v>
      </c>
      <c r="F37" s="150" t="s">
        <v>257</v>
      </c>
      <c r="G37" s="151" t="s">
        <v>268</v>
      </c>
      <c r="H37" s="151"/>
      <c r="I37" s="150" t="s">
        <v>269</v>
      </c>
      <c r="J37" s="161" t="s">
        <v>270</v>
      </c>
    </row>
    <row r="38" customHeight="1" spans="1:10">
      <c r="A38" s="155"/>
      <c r="B38" s="156"/>
      <c r="C38" s="150" t="s">
        <v>271</v>
      </c>
      <c r="D38" s="150" t="s">
        <v>272</v>
      </c>
      <c r="E38" s="151" t="s">
        <v>273</v>
      </c>
      <c r="F38" s="150" t="s">
        <v>274</v>
      </c>
      <c r="G38" s="151">
        <v>90</v>
      </c>
      <c r="H38" s="151" t="s">
        <v>275</v>
      </c>
      <c r="I38" s="150" t="s">
        <v>259</v>
      </c>
      <c r="J38" s="161" t="s">
        <v>276</v>
      </c>
    </row>
    <row r="39" customHeight="1" spans="1:10">
      <c r="A39" s="157"/>
      <c r="B39" s="158"/>
      <c r="C39" s="150" t="s">
        <v>271</v>
      </c>
      <c r="D39" s="150" t="s">
        <v>272</v>
      </c>
      <c r="E39" s="151" t="s">
        <v>277</v>
      </c>
      <c r="F39" s="150" t="s">
        <v>274</v>
      </c>
      <c r="G39" s="151">
        <v>90</v>
      </c>
      <c r="H39" s="151" t="s">
        <v>275</v>
      </c>
      <c r="I39" s="150" t="s">
        <v>259</v>
      </c>
      <c r="J39" s="161" t="s">
        <v>278</v>
      </c>
    </row>
    <row r="40" customHeight="1" spans="1:10">
      <c r="A40" s="153" t="s">
        <v>296</v>
      </c>
      <c r="B40" s="154" t="s">
        <v>253</v>
      </c>
      <c r="C40" s="150" t="s">
        <v>254</v>
      </c>
      <c r="D40" s="150" t="s">
        <v>255</v>
      </c>
      <c r="E40" s="151" t="s">
        <v>256</v>
      </c>
      <c r="F40" s="150" t="s">
        <v>257</v>
      </c>
      <c r="G40" s="151">
        <v>0</v>
      </c>
      <c r="H40" s="151" t="s">
        <v>258</v>
      </c>
      <c r="I40" s="150" t="s">
        <v>259</v>
      </c>
      <c r="J40" s="161" t="s">
        <v>260</v>
      </c>
    </row>
    <row r="41" customHeight="1" spans="1:10">
      <c r="A41" s="155"/>
      <c r="B41" s="156"/>
      <c r="C41" s="150" t="s">
        <v>254</v>
      </c>
      <c r="D41" s="150" t="s">
        <v>255</v>
      </c>
      <c r="E41" s="151" t="s">
        <v>261</v>
      </c>
      <c r="F41" s="150" t="s">
        <v>257</v>
      </c>
      <c r="G41" s="151">
        <v>215</v>
      </c>
      <c r="H41" s="151" t="s">
        <v>258</v>
      </c>
      <c r="I41" s="150" t="s">
        <v>259</v>
      </c>
      <c r="J41" s="161" t="s">
        <v>262</v>
      </c>
    </row>
    <row r="42" customHeight="1" spans="1:10">
      <c r="A42" s="155"/>
      <c r="B42" s="156"/>
      <c r="C42" s="150" t="s">
        <v>254</v>
      </c>
      <c r="D42" s="150" t="s">
        <v>255</v>
      </c>
      <c r="E42" s="151" t="s">
        <v>263</v>
      </c>
      <c r="F42" s="150" t="s">
        <v>257</v>
      </c>
      <c r="G42" s="151">
        <v>0</v>
      </c>
      <c r="H42" s="151" t="s">
        <v>258</v>
      </c>
      <c r="I42" s="150" t="s">
        <v>259</v>
      </c>
      <c r="J42" s="161" t="s">
        <v>264</v>
      </c>
    </row>
    <row r="43" customHeight="1" spans="1:10">
      <c r="A43" s="155"/>
      <c r="B43" s="156"/>
      <c r="C43" s="150" t="s">
        <v>265</v>
      </c>
      <c r="D43" s="150" t="s">
        <v>266</v>
      </c>
      <c r="E43" s="151" t="s">
        <v>267</v>
      </c>
      <c r="F43" s="150" t="s">
        <v>257</v>
      </c>
      <c r="G43" s="151" t="s">
        <v>268</v>
      </c>
      <c r="H43" s="151"/>
      <c r="I43" s="150" t="s">
        <v>269</v>
      </c>
      <c r="J43" s="161" t="s">
        <v>270</v>
      </c>
    </row>
    <row r="44" customHeight="1" spans="1:10">
      <c r="A44" s="155"/>
      <c r="B44" s="156"/>
      <c r="C44" s="150" t="s">
        <v>271</v>
      </c>
      <c r="D44" s="150" t="s">
        <v>272</v>
      </c>
      <c r="E44" s="151" t="s">
        <v>273</v>
      </c>
      <c r="F44" s="150" t="s">
        <v>274</v>
      </c>
      <c r="G44" s="151">
        <v>90</v>
      </c>
      <c r="H44" s="151" t="s">
        <v>275</v>
      </c>
      <c r="I44" s="150" t="s">
        <v>259</v>
      </c>
      <c r="J44" s="161" t="s">
        <v>276</v>
      </c>
    </row>
    <row r="45" customHeight="1" spans="1:10">
      <c r="A45" s="155"/>
      <c r="B45" s="156"/>
      <c r="C45" s="150" t="s">
        <v>271</v>
      </c>
      <c r="D45" s="150" t="s">
        <v>272</v>
      </c>
      <c r="E45" s="151" t="s">
        <v>277</v>
      </c>
      <c r="F45" s="150" t="s">
        <v>274</v>
      </c>
      <c r="G45" s="151">
        <v>90</v>
      </c>
      <c r="H45" s="151" t="s">
        <v>275</v>
      </c>
      <c r="I45" s="150" t="s">
        <v>259</v>
      </c>
      <c r="J45" s="161" t="s">
        <v>278</v>
      </c>
    </row>
    <row r="46" customHeight="1" spans="1:10">
      <c r="A46" s="157"/>
      <c r="B46" s="158"/>
      <c r="C46" s="150"/>
      <c r="D46" s="150"/>
      <c r="E46" s="150"/>
      <c r="F46" s="151"/>
      <c r="G46" s="150"/>
      <c r="H46" s="151"/>
      <c r="I46" s="151"/>
      <c r="J46" s="162"/>
    </row>
    <row r="47" customHeight="1" spans="1:10">
      <c r="A47" s="159"/>
      <c r="B47" s="159"/>
      <c r="C47" s="159"/>
      <c r="D47" s="159"/>
      <c r="E47" s="159"/>
      <c r="F47" s="160"/>
      <c r="G47" s="159"/>
      <c r="H47" s="160"/>
      <c r="I47" s="160"/>
      <c r="J47" s="159"/>
    </row>
  </sheetData>
  <mergeCells count="14">
    <mergeCell ref="A3:J3"/>
    <mergeCell ref="A4:H4"/>
    <mergeCell ref="A8:A13"/>
    <mergeCell ref="A14:A20"/>
    <mergeCell ref="A21:A26"/>
    <mergeCell ref="A27:A33"/>
    <mergeCell ref="A34:A39"/>
    <mergeCell ref="A40:A46"/>
    <mergeCell ref="B8:B13"/>
    <mergeCell ref="B14:B20"/>
    <mergeCell ref="B21:B26"/>
    <mergeCell ref="B27:B33"/>
    <mergeCell ref="B34:B39"/>
    <mergeCell ref="B40:B4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8">
        <v>1</v>
      </c>
      <c r="B2" s="129">
        <v>0</v>
      </c>
      <c r="C2" s="128">
        <v>1</v>
      </c>
      <c r="D2" s="130"/>
      <c r="E2" s="130"/>
      <c r="F2" s="127" t="s">
        <v>297</v>
      </c>
    </row>
    <row r="3" ht="42" customHeight="1" spans="1:6">
      <c r="A3" s="131" t="str">
        <f>"2025"&amp;"年部门政府性基金预算支出预算表"</f>
        <v>2025年部门政府性基金预算支出预算表</v>
      </c>
      <c r="B3" s="131" t="s">
        <v>298</v>
      </c>
      <c r="C3" s="132"/>
      <c r="D3" s="133"/>
      <c r="E3" s="133"/>
      <c r="F3" s="133"/>
    </row>
    <row r="4" ht="13.5" customHeight="1" spans="1:6">
      <c r="A4" s="5" t="s">
        <v>1</v>
      </c>
      <c r="B4" s="5"/>
      <c r="C4" s="128"/>
      <c r="D4" s="130"/>
      <c r="E4" s="130"/>
      <c r="F4" s="127" t="s">
        <v>2</v>
      </c>
    </row>
    <row r="5" ht="19.5" customHeight="1" spans="1:6">
      <c r="A5" s="134" t="s">
        <v>178</v>
      </c>
      <c r="B5" s="135" t="s">
        <v>72</v>
      </c>
      <c r="C5" s="134" t="s">
        <v>73</v>
      </c>
      <c r="D5" s="11" t="s">
        <v>299</v>
      </c>
      <c r="E5" s="12"/>
      <c r="F5" s="13"/>
    </row>
    <row r="6" ht="18.75" customHeight="1" spans="1:6">
      <c r="A6" s="136"/>
      <c r="B6" s="137"/>
      <c r="C6" s="136"/>
      <c r="D6" s="16" t="s">
        <v>56</v>
      </c>
      <c r="E6" s="11" t="s">
        <v>75</v>
      </c>
      <c r="F6" s="16" t="s">
        <v>76</v>
      </c>
    </row>
    <row r="7" ht="18.75" customHeight="1" spans="1:6">
      <c r="A7" s="75">
        <v>1</v>
      </c>
      <c r="B7" s="138" t="s">
        <v>83</v>
      </c>
      <c r="C7" s="75">
        <v>3</v>
      </c>
      <c r="D7" s="139">
        <v>4</v>
      </c>
      <c r="E7" s="139">
        <v>5</v>
      </c>
      <c r="F7" s="139">
        <v>6</v>
      </c>
    </row>
    <row r="8" ht="21" customHeight="1" spans="1:6">
      <c r="A8" s="21"/>
      <c r="B8" s="21"/>
      <c r="C8" s="21"/>
      <c r="D8" s="91"/>
      <c r="E8" s="91"/>
      <c r="F8" s="91"/>
    </row>
    <row r="9" ht="21" customHeight="1" spans="1:6">
      <c r="A9" s="24" t="s">
        <v>241</v>
      </c>
      <c r="B9" s="25"/>
      <c r="C9" s="25"/>
      <c r="D9" s="25"/>
      <c r="E9" s="25"/>
      <c r="F9" s="26"/>
    </row>
    <row r="10" ht="18.75" customHeight="1" spans="1:6">
      <c r="A10" s="140" t="s">
        <v>167</v>
      </c>
      <c r="B10" s="140" t="s">
        <v>167</v>
      </c>
      <c r="C10" s="141" t="s">
        <v>167</v>
      </c>
      <c r="D10" s="91"/>
      <c r="E10" s="91"/>
      <c r="F10" s="91"/>
    </row>
  </sheetData>
  <mergeCells count="8">
    <mergeCell ref="A3:F3"/>
    <mergeCell ref="A4:C4"/>
    <mergeCell ref="D5:F5"/>
    <mergeCell ref="A9:F9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H26" sqref="H26"/>
    </sheetView>
  </sheetViews>
  <sheetFormatPr defaultColWidth="9.14166666666667" defaultRowHeight="14.25" customHeight="1"/>
  <cols>
    <col min="1" max="19" width="14.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5"/>
      <c r="C2" s="95"/>
      <c r="R2" s="3"/>
      <c r="S2" s="3" t="s">
        <v>300</v>
      </c>
    </row>
    <row r="3" ht="41.25" customHeight="1" spans="1:19">
      <c r="A3" s="84" t="str">
        <f>"2025"&amp;"年部门政府采购预算表"</f>
        <v>2025年部门政府采购预算表</v>
      </c>
      <c r="B3" s="73"/>
      <c r="C3" s="73"/>
      <c r="D3" s="4"/>
      <c r="E3" s="4"/>
      <c r="F3" s="4"/>
      <c r="G3" s="4"/>
      <c r="H3" s="4"/>
      <c r="I3" s="4"/>
      <c r="J3" s="4"/>
      <c r="K3" s="4"/>
      <c r="L3" s="4"/>
      <c r="M3" s="73"/>
      <c r="N3" s="4"/>
      <c r="O3" s="4"/>
      <c r="P3" s="73"/>
      <c r="Q3" s="4"/>
      <c r="R3" s="73"/>
      <c r="S3" s="73"/>
    </row>
    <row r="4" ht="18.75" customHeight="1" spans="1:19">
      <c r="A4" s="5" t="s">
        <v>1</v>
      </c>
      <c r="I4" s="7"/>
      <c r="J4" s="7"/>
      <c r="K4" s="7"/>
      <c r="L4" s="7"/>
      <c r="R4" s="8"/>
      <c r="S4" s="127" t="s">
        <v>2</v>
      </c>
    </row>
    <row r="5" ht="15.75" customHeight="1" spans="1:19">
      <c r="A5" s="10" t="s">
        <v>177</v>
      </c>
      <c r="B5" s="98" t="s">
        <v>178</v>
      </c>
      <c r="C5" s="98" t="s">
        <v>301</v>
      </c>
      <c r="D5" s="99" t="s">
        <v>302</v>
      </c>
      <c r="E5" s="99" t="s">
        <v>303</v>
      </c>
      <c r="F5" s="99" t="s">
        <v>304</v>
      </c>
      <c r="G5" s="99" t="s">
        <v>305</v>
      </c>
      <c r="H5" s="99" t="s">
        <v>306</v>
      </c>
      <c r="I5" s="110" t="s">
        <v>185</v>
      </c>
      <c r="J5" s="110"/>
      <c r="K5" s="110"/>
      <c r="L5" s="110"/>
      <c r="M5" s="111"/>
      <c r="N5" s="110"/>
      <c r="O5" s="110"/>
      <c r="P5" s="92"/>
      <c r="Q5" s="110"/>
      <c r="R5" s="111"/>
      <c r="S5" s="93"/>
    </row>
    <row r="6" ht="17.25" customHeight="1" spans="1:19">
      <c r="A6" s="15"/>
      <c r="B6" s="100"/>
      <c r="C6" s="100"/>
      <c r="D6" s="101"/>
      <c r="E6" s="101"/>
      <c r="F6" s="101"/>
      <c r="G6" s="101"/>
      <c r="H6" s="101"/>
      <c r="I6" s="101" t="s">
        <v>56</v>
      </c>
      <c r="J6" s="101" t="s">
        <v>59</v>
      </c>
      <c r="K6" s="101" t="s">
        <v>307</v>
      </c>
      <c r="L6" s="101" t="s">
        <v>308</v>
      </c>
      <c r="M6" s="112" t="s">
        <v>309</v>
      </c>
      <c r="N6" s="113" t="s">
        <v>310</v>
      </c>
      <c r="O6" s="113"/>
      <c r="P6" s="119"/>
      <c r="Q6" s="113"/>
      <c r="R6" s="120"/>
      <c r="S6" s="102"/>
    </row>
    <row r="7" ht="54" customHeight="1" spans="1:19">
      <c r="A7" s="18"/>
      <c r="B7" s="102"/>
      <c r="C7" s="102"/>
      <c r="D7" s="103"/>
      <c r="E7" s="103"/>
      <c r="F7" s="103"/>
      <c r="G7" s="103"/>
      <c r="H7" s="103"/>
      <c r="I7" s="103"/>
      <c r="J7" s="103" t="s">
        <v>58</v>
      </c>
      <c r="K7" s="103"/>
      <c r="L7" s="103"/>
      <c r="M7" s="114"/>
      <c r="N7" s="103" t="s">
        <v>58</v>
      </c>
      <c r="O7" s="103" t="s">
        <v>65</v>
      </c>
      <c r="P7" s="102" t="s">
        <v>66</v>
      </c>
      <c r="Q7" s="103" t="s">
        <v>67</v>
      </c>
      <c r="R7" s="114" t="s">
        <v>68</v>
      </c>
      <c r="S7" s="102" t="s">
        <v>69</v>
      </c>
    </row>
    <row r="8" ht="18" customHeight="1" spans="1:19">
      <c r="A8" s="121">
        <v>1</v>
      </c>
      <c r="B8" s="121" t="s">
        <v>83</v>
      </c>
      <c r="C8" s="122">
        <v>3</v>
      </c>
      <c r="D8" s="122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</row>
    <row r="9" ht="21" customHeight="1" spans="1:19">
      <c r="A9" s="104" t="s">
        <v>241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</row>
    <row r="10" ht="21" customHeight="1" spans="1:19">
      <c r="A10" s="105" t="s">
        <v>167</v>
      </c>
      <c r="B10" s="106"/>
      <c r="C10" s="106"/>
      <c r="D10" s="107"/>
      <c r="E10" s="107"/>
      <c r="F10" s="107"/>
      <c r="G10" s="123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ht="21" customHeight="1" spans="1:19">
      <c r="A11" s="124" t="s">
        <v>311</v>
      </c>
      <c r="B11" s="5"/>
      <c r="C11" s="5"/>
      <c r="D11" s="124"/>
      <c r="E11" s="124"/>
      <c r="F11" s="124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</sheetData>
  <mergeCells count="20">
    <mergeCell ref="A3:S3"/>
    <mergeCell ref="A4:H4"/>
    <mergeCell ref="I5:S5"/>
    <mergeCell ref="N6:S6"/>
    <mergeCell ref="A9:S9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20" width="13.62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8"/>
      <c r="B2" s="95"/>
      <c r="C2" s="95"/>
      <c r="D2" s="95"/>
      <c r="E2" s="95"/>
      <c r="F2" s="95"/>
      <c r="G2" s="95"/>
      <c r="H2" s="88"/>
      <c r="I2" s="88"/>
      <c r="J2" s="88"/>
      <c r="K2" s="88"/>
      <c r="L2" s="88"/>
      <c r="M2" s="88"/>
      <c r="N2" s="108"/>
      <c r="O2" s="88"/>
      <c r="P2" s="88"/>
      <c r="Q2" s="95"/>
      <c r="R2" s="88"/>
      <c r="S2" s="117"/>
      <c r="T2" s="117" t="s">
        <v>312</v>
      </c>
    </row>
    <row r="3" ht="41.25" customHeight="1" spans="1:20">
      <c r="A3" s="84" t="str">
        <f>"2025"&amp;"年部门政府购买服务预算表"</f>
        <v>2025年部门政府购买服务预算表</v>
      </c>
      <c r="B3" s="73"/>
      <c r="C3" s="73"/>
      <c r="D3" s="73"/>
      <c r="E3" s="73"/>
      <c r="F3" s="73"/>
      <c r="G3" s="73"/>
      <c r="H3" s="96"/>
      <c r="I3" s="96"/>
      <c r="J3" s="96"/>
      <c r="K3" s="96"/>
      <c r="L3" s="96"/>
      <c r="M3" s="96"/>
      <c r="N3" s="109"/>
      <c r="O3" s="96"/>
      <c r="P3" s="96"/>
      <c r="Q3" s="73"/>
      <c r="R3" s="96"/>
      <c r="S3" s="109"/>
      <c r="T3" s="73"/>
    </row>
    <row r="4" ht="22.5" customHeight="1" spans="1:20">
      <c r="A4" s="85" t="s">
        <v>1</v>
      </c>
      <c r="B4" s="97"/>
      <c r="C4" s="97"/>
      <c r="D4" s="97"/>
      <c r="E4" s="97"/>
      <c r="F4" s="97"/>
      <c r="G4" s="97"/>
      <c r="H4" s="86"/>
      <c r="I4" s="86"/>
      <c r="J4" s="86"/>
      <c r="K4" s="86"/>
      <c r="L4" s="86"/>
      <c r="M4" s="86"/>
      <c r="N4" s="108"/>
      <c r="O4" s="88"/>
      <c r="P4" s="88"/>
      <c r="Q4" s="95"/>
      <c r="R4" s="88"/>
      <c r="S4" s="118"/>
      <c r="T4" s="117" t="s">
        <v>2</v>
      </c>
    </row>
    <row r="5" ht="24" customHeight="1" spans="1:20">
      <c r="A5" s="10" t="s">
        <v>177</v>
      </c>
      <c r="B5" s="98" t="s">
        <v>178</v>
      </c>
      <c r="C5" s="98" t="s">
        <v>301</v>
      </c>
      <c r="D5" s="98" t="s">
        <v>313</v>
      </c>
      <c r="E5" s="98" t="s">
        <v>314</v>
      </c>
      <c r="F5" s="98" t="s">
        <v>315</v>
      </c>
      <c r="G5" s="98" t="s">
        <v>316</v>
      </c>
      <c r="H5" s="99" t="s">
        <v>317</v>
      </c>
      <c r="I5" s="99" t="s">
        <v>318</v>
      </c>
      <c r="J5" s="110" t="s">
        <v>185</v>
      </c>
      <c r="K5" s="110"/>
      <c r="L5" s="110"/>
      <c r="M5" s="110"/>
      <c r="N5" s="111"/>
      <c r="O5" s="110"/>
      <c r="P5" s="110"/>
      <c r="Q5" s="92"/>
      <c r="R5" s="110"/>
      <c r="S5" s="111"/>
      <c r="T5" s="93"/>
    </row>
    <row r="6" ht="24" customHeight="1" spans="1:20">
      <c r="A6" s="15"/>
      <c r="B6" s="100"/>
      <c r="C6" s="100"/>
      <c r="D6" s="100"/>
      <c r="E6" s="100"/>
      <c r="F6" s="100"/>
      <c r="G6" s="100"/>
      <c r="H6" s="101"/>
      <c r="I6" s="101"/>
      <c r="J6" s="101" t="s">
        <v>56</v>
      </c>
      <c r="K6" s="101" t="s">
        <v>59</v>
      </c>
      <c r="L6" s="101" t="s">
        <v>307</v>
      </c>
      <c r="M6" s="101" t="s">
        <v>308</v>
      </c>
      <c r="N6" s="112" t="s">
        <v>309</v>
      </c>
      <c r="O6" s="113" t="s">
        <v>310</v>
      </c>
      <c r="P6" s="113"/>
      <c r="Q6" s="119"/>
      <c r="R6" s="113"/>
      <c r="S6" s="120"/>
      <c r="T6" s="102"/>
    </row>
    <row r="7" ht="54" customHeight="1" spans="1:20">
      <c r="A7" s="18"/>
      <c r="B7" s="102"/>
      <c r="C7" s="102"/>
      <c r="D7" s="102"/>
      <c r="E7" s="102"/>
      <c r="F7" s="102"/>
      <c r="G7" s="102"/>
      <c r="H7" s="103"/>
      <c r="I7" s="103"/>
      <c r="J7" s="103"/>
      <c r="K7" s="103" t="s">
        <v>58</v>
      </c>
      <c r="L7" s="103"/>
      <c r="M7" s="103"/>
      <c r="N7" s="114"/>
      <c r="O7" s="103" t="s">
        <v>58</v>
      </c>
      <c r="P7" s="103" t="s">
        <v>65</v>
      </c>
      <c r="Q7" s="102" t="s">
        <v>66</v>
      </c>
      <c r="R7" s="103" t="s">
        <v>67</v>
      </c>
      <c r="S7" s="114" t="s">
        <v>68</v>
      </c>
      <c r="T7" s="102" t="s">
        <v>69</v>
      </c>
    </row>
    <row r="8" ht="17.25" customHeight="1" spans="1:20">
      <c r="A8" s="31">
        <v>1</v>
      </c>
      <c r="B8" s="100">
        <v>2</v>
      </c>
      <c r="C8" s="31">
        <v>3</v>
      </c>
      <c r="D8" s="31">
        <v>4</v>
      </c>
      <c r="E8" s="100">
        <v>5</v>
      </c>
      <c r="F8" s="31">
        <v>6</v>
      </c>
      <c r="G8" s="31">
        <v>7</v>
      </c>
      <c r="H8" s="100">
        <v>8</v>
      </c>
      <c r="I8" s="31">
        <v>9</v>
      </c>
      <c r="J8" s="31">
        <v>10</v>
      </c>
      <c r="K8" s="100">
        <v>11</v>
      </c>
      <c r="L8" s="31">
        <v>12</v>
      </c>
      <c r="M8" s="31">
        <v>13</v>
      </c>
      <c r="N8" s="100">
        <v>14</v>
      </c>
      <c r="O8" s="31">
        <v>15</v>
      </c>
      <c r="P8" s="31">
        <v>16</v>
      </c>
      <c r="Q8" s="100">
        <v>17</v>
      </c>
      <c r="R8" s="31">
        <v>18</v>
      </c>
      <c r="S8" s="31">
        <v>19</v>
      </c>
      <c r="T8" s="31">
        <v>20</v>
      </c>
    </row>
    <row r="9" ht="21" customHeight="1" spans="1:20">
      <c r="A9" s="104" t="s">
        <v>241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</row>
    <row r="10" ht="21" customHeight="1" spans="1:20">
      <c r="A10" s="105" t="s">
        <v>167</v>
      </c>
      <c r="B10" s="106"/>
      <c r="C10" s="106"/>
      <c r="D10" s="106"/>
      <c r="E10" s="106"/>
      <c r="F10" s="106"/>
      <c r="G10" s="106"/>
      <c r="H10" s="107"/>
      <c r="I10" s="115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</sheetData>
  <mergeCells count="20">
    <mergeCell ref="A3:T3"/>
    <mergeCell ref="A4:I4"/>
    <mergeCell ref="J5:T5"/>
    <mergeCell ref="O6:T6"/>
    <mergeCell ref="A9:T9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F22" sqref="F22"/>
    </sheetView>
  </sheetViews>
  <sheetFormatPr defaultColWidth="9.14166666666667" defaultRowHeight="14.25" customHeight="1"/>
  <cols>
    <col min="1" max="1" width="29.375" customWidth="1"/>
    <col min="2" max="10" width="10.625" customWidth="1"/>
    <col min="11" max="24" width="12.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83"/>
      <c r="W2" s="3"/>
      <c r="X2" s="3" t="s">
        <v>319</v>
      </c>
    </row>
    <row r="3" ht="41.25" customHeight="1" spans="1:24">
      <c r="A3" s="84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3"/>
      <c r="X3" s="73"/>
    </row>
    <row r="4" ht="18" customHeight="1" spans="1:24">
      <c r="A4" s="85" t="s">
        <v>1</v>
      </c>
      <c r="B4" s="86"/>
      <c r="C4" s="86"/>
      <c r="D4" s="87"/>
      <c r="E4" s="88"/>
      <c r="F4" s="88"/>
      <c r="G4" s="88"/>
      <c r="H4" s="88"/>
      <c r="I4" s="88"/>
      <c r="W4" s="8"/>
      <c r="X4" s="8" t="s">
        <v>2</v>
      </c>
    </row>
    <row r="5" ht="19.5" customHeight="1" spans="1:24">
      <c r="A5" s="30" t="s">
        <v>320</v>
      </c>
      <c r="B5" s="11" t="s">
        <v>185</v>
      </c>
      <c r="C5" s="12"/>
      <c r="D5" s="12"/>
      <c r="E5" s="11" t="s">
        <v>321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92"/>
      <c r="X5" s="93"/>
    </row>
    <row r="6" ht="40.5" customHeight="1" spans="1:24">
      <c r="A6" s="19"/>
      <c r="B6" s="31" t="s">
        <v>56</v>
      </c>
      <c r="C6" s="10" t="s">
        <v>59</v>
      </c>
      <c r="D6" s="89" t="s">
        <v>307</v>
      </c>
      <c r="E6" s="53" t="s">
        <v>322</v>
      </c>
      <c r="F6" s="53" t="s">
        <v>323</v>
      </c>
      <c r="G6" s="53" t="s">
        <v>324</v>
      </c>
      <c r="H6" s="53" t="s">
        <v>325</v>
      </c>
      <c r="I6" s="53" t="s">
        <v>326</v>
      </c>
      <c r="J6" s="53" t="s">
        <v>327</v>
      </c>
      <c r="K6" s="53" t="s">
        <v>328</v>
      </c>
      <c r="L6" s="53" t="s">
        <v>329</v>
      </c>
      <c r="M6" s="53" t="s">
        <v>330</v>
      </c>
      <c r="N6" s="53" t="s">
        <v>331</v>
      </c>
      <c r="O6" s="53" t="s">
        <v>332</v>
      </c>
      <c r="P6" s="53" t="s">
        <v>333</v>
      </c>
      <c r="Q6" s="53" t="s">
        <v>334</v>
      </c>
      <c r="R6" s="53" t="s">
        <v>335</v>
      </c>
      <c r="S6" s="53" t="s">
        <v>336</v>
      </c>
      <c r="T6" s="53" t="s">
        <v>337</v>
      </c>
      <c r="U6" s="53" t="s">
        <v>338</v>
      </c>
      <c r="V6" s="53" t="s">
        <v>339</v>
      </c>
      <c r="W6" s="53" t="s">
        <v>340</v>
      </c>
      <c r="X6" s="94" t="s">
        <v>341</v>
      </c>
    </row>
    <row r="7" ht="19.5" customHeight="1" spans="1:24">
      <c r="A7" s="20">
        <v>1</v>
      </c>
      <c r="B7" s="20">
        <v>2</v>
      </c>
      <c r="C7" s="20">
        <v>3</v>
      </c>
      <c r="D7" s="90">
        <v>4</v>
      </c>
      <c r="E7" s="40">
        <v>5</v>
      </c>
      <c r="F7" s="20">
        <v>6</v>
      </c>
      <c r="G7" s="20">
        <v>7</v>
      </c>
      <c r="H7" s="90">
        <v>8</v>
      </c>
      <c r="I7" s="20">
        <v>9</v>
      </c>
      <c r="J7" s="20">
        <v>10</v>
      </c>
      <c r="K7" s="20">
        <v>11</v>
      </c>
      <c r="L7" s="90">
        <v>12</v>
      </c>
      <c r="M7" s="20">
        <v>13</v>
      </c>
      <c r="N7" s="20">
        <v>14</v>
      </c>
      <c r="O7" s="20">
        <v>15</v>
      </c>
      <c r="P7" s="90">
        <v>16</v>
      </c>
      <c r="Q7" s="20">
        <v>17</v>
      </c>
      <c r="R7" s="20">
        <v>18</v>
      </c>
      <c r="S7" s="20">
        <v>19</v>
      </c>
      <c r="T7" s="90">
        <v>20</v>
      </c>
      <c r="U7" s="90">
        <v>21</v>
      </c>
      <c r="V7" s="90">
        <v>22</v>
      </c>
      <c r="W7" s="40">
        <v>23</v>
      </c>
      <c r="X7" s="40">
        <v>24</v>
      </c>
    </row>
    <row r="8" ht="19.5" customHeight="1" spans="1:24">
      <c r="A8" s="3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ht="19.5" customHeight="1" spans="1:24">
      <c r="A9" s="79" t="s">
        <v>241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2"/>
    </row>
  </sheetData>
  <mergeCells count="6">
    <mergeCell ref="A3:X3"/>
    <mergeCell ref="A4:I4"/>
    <mergeCell ref="B5:D5"/>
    <mergeCell ref="E5:X5"/>
    <mergeCell ref="A9:X9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342</v>
      </c>
    </row>
    <row r="3" ht="41.25" customHeight="1" spans="1:10">
      <c r="A3" s="72" t="str">
        <f>"2025"&amp;"年市对下转移支付绩效目标表"</f>
        <v>2025年市对下转移支付绩效目标表</v>
      </c>
      <c r="B3" s="4"/>
      <c r="C3" s="4"/>
      <c r="D3" s="4"/>
      <c r="E3" s="4"/>
      <c r="F3" s="73"/>
      <c r="G3" s="4"/>
      <c r="H3" s="73"/>
      <c r="I3" s="73"/>
      <c r="J3" s="4"/>
    </row>
    <row r="4" ht="17.25" customHeight="1" spans="1:1">
      <c r="A4" s="5" t="s">
        <v>1</v>
      </c>
    </row>
    <row r="5" ht="44.25" customHeight="1" spans="1:10">
      <c r="A5" s="74" t="s">
        <v>320</v>
      </c>
      <c r="B5" s="74" t="s">
        <v>243</v>
      </c>
      <c r="C5" s="74" t="s">
        <v>244</v>
      </c>
      <c r="D5" s="74" t="s">
        <v>245</v>
      </c>
      <c r="E5" s="74" t="s">
        <v>246</v>
      </c>
      <c r="F5" s="75" t="s">
        <v>247</v>
      </c>
      <c r="G5" s="74" t="s">
        <v>248</v>
      </c>
      <c r="H5" s="75" t="s">
        <v>249</v>
      </c>
      <c r="I5" s="75" t="s">
        <v>250</v>
      </c>
      <c r="J5" s="74" t="s">
        <v>251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2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79" t="s">
        <v>241</v>
      </c>
      <c r="B8" s="80"/>
      <c r="C8" s="80"/>
      <c r="D8" s="80"/>
      <c r="E8" s="81"/>
      <c r="F8" s="80"/>
      <c r="G8" s="81"/>
      <c r="H8" s="80"/>
      <c r="I8" s="80"/>
      <c r="J8" s="82"/>
    </row>
  </sheetData>
  <mergeCells count="3">
    <mergeCell ref="A3:J3"/>
    <mergeCell ref="A4:H4"/>
    <mergeCell ref="A8:J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10.425" defaultRowHeight="14.25" customHeight="1"/>
  <cols>
    <col min="1" max="9" width="18.62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343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</v>
      </c>
      <c r="B4" s="50"/>
      <c r="C4" s="50"/>
      <c r="D4" s="51"/>
      <c r="F4" s="48"/>
      <c r="G4" s="47"/>
      <c r="H4" s="47"/>
      <c r="I4" s="70" t="s">
        <v>2</v>
      </c>
    </row>
    <row r="5" ht="28.5" customHeight="1" spans="1:9">
      <c r="A5" s="52" t="s">
        <v>177</v>
      </c>
      <c r="B5" s="53" t="s">
        <v>178</v>
      </c>
      <c r="C5" s="54" t="s">
        <v>344</v>
      </c>
      <c r="D5" s="52" t="s">
        <v>345</v>
      </c>
      <c r="E5" s="52" t="s">
        <v>346</v>
      </c>
      <c r="F5" s="52" t="s">
        <v>347</v>
      </c>
      <c r="G5" s="53" t="s">
        <v>348</v>
      </c>
      <c r="H5" s="40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305</v>
      </c>
      <c r="H6" s="53" t="s">
        <v>349</v>
      </c>
      <c r="I6" s="53" t="s">
        <v>350</v>
      </c>
    </row>
    <row r="7" ht="17.25" customHeight="1" spans="1:9">
      <c r="A7" s="57" t="s">
        <v>82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 t="s">
        <v>241</v>
      </c>
      <c r="B8" s="63"/>
      <c r="C8" s="63"/>
      <c r="D8" s="63"/>
      <c r="E8" s="63"/>
      <c r="F8" s="63"/>
      <c r="G8" s="63"/>
      <c r="H8" s="63"/>
      <c r="I8" s="71"/>
    </row>
    <row r="9" ht="19.5" customHeight="1" spans="1:9">
      <c r="A9" s="64" t="s">
        <v>56</v>
      </c>
      <c r="B9" s="65"/>
      <c r="C9" s="65"/>
      <c r="D9" s="66"/>
      <c r="E9" s="67"/>
      <c r="F9" s="67"/>
      <c r="G9" s="68"/>
      <c r="H9" s="69"/>
      <c r="I9" s="69"/>
    </row>
  </sheetData>
  <mergeCells count="12">
    <mergeCell ref="A2:I2"/>
    <mergeCell ref="A3:I3"/>
    <mergeCell ref="A4:C4"/>
    <mergeCell ref="G5:I5"/>
    <mergeCell ref="A8:I8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235</v>
      </c>
      <c r="B5" s="9" t="s">
        <v>180</v>
      </c>
      <c r="C5" s="9" t="s">
        <v>236</v>
      </c>
      <c r="D5" s="10" t="s">
        <v>181</v>
      </c>
      <c r="E5" s="10" t="s">
        <v>182</v>
      </c>
      <c r="F5" s="10" t="s">
        <v>237</v>
      </c>
      <c r="G5" s="10" t="s">
        <v>238</v>
      </c>
      <c r="H5" s="30" t="s">
        <v>56</v>
      </c>
      <c r="I5" s="11" t="s">
        <v>352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0">
        <v>10</v>
      </c>
      <c r="K8" s="40">
        <v>11</v>
      </c>
    </row>
    <row r="9" ht="18.75" customHeight="1" spans="1:11">
      <c r="A9" s="32"/>
      <c r="B9" s="21"/>
      <c r="C9" s="32"/>
      <c r="D9" s="32"/>
      <c r="E9" s="32"/>
      <c r="F9" s="32"/>
      <c r="G9" s="32"/>
      <c r="H9" s="33"/>
      <c r="I9" s="41"/>
      <c r="J9" s="41"/>
      <c r="K9" s="33"/>
    </row>
    <row r="10" ht="18.75" customHeight="1" spans="1:11">
      <c r="A10" s="34" t="s">
        <v>241</v>
      </c>
      <c r="B10" s="35"/>
      <c r="C10" s="35"/>
      <c r="D10" s="35"/>
      <c r="E10" s="35"/>
      <c r="F10" s="35"/>
      <c r="G10" s="35"/>
      <c r="H10" s="36"/>
      <c r="I10" s="36"/>
      <c r="J10" s="36"/>
      <c r="K10" s="42"/>
    </row>
    <row r="11" ht="18.75" customHeight="1" spans="1:11">
      <c r="A11" s="37" t="s">
        <v>167</v>
      </c>
      <c r="B11" s="38"/>
      <c r="C11" s="38"/>
      <c r="D11" s="38"/>
      <c r="E11" s="38"/>
      <c r="F11" s="38"/>
      <c r="G11" s="39"/>
      <c r="H11" s="23"/>
      <c r="I11" s="23"/>
      <c r="J11" s="23"/>
      <c r="K11" s="33"/>
    </row>
  </sheetData>
  <mergeCells count="16">
    <mergeCell ref="A3:K3"/>
    <mergeCell ref="A4:G4"/>
    <mergeCell ref="I5:K5"/>
    <mergeCell ref="A10:K10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236</v>
      </c>
      <c r="B5" s="9" t="s">
        <v>235</v>
      </c>
      <c r="C5" s="9" t="s">
        <v>180</v>
      </c>
      <c r="D5" s="10" t="s">
        <v>354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4" t="s">
        <v>241</v>
      </c>
      <c r="B10" s="25"/>
      <c r="C10" s="25"/>
      <c r="D10" s="25"/>
      <c r="E10" s="25"/>
      <c r="F10" s="25"/>
      <c r="G10" s="26"/>
    </row>
    <row r="11" ht="18.75" customHeight="1" spans="1:7">
      <c r="A11" s="27" t="s">
        <v>56</v>
      </c>
      <c r="B11" s="28" t="s">
        <v>355</v>
      </c>
      <c r="C11" s="28"/>
      <c r="D11" s="29"/>
      <c r="E11" s="23"/>
      <c r="F11" s="23"/>
      <c r="G11" s="23"/>
    </row>
  </sheetData>
  <mergeCells count="12">
    <mergeCell ref="A3:G3"/>
    <mergeCell ref="A4:D4"/>
    <mergeCell ref="E5:G5"/>
    <mergeCell ref="A10:G10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李卫安__（禄劝思源学校）</cp:lastModifiedBy>
  <dcterms:created xsi:type="dcterms:W3CDTF">2025-02-06T07:09:00Z</dcterms:created>
  <dcterms:modified xsi:type="dcterms:W3CDTF">2025-03-25T08:16:26Z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false</vt:bool>
  </property>
</Properties>
</file>