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58"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<sst xmlns="http://schemas.openxmlformats.org/spreadsheetml/2006/main" count="1267" uniqueCount="471">
  <si>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</si>
  <si>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</si>
  <si>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</si>
  <si>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</si>
  <si>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</si>
  <si>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</si>
  <si>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</si>
  <si>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</si>
  <si>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</si>
  <si>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</si>
  <si>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</si>
  <si>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</si>
  <si>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</si>
  <si>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</si>
  <si>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</si>
  <si>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</si>
  <si>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</si>
  <si>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</si>
  <si>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</si>
  <si>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</si>
  <si>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</si>
  <si>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</si>
  <si>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</si>
  <si>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</si>
  <si>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</si>
  <si>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</si>
  <si>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</si>
  <si>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</si>
  <si>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</si>
  <si>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</si>
  <si>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</si>
  <si>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</si>
  <si>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</si>
  <si>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</si>
  <si>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</si>
  <si>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</si>
  <si>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</si>
  <si>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</si>
  <si>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</si>
  <si>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</si>
  <si>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</si>
  <si>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</si>
  <si>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</si>
  <si>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</si>
  <si>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</si>
  <si>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</si>
  <si>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</si>
  <si>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</si>
  <si>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</si>
  <si>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</si>
  <si>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</si>
  <si>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</si>
  <si>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</si>
  <si>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</si>
  <si>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</si>
  <si>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</si>
  <si>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</si>
  <si>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</si>
  <si>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</si>
  <si>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</si>
  <si>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</si>
  <si>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</si>
  <si>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</si>
  <si>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</si>
  <si>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</si>
  <si>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</si>
  <si>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</si>
  <si>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</si>
  <si>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</si>
  <si>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t>
  </si>
  <si>
    <t>禄劝彝族苗族自治县住房和城乡建设局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</si>
  <si>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</si>
  <si>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</si>
  <si>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</si>
  <si>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</si>
  <si>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</si>
  <si>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</si>
  <si>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</si>
  <si>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</si>
  <si>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</si>
  <si>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</si>
  <si>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</si>
  <si>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</si>
  <si>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</si>
  <si>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</si>
  <si>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</si>
  <si>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</si>
  <si>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</si>
  <si>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</si>
  <si>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</si>
  <si>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</si>
  <si>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</si>
  <si>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</si>
  <si>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</si>
  <si>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</si>
  <si>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</si>
  <si>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</si>
  <si>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</si>
  <si>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</si>
  <si>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</si>
  <si>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</si>
  <si>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</si>
  <si>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</si>
  <si>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</si>
  <si>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</si>
  <si>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</si>
  <si>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</si>
  <si>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</si>
  <si>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</si>
  <si>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</si>
  <si>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</si>
  <si>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</si>
  <si>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</si>
  <si>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</si>
  <si>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</si>
  <si>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</si>
  <si>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</si>
  <si>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</si>
  <si>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</si>
  <si>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</si>
  <si>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</si>
  <si>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</si>
  <si>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</si>
  <si>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</si>
  <si>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</si>
  <si>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</si>
  <si>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</si>
  <si>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</si>
  <si>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</si>
  <si>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</si>
  <si>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</si>
  <si>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</si>
  <si>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21201</t>
  </si>
  <si>
    <t>城乡社区管理事务</t>
  </si>
  <si>
    <t>2120101</t>
  </si>
  <si>
    <t>行政运行</t>
  </si>
  <si>
    <t>21203</t>
  </si>
  <si>
    <t>城乡社区公共设施</t>
  </si>
  <si>
    <t>2120399</t>
  </si>
  <si>
    <t>其他城乡社区公共设施支出</t>
  </si>
  <si>
    <t>21298</t>
  </si>
  <si>
    <t>超长期特别国债安排的支出</t>
  </si>
  <si>
    <t>2129801</t>
  </si>
  <si>
    <t>221</t>
  </si>
  <si>
    <t>住房保障支出</t>
  </si>
  <si>
    <t>22101</t>
  </si>
  <si>
    <t>保障性安居工程支出</t>
  </si>
  <si>
    <t>2210108</t>
  </si>
  <si>
    <t>老旧小区改造</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</si>
  <si>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</si>
  <si>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</si>
  <si>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</si>
  <si>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</si>
  <si>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</si>
  <si>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</si>
  <si>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</si>
  <si>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</si>
  <si>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</si>
  <si>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</si>
  <si>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</si>
  <si>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</si>
  <si>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</si>
  <si>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</si>
  <si>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</si>
  <si>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</si>
  <si>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</si>
  <si>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</si>
  <si>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</si>
  <si>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</si>
  <si>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</si>
  <si>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</si>
  <si>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</si>
  <si>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</si>
  <si>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</si>
  <si>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</si>
  <si>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</si>
  <si>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</si>
  <si>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</si>
  <si>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</si>
  <si>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</si>
  <si>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</si>
  <si>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</si>
  <si>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</si>
  <si>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</si>
  <si>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</si>
  <si>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</si>
  <si>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</si>
  <si>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</si>
  <si>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</si>
  <si>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</si>
  <si>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</si>
  <si>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</si>
  <si>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</si>
  <si>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</si>
  <si>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</si>
  <si>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</si>
  <si>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</si>
  <si>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</si>
  <si>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</si>
  <si>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</si>
  <si>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</si>
  <si>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</si>
  <si>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</si>
  <si>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</si>
  <si>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</si>
  <si>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</si>
  <si>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</si>
  <si>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</si>
  <si>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</si>
  <si>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</si>
  <si>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</si>
  <si>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</si>
  <si>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</si>
  <si>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</si>
  <si>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</si>
  <si>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</si>
  <si>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</si>
  <si>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</si>
  <si>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530128210000000002177</t>
  </si>
  <si>
    <t>行政人员支出工资</t>
  </si>
  <si>
    <t>30101</t>
  </si>
  <si>
    <t>基本工资</t>
  </si>
  <si>
    <t>530128210000000002178</t>
  </si>
  <si>
    <t>事业人员支出工资</t>
  </si>
  <si>
    <t>530128210000000002180</t>
  </si>
  <si>
    <t>30113</t>
  </si>
  <si>
    <t>530128210000000002182</t>
  </si>
  <si>
    <t>公车购置及运维费</t>
  </si>
  <si>
    <t>30231</t>
  </si>
  <si>
    <t>公务用车运行维护费</t>
  </si>
  <si>
    <t>530128210000000002183</t>
  </si>
  <si>
    <t>公务交通补贴</t>
  </si>
  <si>
    <t>30239</t>
  </si>
  <si>
    <t>其他交通费用</t>
  </si>
  <si>
    <t>530128210000000002184</t>
  </si>
  <si>
    <t>工会经费</t>
  </si>
  <si>
    <t>30228</t>
  </si>
  <si>
    <t>530128210000000002185</t>
  </si>
  <si>
    <t>一般公用经费</t>
  </si>
  <si>
    <t>30201</t>
  </si>
  <si>
    <t>办公费</t>
  </si>
  <si>
    <t>30205</t>
  </si>
  <si>
    <t>水费</t>
  </si>
  <si>
    <t>30206</t>
  </si>
  <si>
    <t>电费</t>
  </si>
  <si>
    <t>30207</t>
  </si>
  <si>
    <t>邮电费</t>
  </si>
  <si>
    <t>30211</t>
  </si>
  <si>
    <t>差旅费</t>
  </si>
  <si>
    <t>30216</t>
  </si>
  <si>
    <t>培训费</t>
  </si>
  <si>
    <t>530128231100001440975</t>
  </si>
  <si>
    <t>行政年终一次性奖金</t>
  </si>
  <si>
    <t>30103</t>
  </si>
  <si>
    <t>奖金</t>
  </si>
  <si>
    <t>530128231100001440981</t>
  </si>
  <si>
    <t>事业年终一次性奖金</t>
  </si>
  <si>
    <t>530128231100001440983</t>
  </si>
  <si>
    <t>事业人员绩效工资</t>
  </si>
  <si>
    <t>30107</t>
  </si>
  <si>
    <t>绩效工资</t>
  </si>
  <si>
    <t>530128231100001440985</t>
  </si>
  <si>
    <t>事业人员支出津贴</t>
  </si>
  <si>
    <t>30102</t>
  </si>
  <si>
    <t>津贴补贴</t>
  </si>
  <si>
    <t>530128231100001440995</t>
  </si>
  <si>
    <t>公务员基础绩效奖</t>
  </si>
  <si>
    <t>530128231100001441002</t>
  </si>
  <si>
    <t>行政人员支出津贴</t>
  </si>
  <si>
    <t>530128231100001441006</t>
  </si>
  <si>
    <t>绩效考核奖励（2017提高部分）</t>
  </si>
  <si>
    <t>530128231100001441009</t>
  </si>
  <si>
    <t>工伤保险</t>
  </si>
  <si>
    <t>30112</t>
  </si>
  <si>
    <t>其他社会保障缴费</t>
  </si>
  <si>
    <t>530128231100001441010</t>
  </si>
  <si>
    <t>失业保险</t>
  </si>
  <si>
    <t>530128231100001441013</t>
  </si>
  <si>
    <t>退休人员医疗保险及医疗统筹</t>
  </si>
  <si>
    <t>30110</t>
  </si>
  <si>
    <t>职工基本医疗保险缴费</t>
  </si>
  <si>
    <t>30111</t>
  </si>
  <si>
    <t>公务员医疗补助缴费</t>
  </si>
  <si>
    <t>530128231100001441014</t>
  </si>
  <si>
    <t>养老保险缴费</t>
  </si>
  <si>
    <t>30108</t>
  </si>
  <si>
    <t>机关事业单位基本养老保险缴费</t>
  </si>
  <si>
    <t>530128231100001441017</t>
  </si>
  <si>
    <t>遗属补助</t>
  </si>
  <si>
    <t>30305</t>
  </si>
  <si>
    <t>生活补助</t>
  </si>
  <si>
    <t>530128231100001441030</t>
  </si>
  <si>
    <t>医疗保险缴费</t>
  </si>
  <si>
    <t>530128231100001441031</t>
  </si>
  <si>
    <t>职业年金缴费</t>
  </si>
  <si>
    <t>30109</t>
  </si>
  <si>
    <t>预算05-1表</t>
  </si>
  <si>
    <t>项目分类</t>
  </si>
  <si>
    <t>项目单位</t>
  </si>
  <si>
    <t>经济科目编码</t>
  </si>
  <si>
    <t>经济科目名称</t>
  </si>
  <si>
    <t>本年拨款</t>
  </si>
  <si>
    <t>其中：本次下达</t>
  </si>
  <si>
    <t>专项业务类</t>
  </si>
  <si>
    <t>530128231100001856368</t>
  </si>
  <si>
    <t>禄劝县城污水处置费专项资金</t>
  </si>
  <si>
    <t>30227</t>
  </si>
  <si>
    <t>委托业务费</t>
  </si>
  <si>
    <t>530128241100003188327</t>
  </si>
  <si>
    <t>排水防涝设施建设专项资金</t>
  </si>
  <si>
    <t>30905</t>
  </si>
  <si>
    <t>基础设施建设</t>
  </si>
  <si>
    <t>民生类</t>
  </si>
  <si>
    <t>530128231100001490516</t>
  </si>
  <si>
    <t>县城区市政道路及桥梁年度维护专项资金</t>
  </si>
  <si>
    <t>30213</t>
  </si>
  <si>
    <t>维修（护）费</t>
  </si>
  <si>
    <t>530128241100002849324</t>
  </si>
  <si>
    <t>城镇老旧小区改造专项资金</t>
  </si>
  <si>
    <t>31005</t>
  </si>
  <si>
    <t>事业发展类</t>
  </si>
  <si>
    <t>530128221100000442501</t>
  </si>
  <si>
    <t>美丽县城水环境综合治理项目专项资金</t>
  </si>
  <si>
    <t>530128221100000442642</t>
  </si>
  <si>
    <t>美丽县城水环境综合治理项目前期费专项资金</t>
  </si>
  <si>
    <t>530128221100001002051</t>
  </si>
  <si>
    <t>外贷项目省级财政贴息专项资金</t>
  </si>
  <si>
    <t>530128231100001831911</t>
  </si>
  <si>
    <t>省级示范村贷款政府还本付息专项资金</t>
  </si>
  <si>
    <t>530128241100002423555</t>
  </si>
  <si>
    <t>农村危房改造专项贷款政府贴息专项资金</t>
  </si>
  <si>
    <t>530128241100003188233</t>
  </si>
  <si>
    <t>城镇污水处理提质增效专项资金</t>
  </si>
  <si>
    <t>预算05-2表</t>
  </si>
  <si>
    <t>项目年度绩效目标</t>
  </si>
  <si>
    <t>一级指标</t>
  </si>
  <si>
    <t>二级指标</t>
  </si>
  <si>
    <t>三级指标</t>
  </si>
  <si>
    <t>指标性质</t>
  </si>
  <si>
    <t>指标值</t>
  </si>
  <si>
    <t>度量单位</t>
  </si>
  <si>
    <t>指标属性</t>
  </si>
  <si>
    <t>指标内容</t>
  </si>
  <si>
    <t>美丽县城水环境综合治理项目可研报告</t>
  </si>
  <si>
    <t>产出指标</t>
  </si>
  <si>
    <t>时效指标</t>
  </si>
  <si>
    <t>规划编制、设计、招标等前期工作</t>
  </si>
  <si>
    <t>&lt;=</t>
  </si>
  <si>
    <t>0.5</t>
  </si>
  <si>
    <t>年</t>
  </si>
  <si>
    <t>定量指标</t>
  </si>
  <si>
    <t>反映工期控制情况。
工期控制率=实际工期/计划工期×100%。</t>
  </si>
  <si>
    <t>效益指标</t>
  </si>
  <si>
    <t>社会效益</t>
  </si>
  <si>
    <t>综合使用率</t>
  </si>
  <si>
    <t>=</t>
  </si>
  <si>
    <t>99</t>
  </si>
  <si>
    <t>%</t>
  </si>
  <si>
    <t>定性指标</t>
  </si>
  <si>
    <t>反映设施建成后的利用、使用的情况。
综合使用率=（投入使用的基础建设工程建设内容/完成建设内容）*100%</t>
  </si>
  <si>
    <t>满意度指标</t>
  </si>
  <si>
    <t>服务对象满意度</t>
  </si>
  <si>
    <t>受益人群满意度</t>
  </si>
  <si>
    <t>95</t>
  </si>
  <si>
    <t>调查人群中对设施建设或设施运行的满意度。
受益人群覆盖率=（调查人群中对设施建设或设施运行的人数/问卷调查人数）*100%</t>
  </si>
  <si>
    <t>1.农危改贷款期限：2015年11月30日至2017年06月30日；2.贷款总额9561.2万元；3.应偿还利息总额6378714.46元；4.按2:1:1:1计算，县级就承担政府贴息2126238.15元；5.截止2023年12月31日未偿还利息总额1283526.65元</t>
  </si>
  <si>
    <t>成本指标</t>
  </si>
  <si>
    <t>经济成本指标</t>
  </si>
  <si>
    <t>1283526.65</t>
  </si>
  <si>
    <t>元</t>
  </si>
  <si>
    <t>应偿还利息总额6378714.46元1283526.65元。截止2023年12月31日未偿还利息总额1283526.65元</t>
  </si>
  <si>
    <t>带动农村经济发展</t>
  </si>
  <si>
    <t>农危改政府贴息受益群众</t>
  </si>
  <si>
    <t>按时足额偿还外贷项目到期利息，维护我省、市信贷信誉。</t>
  </si>
  <si>
    <t>数量指标</t>
  </si>
  <si>
    <t>按照还款通知单足额还款</t>
  </si>
  <si>
    <t>100</t>
  </si>
  <si>
    <t>是否按照还款</t>
  </si>
  <si>
    <t>按照还款通知还款</t>
  </si>
  <si>
    <t>&gt;=</t>
  </si>
  <si>
    <t>经济效益</t>
  </si>
  <si>
    <t>项目单位偿还逾期情况出现率</t>
  </si>
  <si>
    <t>财政部、转贷银行、省市级财政部门满意度</t>
  </si>
  <si>
    <t>县城区污水处置量</t>
  </si>
  <si>
    <t>438</t>
  </si>
  <si>
    <t>万吨/年</t>
  </si>
  <si>
    <t>污水处置量是否完成</t>
  </si>
  <si>
    <t>设计功能实现率</t>
  </si>
  <si>
    <t>污水处置率是否完成</t>
  </si>
  <si>
    <t>县城规划区内居民满意度</t>
  </si>
  <si>
    <t>县委编委对城管局关于划转城市道桥隧及燃气管理职责请示的批复</t>
  </si>
  <si>
    <t>质量指标</t>
  </si>
  <si>
    <t>竣工验收合格率</t>
  </si>
  <si>
    <t>关于印发昆明市城市道路桥梁管理维护工作指导意见的通知</t>
  </si>
  <si>
    <t>根据协议禄劝2023年78.76万元，2024年86.22万元。</t>
  </si>
  <si>
    <t>偿还本金及利息</t>
  </si>
  <si>
    <t>1649800</t>
  </si>
  <si>
    <t>根据贷款协议偿还贷款本息</t>
  </si>
  <si>
    <t>偿还本金及利息时间</t>
  </si>
  <si>
    <t>涉及贷款使用10个村委会</t>
  </si>
  <si>
    <t>改善10个村委会的基础设施，达到预期目的。</t>
  </si>
  <si>
    <t>受益村委会群众满意度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</si>
  <si>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</si>
  <si>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</si>
  <si>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</si>
  <si>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</si>
  <si>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</si>
  <si>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</si>
  <si>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</si>
  <si>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</si>
  <si>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</si>
  <si>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</si>
  <si>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</si>
  <si>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</si>
  <si>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</si>
  <si>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</si>
  <si>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</si>
  <si>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禄劝彝族苗族自治县住房和城乡建设局无政府采购预算，此表无数据</t>
  </si>
  <si>
    <t>预算08表</t>
  </si>
  <si>
    <t>政府购买服务项目</t>
  </si>
  <si>
    <t>政府购买服务指导性目录代码</t>
  </si>
  <si>
    <t>基本支出/项目支出</t>
  </si>
  <si>
    <t>所属服务类别</t>
  </si>
  <si>
    <t>所属服务领域</t>
  </si>
  <si>
    <t>购买内容简述</t>
  </si>
  <si>
    <t>禄劝彝族苗族自治县住房和城乡建设局无政府购买服务预算，此表无数据</t>
  </si>
  <si>
    <t>预算09-1表</t>
  </si>
  <si>
    <t>2025年省对下转移支付预算表</t>
  </si>
  <si>
    <t>单位名称：禄劝彝族苗族自治县住房和城乡建设局</t>
  </si>
  <si>
    <t>单位名称（项目）</t>
  </si>
  <si>
    <t>地区</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</si>
  <si>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</si>
  <si>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</si>
  <si>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</si>
  <si>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</si>
  <si>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</si>
  <si>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</si>
  <si>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</si>
  <si>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</si>
  <si>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</si>
  <si>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</si>
  <si>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</si>
  <si>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</si>
  <si>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</si>
  <si>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</si>
  <si>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</si>
  <si>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</si>
  <si>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</si>
  <si>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</si>
  <si>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</si>
  <si>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禄劝彝族苗族自治县住房和城乡建设局无对下转移支付预算，此表无数据</t>
  </si>
  <si>
    <t>预算09-2表</t>
  </si>
  <si>
    <t xml:space="preserve">预算10表
</t>
  </si>
  <si>
    <t>资产类别</t>
  </si>
  <si>
    <t>资产分类代码.名称</t>
  </si>
  <si>
    <t>资产名称</t>
  </si>
  <si>
    <t>计量单位</t>
  </si>
  <si>
    <t>财政部门批复数（元）</t>
  </si>
  <si>
    <t>单价</t>
  </si>
  <si>
    <t>金额</t>
  </si>
  <si>
    <t>禄劝彝族苗族自治县住房和城乡建设局无新增资产预算，此表无数据</t>
  </si>
  <si>
    <t>预算11表</t>
  </si>
  <si>
    <t>上级补助</t>
  </si>
  <si>
    <t>禄劝彝族苗族自治县住房和城乡建设局无中央转移支付补助项目预算，此表无数据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</si>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</sst>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5" borderId="17" applyNumberFormat="0" applyAlignment="0" applyProtection="0">
      <alignment vertical="center"/>
    </xf>
    <xf numFmtId="0" fontId="25" fillId="6" borderId="18" applyNumberFormat="0" applyAlignment="0" applyProtection="0">
      <alignment vertical="center"/>
    </xf>
    <xf numFmtId="0" fontId="26" fillId="6" borderId="17" applyNumberFormat="0" applyAlignment="0" applyProtection="0">
      <alignment vertical="center"/>
    </xf>
    <xf numFmtId="0" fontId="27" fillId="7"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176" fontId="35" fillId="0" borderId="7">
      <alignment horizontal="right" vertical="center"/>
    </xf>
    <xf numFmtId="49" fontId="35" fillId="0" borderId="7">
      <alignment horizontal="left" vertical="center" wrapText="1"/>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0" fontId="35" fillId="0" borderId="7">
      <alignment horizontal="right" vertical="center"/>
    </xf>
    <xf numFmtId="180" fontId="35" fillId="0" borderId="7">
      <alignment horizontal="right" vertical="center"/>
    </xf>
    <xf numFmtId="0" fontId="35" fillId="0" borderId="0">
      <alignment vertical="top"/>
      <protection locked="0"/>
    </xf>
  </cellStyleXfs>
  <cellXfs count="21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0" fillId="0" borderId="0" xfId="0" applyFont="1" applyFill="1" applyBorder="1" applyAlignment="1"/>
    <xf numFmtId="0" fontId="0"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176" fontId="5" fillId="0" borderId="7" xfId="51" applyNumberFormat="1" applyFont="1" applyBorder="1">
      <alignment horizontal="right"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0"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81" fontId="0" fillId="0" borderId="0" xfId="0" applyNumberFormat="1" applyFont="1" applyBorder="1"/>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1" fillId="0" borderId="0" xfId="0"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4" fontId="15" fillId="3" borderId="0" xfId="57" applyNumberFormat="1" applyFont="1" applyFill="1" applyBorder="1" applyAlignment="1" applyProtection="1">
      <alignment horizontal="right"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13" sqref="D13:D24"/>
    </sheetView>
  </sheetViews>
  <sheetFormatPr defaultColWidth="8.575" defaultRowHeight="12.75" customHeight="1" outlineLevelCol="3"/>
  <cols>
    <col min="1" max="4" width="41" customWidth="1"/>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tr">
        <f>"单位名称："&amp;"禄劝彝族苗族自治县住房和城乡建设局"</f>
        <v>单位名称：禄劝彝族苗族自治县住房和城乡建设局</v>
      </c>
      <c r="B3" s="179"/>
      <c r="D3" s="157" t="s">
        <v>1</v>
      </c>
    </row>
    <row r="4" ht="23.25" customHeight="1" spans="1:4">
      <c r="A4" s="180" t="s">
        <v>2</v>
      </c>
      <c r="B4" s="181"/>
      <c r="C4" s="180" t="s">
        <v>3</v>
      </c>
      <c r="D4" s="181"/>
    </row>
    <row r="5" ht="24" customHeight="1" spans="1:4">
      <c r="A5" s="180" t="s">
        <v>4</v>
      </c>
      <c r="B5" s="180" t="s">
        <v>5</v>
      </c>
      <c r="C5" s="180" t="s">
        <v>6</v>
      </c>
      <c r="D5" s="180" t="s">
        <v>5</v>
      </c>
    </row>
    <row r="6" ht="17.25" customHeight="1" spans="1:4">
      <c r="A6" s="182" t="s">
        <v>7</v>
      </c>
      <c r="B6" s="113">
        <v>105563023.06</v>
      </c>
      <c r="C6" s="182" t="s">
        <v>8</v>
      </c>
      <c r="D6" s="113"/>
    </row>
    <row r="7" ht="17.25" customHeight="1" spans="1:4">
      <c r="A7" s="182" t="s">
        <v>9</v>
      </c>
      <c r="B7" s="113">
        <v>70000000</v>
      </c>
      <c r="C7" s="182" t="s">
        <v>10</v>
      </c>
      <c r="D7" s="113"/>
    </row>
    <row r="8" ht="17.25" customHeight="1" spans="1:4">
      <c r="A8" s="182" t="s">
        <v>11</v>
      </c>
      <c r="B8" s="113"/>
      <c r="C8" s="214" t="s">
        <v>12</v>
      </c>
      <c r="D8" s="113"/>
    </row>
    <row r="9" ht="17.25" customHeight="1" spans="1:4">
      <c r="A9" s="182" t="s">
        <v>13</v>
      </c>
      <c r="B9" s="113"/>
      <c r="C9" s="214" t="s">
        <v>14</v>
      </c>
      <c r="D9" s="113"/>
    </row>
    <row r="10" ht="17.25" customHeight="1" spans="1:4">
      <c r="A10" s="182" t="s">
        <v>15</v>
      </c>
      <c r="B10" s="113"/>
      <c r="C10" s="214" t="s">
        <v>16</v>
      </c>
      <c r="D10" s="113"/>
    </row>
    <row r="11" ht="17.25" customHeight="1" spans="1:4">
      <c r="A11" s="182" t="s">
        <v>17</v>
      </c>
      <c r="B11" s="113"/>
      <c r="C11" s="214" t="s">
        <v>18</v>
      </c>
      <c r="D11" s="113"/>
    </row>
    <row r="12" ht="17.25" customHeight="1" spans="1:4">
      <c r="A12" s="182" t="s">
        <v>19</v>
      </c>
      <c r="B12" s="113"/>
      <c r="C12" s="30" t="s">
        <v>20</v>
      </c>
      <c r="D12" s="113"/>
    </row>
    <row r="13" ht="17.25" customHeight="1" spans="1:4">
      <c r="A13" s="182" t="s">
        <v>21</v>
      </c>
      <c r="B13" s="113"/>
      <c r="C13" s="30" t="s">
        <v>22</v>
      </c>
      <c r="D13" s="113">
        <v>1477190.56</v>
      </c>
    </row>
    <row r="14" ht="17.25" customHeight="1" spans="1:4">
      <c r="A14" s="182" t="s">
        <v>23</v>
      </c>
      <c r="B14" s="113"/>
      <c r="C14" s="30" t="s">
        <v>24</v>
      </c>
      <c r="D14" s="113">
        <v>1145860.83</v>
      </c>
    </row>
    <row r="15" ht="17.25" customHeight="1" spans="1:4">
      <c r="A15" s="182" t="s">
        <v>25</v>
      </c>
      <c r="B15" s="113"/>
      <c r="C15" s="30" t="s">
        <v>26</v>
      </c>
      <c r="D15" s="113">
        <v>25000000</v>
      </c>
    </row>
    <row r="16" ht="17.25" customHeight="1" spans="1:4">
      <c r="A16" s="162"/>
      <c r="B16" s="113"/>
      <c r="C16" s="30" t="s">
        <v>27</v>
      </c>
      <c r="D16" s="113">
        <v>104824504.83</v>
      </c>
    </row>
    <row r="17" ht="17.25" customHeight="1" spans="1:4">
      <c r="A17" s="183"/>
      <c r="B17" s="113"/>
      <c r="C17" s="30" t="s">
        <v>28</v>
      </c>
      <c r="D17" s="113"/>
    </row>
    <row r="18" ht="17.25" customHeight="1" spans="1:4">
      <c r="A18" s="183"/>
      <c r="B18" s="113"/>
      <c r="C18" s="30" t="s">
        <v>29</v>
      </c>
      <c r="D18" s="113"/>
    </row>
    <row r="19" ht="17.25" customHeight="1" spans="1:4">
      <c r="A19" s="183"/>
      <c r="B19" s="113"/>
      <c r="C19" s="30" t="s">
        <v>30</v>
      </c>
      <c r="D19" s="113"/>
    </row>
    <row r="20" ht="17.25" customHeight="1" spans="1:4">
      <c r="A20" s="183"/>
      <c r="B20" s="113"/>
      <c r="C20" s="30" t="s">
        <v>31</v>
      </c>
      <c r="D20" s="113"/>
    </row>
    <row r="21" ht="17.25" customHeight="1" spans="1:4">
      <c r="A21" s="183"/>
      <c r="B21" s="113"/>
      <c r="C21" s="30" t="s">
        <v>32</v>
      </c>
      <c r="D21" s="113"/>
    </row>
    <row r="22" ht="17.25" customHeight="1" spans="1:4">
      <c r="A22" s="183"/>
      <c r="B22" s="113"/>
      <c r="C22" s="30" t="s">
        <v>33</v>
      </c>
      <c r="D22" s="113"/>
    </row>
    <row r="23" ht="17.25" customHeight="1" spans="1:4">
      <c r="A23" s="183"/>
      <c r="B23" s="113"/>
      <c r="C23" s="30" t="s">
        <v>34</v>
      </c>
      <c r="D23" s="113"/>
    </row>
    <row r="24" ht="17.25" customHeight="1" spans="1:4">
      <c r="A24" s="183"/>
      <c r="B24" s="113"/>
      <c r="C24" s="30" t="s">
        <v>35</v>
      </c>
      <c r="D24" s="113">
        <v>43115466.84</v>
      </c>
    </row>
    <row r="25" ht="17.25" customHeight="1" spans="1:4">
      <c r="A25" s="183"/>
      <c r="B25" s="113"/>
      <c r="C25" s="30" t="s">
        <v>36</v>
      </c>
      <c r="D25" s="113"/>
    </row>
    <row r="26" ht="17.25" customHeight="1" spans="1:4">
      <c r="A26" s="183"/>
      <c r="B26" s="113"/>
      <c r="C26" s="162" t="s">
        <v>37</v>
      </c>
      <c r="D26" s="113"/>
    </row>
    <row r="27" ht="17.25" customHeight="1" spans="1:4">
      <c r="A27" s="183"/>
      <c r="B27" s="113"/>
      <c r="C27" s="30" t="s">
        <v>38</v>
      </c>
      <c r="D27" s="113"/>
    </row>
    <row r="28" ht="16.5" customHeight="1" spans="1:4">
      <c r="A28" s="183"/>
      <c r="B28" s="113"/>
      <c r="C28" s="30" t="s">
        <v>39</v>
      </c>
      <c r="D28" s="113"/>
    </row>
    <row r="29" ht="16.5" customHeight="1" spans="1:4">
      <c r="A29" s="183"/>
      <c r="B29" s="113"/>
      <c r="C29" s="162" t="s">
        <v>40</v>
      </c>
      <c r="D29" s="113"/>
    </row>
    <row r="30" ht="17.25" customHeight="1" spans="1:4">
      <c r="A30" s="183"/>
      <c r="B30" s="113"/>
      <c r="C30" s="162" t="s">
        <v>41</v>
      </c>
      <c r="D30" s="113"/>
    </row>
    <row r="31" ht="17.25" customHeight="1" spans="1:4">
      <c r="A31" s="183"/>
      <c r="B31" s="113"/>
      <c r="C31" s="30" t="s">
        <v>42</v>
      </c>
      <c r="D31" s="113"/>
    </row>
    <row r="32" ht="16.5" customHeight="1" spans="1:4">
      <c r="A32" s="183" t="s">
        <v>43</v>
      </c>
      <c r="B32" s="113">
        <v>175563023.06</v>
      </c>
      <c r="C32" s="183" t="s">
        <v>44</v>
      </c>
      <c r="D32" s="113">
        <v>175563023.06</v>
      </c>
    </row>
    <row r="33" ht="16.5" customHeight="1" spans="1:4">
      <c r="A33" s="162" t="s">
        <v>45</v>
      </c>
      <c r="B33" s="113"/>
      <c r="C33" s="162" t="s">
        <v>46</v>
      </c>
      <c r="D33" s="113"/>
    </row>
    <row r="34" ht="16.5" customHeight="1" spans="1:4">
      <c r="A34" s="30" t="s">
        <v>47</v>
      </c>
      <c r="B34" s="113"/>
      <c r="C34" s="30" t="s">
        <v>47</v>
      </c>
      <c r="D34" s="113"/>
    </row>
    <row r="35" ht="16.5" customHeight="1" spans="1:4">
      <c r="A35" s="30" t="s">
        <v>48</v>
      </c>
      <c r="B35" s="113"/>
      <c r="C35" s="30" t="s">
        <v>49</v>
      </c>
      <c r="D35" s="113"/>
    </row>
    <row r="36" ht="16.5" customHeight="1" spans="1:4">
      <c r="A36" s="184" t="s">
        <v>50</v>
      </c>
      <c r="B36" s="113">
        <v>175563023.06</v>
      </c>
      <c r="C36" s="184" t="s">
        <v>51</v>
      </c>
      <c r="D36" s="113">
        <v>175563023.06</v>
      </c>
    </row>
  </sheetData>
  <mergeCells count="4">
    <mergeCell ref="A2:D2"/>
    <mergeCell ref="A3:B3"/>
    <mergeCell ref="A4:B4"/>
    <mergeCell ref="C4:D4"/>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D23" sqref="D2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32">
        <v>1</v>
      </c>
      <c r="B1" s="133">
        <v>0</v>
      </c>
      <c r="C1" s="132">
        <v>1</v>
      </c>
      <c r="D1" s="134"/>
      <c r="E1" s="134"/>
      <c r="F1" s="131" t="s">
        <v>402</v>
      </c>
    </row>
    <row r="2" ht="42" customHeight="1" spans="1:6">
      <c r="A2" s="135" t="str">
        <f>"2025"&amp;"年部门政府性基金预算支出预算表"</f>
        <v>2025年部门政府性基金预算支出预算表</v>
      </c>
      <c r="B2" s="135" t="s">
        <v>403</v>
      </c>
      <c r="C2" s="136"/>
      <c r="D2" s="137"/>
      <c r="E2" s="137"/>
      <c r="F2" s="137"/>
    </row>
    <row r="3" ht="13.5" customHeight="1" spans="1:6">
      <c r="A3" s="4" t="str">
        <f>"单位名称："&amp;"禄劝彝族苗族自治县住房和城乡建设局"</f>
        <v>单位名称：禄劝彝族苗族自治县住房和城乡建设局</v>
      </c>
      <c r="B3" s="4" t="s">
        <v>404</v>
      </c>
      <c r="C3" s="132"/>
      <c r="D3" s="134"/>
      <c r="E3" s="134"/>
      <c r="F3" s="131" t="s">
        <v>1</v>
      </c>
    </row>
    <row r="4" ht="19.5" customHeight="1" spans="1:6">
      <c r="A4" s="138" t="s">
        <v>201</v>
      </c>
      <c r="B4" s="139" t="s">
        <v>72</v>
      </c>
      <c r="C4" s="138" t="s">
        <v>73</v>
      </c>
      <c r="D4" s="10" t="s">
        <v>405</v>
      </c>
      <c r="E4" s="11"/>
      <c r="F4" s="12"/>
    </row>
    <row r="5" ht="18.75" customHeight="1" spans="1:6">
      <c r="A5" s="140"/>
      <c r="B5" s="141"/>
      <c r="C5" s="140"/>
      <c r="D5" s="15" t="s">
        <v>55</v>
      </c>
      <c r="E5" s="10" t="s">
        <v>75</v>
      </c>
      <c r="F5" s="15" t="s">
        <v>76</v>
      </c>
    </row>
    <row r="6" ht="18.75" customHeight="1" spans="1:6">
      <c r="A6" s="65">
        <v>1</v>
      </c>
      <c r="B6" s="142" t="s">
        <v>83</v>
      </c>
      <c r="C6" s="65">
        <v>3</v>
      </c>
      <c r="D6" s="143">
        <v>4</v>
      </c>
      <c r="E6" s="143">
        <v>5</v>
      </c>
      <c r="F6" s="143">
        <v>6</v>
      </c>
    </row>
    <row r="7" ht="21" customHeight="1" spans="1:6">
      <c r="A7" s="20" t="s">
        <v>70</v>
      </c>
      <c r="B7" s="20"/>
      <c r="C7" s="20"/>
      <c r="D7" s="113">
        <v>70000000</v>
      </c>
      <c r="E7" s="113"/>
      <c r="F7" s="113">
        <v>70000000</v>
      </c>
    </row>
    <row r="8" ht="21" customHeight="1" spans="1:6">
      <c r="A8" s="20" t="s">
        <v>70</v>
      </c>
      <c r="B8" s="20" t="s">
        <v>130</v>
      </c>
      <c r="C8" s="20" t="s">
        <v>131</v>
      </c>
      <c r="D8" s="113">
        <v>70000000</v>
      </c>
      <c r="E8" s="113"/>
      <c r="F8" s="113">
        <v>70000000</v>
      </c>
    </row>
    <row r="9" ht="21" customHeight="1" spans="1:6">
      <c r="A9" s="20" t="s">
        <v>70</v>
      </c>
      <c r="B9" s="20" t="s">
        <v>140</v>
      </c>
      <c r="C9" s="144" t="s">
        <v>141</v>
      </c>
      <c r="D9" s="113">
        <v>70000000</v>
      </c>
      <c r="E9" s="113"/>
      <c r="F9" s="113">
        <v>70000000</v>
      </c>
    </row>
    <row r="10" ht="21" customHeight="1" spans="1:6">
      <c r="A10" s="20" t="s">
        <v>70</v>
      </c>
      <c r="B10" s="20" t="s">
        <v>142</v>
      </c>
      <c r="C10" s="145" t="s">
        <v>137</v>
      </c>
      <c r="D10" s="113">
        <v>70000000</v>
      </c>
      <c r="E10" s="113"/>
      <c r="F10" s="113">
        <v>70000000</v>
      </c>
    </row>
    <row r="11" ht="18.75" customHeight="1" spans="1:6">
      <c r="A11" s="146" t="s">
        <v>191</v>
      </c>
      <c r="B11" s="146" t="s">
        <v>191</v>
      </c>
      <c r="C11" s="147" t="s">
        <v>191</v>
      </c>
      <c r="D11" s="113">
        <v>70000000</v>
      </c>
      <c r="E11" s="113"/>
      <c r="F11" s="113">
        <v>70000000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ignoredErrors>
    <ignoredError sqref="B8:B10"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2" sqref="A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90"/>
      <c r="C1" s="90"/>
      <c r="R1" s="2"/>
      <c r="S1" s="2" t="s">
        <v>406</v>
      </c>
    </row>
    <row r="2" ht="41.25" customHeight="1" spans="1:19">
      <c r="A2" s="91"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121" t="str">
        <f>"单位名称："&amp;"禄劝彝族苗族自治县住房和城乡建设局"</f>
        <v>单位名称：禄劝彝族苗族自治县住房和城乡建设局</v>
      </c>
      <c r="B3" s="94"/>
      <c r="C3" s="94"/>
      <c r="D3" s="6"/>
      <c r="E3" s="6"/>
      <c r="F3" s="6"/>
      <c r="G3" s="6"/>
      <c r="H3" s="6"/>
      <c r="I3" s="6"/>
      <c r="J3" s="6"/>
      <c r="K3" s="6"/>
      <c r="L3" s="6"/>
      <c r="R3" s="7"/>
      <c r="S3" s="131" t="s">
        <v>1</v>
      </c>
    </row>
    <row r="4" ht="15.75" customHeight="1" spans="1:19">
      <c r="A4" s="9" t="s">
        <v>200</v>
      </c>
      <c r="B4" s="96" t="s">
        <v>201</v>
      </c>
      <c r="C4" s="96" t="s">
        <v>407</v>
      </c>
      <c r="D4" s="97" t="s">
        <v>408</v>
      </c>
      <c r="E4" s="97" t="s">
        <v>409</v>
      </c>
      <c r="F4" s="97" t="s">
        <v>410</v>
      </c>
      <c r="G4" s="97" t="s">
        <v>411</v>
      </c>
      <c r="H4" s="97" t="s">
        <v>412</v>
      </c>
      <c r="I4" s="108" t="s">
        <v>208</v>
      </c>
      <c r="J4" s="108"/>
      <c r="K4" s="108"/>
      <c r="L4" s="108"/>
      <c r="M4" s="109"/>
      <c r="N4" s="108"/>
      <c r="O4" s="108"/>
      <c r="P4" s="117"/>
      <c r="Q4" s="108"/>
      <c r="R4" s="109"/>
      <c r="S4" s="118"/>
    </row>
    <row r="5" ht="17.25" customHeight="1" spans="1:19">
      <c r="A5" s="14"/>
      <c r="B5" s="98"/>
      <c r="C5" s="98"/>
      <c r="D5" s="99"/>
      <c r="E5" s="99"/>
      <c r="F5" s="99"/>
      <c r="G5" s="99"/>
      <c r="H5" s="99"/>
      <c r="I5" s="99" t="s">
        <v>55</v>
      </c>
      <c r="J5" s="99" t="s">
        <v>58</v>
      </c>
      <c r="K5" s="99" t="s">
        <v>413</v>
      </c>
      <c r="L5" s="99" t="s">
        <v>414</v>
      </c>
      <c r="M5" s="110" t="s">
        <v>415</v>
      </c>
      <c r="N5" s="111" t="s">
        <v>416</v>
      </c>
      <c r="O5" s="111"/>
      <c r="P5" s="119"/>
      <c r="Q5" s="111"/>
      <c r="R5" s="120"/>
      <c r="S5" s="100"/>
    </row>
    <row r="6" ht="54" customHeight="1" spans="1:19">
      <c r="A6" s="17"/>
      <c r="B6" s="100"/>
      <c r="C6" s="100"/>
      <c r="D6" s="101"/>
      <c r="E6" s="101"/>
      <c r="F6" s="101"/>
      <c r="G6" s="101"/>
      <c r="H6" s="101"/>
      <c r="I6" s="101"/>
      <c r="J6" s="101" t="s">
        <v>57</v>
      </c>
      <c r="K6" s="101"/>
      <c r="L6" s="101"/>
      <c r="M6" s="112"/>
      <c r="N6" s="101" t="s">
        <v>57</v>
      </c>
      <c r="O6" s="101" t="s">
        <v>64</v>
      </c>
      <c r="P6" s="100" t="s">
        <v>65</v>
      </c>
      <c r="Q6" s="101" t="s">
        <v>66</v>
      </c>
      <c r="R6" s="112" t="s">
        <v>67</v>
      </c>
      <c r="S6" s="100" t="s">
        <v>68</v>
      </c>
    </row>
    <row r="7" ht="18" customHeight="1" spans="1:19">
      <c r="A7" s="122">
        <v>1</v>
      </c>
      <c r="B7" s="122" t="s">
        <v>83</v>
      </c>
      <c r="C7" s="123">
        <v>3</v>
      </c>
      <c r="D7" s="123">
        <v>4</v>
      </c>
      <c r="E7" s="122">
        <v>5</v>
      </c>
      <c r="F7" s="122">
        <v>6</v>
      </c>
      <c r="G7" s="122">
        <v>7</v>
      </c>
      <c r="H7" s="122">
        <v>8</v>
      </c>
      <c r="I7" s="122">
        <v>9</v>
      </c>
      <c r="J7" s="122">
        <v>10</v>
      </c>
      <c r="K7" s="122">
        <v>11</v>
      </c>
      <c r="L7" s="122">
        <v>12</v>
      </c>
      <c r="M7" s="122">
        <v>13</v>
      </c>
      <c r="N7" s="122">
        <v>14</v>
      </c>
      <c r="O7" s="122">
        <v>15</v>
      </c>
      <c r="P7" s="122">
        <v>16</v>
      </c>
      <c r="Q7" s="122">
        <v>17</v>
      </c>
      <c r="R7" s="122">
        <v>18</v>
      </c>
      <c r="S7" s="122">
        <v>19</v>
      </c>
    </row>
    <row r="8" ht="21" customHeight="1" spans="1:19">
      <c r="A8" s="124"/>
      <c r="B8" s="125"/>
      <c r="C8" s="125"/>
      <c r="D8" s="126"/>
      <c r="E8" s="126"/>
      <c r="F8" s="126"/>
      <c r="G8" s="127"/>
      <c r="H8" s="113"/>
      <c r="I8" s="113"/>
      <c r="J8" s="113"/>
      <c r="K8" s="113"/>
      <c r="L8" s="113"/>
      <c r="M8" s="113"/>
      <c r="N8" s="113"/>
      <c r="O8" s="113"/>
      <c r="P8" s="113"/>
      <c r="Q8" s="113"/>
      <c r="R8" s="113"/>
      <c r="S8" s="113"/>
    </row>
    <row r="9" ht="21" customHeight="1" spans="1:19">
      <c r="A9" s="103" t="s">
        <v>191</v>
      </c>
      <c r="B9" s="104"/>
      <c r="C9" s="104"/>
      <c r="D9" s="105"/>
      <c r="E9" s="105"/>
      <c r="F9" s="105"/>
      <c r="G9" s="128"/>
      <c r="H9" s="113"/>
      <c r="I9" s="113"/>
      <c r="J9" s="113"/>
      <c r="K9" s="113"/>
      <c r="L9" s="113"/>
      <c r="M9" s="113"/>
      <c r="N9" s="113"/>
      <c r="O9" s="113"/>
      <c r="P9" s="113"/>
      <c r="Q9" s="113"/>
      <c r="R9" s="113"/>
      <c r="S9" s="113"/>
    </row>
    <row r="10" ht="21" customHeight="1" spans="1:19">
      <c r="A10" s="121"/>
      <c r="B10" s="4"/>
      <c r="C10" s="4"/>
      <c r="D10" s="121"/>
      <c r="E10" s="121"/>
      <c r="F10" s="121"/>
      <c r="G10" s="129"/>
      <c r="H10" s="130"/>
      <c r="I10" s="130"/>
      <c r="J10" s="130"/>
      <c r="K10" s="130"/>
      <c r="L10" s="130"/>
      <c r="M10" s="130"/>
      <c r="N10" s="130"/>
      <c r="O10" s="130"/>
      <c r="P10" s="130"/>
      <c r="Q10" s="130"/>
      <c r="R10" s="130"/>
      <c r="S10" s="130"/>
    </row>
    <row r="11" customHeight="1" spans="1:1">
      <c r="A11" t="s">
        <v>417</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89"/>
      <c r="B1" s="90"/>
      <c r="C1" s="90"/>
      <c r="D1" s="90"/>
      <c r="E1" s="90"/>
      <c r="F1" s="90"/>
      <c r="G1" s="90"/>
      <c r="H1" s="89"/>
      <c r="I1" s="89"/>
      <c r="J1" s="89"/>
      <c r="K1" s="89"/>
      <c r="L1" s="89"/>
      <c r="M1" s="89"/>
      <c r="N1" s="106"/>
      <c r="O1" s="89"/>
      <c r="P1" s="89"/>
      <c r="Q1" s="90"/>
      <c r="R1" s="89"/>
      <c r="S1" s="115"/>
      <c r="T1" s="115" t="s">
        <v>418</v>
      </c>
    </row>
    <row r="2" ht="41.25" customHeight="1" spans="1:20">
      <c r="A2" s="91" t="str">
        <f>"2025"&amp;"年部门政府购买服务预算表"</f>
        <v>2025年部门政府购买服务预算表</v>
      </c>
      <c r="B2" s="63"/>
      <c r="C2" s="63"/>
      <c r="D2" s="63"/>
      <c r="E2" s="63"/>
      <c r="F2" s="63"/>
      <c r="G2" s="63"/>
      <c r="H2" s="92"/>
      <c r="I2" s="92"/>
      <c r="J2" s="92"/>
      <c r="K2" s="92"/>
      <c r="L2" s="92"/>
      <c r="M2" s="92"/>
      <c r="N2" s="107"/>
      <c r="O2" s="92"/>
      <c r="P2" s="92"/>
      <c r="Q2" s="63"/>
      <c r="R2" s="92"/>
      <c r="S2" s="107"/>
      <c r="T2" s="63"/>
    </row>
    <row r="3" ht="22.5" customHeight="1" spans="1:20">
      <c r="A3" s="93" t="str">
        <f>"单位名称："&amp;"禄劝彝族苗族自治县住房和城乡建设局"</f>
        <v>单位名称：禄劝彝族苗族自治县住房和城乡建设局</v>
      </c>
      <c r="B3" s="94"/>
      <c r="C3" s="94"/>
      <c r="D3" s="94"/>
      <c r="E3" s="94"/>
      <c r="F3" s="94"/>
      <c r="G3" s="94"/>
      <c r="H3" s="95"/>
      <c r="I3" s="95"/>
      <c r="J3" s="95"/>
      <c r="K3" s="95"/>
      <c r="L3" s="95"/>
      <c r="M3" s="95"/>
      <c r="N3" s="106"/>
      <c r="O3" s="89"/>
      <c r="P3" s="89"/>
      <c r="Q3" s="90"/>
      <c r="R3" s="89"/>
      <c r="S3" s="116"/>
      <c r="T3" s="115" t="s">
        <v>1</v>
      </c>
    </row>
    <row r="4" ht="24" customHeight="1" spans="1:20">
      <c r="A4" s="9" t="s">
        <v>200</v>
      </c>
      <c r="B4" s="96" t="s">
        <v>201</v>
      </c>
      <c r="C4" s="96" t="s">
        <v>407</v>
      </c>
      <c r="D4" s="96" t="s">
        <v>419</v>
      </c>
      <c r="E4" s="96" t="s">
        <v>420</v>
      </c>
      <c r="F4" s="96" t="s">
        <v>421</v>
      </c>
      <c r="G4" s="96" t="s">
        <v>422</v>
      </c>
      <c r="H4" s="97" t="s">
        <v>423</v>
      </c>
      <c r="I4" s="97" t="s">
        <v>424</v>
      </c>
      <c r="J4" s="108" t="s">
        <v>208</v>
      </c>
      <c r="K4" s="108"/>
      <c r="L4" s="108"/>
      <c r="M4" s="108"/>
      <c r="N4" s="109"/>
      <c r="O4" s="108"/>
      <c r="P4" s="108"/>
      <c r="Q4" s="117"/>
      <c r="R4" s="108"/>
      <c r="S4" s="109"/>
      <c r="T4" s="118"/>
    </row>
    <row r="5" ht="24" customHeight="1" spans="1:20">
      <c r="A5" s="14"/>
      <c r="B5" s="98"/>
      <c r="C5" s="98"/>
      <c r="D5" s="98"/>
      <c r="E5" s="98"/>
      <c r="F5" s="98"/>
      <c r="G5" s="98"/>
      <c r="H5" s="99"/>
      <c r="I5" s="99"/>
      <c r="J5" s="99" t="s">
        <v>55</v>
      </c>
      <c r="K5" s="99" t="s">
        <v>58</v>
      </c>
      <c r="L5" s="99" t="s">
        <v>413</v>
      </c>
      <c r="M5" s="99" t="s">
        <v>414</v>
      </c>
      <c r="N5" s="110" t="s">
        <v>415</v>
      </c>
      <c r="O5" s="111" t="s">
        <v>416</v>
      </c>
      <c r="P5" s="111"/>
      <c r="Q5" s="119"/>
      <c r="R5" s="111"/>
      <c r="S5" s="120"/>
      <c r="T5" s="100"/>
    </row>
    <row r="6" ht="54" customHeight="1" spans="1:20">
      <c r="A6" s="17"/>
      <c r="B6" s="100"/>
      <c r="C6" s="100"/>
      <c r="D6" s="100"/>
      <c r="E6" s="100"/>
      <c r="F6" s="100"/>
      <c r="G6" s="100"/>
      <c r="H6" s="101"/>
      <c r="I6" s="101"/>
      <c r="J6" s="101"/>
      <c r="K6" s="101" t="s">
        <v>57</v>
      </c>
      <c r="L6" s="101"/>
      <c r="M6" s="101"/>
      <c r="N6" s="112"/>
      <c r="O6" s="101" t="s">
        <v>57</v>
      </c>
      <c r="P6" s="101" t="s">
        <v>64</v>
      </c>
      <c r="Q6" s="100" t="s">
        <v>65</v>
      </c>
      <c r="R6" s="101" t="s">
        <v>66</v>
      </c>
      <c r="S6" s="112" t="s">
        <v>67</v>
      </c>
      <c r="T6" s="100" t="s">
        <v>68</v>
      </c>
    </row>
    <row r="7" ht="17.25" customHeight="1" spans="1:20">
      <c r="A7" s="18">
        <v>1</v>
      </c>
      <c r="B7" s="100">
        <v>2</v>
      </c>
      <c r="C7" s="18">
        <v>3</v>
      </c>
      <c r="D7" s="18">
        <v>4</v>
      </c>
      <c r="E7" s="100">
        <v>5</v>
      </c>
      <c r="F7" s="18">
        <v>6</v>
      </c>
      <c r="G7" s="18">
        <v>7</v>
      </c>
      <c r="H7" s="100">
        <v>8</v>
      </c>
      <c r="I7" s="18">
        <v>9</v>
      </c>
      <c r="J7" s="18">
        <v>10</v>
      </c>
      <c r="K7" s="100">
        <v>11</v>
      </c>
      <c r="L7" s="18">
        <v>12</v>
      </c>
      <c r="M7" s="18">
        <v>13</v>
      </c>
      <c r="N7" s="100">
        <v>14</v>
      </c>
      <c r="O7" s="18">
        <v>15</v>
      </c>
      <c r="P7" s="18">
        <v>16</v>
      </c>
      <c r="Q7" s="100">
        <v>17</v>
      </c>
      <c r="R7" s="18">
        <v>18</v>
      </c>
      <c r="S7" s="18">
        <v>19</v>
      </c>
      <c r="T7" s="18">
        <v>20</v>
      </c>
    </row>
    <row r="8" ht="21" customHeight="1" spans="1:20">
      <c r="A8" s="102"/>
      <c r="B8" s="102"/>
      <c r="C8" s="102"/>
      <c r="D8" s="102"/>
      <c r="E8" s="102"/>
      <c r="F8" s="102"/>
      <c r="G8" s="102"/>
      <c r="H8" s="102"/>
      <c r="I8" s="102"/>
      <c r="J8" s="113"/>
      <c r="K8" s="113"/>
      <c r="L8" s="113"/>
      <c r="M8" s="113"/>
      <c r="N8" s="113"/>
      <c r="O8" s="113"/>
      <c r="P8" s="113"/>
      <c r="Q8" s="113"/>
      <c r="R8" s="113"/>
      <c r="S8" s="113"/>
      <c r="T8" s="113"/>
    </row>
    <row r="9" ht="21" customHeight="1" spans="1:20">
      <c r="A9" s="103" t="s">
        <v>191</v>
      </c>
      <c r="B9" s="104"/>
      <c r="C9" s="104"/>
      <c r="D9" s="104"/>
      <c r="E9" s="104"/>
      <c r="F9" s="104"/>
      <c r="G9" s="104"/>
      <c r="H9" s="105"/>
      <c r="I9" s="114"/>
      <c r="J9" s="113"/>
      <c r="K9" s="113"/>
      <c r="L9" s="113"/>
      <c r="M9" s="113"/>
      <c r="N9" s="113"/>
      <c r="O9" s="113"/>
      <c r="P9" s="113"/>
      <c r="Q9" s="113"/>
      <c r="R9" s="113"/>
      <c r="S9" s="113"/>
      <c r="T9" s="113"/>
    </row>
    <row r="10" customHeight="1" spans="1:1">
      <c r="A10" t="s">
        <v>425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
  <sheetViews>
    <sheetView showZeros="0" workbookViewId="0">
      <selection activeCell="D15" sqref="D15"/>
    </sheetView>
  </sheetViews>
  <sheetFormatPr defaultColWidth="9.14166666666667" defaultRowHeight="14.25" customHeight="1"/>
  <cols>
    <col min="1" max="1" width="42.025" style="68" customWidth="1"/>
    <col min="2" max="15" width="17.175" style="68" customWidth="1"/>
    <col min="16" max="23" width="17.025" style="68" customWidth="1"/>
    <col min="24" max="16384" width="9.14166666666667" style="68"/>
  </cols>
  <sheetData>
    <row r="1" s="68" customFormat="1" customHeight="1" spans="1:23">
      <c r="A1" s="69"/>
      <c r="B1" s="69"/>
      <c r="C1" s="69"/>
      <c r="D1" s="69"/>
      <c r="E1" s="69"/>
      <c r="F1" s="69"/>
      <c r="G1" s="69"/>
      <c r="H1" s="69"/>
      <c r="I1" s="69"/>
      <c r="J1" s="69"/>
      <c r="K1" s="69"/>
      <c r="L1" s="69"/>
      <c r="M1" s="69"/>
      <c r="N1" s="69"/>
      <c r="O1" s="69"/>
      <c r="P1" s="69"/>
      <c r="Q1" s="69"/>
      <c r="R1" s="69"/>
      <c r="S1" s="69"/>
      <c r="T1" s="69"/>
      <c r="U1" s="69"/>
      <c r="V1" s="69"/>
      <c r="W1" s="69"/>
    </row>
    <row r="2" s="68" customFormat="1" ht="13.5" customHeight="1" spans="4:23">
      <c r="D2" s="70"/>
      <c r="W2" s="87" t="s">
        <v>426</v>
      </c>
    </row>
    <row r="3" s="68" customFormat="1" ht="27.75" customHeight="1" spans="1:23">
      <c r="A3" s="71" t="s">
        <v>427</v>
      </c>
      <c r="B3" s="72"/>
      <c r="C3" s="72"/>
      <c r="D3" s="72"/>
      <c r="E3" s="72"/>
      <c r="F3" s="72"/>
      <c r="G3" s="72"/>
      <c r="H3" s="72"/>
      <c r="I3" s="72"/>
      <c r="J3" s="72"/>
      <c r="K3" s="72"/>
      <c r="L3" s="72"/>
      <c r="M3" s="72"/>
      <c r="N3" s="72"/>
      <c r="O3" s="72"/>
      <c r="P3" s="72"/>
      <c r="Q3" s="72"/>
      <c r="R3" s="72"/>
      <c r="S3" s="72"/>
      <c r="T3" s="72"/>
      <c r="U3" s="72"/>
      <c r="V3" s="72"/>
      <c r="W3" s="72"/>
    </row>
    <row r="4" s="68" customFormat="1" ht="18" customHeight="1" spans="1:23">
      <c r="A4" s="73" t="s">
        <v>428</v>
      </c>
      <c r="B4" s="74"/>
      <c r="C4" s="74"/>
      <c r="D4" s="75"/>
      <c r="E4" s="76"/>
      <c r="F4" s="76"/>
      <c r="G4" s="76"/>
      <c r="H4" s="76"/>
      <c r="I4" s="76"/>
      <c r="W4" s="88" t="s">
        <v>1</v>
      </c>
    </row>
    <row r="5" s="68" customFormat="1" ht="19.5" customHeight="1" spans="1:23">
      <c r="A5" s="77" t="s">
        <v>429</v>
      </c>
      <c r="B5" s="78" t="s">
        <v>208</v>
      </c>
      <c r="C5" s="79"/>
      <c r="D5" s="79"/>
      <c r="E5" s="78" t="s">
        <v>430</v>
      </c>
      <c r="F5" s="79"/>
      <c r="G5" s="79"/>
      <c r="H5" s="79"/>
      <c r="I5" s="79"/>
      <c r="J5" s="79"/>
      <c r="K5" s="79"/>
      <c r="L5" s="79"/>
      <c r="M5" s="79"/>
      <c r="N5" s="79"/>
      <c r="O5" s="79"/>
      <c r="P5" s="79"/>
      <c r="Q5" s="79"/>
      <c r="R5" s="79"/>
      <c r="S5" s="79"/>
      <c r="T5" s="79"/>
      <c r="U5" s="79"/>
      <c r="V5" s="79"/>
      <c r="W5" s="79"/>
    </row>
    <row r="6" s="68" customFormat="1" ht="40.5" customHeight="1" spans="1:23">
      <c r="A6" s="80"/>
      <c r="B6" s="81" t="s">
        <v>55</v>
      </c>
      <c r="C6" s="82" t="s">
        <v>58</v>
      </c>
      <c r="D6" s="83" t="s">
        <v>413</v>
      </c>
      <c r="E6" s="84" t="s">
        <v>431</v>
      </c>
      <c r="F6" s="84" t="s">
        <v>432</v>
      </c>
      <c r="G6" s="84" t="s">
        <v>433</v>
      </c>
      <c r="H6" s="84" t="s">
        <v>434</v>
      </c>
      <c r="I6" s="84" t="s">
        <v>435</v>
      </c>
      <c r="J6" s="84" t="s">
        <v>436</v>
      </c>
      <c r="K6" s="84" t="s">
        <v>437</v>
      </c>
      <c r="L6" s="84" t="s">
        <v>438</v>
      </c>
      <c r="M6" s="84" t="s">
        <v>439</v>
      </c>
      <c r="N6" s="84" t="s">
        <v>440</v>
      </c>
      <c r="O6" s="84" t="s">
        <v>441</v>
      </c>
      <c r="P6" s="84" t="s">
        <v>442</v>
      </c>
      <c r="Q6" s="84" t="s">
        <v>443</v>
      </c>
      <c r="R6" s="84" t="s">
        <v>444</v>
      </c>
      <c r="S6" s="84" t="s">
        <v>445</v>
      </c>
      <c r="T6" s="84" t="s">
        <v>446</v>
      </c>
      <c r="U6" s="84" t="s">
        <v>447</v>
      </c>
      <c r="V6" s="84" t="s">
        <v>448</v>
      </c>
      <c r="W6" s="84" t="s">
        <v>449</v>
      </c>
    </row>
    <row r="7" s="68" customFormat="1" ht="19.5" customHeight="1" spans="1:23">
      <c r="A7" s="84">
        <v>1</v>
      </c>
      <c r="B7" s="84">
        <v>2</v>
      </c>
      <c r="C7" s="84">
        <v>3</v>
      </c>
      <c r="D7" s="78">
        <v>4</v>
      </c>
      <c r="E7" s="84">
        <v>5</v>
      </c>
      <c r="F7" s="84">
        <v>6</v>
      </c>
      <c r="G7" s="84">
        <v>7</v>
      </c>
      <c r="H7" s="78">
        <v>8</v>
      </c>
      <c r="I7" s="84">
        <v>9</v>
      </c>
      <c r="J7" s="84">
        <v>10</v>
      </c>
      <c r="K7" s="84">
        <v>11</v>
      </c>
      <c r="L7" s="78">
        <v>12</v>
      </c>
      <c r="M7" s="84">
        <v>13</v>
      </c>
      <c r="N7" s="84">
        <v>14</v>
      </c>
      <c r="O7" s="84">
        <v>15</v>
      </c>
      <c r="P7" s="78">
        <v>16</v>
      </c>
      <c r="Q7" s="84">
        <v>17</v>
      </c>
      <c r="R7" s="84">
        <v>18</v>
      </c>
      <c r="S7" s="84">
        <v>19</v>
      </c>
      <c r="T7" s="78">
        <v>20</v>
      </c>
      <c r="U7" s="78">
        <v>21</v>
      </c>
      <c r="V7" s="78">
        <v>22</v>
      </c>
      <c r="W7" s="84">
        <v>23</v>
      </c>
    </row>
    <row r="8" s="68" customFormat="1" ht="28.4" customHeight="1" spans="1:23">
      <c r="A8" s="85"/>
      <c r="B8" s="86"/>
      <c r="C8" s="86"/>
      <c r="D8" s="86"/>
      <c r="E8" s="86"/>
      <c r="F8" s="86"/>
      <c r="G8" s="86"/>
      <c r="H8" s="86"/>
      <c r="I8" s="86"/>
      <c r="J8" s="86"/>
      <c r="K8" s="86"/>
      <c r="L8" s="86"/>
      <c r="M8" s="86"/>
      <c r="N8" s="86"/>
      <c r="O8" s="86"/>
      <c r="P8" s="86"/>
      <c r="Q8" s="86"/>
      <c r="R8" s="86"/>
      <c r="S8" s="86"/>
      <c r="T8" s="86"/>
      <c r="U8" s="86"/>
      <c r="V8" s="86"/>
      <c r="W8" s="86"/>
    </row>
    <row r="9" s="68" customFormat="1" ht="29.9" customHeight="1" spans="1:23">
      <c r="A9" s="85"/>
      <c r="B9" s="86"/>
      <c r="C9" s="86"/>
      <c r="D9" s="86"/>
      <c r="E9" s="86"/>
      <c r="F9" s="86"/>
      <c r="G9" s="86"/>
      <c r="H9" s="86"/>
      <c r="I9" s="86"/>
      <c r="J9" s="86"/>
      <c r="K9" s="86"/>
      <c r="L9" s="86"/>
      <c r="M9" s="86"/>
      <c r="N9" s="86"/>
      <c r="O9" s="86"/>
      <c r="P9" s="86"/>
      <c r="Q9" s="86"/>
      <c r="R9" s="86"/>
      <c r="S9" s="86"/>
      <c r="T9" s="86"/>
      <c r="U9" s="86"/>
      <c r="V9" s="86"/>
      <c r="W9" s="86"/>
    </row>
    <row r="10" s="68" customFormat="1" customHeight="1" spans="1:1">
      <c r="A10" s="68" t="s">
        <v>450</v>
      </c>
    </row>
  </sheetData>
  <mergeCells count="5">
    <mergeCell ref="A3:W3"/>
    <mergeCell ref="A4:I4"/>
    <mergeCell ref="B5:D5"/>
    <mergeCell ref="E5:W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451</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tr">
        <f>"单位名称："&amp;"禄劝彝族苗族自治县住房和城乡建设局"</f>
        <v>单位名称：禄劝彝族苗族自治县住房和城乡建设局</v>
      </c>
    </row>
    <row r="4" ht="44.25" customHeight="1" spans="1:10">
      <c r="A4" s="64" t="s">
        <v>429</v>
      </c>
      <c r="B4" s="64" t="s">
        <v>334</v>
      </c>
      <c r="C4" s="64" t="s">
        <v>335</v>
      </c>
      <c r="D4" s="64" t="s">
        <v>336</v>
      </c>
      <c r="E4" s="64" t="s">
        <v>337</v>
      </c>
      <c r="F4" s="65" t="s">
        <v>338</v>
      </c>
      <c r="G4" s="64" t="s">
        <v>339</v>
      </c>
      <c r="H4" s="65" t="s">
        <v>340</v>
      </c>
      <c r="I4" s="65" t="s">
        <v>341</v>
      </c>
      <c r="J4" s="64" t="s">
        <v>342</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450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6" t="s">
        <v>452</v>
      </c>
      <c r="B1" s="37"/>
      <c r="C1" s="37"/>
      <c r="D1" s="38"/>
      <c r="E1" s="38"/>
      <c r="F1" s="38"/>
      <c r="G1" s="37"/>
      <c r="H1" s="37"/>
      <c r="I1" s="38"/>
    </row>
    <row r="2" ht="41.25" customHeight="1" spans="1:9">
      <c r="A2" s="39" t="str">
        <f>"2025"&amp;"年新增资产配置预算表"</f>
        <v>2025年新增资产配置预算表</v>
      </c>
      <c r="B2" s="40"/>
      <c r="C2" s="40"/>
      <c r="D2" s="41"/>
      <c r="E2" s="41"/>
      <c r="F2" s="41"/>
      <c r="G2" s="40"/>
      <c r="H2" s="40"/>
      <c r="I2" s="41"/>
    </row>
    <row r="3" customHeight="1" spans="1:9">
      <c r="A3" s="42" t="str">
        <f>"单位名称："&amp;"禄劝彝族苗族自治县住房和城乡建设局"</f>
        <v>单位名称：禄劝彝族苗族自治县住房和城乡建设局</v>
      </c>
      <c r="B3" s="43"/>
      <c r="C3" s="43"/>
      <c r="D3" s="44"/>
      <c r="F3" s="41"/>
      <c r="G3" s="40"/>
      <c r="H3" s="40"/>
      <c r="I3" s="61" t="s">
        <v>1</v>
      </c>
    </row>
    <row r="4" ht="28.5" customHeight="1" spans="1:9">
      <c r="A4" s="45" t="s">
        <v>200</v>
      </c>
      <c r="B4" s="46" t="s">
        <v>201</v>
      </c>
      <c r="C4" s="47" t="s">
        <v>453</v>
      </c>
      <c r="D4" s="45" t="s">
        <v>454</v>
      </c>
      <c r="E4" s="45" t="s">
        <v>455</v>
      </c>
      <c r="F4" s="45" t="s">
        <v>456</v>
      </c>
      <c r="G4" s="46" t="s">
        <v>457</v>
      </c>
      <c r="H4" s="34"/>
      <c r="I4" s="45"/>
    </row>
    <row r="5" ht="21" customHeight="1" spans="1:9">
      <c r="A5" s="47"/>
      <c r="B5" s="48"/>
      <c r="C5" s="48"/>
      <c r="D5" s="49"/>
      <c r="E5" s="48"/>
      <c r="F5" s="48"/>
      <c r="G5" s="46" t="s">
        <v>411</v>
      </c>
      <c r="H5" s="46" t="s">
        <v>458</v>
      </c>
      <c r="I5" s="46" t="s">
        <v>459</v>
      </c>
    </row>
    <row r="6" ht="17.25" customHeight="1" spans="1:9">
      <c r="A6" s="50" t="s">
        <v>82</v>
      </c>
      <c r="B6" s="51" t="s">
        <v>83</v>
      </c>
      <c r="C6" s="50" t="s">
        <v>84</v>
      </c>
      <c r="D6" s="52" t="s">
        <v>85</v>
      </c>
      <c r="E6" s="50" t="s">
        <v>86</v>
      </c>
      <c r="F6" s="51" t="s">
        <v>87</v>
      </c>
      <c r="G6" s="53" t="s">
        <v>88</v>
      </c>
      <c r="H6" s="52" t="s">
        <v>89</v>
      </c>
      <c r="I6" s="52">
        <v>9</v>
      </c>
    </row>
    <row r="7" ht="19.5" customHeight="1" spans="1:9">
      <c r="A7" s="54"/>
      <c r="B7" s="30"/>
      <c r="C7" s="30"/>
      <c r="D7" s="28"/>
      <c r="E7" s="20"/>
      <c r="F7" s="53"/>
      <c r="G7" s="55"/>
      <c r="H7" s="56"/>
      <c r="I7" s="56"/>
    </row>
    <row r="8" ht="19.5" customHeight="1" spans="1:9">
      <c r="A8" s="57" t="s">
        <v>55</v>
      </c>
      <c r="B8" s="58"/>
      <c r="C8" s="58"/>
      <c r="D8" s="59"/>
      <c r="E8" s="60"/>
      <c r="F8" s="60"/>
      <c r="G8" s="55"/>
      <c r="H8" s="56"/>
      <c r="I8" s="56"/>
    </row>
    <row r="9" customHeight="1" spans="1:1">
      <c r="A9" t="s">
        <v>460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1" sqref="B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461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"单位名称："&amp;"禄劝彝族苗族自治县住房和城乡建设局"</f>
        <v>单位名称：禄劝彝族苗族自治县住房和城乡建设局</v>
      </c>
      <c r="B3" s="5"/>
      <c r="C3" s="5"/>
      <c r="D3" s="5"/>
      <c r="E3" s="5"/>
      <c r="F3" s="5"/>
      <c r="G3" s="5"/>
      <c r="H3" s="6"/>
      <c r="I3" s="6"/>
      <c r="J3" s="6"/>
      <c r="K3" s="7" t="s">
        <v>1</v>
      </c>
    </row>
    <row r="4" ht="21.75" customHeight="1" spans="1:11">
      <c r="A4" s="8" t="s">
        <v>297</v>
      </c>
      <c r="B4" s="8" t="s">
        <v>203</v>
      </c>
      <c r="C4" s="8" t="s">
        <v>298</v>
      </c>
      <c r="D4" s="9" t="s">
        <v>204</v>
      </c>
      <c r="E4" s="9" t="s">
        <v>205</v>
      </c>
      <c r="F4" s="9" t="s">
        <v>299</v>
      </c>
      <c r="G4" s="9" t="s">
        <v>300</v>
      </c>
      <c r="H4" s="26" t="s">
        <v>55</v>
      </c>
      <c r="I4" s="10" t="s">
        <v>462</v>
      </c>
      <c r="J4" s="11"/>
      <c r="K4" s="12"/>
    </row>
    <row r="5" ht="21.75" customHeight="1" spans="1:11">
      <c r="A5" s="13"/>
      <c r="B5" s="13"/>
      <c r="C5" s="13"/>
      <c r="D5" s="14"/>
      <c r="E5" s="14"/>
      <c r="F5" s="14"/>
      <c r="G5" s="14"/>
      <c r="H5" s="27"/>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191</v>
      </c>
      <c r="B10" s="32"/>
      <c r="C10" s="32"/>
      <c r="D10" s="32"/>
      <c r="E10" s="32"/>
      <c r="F10" s="32"/>
      <c r="G10" s="33"/>
      <c r="H10" s="22"/>
      <c r="I10" s="22"/>
      <c r="J10" s="22"/>
      <c r="K10" s="29"/>
    </row>
    <row r="11" customHeight="1" spans="1:1">
      <c r="A11" t="s">
        <v>463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abSelected="1" workbookViewId="0">
      <selection activeCell="C19" sqref="C19"/>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464</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"单位名称："&amp;"禄劝彝族苗族自治县住房和城乡建设局"</f>
        <v>单位名称：禄劝彝族苗族自治县住房和城乡建设局</v>
      </c>
      <c r="B3" s="5"/>
      <c r="C3" s="5"/>
      <c r="D3" s="5"/>
      <c r="E3" s="6"/>
      <c r="F3" s="6"/>
      <c r="G3" s="7" t="s">
        <v>1</v>
      </c>
    </row>
    <row r="4" ht="21.75" customHeight="1" spans="1:7">
      <c r="A4" s="8" t="s">
        <v>298</v>
      </c>
      <c r="B4" s="8" t="s">
        <v>297</v>
      </c>
      <c r="C4" s="8" t="s">
        <v>203</v>
      </c>
      <c r="D4" s="9" t="s">
        <v>465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28" customHeight="1" spans="1:7">
      <c r="A8" s="20" t="s">
        <v>70</v>
      </c>
      <c r="B8" s="21"/>
      <c r="C8" s="21"/>
      <c r="D8" s="20"/>
      <c r="E8" s="22">
        <v>19975147.83</v>
      </c>
      <c r="F8" s="22"/>
      <c r="G8" s="22"/>
    </row>
    <row r="9" ht="28" customHeight="1" spans="1:7">
      <c r="A9" s="20" t="s">
        <v>70</v>
      </c>
      <c r="B9" s="20" t="s">
        <v>466</v>
      </c>
      <c r="C9" s="20" t="s">
        <v>305</v>
      </c>
      <c r="D9" s="20" t="s">
        <v>467</v>
      </c>
      <c r="E9" s="22">
        <v>12487000</v>
      </c>
      <c r="F9" s="22"/>
      <c r="G9" s="22"/>
    </row>
    <row r="10" ht="28" customHeight="1" spans="1:7">
      <c r="A10" s="20" t="s">
        <v>70</v>
      </c>
      <c r="B10" s="20" t="s">
        <v>468</v>
      </c>
      <c r="C10" s="20" t="s">
        <v>314</v>
      </c>
      <c r="D10" s="20" t="s">
        <v>467</v>
      </c>
      <c r="E10" s="22">
        <v>500000</v>
      </c>
      <c r="F10" s="22"/>
      <c r="G10" s="22"/>
    </row>
    <row r="11" ht="28" customHeight="1" spans="1:7">
      <c r="A11" s="20" t="s">
        <v>70</v>
      </c>
      <c r="B11" s="20" t="s">
        <v>469</v>
      </c>
      <c r="C11" s="20" t="s">
        <v>324</v>
      </c>
      <c r="D11" s="20" t="s">
        <v>467</v>
      </c>
      <c r="E11" s="22">
        <v>2560621.18</v>
      </c>
      <c r="F11" s="22"/>
      <c r="G11" s="22"/>
    </row>
    <row r="12" ht="28" customHeight="1" spans="1:7">
      <c r="A12" s="20" t="s">
        <v>70</v>
      </c>
      <c r="B12" s="20" t="s">
        <v>469</v>
      </c>
      <c r="C12" s="20" t="s">
        <v>326</v>
      </c>
      <c r="D12" s="20" t="s">
        <v>467</v>
      </c>
      <c r="E12" s="22">
        <v>2200000</v>
      </c>
      <c r="F12" s="22"/>
      <c r="G12" s="22"/>
    </row>
    <row r="13" ht="28" customHeight="1" spans="1:7">
      <c r="A13" s="20" t="s">
        <v>70</v>
      </c>
      <c r="B13" s="20" t="s">
        <v>469</v>
      </c>
      <c r="C13" s="20" t="s">
        <v>328</v>
      </c>
      <c r="D13" s="20" t="s">
        <v>467</v>
      </c>
      <c r="E13" s="22">
        <v>1000000</v>
      </c>
      <c r="F13" s="22"/>
      <c r="G13" s="22"/>
    </row>
    <row r="14" ht="28" customHeight="1" spans="1:7">
      <c r="A14" s="20" t="s">
        <v>70</v>
      </c>
      <c r="B14" s="20" t="s">
        <v>469</v>
      </c>
      <c r="C14" s="20" t="s">
        <v>330</v>
      </c>
      <c r="D14" s="20" t="s">
        <v>467</v>
      </c>
      <c r="E14" s="22">
        <v>1227526.65</v>
      </c>
      <c r="F14" s="22"/>
      <c r="G14" s="22"/>
    </row>
    <row r="15" ht="18.75" customHeight="1" spans="1:7">
      <c r="A15" s="23" t="s">
        <v>55</v>
      </c>
      <c r="B15" s="24" t="s">
        <v>470</v>
      </c>
      <c r="C15" s="24"/>
      <c r="D15" s="25"/>
      <c r="E15" s="22">
        <v>19975147.83</v>
      </c>
      <c r="F15" s="22"/>
      <c r="G15" s="22"/>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J22" sqref="J22"/>
    </sheetView>
  </sheetViews>
  <sheetFormatPr defaultColWidth="8.575" defaultRowHeight="12.75" customHeight="1"/>
  <cols>
    <col min="1" max="1" width="13.625" customWidth="1"/>
    <col min="2" max="2" width="28.375" customWidth="1"/>
    <col min="3" max="5" width="12.125" customWidth="1"/>
    <col min="6" max="6" width="12" customWidth="1"/>
    <col min="7" max="8" width="13.625" customWidth="1"/>
    <col min="9" max="9" width="4.375" customWidth="1"/>
    <col min="10" max="10" width="7.125" customWidth="1"/>
    <col min="11" max="11" width="13.625" customWidth="1"/>
    <col min="12" max="12" width="10.375" customWidth="1"/>
    <col min="13" max="13" width="13.625" customWidth="1"/>
    <col min="14" max="14" width="7.125" customWidth="1"/>
    <col min="15" max="15" width="5.625" customWidth="1"/>
    <col min="16" max="16" width="10.375" customWidth="1"/>
    <col min="17" max="17" width="12" customWidth="1"/>
    <col min="18" max="18" width="13.625" customWidth="1"/>
    <col min="19" max="19" width="15.25" customWidth="1"/>
  </cols>
  <sheetData>
    <row r="1" ht="17.25" customHeight="1" spans="1:1">
      <c r="A1" s="61" t="s">
        <v>52</v>
      </c>
    </row>
    <row r="2" ht="41.25" customHeight="1" spans="1:1">
      <c r="A2" s="39" t="str">
        <f>"2025"&amp;"年部门收入预算表"</f>
        <v>2025年部门收入预算表</v>
      </c>
    </row>
    <row r="3" ht="17.25" customHeight="1" spans="1:19">
      <c r="A3" s="42" t="str">
        <f>"单位名称："&amp;"禄劝彝族苗族自治县住房和城乡建设局"</f>
        <v>单位名称：禄劝彝族苗族自治县住房和城乡建设局</v>
      </c>
      <c r="S3" s="44" t="s">
        <v>1</v>
      </c>
    </row>
    <row r="4" ht="21.75" customHeight="1" spans="1:19">
      <c r="A4" s="201" t="s">
        <v>53</v>
      </c>
      <c r="B4" s="202" t="s">
        <v>54</v>
      </c>
      <c r="C4" s="202" t="s">
        <v>55</v>
      </c>
      <c r="D4" s="203" t="s">
        <v>56</v>
      </c>
      <c r="E4" s="203"/>
      <c r="F4" s="203"/>
      <c r="G4" s="203"/>
      <c r="H4" s="203"/>
      <c r="I4" s="146"/>
      <c r="J4" s="203"/>
      <c r="K4" s="203"/>
      <c r="L4" s="203"/>
      <c r="M4" s="203"/>
      <c r="N4" s="209"/>
      <c r="O4" s="203" t="s">
        <v>45</v>
      </c>
      <c r="P4" s="203"/>
      <c r="Q4" s="203"/>
      <c r="R4" s="203"/>
      <c r="S4" s="209"/>
    </row>
    <row r="5" ht="27" customHeight="1" spans="1:19">
      <c r="A5" s="204"/>
      <c r="B5" s="205"/>
      <c r="C5" s="205"/>
      <c r="D5" s="205" t="s">
        <v>57</v>
      </c>
      <c r="E5" s="205" t="s">
        <v>58</v>
      </c>
      <c r="F5" s="205" t="s">
        <v>59</v>
      </c>
      <c r="G5" s="205" t="s">
        <v>60</v>
      </c>
      <c r="H5" s="205" t="s">
        <v>61</v>
      </c>
      <c r="I5" s="210" t="s">
        <v>62</v>
      </c>
      <c r="J5" s="211"/>
      <c r="K5" s="211"/>
      <c r="L5" s="211"/>
      <c r="M5" s="211"/>
      <c r="N5" s="212"/>
      <c r="O5" s="205" t="s">
        <v>57</v>
      </c>
      <c r="P5" s="205" t="s">
        <v>58</v>
      </c>
      <c r="Q5" s="205" t="s">
        <v>59</v>
      </c>
      <c r="R5" s="205" t="s">
        <v>60</v>
      </c>
      <c r="S5" s="205" t="s">
        <v>63</v>
      </c>
    </row>
    <row r="6" ht="30" customHeight="1" spans="1:19">
      <c r="A6" s="206"/>
      <c r="B6" s="114"/>
      <c r="C6" s="128"/>
      <c r="D6" s="128"/>
      <c r="E6" s="128"/>
      <c r="F6" s="128"/>
      <c r="G6" s="128"/>
      <c r="H6" s="128"/>
      <c r="I6" s="67" t="s">
        <v>57</v>
      </c>
      <c r="J6" s="212" t="s">
        <v>64</v>
      </c>
      <c r="K6" s="212" t="s">
        <v>65</v>
      </c>
      <c r="L6" s="212" t="s">
        <v>66</v>
      </c>
      <c r="M6" s="212" t="s">
        <v>67</v>
      </c>
      <c r="N6" s="212" t="s">
        <v>68</v>
      </c>
      <c r="O6" s="213"/>
      <c r="P6" s="213"/>
      <c r="Q6" s="213"/>
      <c r="R6" s="213"/>
      <c r="S6" s="128"/>
    </row>
    <row r="7" ht="15" customHeight="1" spans="1:19">
      <c r="A7" s="207">
        <v>1</v>
      </c>
      <c r="B7" s="207">
        <v>2</v>
      </c>
      <c r="C7" s="207">
        <v>3</v>
      </c>
      <c r="D7" s="207">
        <v>4</v>
      </c>
      <c r="E7" s="207">
        <v>5</v>
      </c>
      <c r="F7" s="207">
        <v>6</v>
      </c>
      <c r="G7" s="207">
        <v>7</v>
      </c>
      <c r="H7" s="207">
        <v>8</v>
      </c>
      <c r="I7" s="67">
        <v>9</v>
      </c>
      <c r="J7" s="207">
        <v>10</v>
      </c>
      <c r="K7" s="207">
        <v>11</v>
      </c>
      <c r="L7" s="207">
        <v>12</v>
      </c>
      <c r="M7" s="207">
        <v>13</v>
      </c>
      <c r="N7" s="207">
        <v>14</v>
      </c>
      <c r="O7" s="207">
        <v>15</v>
      </c>
      <c r="P7" s="207">
        <v>16</v>
      </c>
      <c r="Q7" s="207">
        <v>17</v>
      </c>
      <c r="R7" s="207">
        <v>18</v>
      </c>
      <c r="S7" s="207">
        <v>19</v>
      </c>
    </row>
    <row r="8" ht="18" customHeight="1" spans="1:19">
      <c r="A8" s="20" t="s">
        <v>69</v>
      </c>
      <c r="B8" s="20" t="s">
        <v>70</v>
      </c>
      <c r="C8" s="113">
        <v>175563023.06</v>
      </c>
      <c r="D8" s="113">
        <v>175563023.06</v>
      </c>
      <c r="E8" s="113">
        <v>105563023.06</v>
      </c>
      <c r="F8" s="113">
        <v>70000000</v>
      </c>
      <c r="G8" s="113"/>
      <c r="H8" s="113"/>
      <c r="I8" s="113"/>
      <c r="J8" s="113"/>
      <c r="K8" s="113"/>
      <c r="L8" s="113"/>
      <c r="M8" s="113"/>
      <c r="N8" s="113"/>
      <c r="O8" s="113"/>
      <c r="P8" s="113"/>
      <c r="Q8" s="113"/>
      <c r="R8" s="113"/>
      <c r="S8" s="113"/>
    </row>
    <row r="9" ht="18" customHeight="1" spans="1:19">
      <c r="A9" s="20">
        <v>120001</v>
      </c>
      <c r="B9" s="144" t="s">
        <v>70</v>
      </c>
      <c r="C9" s="113">
        <v>175563023.06</v>
      </c>
      <c r="D9" s="113">
        <v>175563023.06</v>
      </c>
      <c r="E9" s="113">
        <v>105563023.06</v>
      </c>
      <c r="F9" s="113">
        <v>70000000</v>
      </c>
      <c r="G9" s="113"/>
      <c r="H9" s="113"/>
      <c r="I9" s="113"/>
      <c r="J9" s="113"/>
      <c r="K9" s="113"/>
      <c r="L9" s="113"/>
      <c r="M9" s="113"/>
      <c r="N9" s="113"/>
      <c r="O9" s="113"/>
      <c r="P9" s="113"/>
      <c r="Q9" s="113"/>
      <c r="R9" s="113"/>
      <c r="S9" s="113"/>
    </row>
    <row r="10" ht="18" customHeight="1" spans="1:19">
      <c r="A10" s="47" t="s">
        <v>55</v>
      </c>
      <c r="B10" s="208"/>
      <c r="C10" s="113">
        <v>175563023.06</v>
      </c>
      <c r="D10" s="113">
        <v>175563023.06</v>
      </c>
      <c r="E10" s="113">
        <v>105563023.06</v>
      </c>
      <c r="F10" s="113">
        <v>70000000</v>
      </c>
      <c r="G10" s="113"/>
      <c r="H10" s="113"/>
      <c r="I10" s="113"/>
      <c r="J10" s="113"/>
      <c r="K10" s="113"/>
      <c r="L10" s="113"/>
      <c r="M10" s="113"/>
      <c r="N10" s="113"/>
      <c r="O10" s="113"/>
      <c r="P10" s="113"/>
      <c r="Q10" s="113"/>
      <c r="R10" s="113"/>
      <c r="S10" s="113"/>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scale="52"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topLeftCell="A11" workbookViewId="0">
      <selection activeCell="E42" sqref="E42"/>
    </sheetView>
  </sheetViews>
  <sheetFormatPr defaultColWidth="8.575" defaultRowHeight="12.75" customHeight="1"/>
  <cols>
    <col min="1" max="1" width="7.875" customWidth="1"/>
    <col min="2" max="2" width="29.125" customWidth="1"/>
    <col min="3" max="7" width="13.75" customWidth="1"/>
    <col min="8" max="8" width="14.875" customWidth="1"/>
    <col min="9" max="9" width="16.625" customWidth="1"/>
    <col min="10" max="10" width="7.375" customWidth="1"/>
    <col min="11" max="11" width="8.25" customWidth="1"/>
    <col min="12" max="12" width="13.625" customWidth="1"/>
    <col min="13" max="13" width="10.375" customWidth="1"/>
    <col min="14" max="14" width="13.625" customWidth="1"/>
    <col min="15" max="15" width="8.375" customWidth="1"/>
  </cols>
  <sheetData>
    <row r="1" ht="17.25" customHeight="1" spans="1:1">
      <c r="A1" s="44" t="s">
        <v>71</v>
      </c>
    </row>
    <row r="2" ht="41.25" customHeight="1" spans="1:1">
      <c r="A2" s="39" t="str">
        <f>"2025"&amp;"年部门支出预算表"</f>
        <v>2025年部门支出预算表</v>
      </c>
    </row>
    <row r="3" ht="17.25" customHeight="1" spans="1:15">
      <c r="A3" s="42" t="str">
        <f>"单位名称："&amp;"禄劝彝族苗族自治县住房和城乡建设局"</f>
        <v>单位名称：禄劝彝族苗族自治县住房和城乡建设局</v>
      </c>
      <c r="O3" s="44" t="s">
        <v>1</v>
      </c>
    </row>
    <row r="4" ht="27" customHeight="1" spans="1:15">
      <c r="A4" s="186" t="s">
        <v>72</v>
      </c>
      <c r="B4" s="186" t="s">
        <v>73</v>
      </c>
      <c r="C4" s="186" t="s">
        <v>55</v>
      </c>
      <c r="D4" s="187" t="s">
        <v>58</v>
      </c>
      <c r="E4" s="188"/>
      <c r="F4" s="189"/>
      <c r="G4" s="190" t="s">
        <v>59</v>
      </c>
      <c r="H4" s="190" t="s">
        <v>60</v>
      </c>
      <c r="I4" s="190" t="s">
        <v>74</v>
      </c>
      <c r="J4" s="187" t="s">
        <v>62</v>
      </c>
      <c r="K4" s="188"/>
      <c r="L4" s="188"/>
      <c r="M4" s="188"/>
      <c r="N4" s="198"/>
      <c r="O4" s="199"/>
    </row>
    <row r="5" ht="42" customHeight="1" spans="1:15">
      <c r="A5" s="191"/>
      <c r="B5" s="191"/>
      <c r="C5" s="192"/>
      <c r="D5" s="193" t="s">
        <v>57</v>
      </c>
      <c r="E5" s="193" t="s">
        <v>75</v>
      </c>
      <c r="F5" s="193" t="s">
        <v>76</v>
      </c>
      <c r="G5" s="192"/>
      <c r="H5" s="192"/>
      <c r="I5" s="200"/>
      <c r="J5" s="193" t="s">
        <v>57</v>
      </c>
      <c r="K5" s="180" t="s">
        <v>77</v>
      </c>
      <c r="L5" s="180" t="s">
        <v>78</v>
      </c>
      <c r="M5" s="180" t="s">
        <v>79</v>
      </c>
      <c r="N5" s="180" t="s">
        <v>80</v>
      </c>
      <c r="O5" s="180" t="s">
        <v>81</v>
      </c>
    </row>
    <row r="6" ht="18" customHeight="1" spans="1:15">
      <c r="A6" s="50" t="s">
        <v>82</v>
      </c>
      <c r="B6" s="50" t="s">
        <v>83</v>
      </c>
      <c r="C6" s="50" t="s">
        <v>84</v>
      </c>
      <c r="D6" s="53" t="s">
        <v>85</v>
      </c>
      <c r="E6" s="53" t="s">
        <v>86</v>
      </c>
      <c r="F6" s="53" t="s">
        <v>87</v>
      </c>
      <c r="G6" s="53" t="s">
        <v>88</v>
      </c>
      <c r="H6" s="53" t="s">
        <v>89</v>
      </c>
      <c r="I6" s="53" t="s">
        <v>90</v>
      </c>
      <c r="J6" s="53" t="s">
        <v>91</v>
      </c>
      <c r="K6" s="53" t="s">
        <v>92</v>
      </c>
      <c r="L6" s="53" t="s">
        <v>93</v>
      </c>
      <c r="M6" s="53" t="s">
        <v>94</v>
      </c>
      <c r="N6" s="50" t="s">
        <v>95</v>
      </c>
      <c r="O6" s="53" t="s">
        <v>96</v>
      </c>
    </row>
    <row r="7" ht="21" customHeight="1" spans="1:15">
      <c r="A7" s="54" t="s">
        <v>97</v>
      </c>
      <c r="B7" s="54" t="s">
        <v>98</v>
      </c>
      <c r="C7" s="113">
        <v>1477190.56</v>
      </c>
      <c r="D7" s="113">
        <v>1477190.56</v>
      </c>
      <c r="E7" s="113">
        <v>1477190.56</v>
      </c>
      <c r="F7" s="113"/>
      <c r="G7" s="113"/>
      <c r="H7" s="113"/>
      <c r="I7" s="113"/>
      <c r="J7" s="113"/>
      <c r="K7" s="113"/>
      <c r="L7" s="113"/>
      <c r="M7" s="113"/>
      <c r="N7" s="113"/>
      <c r="O7" s="113"/>
    </row>
    <row r="8" ht="21" customHeight="1" spans="1:15">
      <c r="A8" s="54" t="s">
        <v>99</v>
      </c>
      <c r="B8" s="194" t="s">
        <v>100</v>
      </c>
      <c r="C8" s="113">
        <v>1427769.12</v>
      </c>
      <c r="D8" s="113">
        <v>1427769.12</v>
      </c>
      <c r="E8" s="113">
        <v>1427769.12</v>
      </c>
      <c r="F8" s="113"/>
      <c r="G8" s="113"/>
      <c r="H8" s="113"/>
      <c r="I8" s="113"/>
      <c r="J8" s="113"/>
      <c r="K8" s="113"/>
      <c r="L8" s="113"/>
      <c r="M8" s="113"/>
      <c r="N8" s="113"/>
      <c r="O8" s="113"/>
    </row>
    <row r="9" ht="21" customHeight="1" spans="1:15">
      <c r="A9" s="54" t="s">
        <v>101</v>
      </c>
      <c r="B9" s="195" t="s">
        <v>102</v>
      </c>
      <c r="C9" s="113">
        <v>1097769.12</v>
      </c>
      <c r="D9" s="113">
        <v>1097769.12</v>
      </c>
      <c r="E9" s="113">
        <v>1097769.12</v>
      </c>
      <c r="F9" s="113"/>
      <c r="G9" s="113"/>
      <c r="H9" s="113"/>
      <c r="I9" s="113"/>
      <c r="J9" s="113"/>
      <c r="K9" s="113"/>
      <c r="L9" s="113"/>
      <c r="M9" s="113"/>
      <c r="N9" s="113"/>
      <c r="O9" s="113"/>
    </row>
    <row r="10" ht="21" customHeight="1" spans="1:15">
      <c r="A10" s="54" t="s">
        <v>103</v>
      </c>
      <c r="B10" s="195" t="s">
        <v>104</v>
      </c>
      <c r="C10" s="113">
        <v>330000</v>
      </c>
      <c r="D10" s="113">
        <v>330000</v>
      </c>
      <c r="E10" s="113">
        <v>330000</v>
      </c>
      <c r="F10" s="113"/>
      <c r="G10" s="113"/>
      <c r="H10" s="113"/>
      <c r="I10" s="113"/>
      <c r="J10" s="113"/>
      <c r="K10" s="113"/>
      <c r="L10" s="113"/>
      <c r="M10" s="113"/>
      <c r="N10" s="113"/>
      <c r="O10" s="113"/>
    </row>
    <row r="11" ht="21" customHeight="1" spans="1:15">
      <c r="A11" s="54" t="s">
        <v>105</v>
      </c>
      <c r="B11" s="194" t="s">
        <v>106</v>
      </c>
      <c r="C11" s="113">
        <v>14196</v>
      </c>
      <c r="D11" s="113">
        <v>14196</v>
      </c>
      <c r="E11" s="113">
        <v>14196</v>
      </c>
      <c r="F11" s="113"/>
      <c r="G11" s="113"/>
      <c r="H11" s="113"/>
      <c r="I11" s="113"/>
      <c r="J11" s="113"/>
      <c r="K11" s="113"/>
      <c r="L11" s="113"/>
      <c r="M11" s="113"/>
      <c r="N11" s="113"/>
      <c r="O11" s="113"/>
    </row>
    <row r="12" ht="21" customHeight="1" spans="1:15">
      <c r="A12" s="54" t="s">
        <v>107</v>
      </c>
      <c r="B12" s="195" t="s">
        <v>108</v>
      </c>
      <c r="C12" s="113">
        <v>14196</v>
      </c>
      <c r="D12" s="113">
        <v>14196</v>
      </c>
      <c r="E12" s="113">
        <v>14196</v>
      </c>
      <c r="F12" s="113"/>
      <c r="G12" s="113"/>
      <c r="H12" s="113"/>
      <c r="I12" s="113"/>
      <c r="J12" s="113"/>
      <c r="K12" s="113"/>
      <c r="L12" s="113"/>
      <c r="M12" s="113"/>
      <c r="N12" s="113"/>
      <c r="O12" s="113"/>
    </row>
    <row r="13" ht="21" customHeight="1" spans="1:15">
      <c r="A13" s="54" t="s">
        <v>109</v>
      </c>
      <c r="B13" s="194" t="s">
        <v>110</v>
      </c>
      <c r="C13" s="113">
        <v>35225.44</v>
      </c>
      <c r="D13" s="113">
        <v>35225.44</v>
      </c>
      <c r="E13" s="113">
        <v>35225.44</v>
      </c>
      <c r="F13" s="113"/>
      <c r="G13" s="113"/>
      <c r="H13" s="113"/>
      <c r="I13" s="113"/>
      <c r="J13" s="113"/>
      <c r="K13" s="113"/>
      <c r="L13" s="113"/>
      <c r="M13" s="113"/>
      <c r="N13" s="113"/>
      <c r="O13" s="113"/>
    </row>
    <row r="14" ht="21" customHeight="1" spans="1:15">
      <c r="A14" s="54" t="s">
        <v>111</v>
      </c>
      <c r="B14" s="195" t="s">
        <v>110</v>
      </c>
      <c r="C14" s="113">
        <v>35225.44</v>
      </c>
      <c r="D14" s="113">
        <v>35225.44</v>
      </c>
      <c r="E14" s="113">
        <v>35225.44</v>
      </c>
      <c r="F14" s="113"/>
      <c r="G14" s="113"/>
      <c r="H14" s="113"/>
      <c r="I14" s="113"/>
      <c r="J14" s="113"/>
      <c r="K14" s="113"/>
      <c r="L14" s="113"/>
      <c r="M14" s="113"/>
      <c r="N14" s="113"/>
      <c r="O14" s="113"/>
    </row>
    <row r="15" ht="21" customHeight="1" spans="1:15">
      <c r="A15" s="54" t="s">
        <v>112</v>
      </c>
      <c r="B15" s="54" t="s">
        <v>113</v>
      </c>
      <c r="C15" s="113">
        <v>1145860.83</v>
      </c>
      <c r="D15" s="113">
        <v>1145860.83</v>
      </c>
      <c r="E15" s="113">
        <v>1145860.83</v>
      </c>
      <c r="F15" s="113"/>
      <c r="G15" s="113"/>
      <c r="H15" s="113"/>
      <c r="I15" s="113"/>
      <c r="J15" s="113"/>
      <c r="K15" s="113"/>
      <c r="L15" s="113"/>
      <c r="M15" s="113"/>
      <c r="N15" s="113"/>
      <c r="O15" s="113"/>
    </row>
    <row r="16" ht="21" customHeight="1" spans="1:15">
      <c r="A16" s="54" t="s">
        <v>114</v>
      </c>
      <c r="B16" s="194" t="s">
        <v>115</v>
      </c>
      <c r="C16" s="113">
        <v>1145860.83</v>
      </c>
      <c r="D16" s="113">
        <v>1145860.83</v>
      </c>
      <c r="E16" s="113">
        <v>1145860.83</v>
      </c>
      <c r="F16" s="113"/>
      <c r="G16" s="113"/>
      <c r="H16" s="113"/>
      <c r="I16" s="113"/>
      <c r="J16" s="113"/>
      <c r="K16" s="113"/>
      <c r="L16" s="113"/>
      <c r="M16" s="113"/>
      <c r="N16" s="113"/>
      <c r="O16" s="113"/>
    </row>
    <row r="17" ht="21" customHeight="1" spans="1:15">
      <c r="A17" s="54" t="s">
        <v>116</v>
      </c>
      <c r="B17" s="195" t="s">
        <v>117</v>
      </c>
      <c r="C17" s="113">
        <v>191417.27</v>
      </c>
      <c r="D17" s="113">
        <v>191417.27</v>
      </c>
      <c r="E17" s="113">
        <v>191417.27</v>
      </c>
      <c r="F17" s="113"/>
      <c r="G17" s="113"/>
      <c r="H17" s="113"/>
      <c r="I17" s="113"/>
      <c r="J17" s="113"/>
      <c r="K17" s="113"/>
      <c r="L17" s="113"/>
      <c r="M17" s="113"/>
      <c r="N17" s="113"/>
      <c r="O17" s="113"/>
    </row>
    <row r="18" ht="21" customHeight="1" spans="1:15">
      <c r="A18" s="54" t="s">
        <v>118</v>
      </c>
      <c r="B18" s="195" t="s">
        <v>119</v>
      </c>
      <c r="C18" s="113">
        <v>404578.6</v>
      </c>
      <c r="D18" s="113">
        <v>404578.6</v>
      </c>
      <c r="E18" s="113">
        <v>404578.6</v>
      </c>
      <c r="F18" s="113"/>
      <c r="G18" s="113"/>
      <c r="H18" s="113"/>
      <c r="I18" s="113"/>
      <c r="J18" s="113"/>
      <c r="K18" s="113"/>
      <c r="L18" s="113"/>
      <c r="M18" s="113"/>
      <c r="N18" s="113"/>
      <c r="O18" s="113"/>
    </row>
    <row r="19" ht="21" customHeight="1" spans="1:15">
      <c r="A19" s="54" t="s">
        <v>120</v>
      </c>
      <c r="B19" s="195" t="s">
        <v>121</v>
      </c>
      <c r="C19" s="113">
        <v>498054.85</v>
      </c>
      <c r="D19" s="113">
        <v>498054.85</v>
      </c>
      <c r="E19" s="113">
        <v>498054.85</v>
      </c>
      <c r="F19" s="113"/>
      <c r="G19" s="113"/>
      <c r="H19" s="113"/>
      <c r="I19" s="113"/>
      <c r="J19" s="113"/>
      <c r="K19" s="113"/>
      <c r="L19" s="113"/>
      <c r="M19" s="113"/>
      <c r="N19" s="113"/>
      <c r="O19" s="113"/>
    </row>
    <row r="20" ht="21" customHeight="1" spans="1:15">
      <c r="A20" s="54" t="s">
        <v>122</v>
      </c>
      <c r="B20" s="195" t="s">
        <v>123</v>
      </c>
      <c r="C20" s="113">
        <v>51810.11</v>
      </c>
      <c r="D20" s="113">
        <v>51810.11</v>
      </c>
      <c r="E20" s="113">
        <v>51810.11</v>
      </c>
      <c r="F20" s="113"/>
      <c r="G20" s="113"/>
      <c r="H20" s="113"/>
      <c r="I20" s="113"/>
      <c r="J20" s="113"/>
      <c r="K20" s="113"/>
      <c r="L20" s="113"/>
      <c r="M20" s="113"/>
      <c r="N20" s="113"/>
      <c r="O20" s="113"/>
    </row>
    <row r="21" ht="21" customHeight="1" spans="1:15">
      <c r="A21" s="54" t="s">
        <v>124</v>
      </c>
      <c r="B21" s="54" t="s">
        <v>125</v>
      </c>
      <c r="C21" s="113">
        <v>25000000</v>
      </c>
      <c r="D21" s="113">
        <v>25000000</v>
      </c>
      <c r="E21" s="113"/>
      <c r="F21" s="113">
        <v>25000000</v>
      </c>
      <c r="G21" s="113"/>
      <c r="H21" s="113"/>
      <c r="I21" s="113"/>
      <c r="J21" s="113"/>
      <c r="K21" s="113"/>
      <c r="L21" s="113"/>
      <c r="M21" s="113"/>
      <c r="N21" s="113"/>
      <c r="O21" s="113"/>
    </row>
    <row r="22" ht="21" customHeight="1" spans="1:15">
      <c r="A22" s="54" t="s">
        <v>126</v>
      </c>
      <c r="B22" s="194" t="s">
        <v>127</v>
      </c>
      <c r="C22" s="113">
        <v>25000000</v>
      </c>
      <c r="D22" s="113">
        <v>25000000</v>
      </c>
      <c r="E22" s="113"/>
      <c r="F22" s="113">
        <v>25000000</v>
      </c>
      <c r="G22" s="113"/>
      <c r="H22" s="113"/>
      <c r="I22" s="113"/>
      <c r="J22" s="113"/>
      <c r="K22" s="113"/>
      <c r="L22" s="113"/>
      <c r="M22" s="113"/>
      <c r="N22" s="113"/>
      <c r="O22" s="113"/>
    </row>
    <row r="23" ht="21" customHeight="1" spans="1:15">
      <c r="A23" s="54" t="s">
        <v>128</v>
      </c>
      <c r="B23" s="195" t="s">
        <v>129</v>
      </c>
      <c r="C23" s="113">
        <v>25000000</v>
      </c>
      <c r="D23" s="113">
        <v>25000000</v>
      </c>
      <c r="E23" s="113"/>
      <c r="F23" s="113">
        <v>25000000</v>
      </c>
      <c r="G23" s="113"/>
      <c r="H23" s="113"/>
      <c r="I23" s="113"/>
      <c r="J23" s="113"/>
      <c r="K23" s="113"/>
      <c r="L23" s="113"/>
      <c r="M23" s="113"/>
      <c r="N23" s="113"/>
      <c r="O23" s="113"/>
    </row>
    <row r="24" ht="21" customHeight="1" spans="1:15">
      <c r="A24" s="54" t="s">
        <v>130</v>
      </c>
      <c r="B24" s="54" t="s">
        <v>131</v>
      </c>
      <c r="C24" s="113">
        <v>104824504.83</v>
      </c>
      <c r="D24" s="113">
        <v>34824504.83</v>
      </c>
      <c r="E24" s="113">
        <v>7349357</v>
      </c>
      <c r="F24" s="113">
        <v>27475147.83</v>
      </c>
      <c r="G24" s="113">
        <v>70000000</v>
      </c>
      <c r="H24" s="113"/>
      <c r="I24" s="113"/>
      <c r="J24" s="113"/>
      <c r="K24" s="113"/>
      <c r="L24" s="113"/>
      <c r="M24" s="113"/>
      <c r="N24" s="113"/>
      <c r="O24" s="113"/>
    </row>
    <row r="25" ht="21" customHeight="1" spans="1:15">
      <c r="A25" s="54" t="s">
        <v>132</v>
      </c>
      <c r="B25" s="194" t="s">
        <v>133</v>
      </c>
      <c r="C25" s="113">
        <v>27324504.83</v>
      </c>
      <c r="D25" s="113">
        <v>27324504.83</v>
      </c>
      <c r="E25" s="113">
        <v>7349357</v>
      </c>
      <c r="F25" s="113">
        <v>19975147.83</v>
      </c>
      <c r="G25" s="113"/>
      <c r="H25" s="113"/>
      <c r="I25" s="113"/>
      <c r="J25" s="113"/>
      <c r="K25" s="113"/>
      <c r="L25" s="113"/>
      <c r="M25" s="113"/>
      <c r="N25" s="113"/>
      <c r="O25" s="113"/>
    </row>
    <row r="26" ht="21" customHeight="1" spans="1:15">
      <c r="A26" s="54" t="s">
        <v>134</v>
      </c>
      <c r="B26" s="195" t="s">
        <v>135</v>
      </c>
      <c r="C26" s="113">
        <v>27324504.83</v>
      </c>
      <c r="D26" s="113">
        <v>27324504.83</v>
      </c>
      <c r="E26" s="113">
        <v>7349357</v>
      </c>
      <c r="F26" s="113">
        <v>19975147.83</v>
      </c>
      <c r="G26" s="113"/>
      <c r="H26" s="113"/>
      <c r="I26" s="113"/>
      <c r="J26" s="113"/>
      <c r="K26" s="113"/>
      <c r="L26" s="113"/>
      <c r="M26" s="113"/>
      <c r="N26" s="113"/>
      <c r="O26" s="113"/>
    </row>
    <row r="27" ht="21" customHeight="1" spans="1:15">
      <c r="A27" s="54" t="s">
        <v>136</v>
      </c>
      <c r="B27" s="194" t="s">
        <v>137</v>
      </c>
      <c r="C27" s="113">
        <v>7500000</v>
      </c>
      <c r="D27" s="113">
        <v>7500000</v>
      </c>
      <c r="E27" s="113"/>
      <c r="F27" s="113">
        <v>7500000</v>
      </c>
      <c r="G27" s="113"/>
      <c r="H27" s="113"/>
      <c r="I27" s="113"/>
      <c r="J27" s="113"/>
      <c r="K27" s="113"/>
      <c r="L27" s="113"/>
      <c r="M27" s="113"/>
      <c r="N27" s="113"/>
      <c r="O27" s="113"/>
    </row>
    <row r="28" ht="21" customHeight="1" spans="1:15">
      <c r="A28" s="54" t="s">
        <v>138</v>
      </c>
      <c r="B28" s="195" t="s">
        <v>139</v>
      </c>
      <c r="C28" s="113">
        <v>7500000</v>
      </c>
      <c r="D28" s="113">
        <v>7500000</v>
      </c>
      <c r="E28" s="113"/>
      <c r="F28" s="113">
        <v>7500000</v>
      </c>
      <c r="G28" s="113"/>
      <c r="H28" s="113"/>
      <c r="I28" s="113"/>
      <c r="J28" s="113"/>
      <c r="K28" s="113"/>
      <c r="L28" s="113"/>
      <c r="M28" s="113"/>
      <c r="N28" s="113"/>
      <c r="O28" s="113"/>
    </row>
    <row r="29" ht="21" customHeight="1" spans="1:15">
      <c r="A29" s="54" t="s">
        <v>140</v>
      </c>
      <c r="B29" s="194" t="s">
        <v>141</v>
      </c>
      <c r="C29" s="113">
        <v>70000000</v>
      </c>
      <c r="D29" s="113"/>
      <c r="E29" s="113"/>
      <c r="F29" s="113"/>
      <c r="G29" s="113">
        <v>70000000</v>
      </c>
      <c r="H29" s="113"/>
      <c r="I29" s="113"/>
      <c r="J29" s="113"/>
      <c r="K29" s="113"/>
      <c r="L29" s="113"/>
      <c r="M29" s="113"/>
      <c r="N29" s="113"/>
      <c r="O29" s="113"/>
    </row>
    <row r="30" ht="21" customHeight="1" spans="1:15">
      <c r="A30" s="54" t="s">
        <v>142</v>
      </c>
      <c r="B30" s="195" t="s">
        <v>137</v>
      </c>
      <c r="C30" s="113">
        <v>70000000</v>
      </c>
      <c r="D30" s="113"/>
      <c r="E30" s="113"/>
      <c r="F30" s="113"/>
      <c r="G30" s="113">
        <v>70000000</v>
      </c>
      <c r="H30" s="113"/>
      <c r="I30" s="113"/>
      <c r="J30" s="113"/>
      <c r="K30" s="113"/>
      <c r="L30" s="113"/>
      <c r="M30" s="113"/>
      <c r="N30" s="113"/>
      <c r="O30" s="113"/>
    </row>
    <row r="31" ht="21" customHeight="1" spans="1:15">
      <c r="A31" s="54" t="s">
        <v>143</v>
      </c>
      <c r="B31" s="54" t="s">
        <v>144</v>
      </c>
      <c r="C31" s="113">
        <v>43115466.84</v>
      </c>
      <c r="D31" s="113">
        <v>43115466.84</v>
      </c>
      <c r="E31" s="113">
        <v>845466.84</v>
      </c>
      <c r="F31" s="113">
        <v>42270000</v>
      </c>
      <c r="G31" s="113"/>
      <c r="H31" s="113"/>
      <c r="I31" s="113"/>
      <c r="J31" s="113"/>
      <c r="K31" s="113"/>
      <c r="L31" s="113"/>
      <c r="M31" s="113"/>
      <c r="N31" s="113"/>
      <c r="O31" s="113"/>
    </row>
    <row r="32" ht="21" customHeight="1" spans="1:15">
      <c r="A32" s="54" t="s">
        <v>145</v>
      </c>
      <c r="B32" s="194" t="s">
        <v>146</v>
      </c>
      <c r="C32" s="113">
        <v>42270000</v>
      </c>
      <c r="D32" s="113">
        <v>42270000</v>
      </c>
      <c r="E32" s="113"/>
      <c r="F32" s="113">
        <v>42270000</v>
      </c>
      <c r="G32" s="113"/>
      <c r="H32" s="113"/>
      <c r="I32" s="113"/>
      <c r="J32" s="113"/>
      <c r="K32" s="113"/>
      <c r="L32" s="113"/>
      <c r="M32" s="113"/>
      <c r="N32" s="113"/>
      <c r="O32" s="113"/>
    </row>
    <row r="33" ht="21" customHeight="1" spans="1:15">
      <c r="A33" s="54" t="s">
        <v>147</v>
      </c>
      <c r="B33" s="195" t="s">
        <v>148</v>
      </c>
      <c r="C33" s="113">
        <v>42270000</v>
      </c>
      <c r="D33" s="113">
        <v>42270000</v>
      </c>
      <c r="E33" s="113"/>
      <c r="F33" s="113">
        <v>42270000</v>
      </c>
      <c r="G33" s="113"/>
      <c r="H33" s="113"/>
      <c r="I33" s="113"/>
      <c r="J33" s="113"/>
      <c r="K33" s="113"/>
      <c r="L33" s="113"/>
      <c r="M33" s="113"/>
      <c r="N33" s="113"/>
      <c r="O33" s="113"/>
    </row>
    <row r="34" ht="21" customHeight="1" spans="1:15">
      <c r="A34" s="54" t="s">
        <v>149</v>
      </c>
      <c r="B34" s="194" t="s">
        <v>150</v>
      </c>
      <c r="C34" s="113">
        <v>845466.84</v>
      </c>
      <c r="D34" s="113">
        <v>845466.84</v>
      </c>
      <c r="E34" s="113">
        <v>845466.84</v>
      </c>
      <c r="F34" s="113"/>
      <c r="G34" s="113"/>
      <c r="H34" s="113"/>
      <c r="I34" s="113"/>
      <c r="J34" s="113"/>
      <c r="K34" s="113"/>
      <c r="L34" s="113"/>
      <c r="M34" s="113"/>
      <c r="N34" s="113"/>
      <c r="O34" s="113"/>
    </row>
    <row r="35" ht="21" customHeight="1" spans="1:15">
      <c r="A35" s="54" t="s">
        <v>151</v>
      </c>
      <c r="B35" s="195" t="s">
        <v>152</v>
      </c>
      <c r="C35" s="113">
        <v>845466.84</v>
      </c>
      <c r="D35" s="113">
        <v>845466.84</v>
      </c>
      <c r="E35" s="113">
        <v>845466.84</v>
      </c>
      <c r="F35" s="113"/>
      <c r="G35" s="113"/>
      <c r="H35" s="113"/>
      <c r="I35" s="113"/>
      <c r="J35" s="113"/>
      <c r="K35" s="113"/>
      <c r="L35" s="113"/>
      <c r="M35" s="113"/>
      <c r="N35" s="113"/>
      <c r="O35" s="113"/>
    </row>
    <row r="36" ht="21" customHeight="1" spans="1:15">
      <c r="A36" s="196" t="s">
        <v>55</v>
      </c>
      <c r="B36" s="33"/>
      <c r="C36" s="113">
        <v>175563023.06</v>
      </c>
      <c r="D36" s="113">
        <v>105563023.06</v>
      </c>
      <c r="E36" s="113">
        <v>10817875.23</v>
      </c>
      <c r="F36" s="113">
        <v>94745147.83</v>
      </c>
      <c r="G36" s="113">
        <v>70000000</v>
      </c>
      <c r="H36" s="113"/>
      <c r="I36" s="113"/>
      <c r="J36" s="113"/>
      <c r="K36" s="113"/>
      <c r="L36" s="113"/>
      <c r="M36" s="113"/>
      <c r="N36" s="113"/>
      <c r="O36" s="113"/>
    </row>
    <row r="37" customHeight="1" spans="5:5">
      <c r="E37" s="197"/>
    </row>
  </sheetData>
  <mergeCells count="12">
    <mergeCell ref="A1:O1"/>
    <mergeCell ref="A2:O2"/>
    <mergeCell ref="A3:B3"/>
    <mergeCell ref="D4:F4"/>
    <mergeCell ref="J4:O4"/>
    <mergeCell ref="A36:B36"/>
    <mergeCell ref="A4:A5"/>
    <mergeCell ref="B4:B5"/>
    <mergeCell ref="C4:C5"/>
    <mergeCell ref="G4:G5"/>
    <mergeCell ref="H4:H5"/>
    <mergeCell ref="I4:I5"/>
  </mergeCells>
  <printOptions horizontalCentered="1"/>
  <pageMargins left="0.96" right="0.96" top="0.72" bottom="0.72" header="0" footer="0"/>
  <pageSetup paperSize="9" scale="59" orientation="landscape"/>
  <headerFooter>
    <oddFooter>&amp;C第&amp;P页，共&amp;N页&amp;R&amp;N</oddFooter>
  </headerFooter>
  <ignoredErrors>
    <ignoredError sqref="A7:A35"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D34" sqref="D34"/>
    </sheetView>
  </sheetViews>
  <sheetFormatPr defaultColWidth="8.575" defaultRowHeight="12.75" customHeight="1" outlineLevelCol="3"/>
  <cols>
    <col min="1" max="4" width="35.575" customWidth="1"/>
  </cols>
  <sheetData>
    <row r="1" ht="15" customHeight="1" spans="1:4">
      <c r="A1" s="40"/>
      <c r="B1" s="44"/>
      <c r="C1" s="44"/>
      <c r="D1" s="44" t="s">
        <v>153</v>
      </c>
    </row>
    <row r="2" ht="41.25" customHeight="1" spans="1:1">
      <c r="A2" s="39" t="str">
        <f>"2025"&amp;"年部门财政拨款收支预算总表"</f>
        <v>2025年部门财政拨款收支预算总表</v>
      </c>
    </row>
    <row r="3" ht="17.25" customHeight="1" spans="1:4">
      <c r="A3" s="42" t="str">
        <f>"单位名称："&amp;"禄劝彝族苗族自治县住房和城乡建设局"</f>
        <v>单位名称：禄劝彝族苗族自治县住房和城乡建设局</v>
      </c>
      <c r="B3" s="179"/>
      <c r="D3" s="44" t="s">
        <v>1</v>
      </c>
    </row>
    <row r="4" ht="17.25" customHeight="1" spans="1:4">
      <c r="A4" s="180" t="s">
        <v>2</v>
      </c>
      <c r="B4" s="181"/>
      <c r="C4" s="180" t="s">
        <v>3</v>
      </c>
      <c r="D4" s="181"/>
    </row>
    <row r="5" ht="18.75" customHeight="1" spans="1:4">
      <c r="A5" s="180" t="s">
        <v>4</v>
      </c>
      <c r="B5" s="180" t="s">
        <v>5</v>
      </c>
      <c r="C5" s="180" t="s">
        <v>6</v>
      </c>
      <c r="D5" s="180" t="s">
        <v>5</v>
      </c>
    </row>
    <row r="6" ht="16.5" customHeight="1" spans="1:4">
      <c r="A6" s="182" t="s">
        <v>154</v>
      </c>
      <c r="B6" s="113">
        <v>175563023.06</v>
      </c>
      <c r="C6" s="182" t="s">
        <v>155</v>
      </c>
      <c r="D6" s="113">
        <v>175563023.06</v>
      </c>
    </row>
    <row r="7" ht="16.5" customHeight="1" spans="1:4">
      <c r="A7" s="182" t="s">
        <v>156</v>
      </c>
      <c r="B7" s="113">
        <v>105563023.06</v>
      </c>
      <c r="C7" s="182" t="s">
        <v>157</v>
      </c>
      <c r="D7" s="113"/>
    </row>
    <row r="8" ht="16.5" customHeight="1" spans="1:4">
      <c r="A8" s="182" t="s">
        <v>158</v>
      </c>
      <c r="B8" s="113">
        <v>70000000</v>
      </c>
      <c r="C8" s="182" t="s">
        <v>159</v>
      </c>
      <c r="D8" s="113"/>
    </row>
    <row r="9" ht="16.5" customHeight="1" spans="1:4">
      <c r="A9" s="182" t="s">
        <v>160</v>
      </c>
      <c r="B9" s="113"/>
      <c r="C9" s="182" t="s">
        <v>161</v>
      </c>
      <c r="D9" s="113"/>
    </row>
    <row r="10" ht="16.5" customHeight="1" spans="1:4">
      <c r="A10" s="182" t="s">
        <v>162</v>
      </c>
      <c r="B10" s="113"/>
      <c r="C10" s="182" t="s">
        <v>163</v>
      </c>
      <c r="D10" s="113"/>
    </row>
    <row r="11" ht="16.5" customHeight="1" spans="1:4">
      <c r="A11" s="182" t="s">
        <v>156</v>
      </c>
      <c r="B11" s="113"/>
      <c r="C11" s="182" t="s">
        <v>164</v>
      </c>
      <c r="D11" s="113"/>
    </row>
    <row r="12" ht="16.5" customHeight="1" spans="1:4">
      <c r="A12" s="162" t="s">
        <v>158</v>
      </c>
      <c r="B12" s="113"/>
      <c r="C12" s="66" t="s">
        <v>165</v>
      </c>
      <c r="D12" s="113"/>
    </row>
    <row r="13" ht="16.5" customHeight="1" spans="1:4">
      <c r="A13" s="162" t="s">
        <v>160</v>
      </c>
      <c r="B13" s="113"/>
      <c r="C13" s="66" t="s">
        <v>166</v>
      </c>
      <c r="D13" s="113"/>
    </row>
    <row r="14" ht="16.5" customHeight="1" spans="1:4">
      <c r="A14" s="183"/>
      <c r="B14" s="113"/>
      <c r="C14" s="66" t="s">
        <v>167</v>
      </c>
      <c r="D14" s="113">
        <v>1477190.56</v>
      </c>
    </row>
    <row r="15" ht="16.5" customHeight="1" spans="1:4">
      <c r="A15" s="183"/>
      <c r="B15" s="113"/>
      <c r="C15" s="66" t="s">
        <v>168</v>
      </c>
      <c r="D15" s="113">
        <v>1145860.83</v>
      </c>
    </row>
    <row r="16" ht="16.5" customHeight="1" spans="1:4">
      <c r="A16" s="183"/>
      <c r="B16" s="113"/>
      <c r="C16" s="66" t="s">
        <v>169</v>
      </c>
      <c r="D16" s="113">
        <v>25000000</v>
      </c>
    </row>
    <row r="17" ht="16.5" customHeight="1" spans="1:4">
      <c r="A17" s="183"/>
      <c r="B17" s="113"/>
      <c r="C17" s="66" t="s">
        <v>170</v>
      </c>
      <c r="D17" s="113">
        <v>104824504.83</v>
      </c>
    </row>
    <row r="18" ht="16.5" customHeight="1" spans="1:4">
      <c r="A18" s="183"/>
      <c r="B18" s="113"/>
      <c r="C18" s="66" t="s">
        <v>171</v>
      </c>
      <c r="D18" s="113"/>
    </row>
    <row r="19" ht="16.5" customHeight="1" spans="1:4">
      <c r="A19" s="183"/>
      <c r="B19" s="113"/>
      <c r="C19" s="66" t="s">
        <v>172</v>
      </c>
      <c r="D19" s="113"/>
    </row>
    <row r="20" ht="16.5" customHeight="1" spans="1:4">
      <c r="A20" s="183"/>
      <c r="B20" s="113"/>
      <c r="C20" s="66" t="s">
        <v>173</v>
      </c>
      <c r="D20" s="113"/>
    </row>
    <row r="21" ht="16.5" customHeight="1" spans="1:4">
      <c r="A21" s="183"/>
      <c r="B21" s="113"/>
      <c r="C21" s="66" t="s">
        <v>174</v>
      </c>
      <c r="D21" s="113"/>
    </row>
    <row r="22" ht="16.5" customHeight="1" spans="1:4">
      <c r="A22" s="183"/>
      <c r="B22" s="113"/>
      <c r="C22" s="66" t="s">
        <v>175</v>
      </c>
      <c r="D22" s="113"/>
    </row>
    <row r="23" ht="16.5" customHeight="1" spans="1:4">
      <c r="A23" s="183"/>
      <c r="B23" s="113"/>
      <c r="C23" s="66" t="s">
        <v>176</v>
      </c>
      <c r="D23" s="113"/>
    </row>
    <row r="24" ht="16.5" customHeight="1" spans="1:4">
      <c r="A24" s="183"/>
      <c r="B24" s="113"/>
      <c r="C24" s="66" t="s">
        <v>177</v>
      </c>
      <c r="D24" s="113"/>
    </row>
    <row r="25" ht="16.5" customHeight="1" spans="1:4">
      <c r="A25" s="183"/>
      <c r="B25" s="113"/>
      <c r="C25" s="66" t="s">
        <v>178</v>
      </c>
      <c r="D25" s="113">
        <v>43115466.84</v>
      </c>
    </row>
    <row r="26" ht="16.5" customHeight="1" spans="1:4">
      <c r="A26" s="183"/>
      <c r="B26" s="113"/>
      <c r="C26" s="66" t="s">
        <v>179</v>
      </c>
      <c r="D26" s="113"/>
    </row>
    <row r="27" ht="16.5" customHeight="1" spans="1:4">
      <c r="A27" s="183"/>
      <c r="B27" s="113"/>
      <c r="C27" s="66" t="s">
        <v>180</v>
      </c>
      <c r="D27" s="113"/>
    </row>
    <row r="28" ht="16.5" customHeight="1" spans="1:4">
      <c r="A28" s="183"/>
      <c r="B28" s="113"/>
      <c r="C28" s="66" t="s">
        <v>181</v>
      </c>
      <c r="D28" s="113"/>
    </row>
    <row r="29" ht="16.5" customHeight="1" spans="1:4">
      <c r="A29" s="183"/>
      <c r="B29" s="113"/>
      <c r="C29" s="66" t="s">
        <v>182</v>
      </c>
      <c r="D29" s="113"/>
    </row>
    <row r="30" ht="16.5" customHeight="1" spans="1:4">
      <c r="A30" s="183"/>
      <c r="B30" s="113"/>
      <c r="C30" s="66" t="s">
        <v>183</v>
      </c>
      <c r="D30" s="113"/>
    </row>
    <row r="31" ht="16.5" customHeight="1" spans="1:4">
      <c r="A31" s="183"/>
      <c r="B31" s="113"/>
      <c r="C31" s="162" t="s">
        <v>184</v>
      </c>
      <c r="D31" s="113"/>
    </row>
    <row r="32" ht="16.5" customHeight="1" spans="1:4">
      <c r="A32" s="183"/>
      <c r="B32" s="113"/>
      <c r="C32" s="162" t="s">
        <v>185</v>
      </c>
      <c r="D32" s="113"/>
    </row>
    <row r="33" ht="16.5" customHeight="1" spans="1:4">
      <c r="A33" s="183"/>
      <c r="B33" s="113"/>
      <c r="C33" s="28" t="s">
        <v>186</v>
      </c>
      <c r="D33" s="113"/>
    </row>
    <row r="34" ht="15" customHeight="1" spans="1:4">
      <c r="A34" s="184" t="s">
        <v>50</v>
      </c>
      <c r="B34" s="185">
        <v>175563023.06</v>
      </c>
      <c r="C34" s="184" t="s">
        <v>51</v>
      </c>
      <c r="D34" s="185">
        <v>175563023.06</v>
      </c>
    </row>
  </sheetData>
  <mergeCells count="4">
    <mergeCell ref="A2:D2"/>
    <mergeCell ref="A3:B3"/>
    <mergeCell ref="A4:B4"/>
    <mergeCell ref="C4:D4"/>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topLeftCell="A3" workbookViewId="0">
      <selection activeCell="J23" sqref="J23"/>
    </sheetView>
  </sheetViews>
  <sheetFormatPr defaultColWidth="9.14166666666667" defaultRowHeight="14.25" customHeight="1" outlineLevelCol="6"/>
  <cols>
    <col min="1" max="1" width="20.1416666666667" customWidth="1"/>
    <col min="2" max="2" width="42.125" customWidth="1"/>
    <col min="3" max="7" width="24.1416666666667" customWidth="1"/>
  </cols>
  <sheetData>
    <row r="1" customHeight="1" spans="4:7">
      <c r="D1" s="151"/>
      <c r="F1" s="173"/>
      <c r="G1" s="157" t="s">
        <v>187</v>
      </c>
    </row>
    <row r="2" ht="41.25" customHeight="1" spans="1:7">
      <c r="A2" s="137" t="str">
        <f>"2025"&amp;"年一般公共预算支出预算表（按功能科目分类）"</f>
        <v>2025年一般公共预算支出预算表（按功能科目分类）</v>
      </c>
      <c r="B2" s="137"/>
      <c r="C2" s="137"/>
      <c r="D2" s="137"/>
      <c r="E2" s="137"/>
      <c r="F2" s="137"/>
      <c r="G2" s="137"/>
    </row>
    <row r="3" ht="18" customHeight="1" spans="1:7">
      <c r="A3" s="4" t="str">
        <f>"单位名称："&amp;"禄劝彝族苗族自治县住房和城乡建设局"</f>
        <v>单位名称：禄劝彝族苗族自治县住房和城乡建设局</v>
      </c>
      <c r="F3" s="134"/>
      <c r="G3" s="157" t="s">
        <v>1</v>
      </c>
    </row>
    <row r="4" ht="20.25" customHeight="1" spans="1:7">
      <c r="A4" s="174" t="s">
        <v>188</v>
      </c>
      <c r="B4" s="175"/>
      <c r="C4" s="138" t="s">
        <v>55</v>
      </c>
      <c r="D4" s="165" t="s">
        <v>75</v>
      </c>
      <c r="E4" s="11"/>
      <c r="F4" s="12"/>
      <c r="G4" s="153" t="s">
        <v>76</v>
      </c>
    </row>
    <row r="5" ht="20.25" customHeight="1" spans="1:7">
      <c r="A5" s="176" t="s">
        <v>72</v>
      </c>
      <c r="B5" s="176" t="s">
        <v>73</v>
      </c>
      <c r="C5" s="18"/>
      <c r="D5" s="143" t="s">
        <v>57</v>
      </c>
      <c r="E5" s="143" t="s">
        <v>189</v>
      </c>
      <c r="F5" s="143" t="s">
        <v>190</v>
      </c>
      <c r="G5" s="155"/>
    </row>
    <row r="6" ht="15" customHeight="1" spans="1:7">
      <c r="A6" s="57" t="s">
        <v>82</v>
      </c>
      <c r="B6" s="57" t="s">
        <v>83</v>
      </c>
      <c r="C6" s="57" t="s">
        <v>84</v>
      </c>
      <c r="D6" s="57" t="s">
        <v>85</v>
      </c>
      <c r="E6" s="57" t="s">
        <v>86</v>
      </c>
      <c r="F6" s="57" t="s">
        <v>87</v>
      </c>
      <c r="G6" s="57" t="s">
        <v>88</v>
      </c>
    </row>
    <row r="7" ht="18" customHeight="1" spans="1:7">
      <c r="A7" s="28" t="s">
        <v>97</v>
      </c>
      <c r="B7" s="28" t="s">
        <v>98</v>
      </c>
      <c r="C7" s="113">
        <v>1477190.56</v>
      </c>
      <c r="D7" s="113">
        <v>1477190.56</v>
      </c>
      <c r="E7" s="113">
        <v>1477190.56</v>
      </c>
      <c r="F7" s="113"/>
      <c r="G7" s="113"/>
    </row>
    <row r="8" ht="18" customHeight="1" spans="1:7">
      <c r="A8" s="28" t="s">
        <v>99</v>
      </c>
      <c r="B8" s="149" t="s">
        <v>100</v>
      </c>
      <c r="C8" s="113">
        <v>1427769.12</v>
      </c>
      <c r="D8" s="113">
        <v>1427769.12</v>
      </c>
      <c r="E8" s="113">
        <v>1427769.12</v>
      </c>
      <c r="F8" s="113"/>
      <c r="G8" s="113"/>
    </row>
    <row r="9" ht="18" customHeight="1" spans="1:7">
      <c r="A9" s="28" t="s">
        <v>101</v>
      </c>
      <c r="B9" s="150" t="s">
        <v>102</v>
      </c>
      <c r="C9" s="113">
        <v>1097769.12</v>
      </c>
      <c r="D9" s="113">
        <v>1097769.12</v>
      </c>
      <c r="E9" s="113">
        <v>1097769.12</v>
      </c>
      <c r="F9" s="113"/>
      <c r="G9" s="113"/>
    </row>
    <row r="10" ht="18" customHeight="1" spans="1:7">
      <c r="A10" s="28" t="s">
        <v>103</v>
      </c>
      <c r="B10" s="150" t="s">
        <v>104</v>
      </c>
      <c r="C10" s="113">
        <v>330000</v>
      </c>
      <c r="D10" s="113">
        <v>330000</v>
      </c>
      <c r="E10" s="113">
        <v>330000</v>
      </c>
      <c r="F10" s="113"/>
      <c r="G10" s="113"/>
    </row>
    <row r="11" ht="18" customHeight="1" spans="1:7">
      <c r="A11" s="28" t="s">
        <v>105</v>
      </c>
      <c r="B11" s="149" t="s">
        <v>106</v>
      </c>
      <c r="C11" s="113">
        <v>14196</v>
      </c>
      <c r="D11" s="113">
        <v>14196</v>
      </c>
      <c r="E11" s="113">
        <v>14196</v>
      </c>
      <c r="F11" s="113"/>
      <c r="G11" s="113"/>
    </row>
    <row r="12" ht="18" customHeight="1" spans="1:7">
      <c r="A12" s="28" t="s">
        <v>107</v>
      </c>
      <c r="B12" s="150" t="s">
        <v>108</v>
      </c>
      <c r="C12" s="113">
        <v>14196</v>
      </c>
      <c r="D12" s="113">
        <v>14196</v>
      </c>
      <c r="E12" s="113">
        <v>14196</v>
      </c>
      <c r="F12" s="113"/>
      <c r="G12" s="113"/>
    </row>
    <row r="13" ht="18" customHeight="1" spans="1:7">
      <c r="A13" s="28" t="s">
        <v>109</v>
      </c>
      <c r="B13" s="149" t="s">
        <v>110</v>
      </c>
      <c r="C13" s="113">
        <v>35225.44</v>
      </c>
      <c r="D13" s="113">
        <v>35225.44</v>
      </c>
      <c r="E13" s="113">
        <v>35225.44</v>
      </c>
      <c r="F13" s="113"/>
      <c r="G13" s="113"/>
    </row>
    <row r="14" ht="18" customHeight="1" spans="1:7">
      <c r="A14" s="28" t="s">
        <v>111</v>
      </c>
      <c r="B14" s="150" t="s">
        <v>110</v>
      </c>
      <c r="C14" s="113">
        <v>35225.44</v>
      </c>
      <c r="D14" s="113">
        <v>35225.44</v>
      </c>
      <c r="E14" s="113">
        <v>35225.44</v>
      </c>
      <c r="F14" s="113"/>
      <c r="G14" s="113"/>
    </row>
    <row r="15" ht="18" customHeight="1" spans="1:7">
      <c r="A15" s="28" t="s">
        <v>112</v>
      </c>
      <c r="B15" s="28" t="s">
        <v>113</v>
      </c>
      <c r="C15" s="113">
        <v>1145860.83</v>
      </c>
      <c r="D15" s="113">
        <v>1145860.83</v>
      </c>
      <c r="E15" s="113">
        <v>1145860.83</v>
      </c>
      <c r="F15" s="113"/>
      <c r="G15" s="113"/>
    </row>
    <row r="16" ht="18" customHeight="1" spans="1:7">
      <c r="A16" s="28" t="s">
        <v>114</v>
      </c>
      <c r="B16" s="149" t="s">
        <v>115</v>
      </c>
      <c r="C16" s="113">
        <v>1145860.83</v>
      </c>
      <c r="D16" s="113">
        <v>1145860.83</v>
      </c>
      <c r="E16" s="113">
        <v>1145860.83</v>
      </c>
      <c r="F16" s="113"/>
      <c r="G16" s="113"/>
    </row>
    <row r="17" ht="18" customHeight="1" spans="1:7">
      <c r="A17" s="28" t="s">
        <v>116</v>
      </c>
      <c r="B17" s="150" t="s">
        <v>117</v>
      </c>
      <c r="C17" s="113">
        <v>191417.27</v>
      </c>
      <c r="D17" s="113">
        <v>191417.27</v>
      </c>
      <c r="E17" s="113">
        <v>191417.27</v>
      </c>
      <c r="F17" s="113"/>
      <c r="G17" s="113"/>
    </row>
    <row r="18" ht="18" customHeight="1" spans="1:7">
      <c r="A18" s="28" t="s">
        <v>118</v>
      </c>
      <c r="B18" s="150" t="s">
        <v>119</v>
      </c>
      <c r="C18" s="113">
        <v>404578.6</v>
      </c>
      <c r="D18" s="113">
        <v>404578.6</v>
      </c>
      <c r="E18" s="113">
        <v>404578.6</v>
      </c>
      <c r="F18" s="113"/>
      <c r="G18" s="113"/>
    </row>
    <row r="19" ht="18" customHeight="1" spans="1:7">
      <c r="A19" s="28" t="s">
        <v>120</v>
      </c>
      <c r="B19" s="150" t="s">
        <v>121</v>
      </c>
      <c r="C19" s="113">
        <v>498054.85</v>
      </c>
      <c r="D19" s="113">
        <v>498054.85</v>
      </c>
      <c r="E19" s="113">
        <v>498054.85</v>
      </c>
      <c r="F19" s="113"/>
      <c r="G19" s="113"/>
    </row>
    <row r="20" ht="18" customHeight="1" spans="1:7">
      <c r="A20" s="28" t="s">
        <v>122</v>
      </c>
      <c r="B20" s="150" t="s">
        <v>123</v>
      </c>
      <c r="C20" s="113">
        <v>51810.11</v>
      </c>
      <c r="D20" s="113">
        <v>51810.11</v>
      </c>
      <c r="E20" s="113">
        <v>51810.11</v>
      </c>
      <c r="F20" s="113"/>
      <c r="G20" s="113"/>
    </row>
    <row r="21" ht="18" customHeight="1" spans="1:7">
      <c r="A21" s="28" t="s">
        <v>124</v>
      </c>
      <c r="B21" s="28" t="s">
        <v>125</v>
      </c>
      <c r="C21" s="113">
        <v>25000000</v>
      </c>
      <c r="D21" s="113"/>
      <c r="E21" s="113"/>
      <c r="F21" s="113"/>
      <c r="G21" s="113">
        <v>25000000</v>
      </c>
    </row>
    <row r="22" ht="18" customHeight="1" spans="1:7">
      <c r="A22" s="28" t="s">
        <v>126</v>
      </c>
      <c r="B22" s="149" t="s">
        <v>127</v>
      </c>
      <c r="C22" s="113">
        <v>25000000</v>
      </c>
      <c r="D22" s="113"/>
      <c r="E22" s="113"/>
      <c r="F22" s="113"/>
      <c r="G22" s="113">
        <v>25000000</v>
      </c>
    </row>
    <row r="23" ht="18" customHeight="1" spans="1:7">
      <c r="A23" s="28" t="s">
        <v>128</v>
      </c>
      <c r="B23" s="150" t="s">
        <v>129</v>
      </c>
      <c r="C23" s="113">
        <v>25000000</v>
      </c>
      <c r="D23" s="113"/>
      <c r="E23" s="113"/>
      <c r="F23" s="113"/>
      <c r="G23" s="113">
        <v>25000000</v>
      </c>
    </row>
    <row r="24" ht="18" customHeight="1" spans="1:7">
      <c r="A24" s="28" t="s">
        <v>130</v>
      </c>
      <c r="B24" s="28" t="s">
        <v>131</v>
      </c>
      <c r="C24" s="113">
        <v>34824504.83</v>
      </c>
      <c r="D24" s="113">
        <v>7349357</v>
      </c>
      <c r="E24" s="113">
        <v>7045557</v>
      </c>
      <c r="F24" s="113">
        <v>303800</v>
      </c>
      <c r="G24" s="113">
        <v>27475147.83</v>
      </c>
    </row>
    <row r="25" ht="18" customHeight="1" spans="1:7">
      <c r="A25" s="28" t="s">
        <v>132</v>
      </c>
      <c r="B25" s="149" t="s">
        <v>133</v>
      </c>
      <c r="C25" s="113">
        <v>27324504.83</v>
      </c>
      <c r="D25" s="113">
        <v>7349357</v>
      </c>
      <c r="E25" s="113">
        <v>7045557</v>
      </c>
      <c r="F25" s="113">
        <v>303800</v>
      </c>
      <c r="G25" s="113">
        <v>19975147.83</v>
      </c>
    </row>
    <row r="26" ht="18" customHeight="1" spans="1:7">
      <c r="A26" s="28" t="s">
        <v>134</v>
      </c>
      <c r="B26" s="150" t="s">
        <v>135</v>
      </c>
      <c r="C26" s="113">
        <v>27324504.83</v>
      </c>
      <c r="D26" s="113">
        <v>7349357</v>
      </c>
      <c r="E26" s="113">
        <v>7045557</v>
      </c>
      <c r="F26" s="113">
        <v>303800</v>
      </c>
      <c r="G26" s="113">
        <v>19975147.83</v>
      </c>
    </row>
    <row r="27" ht="18" customHeight="1" spans="1:7">
      <c r="A27" s="28" t="s">
        <v>136</v>
      </c>
      <c r="B27" s="149" t="s">
        <v>137</v>
      </c>
      <c r="C27" s="113">
        <v>7500000</v>
      </c>
      <c r="D27" s="113"/>
      <c r="E27" s="113"/>
      <c r="F27" s="113"/>
      <c r="G27" s="113">
        <v>7500000</v>
      </c>
    </row>
    <row r="28" ht="18" customHeight="1" spans="1:7">
      <c r="A28" s="28" t="s">
        <v>138</v>
      </c>
      <c r="B28" s="150" t="s">
        <v>139</v>
      </c>
      <c r="C28" s="113">
        <v>7500000</v>
      </c>
      <c r="D28" s="113"/>
      <c r="E28" s="113"/>
      <c r="F28" s="113"/>
      <c r="G28" s="113">
        <v>7500000</v>
      </c>
    </row>
    <row r="29" ht="18" customHeight="1" spans="1:7">
      <c r="A29" s="28" t="s">
        <v>143</v>
      </c>
      <c r="B29" s="28" t="s">
        <v>144</v>
      </c>
      <c r="C29" s="113">
        <v>43115466.84</v>
      </c>
      <c r="D29" s="113">
        <v>845466.84</v>
      </c>
      <c r="E29" s="113">
        <v>845466.84</v>
      </c>
      <c r="F29" s="113"/>
      <c r="G29" s="113">
        <v>42270000</v>
      </c>
    </row>
    <row r="30" ht="18" customHeight="1" spans="1:7">
      <c r="A30" s="28" t="s">
        <v>145</v>
      </c>
      <c r="B30" s="149" t="s">
        <v>146</v>
      </c>
      <c r="C30" s="113">
        <v>42270000</v>
      </c>
      <c r="D30" s="113"/>
      <c r="E30" s="113"/>
      <c r="F30" s="113"/>
      <c r="G30" s="113">
        <v>42270000</v>
      </c>
    </row>
    <row r="31" ht="18" customHeight="1" spans="1:7">
      <c r="A31" s="28" t="s">
        <v>147</v>
      </c>
      <c r="B31" s="150" t="s">
        <v>148</v>
      </c>
      <c r="C31" s="113">
        <v>42270000</v>
      </c>
      <c r="D31" s="113"/>
      <c r="E31" s="113"/>
      <c r="F31" s="113"/>
      <c r="G31" s="113">
        <v>42270000</v>
      </c>
    </row>
    <row r="32" ht="18" customHeight="1" spans="1:7">
      <c r="A32" s="28" t="s">
        <v>149</v>
      </c>
      <c r="B32" s="149" t="s">
        <v>150</v>
      </c>
      <c r="C32" s="113">
        <v>845466.84</v>
      </c>
      <c r="D32" s="113">
        <v>845466.84</v>
      </c>
      <c r="E32" s="113">
        <v>845466.84</v>
      </c>
      <c r="F32" s="113"/>
      <c r="G32" s="113"/>
    </row>
    <row r="33" ht="18" customHeight="1" spans="1:7">
      <c r="A33" s="28" t="s">
        <v>151</v>
      </c>
      <c r="B33" s="150" t="s">
        <v>152</v>
      </c>
      <c r="C33" s="113">
        <v>845466.84</v>
      </c>
      <c r="D33" s="113">
        <v>845466.84</v>
      </c>
      <c r="E33" s="113">
        <v>845466.84</v>
      </c>
      <c r="F33" s="113"/>
      <c r="G33" s="113"/>
    </row>
    <row r="34" ht="18" customHeight="1" spans="1:7">
      <c r="A34" s="177" t="s">
        <v>191</v>
      </c>
      <c r="B34" s="178" t="s">
        <v>191</v>
      </c>
      <c r="C34" s="113">
        <v>105563023.06</v>
      </c>
      <c r="D34" s="113">
        <v>10817875.23</v>
      </c>
      <c r="E34" s="113">
        <v>10514075.23</v>
      </c>
      <c r="F34" s="113">
        <v>303800</v>
      </c>
      <c r="G34" s="113">
        <v>94745147.83</v>
      </c>
    </row>
  </sheetData>
  <mergeCells count="6">
    <mergeCell ref="A2:G2"/>
    <mergeCell ref="A4:B4"/>
    <mergeCell ref="D4:F4"/>
    <mergeCell ref="A34:B34"/>
    <mergeCell ref="C4:C5"/>
    <mergeCell ref="G4:G5"/>
  </mergeCells>
  <printOptions horizontalCentered="1"/>
  <pageMargins left="0.37" right="0.37" top="0.56" bottom="0.56" header="0.48" footer="0.48"/>
  <pageSetup paperSize="9" scale="70" fitToHeight="100" orientation="landscape"/>
  <headerFooter/>
  <ignoredErrors>
    <ignoredError sqref="A7:A3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A2" workbookViewId="0">
      <selection activeCell="C17" sqref="C17"/>
    </sheetView>
  </sheetViews>
  <sheetFormatPr defaultColWidth="10.425" defaultRowHeight="14.25" customHeight="1" outlineLevelRow="6" outlineLevelCol="5"/>
  <cols>
    <col min="1" max="6" width="28.1416666666667" customWidth="1"/>
  </cols>
  <sheetData>
    <row r="1" customHeight="1" spans="1:6">
      <c r="A1" s="41"/>
      <c r="B1" s="41"/>
      <c r="C1" s="41"/>
      <c r="D1" s="41"/>
      <c r="E1" s="40"/>
      <c r="F1" s="169" t="s">
        <v>192</v>
      </c>
    </row>
    <row r="2" ht="41.25" customHeight="1" spans="1:6">
      <c r="A2" s="170" t="str">
        <f>"2025"&amp;"年一般公共预算“三公”经费支出预算表"</f>
        <v>2025年一般公共预算“三公”经费支出预算表</v>
      </c>
      <c r="B2" s="41"/>
      <c r="C2" s="41"/>
      <c r="D2" s="41"/>
      <c r="E2" s="40"/>
      <c r="F2" s="41"/>
    </row>
    <row r="3" customHeight="1" spans="1:6">
      <c r="A3" s="121" t="str">
        <f>"单位名称："&amp;"禄劝彝族苗族自治县住房和城乡建设局"</f>
        <v>单位名称：禄劝彝族苗族自治县住房和城乡建设局</v>
      </c>
      <c r="B3" s="171"/>
      <c r="D3" s="41"/>
      <c r="E3" s="40"/>
      <c r="F3" s="61" t="s">
        <v>1</v>
      </c>
    </row>
    <row r="4" ht="27" customHeight="1" spans="1:6">
      <c r="A4" s="45" t="s">
        <v>193</v>
      </c>
      <c r="B4" s="45" t="s">
        <v>194</v>
      </c>
      <c r="C4" s="47" t="s">
        <v>195</v>
      </c>
      <c r="D4" s="45"/>
      <c r="E4" s="46"/>
      <c r="F4" s="45" t="s">
        <v>196</v>
      </c>
    </row>
    <row r="5" ht="28.5" customHeight="1" spans="1:6">
      <c r="A5" s="172"/>
      <c r="B5" s="49"/>
      <c r="C5" s="46" t="s">
        <v>57</v>
      </c>
      <c r="D5" s="46" t="s">
        <v>197</v>
      </c>
      <c r="E5" s="46" t="s">
        <v>198</v>
      </c>
      <c r="F5" s="48"/>
    </row>
    <row r="6" ht="17.25" customHeight="1" spans="1:6">
      <c r="A6" s="53" t="s">
        <v>82</v>
      </c>
      <c r="B6" s="53" t="s">
        <v>83</v>
      </c>
      <c r="C6" s="53" t="s">
        <v>84</v>
      </c>
      <c r="D6" s="53" t="s">
        <v>85</v>
      </c>
      <c r="E6" s="53" t="s">
        <v>86</v>
      </c>
      <c r="F6" s="53" t="s">
        <v>87</v>
      </c>
    </row>
    <row r="7" ht="17.25" customHeight="1" spans="1:6">
      <c r="A7" s="113">
        <v>6000</v>
      </c>
      <c r="B7" s="113"/>
      <c r="C7" s="113">
        <v>6000</v>
      </c>
      <c r="D7" s="113"/>
      <c r="E7" s="113">
        <v>6000</v>
      </c>
      <c r="F7" s="113"/>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6"/>
  <sheetViews>
    <sheetView showZeros="0" topLeftCell="A15" workbookViewId="0">
      <selection activeCell="D45" sqref="D45"/>
    </sheetView>
  </sheetViews>
  <sheetFormatPr defaultColWidth="9.14166666666667" defaultRowHeight="14.25" customHeight="1"/>
  <cols>
    <col min="1" max="2" width="28.75" customWidth="1"/>
    <col min="3" max="3" width="17.875" customWidth="1"/>
    <col min="4" max="4" width="23.75" customWidth="1"/>
    <col min="5" max="5" width="11.875" customWidth="1"/>
    <col min="6" max="6" width="27.125" customWidth="1"/>
    <col min="7" max="7" width="10.2833333333333" customWidth="1"/>
    <col min="8" max="8" width="23" customWidth="1"/>
    <col min="9" max="10" width="12.5" customWidth="1"/>
    <col min="11" max="11" width="10" customWidth="1"/>
    <col min="12" max="12" width="15.625" customWidth="1"/>
    <col min="13" max="13" width="12.5" customWidth="1"/>
    <col min="14" max="14" width="8.125" customWidth="1"/>
    <col min="15" max="15" width="11.875" customWidth="1"/>
    <col min="16" max="16" width="13.75" customWidth="1"/>
    <col min="17" max="18" width="15.625" customWidth="1"/>
    <col min="19" max="19" width="4.375" customWidth="1"/>
    <col min="20" max="21" width="8.125" customWidth="1"/>
    <col min="22" max="22" width="11.875" customWidth="1"/>
    <col min="23" max="23" width="15.625" customWidth="1"/>
    <col min="24" max="24" width="8.125" customWidth="1"/>
  </cols>
  <sheetData>
    <row r="1" ht="13.5" customHeight="1" spans="2:24">
      <c r="B1" s="151"/>
      <c r="C1" s="158"/>
      <c r="E1" s="159"/>
      <c r="F1" s="159"/>
      <c r="G1" s="159"/>
      <c r="H1" s="159"/>
      <c r="I1" s="90"/>
      <c r="J1" s="90"/>
      <c r="K1" s="90"/>
      <c r="L1" s="90"/>
      <c r="M1" s="90"/>
      <c r="N1" s="90"/>
      <c r="R1" s="90"/>
      <c r="V1" s="158"/>
      <c r="X1" s="2" t="s">
        <v>199</v>
      </c>
    </row>
    <row r="2" ht="45.75" customHeight="1" spans="1:24">
      <c r="A2" s="63" t="str">
        <f>"2025"&amp;"年部门基本支出预算表"</f>
        <v>2025年部门基本支出预算表</v>
      </c>
      <c r="B2" s="3"/>
      <c r="C2" s="63"/>
      <c r="D2" s="63"/>
      <c r="E2" s="63"/>
      <c r="F2" s="63"/>
      <c r="G2" s="63"/>
      <c r="H2" s="63"/>
      <c r="I2" s="63"/>
      <c r="J2" s="63"/>
      <c r="K2" s="63"/>
      <c r="L2" s="63"/>
      <c r="M2" s="63"/>
      <c r="N2" s="63"/>
      <c r="O2" s="3"/>
      <c r="P2" s="3"/>
      <c r="Q2" s="3"/>
      <c r="R2" s="63"/>
      <c r="S2" s="63"/>
      <c r="T2" s="63"/>
      <c r="U2" s="63"/>
      <c r="V2" s="63"/>
      <c r="W2" s="63"/>
      <c r="X2" s="63"/>
    </row>
    <row r="3" ht="18.75" customHeight="1" spans="1:24">
      <c r="A3" s="4" t="str">
        <f>"单位名称："&amp;"禄劝彝族苗族自治县住房和城乡建设局"</f>
        <v>单位名称：禄劝彝族苗族自治县住房和城乡建设局</v>
      </c>
      <c r="B3" s="5"/>
      <c r="C3" s="160"/>
      <c r="D3" s="160"/>
      <c r="E3" s="160"/>
      <c r="F3" s="160"/>
      <c r="G3" s="160"/>
      <c r="H3" s="160"/>
      <c r="I3" s="94"/>
      <c r="J3" s="94"/>
      <c r="K3" s="94"/>
      <c r="L3" s="94"/>
      <c r="M3" s="94"/>
      <c r="N3" s="94"/>
      <c r="O3" s="6"/>
      <c r="P3" s="6"/>
      <c r="Q3" s="6"/>
      <c r="R3" s="94"/>
      <c r="V3" s="158"/>
      <c r="X3" s="2" t="s">
        <v>1</v>
      </c>
    </row>
    <row r="4" ht="18" customHeight="1" spans="1:24">
      <c r="A4" s="8" t="s">
        <v>200</v>
      </c>
      <c r="B4" s="8" t="s">
        <v>201</v>
      </c>
      <c r="C4" s="8" t="s">
        <v>202</v>
      </c>
      <c r="D4" s="8" t="s">
        <v>203</v>
      </c>
      <c r="E4" s="8" t="s">
        <v>204</v>
      </c>
      <c r="F4" s="8" t="s">
        <v>205</v>
      </c>
      <c r="G4" s="8" t="s">
        <v>206</v>
      </c>
      <c r="H4" s="8" t="s">
        <v>207</v>
      </c>
      <c r="I4" s="165" t="s">
        <v>208</v>
      </c>
      <c r="J4" s="117" t="s">
        <v>208</v>
      </c>
      <c r="K4" s="117"/>
      <c r="L4" s="117"/>
      <c r="M4" s="117"/>
      <c r="N4" s="117"/>
      <c r="O4" s="11"/>
      <c r="P4" s="11"/>
      <c r="Q4" s="11"/>
      <c r="R4" s="109" t="s">
        <v>61</v>
      </c>
      <c r="S4" s="117" t="s">
        <v>62</v>
      </c>
      <c r="T4" s="117"/>
      <c r="U4" s="117"/>
      <c r="V4" s="117"/>
      <c r="W4" s="117"/>
      <c r="X4" s="118"/>
    </row>
    <row r="5" ht="18" customHeight="1" spans="1:24">
      <c r="A5" s="13"/>
      <c r="B5" s="27"/>
      <c r="C5" s="140"/>
      <c r="D5" s="13"/>
      <c r="E5" s="13"/>
      <c r="F5" s="13"/>
      <c r="G5" s="13"/>
      <c r="H5" s="13"/>
      <c r="I5" s="138" t="s">
        <v>209</v>
      </c>
      <c r="J5" s="165" t="s">
        <v>58</v>
      </c>
      <c r="K5" s="117"/>
      <c r="L5" s="117"/>
      <c r="M5" s="117"/>
      <c r="N5" s="118"/>
      <c r="O5" s="10" t="s">
        <v>210</v>
      </c>
      <c r="P5" s="11"/>
      <c r="Q5" s="12"/>
      <c r="R5" s="8" t="s">
        <v>61</v>
      </c>
      <c r="S5" s="165" t="s">
        <v>62</v>
      </c>
      <c r="T5" s="109" t="s">
        <v>64</v>
      </c>
      <c r="U5" s="117" t="s">
        <v>62</v>
      </c>
      <c r="V5" s="109" t="s">
        <v>66</v>
      </c>
      <c r="W5" s="109" t="s">
        <v>67</v>
      </c>
      <c r="X5" s="168" t="s">
        <v>68</v>
      </c>
    </row>
    <row r="6" ht="19.5" customHeight="1" spans="1:24">
      <c r="A6" s="27"/>
      <c r="B6" s="27"/>
      <c r="C6" s="27"/>
      <c r="D6" s="27"/>
      <c r="E6" s="27"/>
      <c r="F6" s="27"/>
      <c r="G6" s="27"/>
      <c r="H6" s="27"/>
      <c r="I6" s="27"/>
      <c r="J6" s="166" t="s">
        <v>211</v>
      </c>
      <c r="K6" s="8" t="s">
        <v>212</v>
      </c>
      <c r="L6" s="8" t="s">
        <v>213</v>
      </c>
      <c r="M6" s="8" t="s">
        <v>214</v>
      </c>
      <c r="N6" s="8" t="s">
        <v>215</v>
      </c>
      <c r="O6" s="8" t="s">
        <v>58</v>
      </c>
      <c r="P6" s="8" t="s">
        <v>59</v>
      </c>
      <c r="Q6" s="8" t="s">
        <v>60</v>
      </c>
      <c r="R6" s="27"/>
      <c r="S6" s="8" t="s">
        <v>57</v>
      </c>
      <c r="T6" s="8" t="s">
        <v>64</v>
      </c>
      <c r="U6" s="8" t="s">
        <v>216</v>
      </c>
      <c r="V6" s="8" t="s">
        <v>66</v>
      </c>
      <c r="W6" s="8" t="s">
        <v>67</v>
      </c>
      <c r="X6" s="8" t="s">
        <v>68</v>
      </c>
    </row>
    <row r="7" ht="37.5" customHeight="1" spans="1:24">
      <c r="A7" s="161"/>
      <c r="B7" s="18"/>
      <c r="C7" s="161"/>
      <c r="D7" s="161"/>
      <c r="E7" s="161"/>
      <c r="F7" s="161"/>
      <c r="G7" s="161"/>
      <c r="H7" s="161"/>
      <c r="I7" s="161"/>
      <c r="J7" s="167" t="s">
        <v>57</v>
      </c>
      <c r="K7" s="16" t="s">
        <v>217</v>
      </c>
      <c r="L7" s="16" t="s">
        <v>213</v>
      </c>
      <c r="M7" s="16" t="s">
        <v>214</v>
      </c>
      <c r="N7" s="16" t="s">
        <v>215</v>
      </c>
      <c r="O7" s="16" t="s">
        <v>213</v>
      </c>
      <c r="P7" s="16" t="s">
        <v>214</v>
      </c>
      <c r="Q7" s="16" t="s">
        <v>215</v>
      </c>
      <c r="R7" s="16" t="s">
        <v>61</v>
      </c>
      <c r="S7" s="16" t="s">
        <v>57</v>
      </c>
      <c r="T7" s="16" t="s">
        <v>64</v>
      </c>
      <c r="U7" s="16" t="s">
        <v>216</v>
      </c>
      <c r="V7" s="16" t="s">
        <v>66</v>
      </c>
      <c r="W7" s="16" t="s">
        <v>67</v>
      </c>
      <c r="X7" s="16" t="s">
        <v>68</v>
      </c>
    </row>
    <row r="8" customHeight="1" spans="1:24">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c r="X8" s="34">
        <v>24</v>
      </c>
    </row>
    <row r="9" ht="20.25" customHeight="1" spans="1:24">
      <c r="A9" s="162" t="s">
        <v>70</v>
      </c>
      <c r="B9" s="162" t="s">
        <v>70</v>
      </c>
      <c r="C9" s="162" t="s">
        <v>218</v>
      </c>
      <c r="D9" s="162" t="s">
        <v>219</v>
      </c>
      <c r="E9" s="162" t="s">
        <v>134</v>
      </c>
      <c r="F9" s="162" t="s">
        <v>135</v>
      </c>
      <c r="G9" s="162" t="s">
        <v>220</v>
      </c>
      <c r="H9" s="162" t="s">
        <v>221</v>
      </c>
      <c r="I9" s="113">
        <v>741432</v>
      </c>
      <c r="J9" s="113">
        <v>741432</v>
      </c>
      <c r="K9" s="113"/>
      <c r="L9" s="113"/>
      <c r="M9" s="113">
        <v>741432</v>
      </c>
      <c r="N9" s="113"/>
      <c r="O9" s="113"/>
      <c r="P9" s="113"/>
      <c r="Q9" s="113"/>
      <c r="R9" s="113"/>
      <c r="S9" s="113"/>
      <c r="T9" s="113"/>
      <c r="U9" s="113"/>
      <c r="V9" s="113"/>
      <c r="W9" s="113"/>
      <c r="X9" s="113"/>
    </row>
    <row r="10" ht="20.25" customHeight="1" spans="1:24">
      <c r="A10" s="162" t="s">
        <v>70</v>
      </c>
      <c r="B10" s="162" t="s">
        <v>70</v>
      </c>
      <c r="C10" s="162" t="s">
        <v>222</v>
      </c>
      <c r="D10" s="162" t="s">
        <v>223</v>
      </c>
      <c r="E10" s="162" t="s">
        <v>134</v>
      </c>
      <c r="F10" s="162" t="s">
        <v>135</v>
      </c>
      <c r="G10" s="162" t="s">
        <v>220</v>
      </c>
      <c r="H10" s="162" t="s">
        <v>221</v>
      </c>
      <c r="I10" s="113">
        <v>2044932</v>
      </c>
      <c r="J10" s="113">
        <v>2044932</v>
      </c>
      <c r="K10" s="102"/>
      <c r="L10" s="102"/>
      <c r="M10" s="113">
        <v>2044932</v>
      </c>
      <c r="N10" s="102"/>
      <c r="O10" s="113"/>
      <c r="P10" s="113"/>
      <c r="Q10" s="113"/>
      <c r="R10" s="113"/>
      <c r="S10" s="113"/>
      <c r="T10" s="113"/>
      <c r="U10" s="113"/>
      <c r="V10" s="113"/>
      <c r="W10" s="113"/>
      <c r="X10" s="113"/>
    </row>
    <row r="11" ht="20.25" customHeight="1" spans="1:24">
      <c r="A11" s="162" t="s">
        <v>70</v>
      </c>
      <c r="B11" s="162" t="s">
        <v>70</v>
      </c>
      <c r="C11" s="162" t="s">
        <v>224</v>
      </c>
      <c r="D11" s="162" t="s">
        <v>152</v>
      </c>
      <c r="E11" s="162" t="s">
        <v>151</v>
      </c>
      <c r="F11" s="162" t="s">
        <v>152</v>
      </c>
      <c r="G11" s="162" t="s">
        <v>225</v>
      </c>
      <c r="H11" s="162" t="s">
        <v>152</v>
      </c>
      <c r="I11" s="113">
        <v>257631.6</v>
      </c>
      <c r="J11" s="113">
        <v>257631.6</v>
      </c>
      <c r="K11" s="102"/>
      <c r="L11" s="102"/>
      <c r="M11" s="113">
        <v>257631.6</v>
      </c>
      <c r="N11" s="102"/>
      <c r="O11" s="113"/>
      <c r="P11" s="113"/>
      <c r="Q11" s="113"/>
      <c r="R11" s="113"/>
      <c r="S11" s="113"/>
      <c r="T11" s="113"/>
      <c r="U11" s="113"/>
      <c r="V11" s="113"/>
      <c r="W11" s="113"/>
      <c r="X11" s="113"/>
    </row>
    <row r="12" ht="20.25" customHeight="1" spans="1:24">
      <c r="A12" s="162" t="s">
        <v>70</v>
      </c>
      <c r="B12" s="162" t="s">
        <v>70</v>
      </c>
      <c r="C12" s="162" t="s">
        <v>224</v>
      </c>
      <c r="D12" s="162" t="s">
        <v>152</v>
      </c>
      <c r="E12" s="162" t="s">
        <v>151</v>
      </c>
      <c r="F12" s="162" t="s">
        <v>152</v>
      </c>
      <c r="G12" s="162" t="s">
        <v>225</v>
      </c>
      <c r="H12" s="162" t="s">
        <v>152</v>
      </c>
      <c r="I12" s="113">
        <v>587835.24</v>
      </c>
      <c r="J12" s="113">
        <v>587835.24</v>
      </c>
      <c r="K12" s="102"/>
      <c r="L12" s="102"/>
      <c r="M12" s="113">
        <v>587835.24</v>
      </c>
      <c r="N12" s="102"/>
      <c r="O12" s="113"/>
      <c r="P12" s="113"/>
      <c r="Q12" s="113"/>
      <c r="R12" s="113"/>
      <c r="S12" s="113"/>
      <c r="T12" s="113"/>
      <c r="U12" s="113"/>
      <c r="V12" s="113"/>
      <c r="W12" s="113"/>
      <c r="X12" s="113"/>
    </row>
    <row r="13" ht="20.25" customHeight="1" spans="1:24">
      <c r="A13" s="162" t="s">
        <v>70</v>
      </c>
      <c r="B13" s="162" t="s">
        <v>70</v>
      </c>
      <c r="C13" s="162" t="s">
        <v>226</v>
      </c>
      <c r="D13" s="162" t="s">
        <v>227</v>
      </c>
      <c r="E13" s="162" t="s">
        <v>134</v>
      </c>
      <c r="F13" s="162" t="s">
        <v>135</v>
      </c>
      <c r="G13" s="162" t="s">
        <v>228</v>
      </c>
      <c r="H13" s="162" t="s">
        <v>229</v>
      </c>
      <c r="I13" s="113">
        <v>6000</v>
      </c>
      <c r="J13" s="113">
        <v>6000</v>
      </c>
      <c r="K13" s="102"/>
      <c r="L13" s="102"/>
      <c r="M13" s="113">
        <v>6000</v>
      </c>
      <c r="N13" s="102"/>
      <c r="O13" s="113"/>
      <c r="P13" s="113"/>
      <c r="Q13" s="113"/>
      <c r="R13" s="113"/>
      <c r="S13" s="113"/>
      <c r="T13" s="113"/>
      <c r="U13" s="113"/>
      <c r="V13" s="113"/>
      <c r="W13" s="113"/>
      <c r="X13" s="113"/>
    </row>
    <row r="14" ht="20.25" customHeight="1" spans="1:24">
      <c r="A14" s="162" t="s">
        <v>70</v>
      </c>
      <c r="B14" s="162" t="s">
        <v>70</v>
      </c>
      <c r="C14" s="162" t="s">
        <v>230</v>
      </c>
      <c r="D14" s="162" t="s">
        <v>231</v>
      </c>
      <c r="E14" s="162" t="s">
        <v>134</v>
      </c>
      <c r="F14" s="162" t="s">
        <v>135</v>
      </c>
      <c r="G14" s="162" t="s">
        <v>232</v>
      </c>
      <c r="H14" s="162" t="s">
        <v>233</v>
      </c>
      <c r="I14" s="113">
        <v>147000</v>
      </c>
      <c r="J14" s="113">
        <v>147000</v>
      </c>
      <c r="K14" s="102"/>
      <c r="L14" s="102"/>
      <c r="M14" s="113">
        <v>147000</v>
      </c>
      <c r="N14" s="102"/>
      <c r="O14" s="113"/>
      <c r="P14" s="113"/>
      <c r="Q14" s="113"/>
      <c r="R14" s="113"/>
      <c r="S14" s="113"/>
      <c r="T14" s="113"/>
      <c r="U14" s="113"/>
      <c r="V14" s="113"/>
      <c r="W14" s="113"/>
      <c r="X14" s="113"/>
    </row>
    <row r="15" ht="20.25" customHeight="1" spans="1:24">
      <c r="A15" s="162" t="s">
        <v>70</v>
      </c>
      <c r="B15" s="162" t="s">
        <v>70</v>
      </c>
      <c r="C15" s="162" t="s">
        <v>234</v>
      </c>
      <c r="D15" s="162" t="s">
        <v>235</v>
      </c>
      <c r="E15" s="162" t="s">
        <v>134</v>
      </c>
      <c r="F15" s="162" t="s">
        <v>135</v>
      </c>
      <c r="G15" s="162" t="s">
        <v>236</v>
      </c>
      <c r="H15" s="162" t="s">
        <v>235</v>
      </c>
      <c r="I15" s="113">
        <v>25200</v>
      </c>
      <c r="J15" s="113">
        <v>25200</v>
      </c>
      <c r="K15" s="102"/>
      <c r="L15" s="102"/>
      <c r="M15" s="113">
        <v>25200</v>
      </c>
      <c r="N15" s="102"/>
      <c r="O15" s="113"/>
      <c r="P15" s="113"/>
      <c r="Q15" s="113"/>
      <c r="R15" s="113"/>
      <c r="S15" s="113"/>
      <c r="T15" s="113"/>
      <c r="U15" s="113"/>
      <c r="V15" s="113"/>
      <c r="W15" s="113"/>
      <c r="X15" s="113"/>
    </row>
    <row r="16" ht="20.25" customHeight="1" spans="1:24">
      <c r="A16" s="162" t="s">
        <v>70</v>
      </c>
      <c r="B16" s="162" t="s">
        <v>70</v>
      </c>
      <c r="C16" s="162" t="s">
        <v>234</v>
      </c>
      <c r="D16" s="162" t="s">
        <v>235</v>
      </c>
      <c r="E16" s="162" t="s">
        <v>134</v>
      </c>
      <c r="F16" s="162" t="s">
        <v>135</v>
      </c>
      <c r="G16" s="162" t="s">
        <v>236</v>
      </c>
      <c r="H16" s="162" t="s">
        <v>235</v>
      </c>
      <c r="I16" s="113">
        <v>9600</v>
      </c>
      <c r="J16" s="113">
        <v>9600</v>
      </c>
      <c r="K16" s="102"/>
      <c r="L16" s="102"/>
      <c r="M16" s="113">
        <v>9600</v>
      </c>
      <c r="N16" s="102"/>
      <c r="O16" s="113"/>
      <c r="P16" s="113"/>
      <c r="Q16" s="113"/>
      <c r="R16" s="113"/>
      <c r="S16" s="113"/>
      <c r="T16" s="113"/>
      <c r="U16" s="113"/>
      <c r="V16" s="113"/>
      <c r="W16" s="113"/>
      <c r="X16" s="113"/>
    </row>
    <row r="17" ht="20.25" customHeight="1" spans="1:24">
      <c r="A17" s="162" t="s">
        <v>70</v>
      </c>
      <c r="B17" s="162" t="s">
        <v>70</v>
      </c>
      <c r="C17" s="162" t="s">
        <v>237</v>
      </c>
      <c r="D17" s="162" t="s">
        <v>238</v>
      </c>
      <c r="E17" s="162" t="s">
        <v>134</v>
      </c>
      <c r="F17" s="162" t="s">
        <v>135</v>
      </c>
      <c r="G17" s="162" t="s">
        <v>239</v>
      </c>
      <c r="H17" s="162" t="s">
        <v>240</v>
      </c>
      <c r="I17" s="113">
        <v>10000</v>
      </c>
      <c r="J17" s="113">
        <v>10000</v>
      </c>
      <c r="K17" s="102"/>
      <c r="L17" s="102"/>
      <c r="M17" s="113">
        <v>10000</v>
      </c>
      <c r="N17" s="102"/>
      <c r="O17" s="113"/>
      <c r="P17" s="113"/>
      <c r="Q17" s="113"/>
      <c r="R17" s="113"/>
      <c r="S17" s="113"/>
      <c r="T17" s="113"/>
      <c r="U17" s="113"/>
      <c r="V17" s="113"/>
      <c r="W17" s="113"/>
      <c r="X17" s="113"/>
    </row>
    <row r="18" ht="20.25" customHeight="1" spans="1:24">
      <c r="A18" s="162" t="s">
        <v>70</v>
      </c>
      <c r="B18" s="162" t="s">
        <v>70</v>
      </c>
      <c r="C18" s="162" t="s">
        <v>237</v>
      </c>
      <c r="D18" s="162" t="s">
        <v>238</v>
      </c>
      <c r="E18" s="162" t="s">
        <v>134</v>
      </c>
      <c r="F18" s="162" t="s">
        <v>135</v>
      </c>
      <c r="G18" s="162" t="s">
        <v>239</v>
      </c>
      <c r="H18" s="162" t="s">
        <v>240</v>
      </c>
      <c r="I18" s="113">
        <v>9000</v>
      </c>
      <c r="J18" s="113">
        <v>9000</v>
      </c>
      <c r="K18" s="102"/>
      <c r="L18" s="102"/>
      <c r="M18" s="113">
        <v>9000</v>
      </c>
      <c r="N18" s="102"/>
      <c r="O18" s="113"/>
      <c r="P18" s="113"/>
      <c r="Q18" s="113"/>
      <c r="R18" s="113"/>
      <c r="S18" s="113"/>
      <c r="T18" s="113"/>
      <c r="U18" s="113"/>
      <c r="V18" s="113"/>
      <c r="W18" s="113"/>
      <c r="X18" s="113"/>
    </row>
    <row r="19" ht="20.25" customHeight="1" spans="1:24">
      <c r="A19" s="162" t="s">
        <v>70</v>
      </c>
      <c r="B19" s="162" t="s">
        <v>70</v>
      </c>
      <c r="C19" s="162" t="s">
        <v>237</v>
      </c>
      <c r="D19" s="162" t="s">
        <v>238</v>
      </c>
      <c r="E19" s="162" t="s">
        <v>134</v>
      </c>
      <c r="F19" s="162" t="s">
        <v>135</v>
      </c>
      <c r="G19" s="162" t="s">
        <v>241</v>
      </c>
      <c r="H19" s="162" t="s">
        <v>242</v>
      </c>
      <c r="I19" s="113">
        <v>500</v>
      </c>
      <c r="J19" s="113">
        <v>500</v>
      </c>
      <c r="K19" s="102"/>
      <c r="L19" s="102"/>
      <c r="M19" s="113">
        <v>500</v>
      </c>
      <c r="N19" s="102"/>
      <c r="O19" s="113"/>
      <c r="P19" s="113"/>
      <c r="Q19" s="113"/>
      <c r="R19" s="113"/>
      <c r="S19" s="113"/>
      <c r="T19" s="113"/>
      <c r="U19" s="113"/>
      <c r="V19" s="113"/>
      <c r="W19" s="113"/>
      <c r="X19" s="113"/>
    </row>
    <row r="20" ht="20.25" customHeight="1" spans="1:24">
      <c r="A20" s="162" t="s">
        <v>70</v>
      </c>
      <c r="B20" s="162" t="s">
        <v>70</v>
      </c>
      <c r="C20" s="162" t="s">
        <v>237</v>
      </c>
      <c r="D20" s="162" t="s">
        <v>238</v>
      </c>
      <c r="E20" s="162" t="s">
        <v>134</v>
      </c>
      <c r="F20" s="162" t="s">
        <v>135</v>
      </c>
      <c r="G20" s="162" t="s">
        <v>241</v>
      </c>
      <c r="H20" s="162" t="s">
        <v>242</v>
      </c>
      <c r="I20" s="113">
        <v>1000</v>
      </c>
      <c r="J20" s="113">
        <v>1000</v>
      </c>
      <c r="K20" s="102"/>
      <c r="L20" s="102"/>
      <c r="M20" s="113">
        <v>1000</v>
      </c>
      <c r="N20" s="102"/>
      <c r="O20" s="113"/>
      <c r="P20" s="113"/>
      <c r="Q20" s="113"/>
      <c r="R20" s="113"/>
      <c r="S20" s="113"/>
      <c r="T20" s="113"/>
      <c r="U20" s="113"/>
      <c r="V20" s="113"/>
      <c r="W20" s="113"/>
      <c r="X20" s="113"/>
    </row>
    <row r="21" ht="20.25" customHeight="1" spans="1:24">
      <c r="A21" s="162" t="s">
        <v>70</v>
      </c>
      <c r="B21" s="162" t="s">
        <v>70</v>
      </c>
      <c r="C21" s="162" t="s">
        <v>237</v>
      </c>
      <c r="D21" s="162" t="s">
        <v>238</v>
      </c>
      <c r="E21" s="162" t="s">
        <v>134</v>
      </c>
      <c r="F21" s="162" t="s">
        <v>135</v>
      </c>
      <c r="G21" s="162" t="s">
        <v>243</v>
      </c>
      <c r="H21" s="162" t="s">
        <v>244</v>
      </c>
      <c r="I21" s="113">
        <v>6000</v>
      </c>
      <c r="J21" s="113">
        <v>6000</v>
      </c>
      <c r="K21" s="102"/>
      <c r="L21" s="102"/>
      <c r="M21" s="113">
        <v>6000</v>
      </c>
      <c r="N21" s="102"/>
      <c r="O21" s="113"/>
      <c r="P21" s="113"/>
      <c r="Q21" s="113"/>
      <c r="R21" s="113"/>
      <c r="S21" s="113"/>
      <c r="T21" s="113"/>
      <c r="U21" s="113"/>
      <c r="V21" s="113"/>
      <c r="W21" s="113"/>
      <c r="X21" s="113"/>
    </row>
    <row r="22" ht="20.25" customHeight="1" spans="1:24">
      <c r="A22" s="162" t="s">
        <v>70</v>
      </c>
      <c r="B22" s="162" t="s">
        <v>70</v>
      </c>
      <c r="C22" s="162" t="s">
        <v>237</v>
      </c>
      <c r="D22" s="162" t="s">
        <v>238</v>
      </c>
      <c r="E22" s="162" t="s">
        <v>134</v>
      </c>
      <c r="F22" s="162" t="s">
        <v>135</v>
      </c>
      <c r="G22" s="162" t="s">
        <v>243</v>
      </c>
      <c r="H22" s="162" t="s">
        <v>244</v>
      </c>
      <c r="I22" s="113">
        <v>14000</v>
      </c>
      <c r="J22" s="113">
        <v>14000</v>
      </c>
      <c r="K22" s="102"/>
      <c r="L22" s="102"/>
      <c r="M22" s="113">
        <v>14000</v>
      </c>
      <c r="N22" s="102"/>
      <c r="O22" s="113"/>
      <c r="P22" s="113"/>
      <c r="Q22" s="113"/>
      <c r="R22" s="113"/>
      <c r="S22" s="113"/>
      <c r="T22" s="113"/>
      <c r="U22" s="113"/>
      <c r="V22" s="113"/>
      <c r="W22" s="113"/>
      <c r="X22" s="113"/>
    </row>
    <row r="23" ht="20.25" customHeight="1" spans="1:24">
      <c r="A23" s="162" t="s">
        <v>70</v>
      </c>
      <c r="B23" s="162" t="s">
        <v>70</v>
      </c>
      <c r="C23" s="162" t="s">
        <v>237</v>
      </c>
      <c r="D23" s="162" t="s">
        <v>238</v>
      </c>
      <c r="E23" s="162" t="s">
        <v>134</v>
      </c>
      <c r="F23" s="162" t="s">
        <v>135</v>
      </c>
      <c r="G23" s="162" t="s">
        <v>245</v>
      </c>
      <c r="H23" s="162" t="s">
        <v>246</v>
      </c>
      <c r="I23" s="113">
        <v>29000</v>
      </c>
      <c r="J23" s="113">
        <v>29000</v>
      </c>
      <c r="K23" s="102"/>
      <c r="L23" s="102"/>
      <c r="M23" s="113">
        <v>29000</v>
      </c>
      <c r="N23" s="102"/>
      <c r="O23" s="113"/>
      <c r="P23" s="113"/>
      <c r="Q23" s="113"/>
      <c r="R23" s="113"/>
      <c r="S23" s="113"/>
      <c r="T23" s="113"/>
      <c r="U23" s="113"/>
      <c r="V23" s="113"/>
      <c r="W23" s="113"/>
      <c r="X23" s="113"/>
    </row>
    <row r="24" ht="20.25" customHeight="1" spans="1:24">
      <c r="A24" s="162" t="s">
        <v>70</v>
      </c>
      <c r="B24" s="162" t="s">
        <v>70</v>
      </c>
      <c r="C24" s="162" t="s">
        <v>237</v>
      </c>
      <c r="D24" s="162" t="s">
        <v>238</v>
      </c>
      <c r="E24" s="162" t="s">
        <v>134</v>
      </c>
      <c r="F24" s="162" t="s">
        <v>135</v>
      </c>
      <c r="G24" s="162" t="s">
        <v>245</v>
      </c>
      <c r="H24" s="162" t="s">
        <v>246</v>
      </c>
      <c r="I24" s="113">
        <v>12500</v>
      </c>
      <c r="J24" s="113">
        <v>12500</v>
      </c>
      <c r="K24" s="102"/>
      <c r="L24" s="102"/>
      <c r="M24" s="113">
        <v>12500</v>
      </c>
      <c r="N24" s="102"/>
      <c r="O24" s="113"/>
      <c r="P24" s="113"/>
      <c r="Q24" s="113"/>
      <c r="R24" s="113"/>
      <c r="S24" s="113"/>
      <c r="T24" s="113"/>
      <c r="U24" s="113"/>
      <c r="V24" s="113"/>
      <c r="W24" s="113"/>
      <c r="X24" s="113"/>
    </row>
    <row r="25" ht="20.25" customHeight="1" spans="1:24">
      <c r="A25" s="162" t="s">
        <v>70</v>
      </c>
      <c r="B25" s="162" t="s">
        <v>70</v>
      </c>
      <c r="C25" s="162" t="s">
        <v>237</v>
      </c>
      <c r="D25" s="162" t="s">
        <v>238</v>
      </c>
      <c r="E25" s="162" t="s">
        <v>134</v>
      </c>
      <c r="F25" s="162" t="s">
        <v>135</v>
      </c>
      <c r="G25" s="162" t="s">
        <v>247</v>
      </c>
      <c r="H25" s="162" t="s">
        <v>248</v>
      </c>
      <c r="I25" s="113">
        <v>25000</v>
      </c>
      <c r="J25" s="113">
        <v>25000</v>
      </c>
      <c r="K25" s="102"/>
      <c r="L25" s="102"/>
      <c r="M25" s="113">
        <v>25000</v>
      </c>
      <c r="N25" s="102"/>
      <c r="O25" s="113"/>
      <c r="P25" s="113"/>
      <c r="Q25" s="113"/>
      <c r="R25" s="113"/>
      <c r="S25" s="113"/>
      <c r="T25" s="113"/>
      <c r="U25" s="113"/>
      <c r="V25" s="113"/>
      <c r="W25" s="113"/>
      <c r="X25" s="113"/>
    </row>
    <row r="26" ht="20.25" customHeight="1" spans="1:24">
      <c r="A26" s="162" t="s">
        <v>70</v>
      </c>
      <c r="B26" s="162" t="s">
        <v>70</v>
      </c>
      <c r="C26" s="162" t="s">
        <v>237</v>
      </c>
      <c r="D26" s="162" t="s">
        <v>238</v>
      </c>
      <c r="E26" s="162" t="s">
        <v>134</v>
      </c>
      <c r="F26" s="162" t="s">
        <v>135</v>
      </c>
      <c r="G26" s="162" t="s">
        <v>249</v>
      </c>
      <c r="H26" s="162" t="s">
        <v>250</v>
      </c>
      <c r="I26" s="113">
        <v>4000</v>
      </c>
      <c r="J26" s="113">
        <v>4000</v>
      </c>
      <c r="K26" s="102"/>
      <c r="L26" s="102"/>
      <c r="M26" s="113">
        <v>4000</v>
      </c>
      <c r="N26" s="102"/>
      <c r="O26" s="113"/>
      <c r="P26" s="113"/>
      <c r="Q26" s="113"/>
      <c r="R26" s="113"/>
      <c r="S26" s="113"/>
      <c r="T26" s="113"/>
      <c r="U26" s="113"/>
      <c r="V26" s="113"/>
      <c r="W26" s="113"/>
      <c r="X26" s="113"/>
    </row>
    <row r="27" ht="20.25" customHeight="1" spans="1:24">
      <c r="A27" s="162" t="s">
        <v>70</v>
      </c>
      <c r="B27" s="162" t="s">
        <v>70</v>
      </c>
      <c r="C27" s="162" t="s">
        <v>237</v>
      </c>
      <c r="D27" s="162" t="s">
        <v>238</v>
      </c>
      <c r="E27" s="162" t="s">
        <v>134</v>
      </c>
      <c r="F27" s="162" t="s">
        <v>135</v>
      </c>
      <c r="G27" s="162" t="s">
        <v>249</v>
      </c>
      <c r="H27" s="162" t="s">
        <v>250</v>
      </c>
      <c r="I27" s="113">
        <v>5000</v>
      </c>
      <c r="J27" s="113">
        <v>5000</v>
      </c>
      <c r="K27" s="102"/>
      <c r="L27" s="102"/>
      <c r="M27" s="113">
        <v>5000</v>
      </c>
      <c r="N27" s="102"/>
      <c r="O27" s="113"/>
      <c r="P27" s="113"/>
      <c r="Q27" s="113"/>
      <c r="R27" s="113"/>
      <c r="S27" s="113"/>
      <c r="T27" s="113"/>
      <c r="U27" s="113"/>
      <c r="V27" s="113"/>
      <c r="W27" s="113"/>
      <c r="X27" s="113"/>
    </row>
    <row r="28" ht="20.25" customHeight="1" spans="1:24">
      <c r="A28" s="162" t="s">
        <v>70</v>
      </c>
      <c r="B28" s="162" t="s">
        <v>70</v>
      </c>
      <c r="C28" s="162" t="s">
        <v>251</v>
      </c>
      <c r="D28" s="162" t="s">
        <v>252</v>
      </c>
      <c r="E28" s="162" t="s">
        <v>134</v>
      </c>
      <c r="F28" s="162" t="s">
        <v>135</v>
      </c>
      <c r="G28" s="162" t="s">
        <v>253</v>
      </c>
      <c r="H28" s="162" t="s">
        <v>254</v>
      </c>
      <c r="I28" s="113">
        <v>61786</v>
      </c>
      <c r="J28" s="113">
        <v>61786</v>
      </c>
      <c r="K28" s="102"/>
      <c r="L28" s="102"/>
      <c r="M28" s="113">
        <v>61786</v>
      </c>
      <c r="N28" s="102"/>
      <c r="O28" s="113"/>
      <c r="P28" s="113"/>
      <c r="Q28" s="113"/>
      <c r="R28" s="113"/>
      <c r="S28" s="113"/>
      <c r="T28" s="113"/>
      <c r="U28" s="113"/>
      <c r="V28" s="113"/>
      <c r="W28" s="113"/>
      <c r="X28" s="113"/>
    </row>
    <row r="29" ht="20.25" customHeight="1" spans="1:24">
      <c r="A29" s="162" t="s">
        <v>70</v>
      </c>
      <c r="B29" s="162" t="s">
        <v>70</v>
      </c>
      <c r="C29" s="162" t="s">
        <v>255</v>
      </c>
      <c r="D29" s="162" t="s">
        <v>256</v>
      </c>
      <c r="E29" s="162" t="s">
        <v>134</v>
      </c>
      <c r="F29" s="162" t="s">
        <v>135</v>
      </c>
      <c r="G29" s="162" t="s">
        <v>253</v>
      </c>
      <c r="H29" s="162" t="s">
        <v>254</v>
      </c>
      <c r="I29" s="113">
        <v>170411</v>
      </c>
      <c r="J29" s="113">
        <v>170411</v>
      </c>
      <c r="K29" s="102"/>
      <c r="L29" s="102"/>
      <c r="M29" s="113">
        <v>170411</v>
      </c>
      <c r="N29" s="102"/>
      <c r="O29" s="113"/>
      <c r="P29" s="113"/>
      <c r="Q29" s="113"/>
      <c r="R29" s="113"/>
      <c r="S29" s="113"/>
      <c r="T29" s="113"/>
      <c r="U29" s="113"/>
      <c r="V29" s="113"/>
      <c r="W29" s="113"/>
      <c r="X29" s="113"/>
    </row>
    <row r="30" ht="20.25" customHeight="1" spans="1:24">
      <c r="A30" s="162" t="s">
        <v>70</v>
      </c>
      <c r="B30" s="162" t="s">
        <v>70</v>
      </c>
      <c r="C30" s="162" t="s">
        <v>257</v>
      </c>
      <c r="D30" s="162" t="s">
        <v>258</v>
      </c>
      <c r="E30" s="162" t="s">
        <v>134</v>
      </c>
      <c r="F30" s="162" t="s">
        <v>135</v>
      </c>
      <c r="G30" s="162" t="s">
        <v>259</v>
      </c>
      <c r="H30" s="162" t="s">
        <v>260</v>
      </c>
      <c r="I30" s="113">
        <v>437268</v>
      </c>
      <c r="J30" s="113">
        <v>437268</v>
      </c>
      <c r="K30" s="102"/>
      <c r="L30" s="102"/>
      <c r="M30" s="113">
        <v>437268</v>
      </c>
      <c r="N30" s="102"/>
      <c r="O30" s="113"/>
      <c r="P30" s="113"/>
      <c r="Q30" s="113"/>
      <c r="R30" s="113"/>
      <c r="S30" s="113"/>
      <c r="T30" s="113"/>
      <c r="U30" s="113"/>
      <c r="V30" s="113"/>
      <c r="W30" s="113"/>
      <c r="X30" s="113"/>
    </row>
    <row r="31" ht="20.25" customHeight="1" spans="1:24">
      <c r="A31" s="162" t="s">
        <v>70</v>
      </c>
      <c r="B31" s="162" t="s">
        <v>70</v>
      </c>
      <c r="C31" s="162" t="s">
        <v>257</v>
      </c>
      <c r="D31" s="162" t="s">
        <v>258</v>
      </c>
      <c r="E31" s="162" t="s">
        <v>134</v>
      </c>
      <c r="F31" s="162" t="s">
        <v>135</v>
      </c>
      <c r="G31" s="162" t="s">
        <v>259</v>
      </c>
      <c r="H31" s="162" t="s">
        <v>260</v>
      </c>
      <c r="I31" s="113">
        <v>797580</v>
      </c>
      <c r="J31" s="113">
        <v>797580</v>
      </c>
      <c r="K31" s="102"/>
      <c r="L31" s="102"/>
      <c r="M31" s="113">
        <v>797580</v>
      </c>
      <c r="N31" s="102"/>
      <c r="O31" s="113"/>
      <c r="P31" s="113"/>
      <c r="Q31" s="113"/>
      <c r="R31" s="113"/>
      <c r="S31" s="113"/>
      <c r="T31" s="113"/>
      <c r="U31" s="113"/>
      <c r="V31" s="113"/>
      <c r="W31" s="113"/>
      <c r="X31" s="113"/>
    </row>
    <row r="32" ht="20.25" customHeight="1" spans="1:24">
      <c r="A32" s="162" t="s">
        <v>70</v>
      </c>
      <c r="B32" s="162" t="s">
        <v>70</v>
      </c>
      <c r="C32" s="162" t="s">
        <v>261</v>
      </c>
      <c r="D32" s="162" t="s">
        <v>262</v>
      </c>
      <c r="E32" s="162" t="s">
        <v>134</v>
      </c>
      <c r="F32" s="162" t="s">
        <v>135</v>
      </c>
      <c r="G32" s="162" t="s">
        <v>263</v>
      </c>
      <c r="H32" s="162" t="s">
        <v>264</v>
      </c>
      <c r="I32" s="113">
        <v>1095636</v>
      </c>
      <c r="J32" s="113">
        <v>1095636</v>
      </c>
      <c r="K32" s="102"/>
      <c r="L32" s="102"/>
      <c r="M32" s="113">
        <v>1095636</v>
      </c>
      <c r="N32" s="102"/>
      <c r="O32" s="113"/>
      <c r="P32" s="113"/>
      <c r="Q32" s="113"/>
      <c r="R32" s="113"/>
      <c r="S32" s="113"/>
      <c r="T32" s="113"/>
      <c r="U32" s="113"/>
      <c r="V32" s="113"/>
      <c r="W32" s="113"/>
      <c r="X32" s="113"/>
    </row>
    <row r="33" ht="20.25" customHeight="1" spans="1:24">
      <c r="A33" s="162" t="s">
        <v>70</v>
      </c>
      <c r="B33" s="162" t="s">
        <v>70</v>
      </c>
      <c r="C33" s="162" t="s">
        <v>265</v>
      </c>
      <c r="D33" s="162" t="s">
        <v>266</v>
      </c>
      <c r="E33" s="162" t="s">
        <v>134</v>
      </c>
      <c r="F33" s="162" t="s">
        <v>135</v>
      </c>
      <c r="G33" s="162" t="s">
        <v>253</v>
      </c>
      <c r="H33" s="162" t="s">
        <v>254</v>
      </c>
      <c r="I33" s="113">
        <v>258840</v>
      </c>
      <c r="J33" s="113">
        <v>258840</v>
      </c>
      <c r="K33" s="102"/>
      <c r="L33" s="102"/>
      <c r="M33" s="113">
        <v>258840</v>
      </c>
      <c r="N33" s="102"/>
      <c r="O33" s="113"/>
      <c r="P33" s="113"/>
      <c r="Q33" s="113"/>
      <c r="R33" s="113"/>
      <c r="S33" s="113"/>
      <c r="T33" s="113"/>
      <c r="U33" s="113"/>
      <c r="V33" s="113"/>
      <c r="W33" s="113"/>
      <c r="X33" s="113"/>
    </row>
    <row r="34" ht="20.25" customHeight="1" spans="1:24">
      <c r="A34" s="162" t="s">
        <v>70</v>
      </c>
      <c r="B34" s="162" t="s">
        <v>70</v>
      </c>
      <c r="C34" s="162" t="s">
        <v>267</v>
      </c>
      <c r="D34" s="162" t="s">
        <v>268</v>
      </c>
      <c r="E34" s="162" t="s">
        <v>134</v>
      </c>
      <c r="F34" s="162" t="s">
        <v>135</v>
      </c>
      <c r="G34" s="162" t="s">
        <v>263</v>
      </c>
      <c r="H34" s="162" t="s">
        <v>264</v>
      </c>
      <c r="I34" s="113">
        <v>1084872</v>
      </c>
      <c r="J34" s="113">
        <v>1084872</v>
      </c>
      <c r="K34" s="102"/>
      <c r="L34" s="102"/>
      <c r="M34" s="113">
        <v>1084872</v>
      </c>
      <c r="N34" s="102"/>
      <c r="O34" s="113"/>
      <c r="P34" s="113"/>
      <c r="Q34" s="113"/>
      <c r="R34" s="113"/>
      <c r="S34" s="113"/>
      <c r="T34" s="113"/>
      <c r="U34" s="113"/>
      <c r="V34" s="113"/>
      <c r="W34" s="113"/>
      <c r="X34" s="113"/>
    </row>
    <row r="35" ht="20.25" customHeight="1" spans="1:24">
      <c r="A35" s="162" t="s">
        <v>70</v>
      </c>
      <c r="B35" s="162" t="s">
        <v>70</v>
      </c>
      <c r="C35" s="162" t="s">
        <v>269</v>
      </c>
      <c r="D35" s="162" t="s">
        <v>270</v>
      </c>
      <c r="E35" s="162" t="s">
        <v>134</v>
      </c>
      <c r="F35" s="162" t="s">
        <v>135</v>
      </c>
      <c r="G35" s="162" t="s">
        <v>259</v>
      </c>
      <c r="H35" s="162" t="s">
        <v>260</v>
      </c>
      <c r="I35" s="113">
        <v>352800</v>
      </c>
      <c r="J35" s="113">
        <v>352800</v>
      </c>
      <c r="K35" s="102"/>
      <c r="L35" s="102"/>
      <c r="M35" s="113">
        <v>352800</v>
      </c>
      <c r="N35" s="102"/>
      <c r="O35" s="113"/>
      <c r="P35" s="113"/>
      <c r="Q35" s="113"/>
      <c r="R35" s="113"/>
      <c r="S35" s="113"/>
      <c r="T35" s="113"/>
      <c r="U35" s="113"/>
      <c r="V35" s="113"/>
      <c r="W35" s="113"/>
      <c r="X35" s="113"/>
    </row>
    <row r="36" ht="20.25" customHeight="1" spans="1:24">
      <c r="A36" s="162" t="s">
        <v>70</v>
      </c>
      <c r="B36" s="162" t="s">
        <v>70</v>
      </c>
      <c r="C36" s="162" t="s">
        <v>271</v>
      </c>
      <c r="D36" s="162" t="s">
        <v>272</v>
      </c>
      <c r="E36" s="162" t="s">
        <v>122</v>
      </c>
      <c r="F36" s="162" t="s">
        <v>123</v>
      </c>
      <c r="G36" s="162" t="s">
        <v>273</v>
      </c>
      <c r="H36" s="162" t="s">
        <v>274</v>
      </c>
      <c r="I36" s="113">
        <v>9797.25</v>
      </c>
      <c r="J36" s="113">
        <v>9797.25</v>
      </c>
      <c r="K36" s="102"/>
      <c r="L36" s="102"/>
      <c r="M36" s="113">
        <v>9797.25</v>
      </c>
      <c r="N36" s="102"/>
      <c r="O36" s="113"/>
      <c r="P36" s="113"/>
      <c r="Q36" s="113"/>
      <c r="R36" s="113"/>
      <c r="S36" s="113"/>
      <c r="T36" s="113"/>
      <c r="U36" s="113"/>
      <c r="V36" s="113"/>
      <c r="W36" s="113"/>
      <c r="X36" s="113"/>
    </row>
    <row r="37" ht="20.25" customHeight="1" spans="1:24">
      <c r="A37" s="162" t="s">
        <v>70</v>
      </c>
      <c r="B37" s="162" t="s">
        <v>70</v>
      </c>
      <c r="C37" s="162" t="s">
        <v>271</v>
      </c>
      <c r="D37" s="162" t="s">
        <v>272</v>
      </c>
      <c r="E37" s="162" t="s">
        <v>122</v>
      </c>
      <c r="F37" s="162" t="s">
        <v>123</v>
      </c>
      <c r="G37" s="162" t="s">
        <v>273</v>
      </c>
      <c r="H37" s="162" t="s">
        <v>274</v>
      </c>
      <c r="I37" s="113">
        <v>3924.86</v>
      </c>
      <c r="J37" s="113">
        <v>3924.86</v>
      </c>
      <c r="K37" s="102"/>
      <c r="L37" s="102"/>
      <c r="M37" s="113">
        <v>3924.86</v>
      </c>
      <c r="N37" s="102"/>
      <c r="O37" s="113"/>
      <c r="P37" s="113"/>
      <c r="Q37" s="113"/>
      <c r="R37" s="113"/>
      <c r="S37" s="113"/>
      <c r="T37" s="113"/>
      <c r="U37" s="113"/>
      <c r="V37" s="113"/>
      <c r="W37" s="113"/>
      <c r="X37" s="113"/>
    </row>
    <row r="38" ht="20.25" customHeight="1" spans="1:24">
      <c r="A38" s="162" t="s">
        <v>70</v>
      </c>
      <c r="B38" s="162" t="s">
        <v>70</v>
      </c>
      <c r="C38" s="162" t="s">
        <v>275</v>
      </c>
      <c r="D38" s="162" t="s">
        <v>276</v>
      </c>
      <c r="E38" s="162" t="s">
        <v>111</v>
      </c>
      <c r="F38" s="162" t="s">
        <v>110</v>
      </c>
      <c r="G38" s="162" t="s">
        <v>273</v>
      </c>
      <c r="H38" s="162" t="s">
        <v>274</v>
      </c>
      <c r="I38" s="113">
        <v>35225.44</v>
      </c>
      <c r="J38" s="113">
        <v>35225.44</v>
      </c>
      <c r="K38" s="102"/>
      <c r="L38" s="102"/>
      <c r="M38" s="113">
        <v>35225.44</v>
      </c>
      <c r="N38" s="102"/>
      <c r="O38" s="113"/>
      <c r="P38" s="113"/>
      <c r="Q38" s="113"/>
      <c r="R38" s="113"/>
      <c r="S38" s="113"/>
      <c r="T38" s="113"/>
      <c r="U38" s="113"/>
      <c r="V38" s="113"/>
      <c r="W38" s="113"/>
      <c r="X38" s="113"/>
    </row>
    <row r="39" ht="20.25" customHeight="1" spans="1:24">
      <c r="A39" s="162" t="s">
        <v>70</v>
      </c>
      <c r="B39" s="162" t="s">
        <v>70</v>
      </c>
      <c r="C39" s="162" t="s">
        <v>277</v>
      </c>
      <c r="D39" s="162" t="s">
        <v>278</v>
      </c>
      <c r="E39" s="162" t="s">
        <v>116</v>
      </c>
      <c r="F39" s="162" t="s">
        <v>117</v>
      </c>
      <c r="G39" s="162" t="s">
        <v>279</v>
      </c>
      <c r="H39" s="162" t="s">
        <v>280</v>
      </c>
      <c r="I39" s="113">
        <v>16761</v>
      </c>
      <c r="J39" s="113">
        <v>16761</v>
      </c>
      <c r="K39" s="102"/>
      <c r="L39" s="102"/>
      <c r="M39" s="113">
        <v>16761</v>
      </c>
      <c r="N39" s="102"/>
      <c r="O39" s="113"/>
      <c r="P39" s="113"/>
      <c r="Q39" s="113"/>
      <c r="R39" s="113"/>
      <c r="S39" s="113"/>
      <c r="T39" s="113"/>
      <c r="U39" s="113"/>
      <c r="V39" s="113"/>
      <c r="W39" s="113"/>
      <c r="X39" s="113"/>
    </row>
    <row r="40" ht="20.25" customHeight="1" spans="1:24">
      <c r="A40" s="162" t="s">
        <v>70</v>
      </c>
      <c r="B40" s="162" t="s">
        <v>70</v>
      </c>
      <c r="C40" s="162" t="s">
        <v>277</v>
      </c>
      <c r="D40" s="162" t="s">
        <v>278</v>
      </c>
      <c r="E40" s="162" t="s">
        <v>120</v>
      </c>
      <c r="F40" s="162" t="s">
        <v>121</v>
      </c>
      <c r="G40" s="162" t="s">
        <v>281</v>
      </c>
      <c r="H40" s="162" t="s">
        <v>282</v>
      </c>
      <c r="I40" s="113">
        <v>172642</v>
      </c>
      <c r="J40" s="113">
        <v>172642</v>
      </c>
      <c r="K40" s="102"/>
      <c r="L40" s="102"/>
      <c r="M40" s="113">
        <v>172642</v>
      </c>
      <c r="N40" s="102"/>
      <c r="O40" s="113"/>
      <c r="P40" s="113"/>
      <c r="Q40" s="113"/>
      <c r="R40" s="113"/>
      <c r="S40" s="113"/>
      <c r="T40" s="113"/>
      <c r="U40" s="113"/>
      <c r="V40" s="113"/>
      <c r="W40" s="113"/>
      <c r="X40" s="113"/>
    </row>
    <row r="41" ht="20.25" customHeight="1" spans="1:24">
      <c r="A41" s="162" t="s">
        <v>70</v>
      </c>
      <c r="B41" s="162" t="s">
        <v>70</v>
      </c>
      <c r="C41" s="162" t="s">
        <v>283</v>
      </c>
      <c r="D41" s="162" t="s">
        <v>284</v>
      </c>
      <c r="E41" s="162" t="s">
        <v>101</v>
      </c>
      <c r="F41" s="162" t="s">
        <v>102</v>
      </c>
      <c r="G41" s="162" t="s">
        <v>285</v>
      </c>
      <c r="H41" s="162" t="s">
        <v>286</v>
      </c>
      <c r="I41" s="113">
        <v>783780.33</v>
      </c>
      <c r="J41" s="113">
        <v>783780.33</v>
      </c>
      <c r="K41" s="102"/>
      <c r="L41" s="102"/>
      <c r="M41" s="113">
        <v>783780.33</v>
      </c>
      <c r="N41" s="102"/>
      <c r="O41" s="113"/>
      <c r="P41" s="113"/>
      <c r="Q41" s="113"/>
      <c r="R41" s="113"/>
      <c r="S41" s="113"/>
      <c r="T41" s="113"/>
      <c r="U41" s="113"/>
      <c r="V41" s="113"/>
      <c r="W41" s="113"/>
      <c r="X41" s="113"/>
    </row>
    <row r="42" ht="20.25" customHeight="1" spans="1:24">
      <c r="A42" s="162" t="s">
        <v>70</v>
      </c>
      <c r="B42" s="162" t="s">
        <v>70</v>
      </c>
      <c r="C42" s="162" t="s">
        <v>283</v>
      </c>
      <c r="D42" s="162" t="s">
        <v>284</v>
      </c>
      <c r="E42" s="162" t="s">
        <v>101</v>
      </c>
      <c r="F42" s="162" t="s">
        <v>102</v>
      </c>
      <c r="G42" s="162" t="s">
        <v>285</v>
      </c>
      <c r="H42" s="162" t="s">
        <v>286</v>
      </c>
      <c r="I42" s="113">
        <v>313988.79</v>
      </c>
      <c r="J42" s="113">
        <v>313988.79</v>
      </c>
      <c r="K42" s="102"/>
      <c r="L42" s="102"/>
      <c r="M42" s="113">
        <v>313988.79</v>
      </c>
      <c r="N42" s="102"/>
      <c r="O42" s="113"/>
      <c r="P42" s="113"/>
      <c r="Q42" s="113"/>
      <c r="R42" s="113"/>
      <c r="S42" s="113"/>
      <c r="T42" s="113"/>
      <c r="U42" s="113"/>
      <c r="V42" s="113"/>
      <c r="W42" s="113"/>
      <c r="X42" s="113"/>
    </row>
    <row r="43" ht="20.25" customHeight="1" spans="1:24">
      <c r="A43" s="162" t="s">
        <v>70</v>
      </c>
      <c r="B43" s="162" t="s">
        <v>70</v>
      </c>
      <c r="C43" s="162" t="s">
        <v>287</v>
      </c>
      <c r="D43" s="162" t="s">
        <v>288</v>
      </c>
      <c r="E43" s="162" t="s">
        <v>107</v>
      </c>
      <c r="F43" s="162" t="s">
        <v>108</v>
      </c>
      <c r="G43" s="162" t="s">
        <v>289</v>
      </c>
      <c r="H43" s="162" t="s">
        <v>290</v>
      </c>
      <c r="I43" s="113">
        <v>8892</v>
      </c>
      <c r="J43" s="113">
        <v>8892</v>
      </c>
      <c r="K43" s="102"/>
      <c r="L43" s="102"/>
      <c r="M43" s="113">
        <v>8892</v>
      </c>
      <c r="N43" s="102"/>
      <c r="O43" s="113"/>
      <c r="P43" s="113"/>
      <c r="Q43" s="113"/>
      <c r="R43" s="113"/>
      <c r="S43" s="113"/>
      <c r="T43" s="113"/>
      <c r="U43" s="113"/>
      <c r="V43" s="113"/>
      <c r="W43" s="113"/>
      <c r="X43" s="113"/>
    </row>
    <row r="44" ht="20.25" customHeight="1" spans="1:24">
      <c r="A44" s="162" t="s">
        <v>70</v>
      </c>
      <c r="B44" s="162" t="s">
        <v>70</v>
      </c>
      <c r="C44" s="162" t="s">
        <v>287</v>
      </c>
      <c r="D44" s="162" t="s">
        <v>288</v>
      </c>
      <c r="E44" s="162" t="s">
        <v>107</v>
      </c>
      <c r="F44" s="162" t="s">
        <v>108</v>
      </c>
      <c r="G44" s="162" t="s">
        <v>289</v>
      </c>
      <c r="H44" s="162" t="s">
        <v>290</v>
      </c>
      <c r="I44" s="113">
        <v>5304</v>
      </c>
      <c r="J44" s="113">
        <v>5304</v>
      </c>
      <c r="K44" s="102"/>
      <c r="L44" s="102"/>
      <c r="M44" s="113">
        <v>5304</v>
      </c>
      <c r="N44" s="102"/>
      <c r="O44" s="113"/>
      <c r="P44" s="113"/>
      <c r="Q44" s="113"/>
      <c r="R44" s="113"/>
      <c r="S44" s="113"/>
      <c r="T44" s="113"/>
      <c r="U44" s="113"/>
      <c r="V44" s="113"/>
      <c r="W44" s="113"/>
      <c r="X44" s="113"/>
    </row>
    <row r="45" ht="20.25" customHeight="1" spans="1:24">
      <c r="A45" s="162" t="s">
        <v>70</v>
      </c>
      <c r="B45" s="162" t="s">
        <v>70</v>
      </c>
      <c r="C45" s="162" t="s">
        <v>291</v>
      </c>
      <c r="D45" s="162" t="s">
        <v>292</v>
      </c>
      <c r="E45" s="162" t="s">
        <v>116</v>
      </c>
      <c r="F45" s="162" t="s">
        <v>117</v>
      </c>
      <c r="G45" s="162" t="s">
        <v>279</v>
      </c>
      <c r="H45" s="162" t="s">
        <v>280</v>
      </c>
      <c r="I45" s="113">
        <v>3924.86</v>
      </c>
      <c r="J45" s="113">
        <v>3924.86</v>
      </c>
      <c r="K45" s="102"/>
      <c r="L45" s="102"/>
      <c r="M45" s="113">
        <v>3924.86</v>
      </c>
      <c r="N45" s="102"/>
      <c r="O45" s="113"/>
      <c r="P45" s="113"/>
      <c r="Q45" s="113"/>
      <c r="R45" s="113"/>
      <c r="S45" s="113"/>
      <c r="T45" s="113"/>
      <c r="U45" s="113"/>
      <c r="V45" s="113"/>
      <c r="W45" s="113"/>
      <c r="X45" s="113"/>
    </row>
    <row r="46" ht="20.25" customHeight="1" spans="1:24">
      <c r="A46" s="162" t="s">
        <v>70</v>
      </c>
      <c r="B46" s="162" t="s">
        <v>70</v>
      </c>
      <c r="C46" s="162" t="s">
        <v>291</v>
      </c>
      <c r="D46" s="162" t="s">
        <v>292</v>
      </c>
      <c r="E46" s="162" t="s">
        <v>116</v>
      </c>
      <c r="F46" s="162" t="s">
        <v>117</v>
      </c>
      <c r="G46" s="162" t="s">
        <v>279</v>
      </c>
      <c r="H46" s="162" t="s">
        <v>280</v>
      </c>
      <c r="I46" s="113">
        <v>153069.54</v>
      </c>
      <c r="J46" s="113">
        <v>153069.54</v>
      </c>
      <c r="K46" s="102"/>
      <c r="L46" s="102"/>
      <c r="M46" s="113">
        <v>153069.54</v>
      </c>
      <c r="N46" s="102"/>
      <c r="O46" s="113"/>
      <c r="P46" s="113"/>
      <c r="Q46" s="113"/>
      <c r="R46" s="113"/>
      <c r="S46" s="113"/>
      <c r="T46" s="113"/>
      <c r="U46" s="113"/>
      <c r="V46" s="113"/>
      <c r="W46" s="113"/>
      <c r="X46" s="113"/>
    </row>
    <row r="47" ht="20.25" customHeight="1" spans="1:24">
      <c r="A47" s="162" t="s">
        <v>70</v>
      </c>
      <c r="B47" s="162" t="s">
        <v>70</v>
      </c>
      <c r="C47" s="162" t="s">
        <v>291</v>
      </c>
      <c r="D47" s="162" t="s">
        <v>292</v>
      </c>
      <c r="E47" s="162" t="s">
        <v>116</v>
      </c>
      <c r="F47" s="162" t="s">
        <v>117</v>
      </c>
      <c r="G47" s="162" t="s">
        <v>279</v>
      </c>
      <c r="H47" s="162" t="s">
        <v>280</v>
      </c>
      <c r="I47" s="113">
        <v>17661.87</v>
      </c>
      <c r="J47" s="113">
        <v>17661.87</v>
      </c>
      <c r="K47" s="102"/>
      <c r="L47" s="102"/>
      <c r="M47" s="113">
        <v>17661.87</v>
      </c>
      <c r="N47" s="102"/>
      <c r="O47" s="113"/>
      <c r="P47" s="113"/>
      <c r="Q47" s="113"/>
      <c r="R47" s="113"/>
      <c r="S47" s="113"/>
      <c r="T47" s="113"/>
      <c r="U47" s="113"/>
      <c r="V47" s="113"/>
      <c r="W47" s="113"/>
      <c r="X47" s="113"/>
    </row>
    <row r="48" ht="20.25" customHeight="1" spans="1:24">
      <c r="A48" s="162" t="s">
        <v>70</v>
      </c>
      <c r="B48" s="162" t="s">
        <v>70</v>
      </c>
      <c r="C48" s="162" t="s">
        <v>291</v>
      </c>
      <c r="D48" s="162" t="s">
        <v>292</v>
      </c>
      <c r="E48" s="162" t="s">
        <v>118</v>
      </c>
      <c r="F48" s="162" t="s">
        <v>119</v>
      </c>
      <c r="G48" s="162" t="s">
        <v>279</v>
      </c>
      <c r="H48" s="162" t="s">
        <v>280</v>
      </c>
      <c r="I48" s="113">
        <v>40912.44</v>
      </c>
      <c r="J48" s="113">
        <v>40912.44</v>
      </c>
      <c r="K48" s="102"/>
      <c r="L48" s="102"/>
      <c r="M48" s="113">
        <v>40912.44</v>
      </c>
      <c r="N48" s="102"/>
      <c r="O48" s="113"/>
      <c r="P48" s="113"/>
      <c r="Q48" s="113"/>
      <c r="R48" s="113"/>
      <c r="S48" s="113"/>
      <c r="T48" s="113"/>
      <c r="U48" s="113"/>
      <c r="V48" s="113"/>
      <c r="W48" s="113"/>
      <c r="X48" s="113"/>
    </row>
    <row r="49" ht="20.25" customHeight="1" spans="1:24">
      <c r="A49" s="162" t="s">
        <v>70</v>
      </c>
      <c r="B49" s="162" t="s">
        <v>70</v>
      </c>
      <c r="C49" s="162" t="s">
        <v>291</v>
      </c>
      <c r="D49" s="162" t="s">
        <v>292</v>
      </c>
      <c r="E49" s="162" t="s">
        <v>118</v>
      </c>
      <c r="F49" s="162" t="s">
        <v>119</v>
      </c>
      <c r="G49" s="162" t="s">
        <v>279</v>
      </c>
      <c r="H49" s="162" t="s">
        <v>280</v>
      </c>
      <c r="I49" s="113">
        <v>9091.65</v>
      </c>
      <c r="J49" s="113">
        <v>9091.65</v>
      </c>
      <c r="K49" s="102"/>
      <c r="L49" s="102"/>
      <c r="M49" s="113">
        <v>9091.65</v>
      </c>
      <c r="N49" s="102"/>
      <c r="O49" s="113"/>
      <c r="P49" s="113"/>
      <c r="Q49" s="113"/>
      <c r="R49" s="113"/>
      <c r="S49" s="113"/>
      <c r="T49" s="113"/>
      <c r="U49" s="113"/>
      <c r="V49" s="113"/>
      <c r="W49" s="113"/>
      <c r="X49" s="113"/>
    </row>
    <row r="50" ht="20.25" customHeight="1" spans="1:24">
      <c r="A50" s="162" t="s">
        <v>70</v>
      </c>
      <c r="B50" s="162" t="s">
        <v>70</v>
      </c>
      <c r="C50" s="162" t="s">
        <v>291</v>
      </c>
      <c r="D50" s="162" t="s">
        <v>292</v>
      </c>
      <c r="E50" s="162" t="s">
        <v>118</v>
      </c>
      <c r="F50" s="162" t="s">
        <v>119</v>
      </c>
      <c r="G50" s="162" t="s">
        <v>279</v>
      </c>
      <c r="H50" s="162" t="s">
        <v>280</v>
      </c>
      <c r="I50" s="113">
        <v>354574.51</v>
      </c>
      <c r="J50" s="113">
        <v>354574.51</v>
      </c>
      <c r="K50" s="102"/>
      <c r="L50" s="102"/>
      <c r="M50" s="113">
        <v>354574.51</v>
      </c>
      <c r="N50" s="102"/>
      <c r="O50" s="113"/>
      <c r="P50" s="113"/>
      <c r="Q50" s="113"/>
      <c r="R50" s="113"/>
      <c r="S50" s="113"/>
      <c r="T50" s="113"/>
      <c r="U50" s="113"/>
      <c r="V50" s="113"/>
      <c r="W50" s="113"/>
      <c r="X50" s="113"/>
    </row>
    <row r="51" ht="20.25" customHeight="1" spans="1:24">
      <c r="A51" s="162" t="s">
        <v>70</v>
      </c>
      <c r="B51" s="162" t="s">
        <v>70</v>
      </c>
      <c r="C51" s="162" t="s">
        <v>291</v>
      </c>
      <c r="D51" s="162" t="s">
        <v>292</v>
      </c>
      <c r="E51" s="162" t="s">
        <v>120</v>
      </c>
      <c r="F51" s="162" t="s">
        <v>121</v>
      </c>
      <c r="G51" s="162" t="s">
        <v>281</v>
      </c>
      <c r="H51" s="162" t="s">
        <v>282</v>
      </c>
      <c r="I51" s="113">
        <v>227291.35</v>
      </c>
      <c r="J51" s="113">
        <v>227291.35</v>
      </c>
      <c r="K51" s="102"/>
      <c r="L51" s="102"/>
      <c r="M51" s="113">
        <v>227291.35</v>
      </c>
      <c r="N51" s="102"/>
      <c r="O51" s="113"/>
      <c r="P51" s="113"/>
      <c r="Q51" s="113"/>
      <c r="R51" s="113"/>
      <c r="S51" s="113"/>
      <c r="T51" s="113"/>
      <c r="U51" s="113"/>
      <c r="V51" s="113"/>
      <c r="W51" s="113"/>
      <c r="X51" s="113"/>
    </row>
    <row r="52" ht="20.25" customHeight="1" spans="1:24">
      <c r="A52" s="162" t="s">
        <v>70</v>
      </c>
      <c r="B52" s="162" t="s">
        <v>70</v>
      </c>
      <c r="C52" s="162" t="s">
        <v>291</v>
      </c>
      <c r="D52" s="162" t="s">
        <v>292</v>
      </c>
      <c r="E52" s="162" t="s">
        <v>120</v>
      </c>
      <c r="F52" s="162" t="s">
        <v>121</v>
      </c>
      <c r="G52" s="162" t="s">
        <v>281</v>
      </c>
      <c r="H52" s="162" t="s">
        <v>282</v>
      </c>
      <c r="I52" s="113">
        <v>98121.5</v>
      </c>
      <c r="J52" s="113">
        <v>98121.5</v>
      </c>
      <c r="K52" s="102"/>
      <c r="L52" s="102"/>
      <c r="M52" s="113">
        <v>98121.5</v>
      </c>
      <c r="N52" s="102"/>
      <c r="O52" s="113"/>
      <c r="P52" s="113"/>
      <c r="Q52" s="113"/>
      <c r="R52" s="113"/>
      <c r="S52" s="113"/>
      <c r="T52" s="113"/>
      <c r="U52" s="113"/>
      <c r="V52" s="113"/>
      <c r="W52" s="113"/>
      <c r="X52" s="113"/>
    </row>
    <row r="53" ht="20.25" customHeight="1" spans="1:24">
      <c r="A53" s="162" t="s">
        <v>70</v>
      </c>
      <c r="B53" s="162" t="s">
        <v>70</v>
      </c>
      <c r="C53" s="162" t="s">
        <v>291</v>
      </c>
      <c r="D53" s="162" t="s">
        <v>292</v>
      </c>
      <c r="E53" s="162" t="s">
        <v>122</v>
      </c>
      <c r="F53" s="162" t="s">
        <v>123</v>
      </c>
      <c r="G53" s="162" t="s">
        <v>273</v>
      </c>
      <c r="H53" s="162" t="s">
        <v>274</v>
      </c>
      <c r="I53" s="113">
        <v>22218</v>
      </c>
      <c r="J53" s="113">
        <v>22218</v>
      </c>
      <c r="K53" s="102"/>
      <c r="L53" s="102"/>
      <c r="M53" s="113">
        <v>22218</v>
      </c>
      <c r="N53" s="102"/>
      <c r="O53" s="113"/>
      <c r="P53" s="113"/>
      <c r="Q53" s="113"/>
      <c r="R53" s="113"/>
      <c r="S53" s="113"/>
      <c r="T53" s="113"/>
      <c r="U53" s="113"/>
      <c r="V53" s="113"/>
      <c r="W53" s="113"/>
      <c r="X53" s="113"/>
    </row>
    <row r="54" ht="20.25" customHeight="1" spans="1:24">
      <c r="A54" s="162" t="s">
        <v>70</v>
      </c>
      <c r="B54" s="162" t="s">
        <v>70</v>
      </c>
      <c r="C54" s="162" t="s">
        <v>291</v>
      </c>
      <c r="D54" s="162" t="s">
        <v>292</v>
      </c>
      <c r="E54" s="162" t="s">
        <v>122</v>
      </c>
      <c r="F54" s="162" t="s">
        <v>123</v>
      </c>
      <c r="G54" s="162" t="s">
        <v>273</v>
      </c>
      <c r="H54" s="162" t="s">
        <v>274</v>
      </c>
      <c r="I54" s="113">
        <v>15870</v>
      </c>
      <c r="J54" s="113">
        <v>15870</v>
      </c>
      <c r="K54" s="102"/>
      <c r="L54" s="102"/>
      <c r="M54" s="113">
        <v>15870</v>
      </c>
      <c r="N54" s="102"/>
      <c r="O54" s="113"/>
      <c r="P54" s="113"/>
      <c r="Q54" s="113"/>
      <c r="R54" s="113"/>
      <c r="S54" s="113"/>
      <c r="T54" s="113"/>
      <c r="U54" s="113"/>
      <c r="V54" s="113"/>
      <c r="W54" s="113"/>
      <c r="X54" s="113"/>
    </row>
    <row r="55" ht="20.25" customHeight="1" spans="1:24">
      <c r="A55" s="162" t="s">
        <v>70</v>
      </c>
      <c r="B55" s="162" t="s">
        <v>70</v>
      </c>
      <c r="C55" s="162" t="s">
        <v>293</v>
      </c>
      <c r="D55" s="162" t="s">
        <v>294</v>
      </c>
      <c r="E55" s="162" t="s">
        <v>103</v>
      </c>
      <c r="F55" s="162" t="s">
        <v>104</v>
      </c>
      <c r="G55" s="162" t="s">
        <v>295</v>
      </c>
      <c r="H55" s="162" t="s">
        <v>294</v>
      </c>
      <c r="I55" s="113">
        <v>330000</v>
      </c>
      <c r="J55" s="113">
        <v>330000</v>
      </c>
      <c r="K55" s="102"/>
      <c r="L55" s="102"/>
      <c r="M55" s="113">
        <v>330000</v>
      </c>
      <c r="N55" s="102"/>
      <c r="O55" s="113"/>
      <c r="P55" s="113"/>
      <c r="Q55" s="113"/>
      <c r="R55" s="113"/>
      <c r="S55" s="113"/>
      <c r="T55" s="113"/>
      <c r="U55" s="113"/>
      <c r="V55" s="113"/>
      <c r="W55" s="113"/>
      <c r="X55" s="113"/>
    </row>
    <row r="56" ht="17.25" customHeight="1" spans="1:24">
      <c r="A56" s="31" t="s">
        <v>191</v>
      </c>
      <c r="B56" s="32"/>
      <c r="C56" s="163"/>
      <c r="D56" s="163"/>
      <c r="E56" s="163"/>
      <c r="F56" s="163"/>
      <c r="G56" s="163"/>
      <c r="H56" s="164"/>
      <c r="I56" s="113">
        <v>10817875.23</v>
      </c>
      <c r="J56" s="113">
        <v>10817875.23</v>
      </c>
      <c r="K56" s="113"/>
      <c r="L56" s="113"/>
      <c r="M56" s="113">
        <v>10817875.23</v>
      </c>
      <c r="N56" s="113"/>
      <c r="O56" s="113"/>
      <c r="P56" s="113"/>
      <c r="Q56" s="113"/>
      <c r="R56" s="113"/>
      <c r="S56" s="113"/>
      <c r="T56" s="113"/>
      <c r="U56" s="113"/>
      <c r="V56" s="113"/>
      <c r="W56" s="113"/>
      <c r="X56" s="113"/>
    </row>
  </sheetData>
  <mergeCells count="31">
    <mergeCell ref="A2:X2"/>
    <mergeCell ref="A3:H3"/>
    <mergeCell ref="I4:X4"/>
    <mergeCell ref="J5:N5"/>
    <mergeCell ref="O5:Q5"/>
    <mergeCell ref="S5:X5"/>
    <mergeCell ref="A56:H5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3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7" workbookViewId="0">
      <selection activeCell="T10" sqref="T10"/>
    </sheetView>
  </sheetViews>
  <sheetFormatPr defaultColWidth="9.14166666666667" defaultRowHeight="14.25" customHeight="1"/>
  <cols>
    <col min="1" max="1" width="10.2833333333333" customWidth="1"/>
    <col min="2" max="2" width="12" customWidth="1"/>
    <col min="3" max="3" width="28.375" customWidth="1"/>
    <col min="4" max="4" width="19.75" customWidth="1"/>
    <col min="5" max="5" width="9.625" customWidth="1"/>
    <col min="6" max="6" width="15.625" customWidth="1"/>
    <col min="7" max="7" width="8.375" customWidth="1"/>
    <col min="8" max="8" width="12.875" customWidth="1"/>
    <col min="9" max="9" width="14.75" customWidth="1"/>
    <col min="10" max="10" width="14" customWidth="1"/>
    <col min="11" max="11" width="12.5" customWidth="1"/>
    <col min="12" max="12" width="14.875" customWidth="1"/>
    <col min="13" max="17" width="11.625" customWidth="1"/>
    <col min="18" max="18" width="6" customWidth="1"/>
    <col min="19" max="20" width="8.125" customWidth="1"/>
    <col min="21" max="21" width="11.875" customWidth="1"/>
    <col min="22" max="22" width="15.625" customWidth="1"/>
    <col min="23" max="23" width="8.875" customWidth="1"/>
  </cols>
  <sheetData>
    <row r="1" ht="13.5" customHeight="1" spans="2:23">
      <c r="B1" s="151"/>
      <c r="E1" s="1"/>
      <c r="F1" s="1"/>
      <c r="G1" s="1"/>
      <c r="H1" s="1"/>
      <c r="U1" s="151"/>
      <c r="W1" s="157" t="s">
        <v>296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"单位名称："&amp;"禄劝彝族苗族自治县住房和城乡建设局"</f>
        <v>单位名称：禄劝彝族苗族自治县住房和城乡建设局</v>
      </c>
      <c r="B3" s="5"/>
      <c r="C3" s="5"/>
      <c r="D3" s="5"/>
      <c r="E3" s="5"/>
      <c r="F3" s="5"/>
      <c r="G3" s="5"/>
      <c r="H3" s="5"/>
      <c r="I3" s="6"/>
      <c r="J3" s="6"/>
      <c r="K3" s="6"/>
      <c r="L3" s="6"/>
      <c r="M3" s="6"/>
      <c r="N3" s="6"/>
      <c r="O3" s="6"/>
      <c r="P3" s="6"/>
      <c r="Q3" s="6"/>
      <c r="U3" s="151"/>
      <c r="W3" s="131" t="s">
        <v>1</v>
      </c>
    </row>
    <row r="4" ht="21.75" customHeight="1" spans="1:23">
      <c r="A4" s="8" t="s">
        <v>297</v>
      </c>
      <c r="B4" s="9" t="s">
        <v>202</v>
      </c>
      <c r="C4" s="8" t="s">
        <v>203</v>
      </c>
      <c r="D4" s="8" t="s">
        <v>298</v>
      </c>
      <c r="E4" s="9" t="s">
        <v>204</v>
      </c>
      <c r="F4" s="9" t="s">
        <v>205</v>
      </c>
      <c r="G4" s="9" t="s">
        <v>299</v>
      </c>
      <c r="H4" s="9" t="s">
        <v>300</v>
      </c>
      <c r="I4" s="26" t="s">
        <v>55</v>
      </c>
      <c r="J4" s="10" t="s">
        <v>301</v>
      </c>
      <c r="K4" s="11"/>
      <c r="L4" s="11"/>
      <c r="M4" s="12"/>
      <c r="N4" s="10" t="s">
        <v>210</v>
      </c>
      <c r="O4" s="11"/>
      <c r="P4" s="12"/>
      <c r="Q4" s="9" t="s">
        <v>61</v>
      </c>
      <c r="R4" s="10" t="s">
        <v>62</v>
      </c>
      <c r="S4" s="11"/>
      <c r="T4" s="11"/>
      <c r="U4" s="11"/>
      <c r="V4" s="11"/>
      <c r="W4" s="12"/>
    </row>
    <row r="5" ht="21.75" customHeight="1" spans="1:23">
      <c r="A5" s="13"/>
      <c r="B5" s="27"/>
      <c r="C5" s="13"/>
      <c r="D5" s="13"/>
      <c r="E5" s="14"/>
      <c r="F5" s="14"/>
      <c r="G5" s="14"/>
      <c r="H5" s="14"/>
      <c r="I5" s="27"/>
      <c r="J5" s="152" t="s">
        <v>58</v>
      </c>
      <c r="K5" s="153"/>
      <c r="L5" s="9" t="s">
        <v>59</v>
      </c>
      <c r="M5" s="9" t="s">
        <v>60</v>
      </c>
      <c r="N5" s="9" t="s">
        <v>58</v>
      </c>
      <c r="O5" s="9" t="s">
        <v>59</v>
      </c>
      <c r="P5" s="9" t="s">
        <v>60</v>
      </c>
      <c r="Q5" s="14"/>
      <c r="R5" s="9" t="s">
        <v>57</v>
      </c>
      <c r="S5" s="9" t="s">
        <v>64</v>
      </c>
      <c r="T5" s="9" t="s">
        <v>216</v>
      </c>
      <c r="U5" s="9" t="s">
        <v>66</v>
      </c>
      <c r="V5" s="9" t="s">
        <v>67</v>
      </c>
      <c r="W5" s="9" t="s">
        <v>68</v>
      </c>
    </row>
    <row r="6" ht="21" customHeight="1" spans="1:23">
      <c r="A6" s="27"/>
      <c r="B6" s="27"/>
      <c r="C6" s="27"/>
      <c r="D6" s="27"/>
      <c r="E6" s="27"/>
      <c r="F6" s="27"/>
      <c r="G6" s="27"/>
      <c r="H6" s="27"/>
      <c r="I6" s="27"/>
      <c r="J6" s="154" t="s">
        <v>57</v>
      </c>
      <c r="K6" s="155"/>
      <c r="L6" s="27"/>
      <c r="M6" s="27"/>
      <c r="N6" s="27"/>
      <c r="O6" s="27"/>
      <c r="P6" s="27"/>
      <c r="Q6" s="27"/>
      <c r="R6" s="27"/>
      <c r="S6" s="27"/>
      <c r="T6" s="27"/>
      <c r="U6" s="27"/>
      <c r="V6" s="27"/>
      <c r="W6" s="27"/>
    </row>
    <row r="7" ht="39.75" customHeight="1" spans="1:23">
      <c r="A7" s="16"/>
      <c r="B7" s="18"/>
      <c r="C7" s="16"/>
      <c r="D7" s="16"/>
      <c r="E7" s="17"/>
      <c r="F7" s="17"/>
      <c r="G7" s="17"/>
      <c r="H7" s="17"/>
      <c r="I7" s="18"/>
      <c r="J7" s="64" t="s">
        <v>57</v>
      </c>
      <c r="K7" s="64" t="s">
        <v>302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36" customHeight="1" spans="1:23">
      <c r="A9" s="66" t="s">
        <v>303</v>
      </c>
      <c r="B9" s="66" t="s">
        <v>304</v>
      </c>
      <c r="C9" s="66" t="s">
        <v>305</v>
      </c>
      <c r="D9" s="66" t="s">
        <v>70</v>
      </c>
      <c r="E9" s="66" t="s">
        <v>134</v>
      </c>
      <c r="F9" s="66" t="s">
        <v>135</v>
      </c>
      <c r="G9" s="66" t="s">
        <v>306</v>
      </c>
      <c r="H9" s="66" t="s">
        <v>307</v>
      </c>
      <c r="I9" s="113">
        <v>12487000</v>
      </c>
      <c r="J9" s="113">
        <v>12487000</v>
      </c>
      <c r="K9" s="113">
        <v>12487000</v>
      </c>
      <c r="L9" s="113"/>
      <c r="M9" s="113"/>
      <c r="N9" s="113"/>
      <c r="O9" s="113"/>
      <c r="P9" s="113"/>
      <c r="Q9" s="113"/>
      <c r="R9" s="113"/>
      <c r="S9" s="113"/>
      <c r="T9" s="113"/>
      <c r="U9" s="113"/>
      <c r="V9" s="113"/>
      <c r="W9" s="113"/>
    </row>
    <row r="10" ht="36" customHeight="1" spans="1:23">
      <c r="A10" s="66" t="s">
        <v>303</v>
      </c>
      <c r="B10" s="66" t="s">
        <v>308</v>
      </c>
      <c r="C10" s="66" t="s">
        <v>309</v>
      </c>
      <c r="D10" s="66" t="s">
        <v>70</v>
      </c>
      <c r="E10" s="66" t="s">
        <v>142</v>
      </c>
      <c r="F10" s="66" t="s">
        <v>137</v>
      </c>
      <c r="G10" s="66" t="s">
        <v>310</v>
      </c>
      <c r="H10" s="66" t="s">
        <v>311</v>
      </c>
      <c r="I10" s="113">
        <v>70000000</v>
      </c>
      <c r="J10" s="113"/>
      <c r="K10" s="113"/>
      <c r="L10" s="113">
        <v>70000000</v>
      </c>
      <c r="M10" s="113"/>
      <c r="N10" s="113"/>
      <c r="O10" s="113"/>
      <c r="P10" s="113"/>
      <c r="Q10" s="113"/>
      <c r="R10" s="113"/>
      <c r="S10" s="113"/>
      <c r="T10" s="113"/>
      <c r="U10" s="113"/>
      <c r="V10" s="113"/>
      <c r="W10" s="113"/>
    </row>
    <row r="11" ht="36" customHeight="1" spans="1:23">
      <c r="A11" s="66" t="s">
        <v>312</v>
      </c>
      <c r="B11" s="66" t="s">
        <v>313</v>
      </c>
      <c r="C11" s="66" t="s">
        <v>314</v>
      </c>
      <c r="D11" s="66" t="s">
        <v>70</v>
      </c>
      <c r="E11" s="66" t="s">
        <v>134</v>
      </c>
      <c r="F11" s="66" t="s">
        <v>135</v>
      </c>
      <c r="G11" s="66" t="s">
        <v>315</v>
      </c>
      <c r="H11" s="66" t="s">
        <v>316</v>
      </c>
      <c r="I11" s="113">
        <v>500000</v>
      </c>
      <c r="J11" s="113">
        <v>500000</v>
      </c>
      <c r="K11" s="113">
        <v>500000</v>
      </c>
      <c r="L11" s="113"/>
      <c r="M11" s="113"/>
      <c r="N11" s="113"/>
      <c r="O11" s="113"/>
      <c r="P11" s="113"/>
      <c r="Q11" s="113"/>
      <c r="R11" s="113"/>
      <c r="S11" s="113"/>
      <c r="T11" s="113"/>
      <c r="U11" s="113"/>
      <c r="V11" s="113"/>
      <c r="W11" s="113"/>
    </row>
    <row r="12" ht="36" customHeight="1" spans="1:23">
      <c r="A12" s="66" t="s">
        <v>312</v>
      </c>
      <c r="B12" s="66" t="s">
        <v>317</v>
      </c>
      <c r="C12" s="66" t="s">
        <v>318</v>
      </c>
      <c r="D12" s="66" t="s">
        <v>70</v>
      </c>
      <c r="E12" s="66" t="s">
        <v>147</v>
      </c>
      <c r="F12" s="66" t="s">
        <v>148</v>
      </c>
      <c r="G12" s="66" t="s">
        <v>319</v>
      </c>
      <c r="H12" s="66" t="s">
        <v>311</v>
      </c>
      <c r="I12" s="113">
        <v>2870000</v>
      </c>
      <c r="J12" s="113">
        <v>2870000</v>
      </c>
      <c r="K12" s="113">
        <v>2870000</v>
      </c>
      <c r="L12" s="113"/>
      <c r="M12" s="113"/>
      <c r="N12" s="113"/>
      <c r="O12" s="113"/>
      <c r="P12" s="113"/>
      <c r="Q12" s="113"/>
      <c r="R12" s="113"/>
      <c r="S12" s="113"/>
      <c r="T12" s="113"/>
      <c r="U12" s="113"/>
      <c r="V12" s="113"/>
      <c r="W12" s="113"/>
    </row>
    <row r="13" ht="36" customHeight="1" spans="1:23">
      <c r="A13" s="66" t="s">
        <v>312</v>
      </c>
      <c r="B13" s="66" t="s">
        <v>317</v>
      </c>
      <c r="C13" s="66" t="s">
        <v>318</v>
      </c>
      <c r="D13" s="66" t="s">
        <v>70</v>
      </c>
      <c r="E13" s="66" t="s">
        <v>147</v>
      </c>
      <c r="F13" s="66" t="s">
        <v>148</v>
      </c>
      <c r="G13" s="66" t="s">
        <v>319</v>
      </c>
      <c r="H13" s="66" t="s">
        <v>311</v>
      </c>
      <c r="I13" s="113">
        <v>39400000</v>
      </c>
      <c r="J13" s="113">
        <v>39400000</v>
      </c>
      <c r="K13" s="113">
        <v>39400000</v>
      </c>
      <c r="L13" s="113"/>
      <c r="M13" s="113"/>
      <c r="N13" s="113"/>
      <c r="O13" s="113"/>
      <c r="P13" s="113"/>
      <c r="Q13" s="113"/>
      <c r="R13" s="113"/>
      <c r="S13" s="113"/>
      <c r="T13" s="113"/>
      <c r="U13" s="113"/>
      <c r="V13" s="113"/>
      <c r="W13" s="113"/>
    </row>
    <row r="14" ht="36" customHeight="1" spans="1:23">
      <c r="A14" s="66" t="s">
        <v>320</v>
      </c>
      <c r="B14" s="66" t="s">
        <v>321</v>
      </c>
      <c r="C14" s="66" t="s">
        <v>322</v>
      </c>
      <c r="D14" s="66" t="s">
        <v>70</v>
      </c>
      <c r="E14" s="66" t="s">
        <v>128</v>
      </c>
      <c r="F14" s="66" t="s">
        <v>129</v>
      </c>
      <c r="G14" s="66" t="s">
        <v>310</v>
      </c>
      <c r="H14" s="66" t="s">
        <v>311</v>
      </c>
      <c r="I14" s="113">
        <v>25000000</v>
      </c>
      <c r="J14" s="113">
        <v>25000000</v>
      </c>
      <c r="K14" s="113">
        <v>25000000</v>
      </c>
      <c r="L14" s="113"/>
      <c r="M14" s="113"/>
      <c r="N14" s="113"/>
      <c r="O14" s="113"/>
      <c r="P14" s="113"/>
      <c r="Q14" s="113"/>
      <c r="R14" s="113"/>
      <c r="S14" s="113"/>
      <c r="T14" s="113"/>
      <c r="U14" s="113"/>
      <c r="V14" s="113"/>
      <c r="W14" s="113"/>
    </row>
    <row r="15" ht="36" customHeight="1" spans="1:23">
      <c r="A15" s="66" t="s">
        <v>320</v>
      </c>
      <c r="B15" s="66" t="s">
        <v>323</v>
      </c>
      <c r="C15" s="66" t="s">
        <v>324</v>
      </c>
      <c r="D15" s="66" t="s">
        <v>70</v>
      </c>
      <c r="E15" s="66" t="s">
        <v>134</v>
      </c>
      <c r="F15" s="66" t="s">
        <v>135</v>
      </c>
      <c r="G15" s="66" t="s">
        <v>306</v>
      </c>
      <c r="H15" s="66" t="s">
        <v>307</v>
      </c>
      <c r="I15" s="113">
        <v>2560621.18</v>
      </c>
      <c r="J15" s="113">
        <v>2560621.18</v>
      </c>
      <c r="K15" s="113">
        <v>2560621.18</v>
      </c>
      <c r="L15" s="113"/>
      <c r="M15" s="113"/>
      <c r="N15" s="113"/>
      <c r="O15" s="113"/>
      <c r="P15" s="113"/>
      <c r="Q15" s="113"/>
      <c r="R15" s="113"/>
      <c r="S15" s="113"/>
      <c r="T15" s="113"/>
      <c r="U15" s="113"/>
      <c r="V15" s="113"/>
      <c r="W15" s="113"/>
    </row>
    <row r="16" ht="36" customHeight="1" spans="1:23">
      <c r="A16" s="66" t="s">
        <v>320</v>
      </c>
      <c r="B16" s="66" t="s">
        <v>325</v>
      </c>
      <c r="C16" s="66" t="s">
        <v>326</v>
      </c>
      <c r="D16" s="66" t="s">
        <v>70</v>
      </c>
      <c r="E16" s="66" t="s">
        <v>134</v>
      </c>
      <c r="F16" s="66" t="s">
        <v>135</v>
      </c>
      <c r="G16" s="66" t="s">
        <v>306</v>
      </c>
      <c r="H16" s="66" t="s">
        <v>307</v>
      </c>
      <c r="I16" s="113">
        <v>2200000</v>
      </c>
      <c r="J16" s="113">
        <v>2200000</v>
      </c>
      <c r="K16" s="113">
        <v>2200000</v>
      </c>
      <c r="L16" s="113"/>
      <c r="M16" s="113"/>
      <c r="N16" s="113"/>
      <c r="O16" s="113"/>
      <c r="P16" s="113"/>
      <c r="Q16" s="113"/>
      <c r="R16" s="113"/>
      <c r="S16" s="113"/>
      <c r="T16" s="113"/>
      <c r="U16" s="113"/>
      <c r="V16" s="113"/>
      <c r="W16" s="113"/>
    </row>
    <row r="17" ht="36" customHeight="1" spans="1:23">
      <c r="A17" s="66" t="s">
        <v>320</v>
      </c>
      <c r="B17" s="66" t="s">
        <v>327</v>
      </c>
      <c r="C17" s="66" t="s">
        <v>328</v>
      </c>
      <c r="D17" s="66" t="s">
        <v>70</v>
      </c>
      <c r="E17" s="66" t="s">
        <v>134</v>
      </c>
      <c r="F17" s="66" t="s">
        <v>135</v>
      </c>
      <c r="G17" s="66" t="s">
        <v>306</v>
      </c>
      <c r="H17" s="66" t="s">
        <v>307</v>
      </c>
      <c r="I17" s="113">
        <v>1000000</v>
      </c>
      <c r="J17" s="113">
        <v>1000000</v>
      </c>
      <c r="K17" s="113">
        <v>1000000</v>
      </c>
      <c r="L17" s="113"/>
      <c r="M17" s="113"/>
      <c r="N17" s="113"/>
      <c r="O17" s="113"/>
      <c r="P17" s="113"/>
      <c r="Q17" s="113"/>
      <c r="R17" s="113"/>
      <c r="S17" s="113"/>
      <c r="T17" s="113"/>
      <c r="U17" s="113"/>
      <c r="V17" s="113"/>
      <c r="W17" s="113"/>
    </row>
    <row r="18" ht="36" customHeight="1" spans="1:23">
      <c r="A18" s="66" t="s">
        <v>320</v>
      </c>
      <c r="B18" s="66" t="s">
        <v>329</v>
      </c>
      <c r="C18" s="66" t="s">
        <v>330</v>
      </c>
      <c r="D18" s="66" t="s">
        <v>70</v>
      </c>
      <c r="E18" s="66" t="s">
        <v>134</v>
      </c>
      <c r="F18" s="66" t="s">
        <v>135</v>
      </c>
      <c r="G18" s="66" t="s">
        <v>306</v>
      </c>
      <c r="H18" s="66" t="s">
        <v>307</v>
      </c>
      <c r="I18" s="113">
        <v>1227526.65</v>
      </c>
      <c r="J18" s="113">
        <v>1227526.65</v>
      </c>
      <c r="K18" s="113">
        <v>1227526.65</v>
      </c>
      <c r="L18" s="113"/>
      <c r="M18" s="113"/>
      <c r="N18" s="113"/>
      <c r="O18" s="113"/>
      <c r="P18" s="113"/>
      <c r="Q18" s="113"/>
      <c r="R18" s="113"/>
      <c r="S18" s="113"/>
      <c r="T18" s="113"/>
      <c r="U18" s="113"/>
      <c r="V18" s="113"/>
      <c r="W18" s="113"/>
    </row>
    <row r="19" ht="36" customHeight="1" spans="1:23">
      <c r="A19" s="66" t="s">
        <v>320</v>
      </c>
      <c r="B19" s="66" t="s">
        <v>331</v>
      </c>
      <c r="C19" s="66" t="s">
        <v>332</v>
      </c>
      <c r="D19" s="66" t="s">
        <v>70</v>
      </c>
      <c r="E19" s="66" t="s">
        <v>138</v>
      </c>
      <c r="F19" s="66" t="s">
        <v>139</v>
      </c>
      <c r="G19" s="66" t="s">
        <v>310</v>
      </c>
      <c r="H19" s="66" t="s">
        <v>311</v>
      </c>
      <c r="I19" s="113">
        <v>7500000</v>
      </c>
      <c r="J19" s="113">
        <v>7500000</v>
      </c>
      <c r="K19" s="113">
        <v>7500000</v>
      </c>
      <c r="L19" s="113"/>
      <c r="M19" s="113"/>
      <c r="N19" s="113"/>
      <c r="O19" s="113"/>
      <c r="P19" s="113"/>
      <c r="Q19" s="113"/>
      <c r="R19" s="113"/>
      <c r="S19" s="113"/>
      <c r="T19" s="113"/>
      <c r="U19" s="113"/>
      <c r="V19" s="113"/>
      <c r="W19" s="113"/>
    </row>
    <row r="20" ht="18.75" customHeight="1" spans="1:23">
      <c r="A20" s="31" t="s">
        <v>191</v>
      </c>
      <c r="B20" s="32"/>
      <c r="C20" s="32"/>
      <c r="D20" s="32"/>
      <c r="E20" s="32"/>
      <c r="F20" s="32"/>
      <c r="G20" s="32"/>
      <c r="H20" s="33"/>
      <c r="I20" s="113">
        <v>164745147.83</v>
      </c>
      <c r="J20" s="113">
        <v>94745147.83</v>
      </c>
      <c r="K20" s="113">
        <v>94745147.83</v>
      </c>
      <c r="L20" s="113">
        <v>70000000</v>
      </c>
      <c r="M20" s="113"/>
      <c r="N20" s="113"/>
      <c r="O20" s="113"/>
      <c r="P20" s="113"/>
      <c r="Q20" s="113"/>
      <c r="R20" s="113"/>
      <c r="S20" s="113"/>
      <c r="T20" s="113"/>
      <c r="U20" s="113"/>
      <c r="V20" s="113"/>
      <c r="W20" s="113"/>
    </row>
    <row r="21" customHeight="1" spans="9:9">
      <c r="I21" s="156"/>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7"/>
  <sheetViews>
    <sheetView showZeros="0" topLeftCell="A11" workbookViewId="0">
      <selection activeCell="C9" sqref="C9"/>
    </sheetView>
  </sheetViews>
  <sheetFormatPr defaultColWidth="9.14166666666667" defaultRowHeight="12" customHeight="1"/>
  <cols>
    <col min="1" max="1" width="33.625" customWidth="1"/>
    <col min="2" max="2" width="24.25" customWidth="1"/>
    <col min="3" max="3" width="14.625" customWidth="1"/>
    <col min="4" max="4" width="17.125" customWidth="1"/>
    <col min="5" max="5" width="23.5" customWidth="1"/>
    <col min="6" max="6" width="11.2833333333333" customWidth="1"/>
    <col min="7" max="7" width="18" customWidth="1"/>
    <col min="8" max="8" width="15.575" customWidth="1"/>
    <col min="9" max="9" width="13.425" customWidth="1"/>
    <col min="10" max="10" width="41.5" customWidth="1"/>
  </cols>
  <sheetData>
    <row r="1" ht="18" customHeight="1" spans="10:10">
      <c r="J1" s="2" t="s">
        <v>333</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tr">
        <f>"单位名称："&amp;"禄劝彝族苗族自治县住房和城乡建设局"</f>
        <v>单位名称：禄劝彝族苗族自治县住房和城乡建设局</v>
      </c>
    </row>
    <row r="4" ht="44.25" customHeight="1" spans="1:10">
      <c r="A4" s="64" t="s">
        <v>203</v>
      </c>
      <c r="B4" s="64" t="s">
        <v>334</v>
      </c>
      <c r="C4" s="64" t="s">
        <v>335</v>
      </c>
      <c r="D4" s="64" t="s">
        <v>336</v>
      </c>
      <c r="E4" s="64" t="s">
        <v>337</v>
      </c>
      <c r="F4" s="65" t="s">
        <v>338</v>
      </c>
      <c r="G4" s="64" t="s">
        <v>339</v>
      </c>
      <c r="H4" s="65" t="s">
        <v>340</v>
      </c>
      <c r="I4" s="65" t="s">
        <v>341</v>
      </c>
      <c r="J4" s="64" t="s">
        <v>342</v>
      </c>
    </row>
    <row r="5" ht="18.75" customHeight="1" spans="1:10">
      <c r="A5" s="148">
        <v>1</v>
      </c>
      <c r="B5" s="148">
        <v>2</v>
      </c>
      <c r="C5" s="148">
        <v>3</v>
      </c>
      <c r="D5" s="148">
        <v>4</v>
      </c>
      <c r="E5" s="148">
        <v>5</v>
      </c>
      <c r="F5" s="34">
        <v>6</v>
      </c>
      <c r="G5" s="148">
        <v>7</v>
      </c>
      <c r="H5" s="34">
        <v>8</v>
      </c>
      <c r="I5" s="34">
        <v>9</v>
      </c>
      <c r="J5" s="148">
        <v>10</v>
      </c>
    </row>
    <row r="6" ht="42" customHeight="1" spans="1:10">
      <c r="A6" s="28" t="s">
        <v>70</v>
      </c>
      <c r="B6" s="66"/>
      <c r="C6" s="66"/>
      <c r="D6" s="66"/>
      <c r="E6" s="52"/>
      <c r="F6" s="67"/>
      <c r="G6" s="52"/>
      <c r="H6" s="67"/>
      <c r="I6" s="67"/>
      <c r="J6" s="52"/>
    </row>
    <row r="7" ht="42" customHeight="1" spans="1:10">
      <c r="A7" s="149" t="s">
        <v>70</v>
      </c>
      <c r="B7" s="20"/>
      <c r="C7" s="20"/>
      <c r="D7" s="20"/>
      <c r="E7" s="28"/>
      <c r="F7" s="20"/>
      <c r="G7" s="28"/>
      <c r="H7" s="20"/>
      <c r="I7" s="20"/>
      <c r="J7" s="28"/>
    </row>
    <row r="8" ht="42" customHeight="1" spans="1:10">
      <c r="A8" s="150" t="s">
        <v>324</v>
      </c>
      <c r="B8" s="20" t="s">
        <v>343</v>
      </c>
      <c r="C8" s="20" t="s">
        <v>344</v>
      </c>
      <c r="D8" s="20" t="s">
        <v>345</v>
      </c>
      <c r="E8" s="28" t="s">
        <v>346</v>
      </c>
      <c r="F8" s="20" t="s">
        <v>347</v>
      </c>
      <c r="G8" s="28" t="s">
        <v>348</v>
      </c>
      <c r="H8" s="20" t="s">
        <v>349</v>
      </c>
      <c r="I8" s="20" t="s">
        <v>350</v>
      </c>
      <c r="J8" s="28" t="s">
        <v>351</v>
      </c>
    </row>
    <row r="9" ht="42" customHeight="1" spans="1:10">
      <c r="A9" s="150" t="s">
        <v>324</v>
      </c>
      <c r="B9" s="20" t="s">
        <v>343</v>
      </c>
      <c r="C9" s="20" t="s">
        <v>352</v>
      </c>
      <c r="D9" s="20" t="s">
        <v>353</v>
      </c>
      <c r="E9" s="28" t="s">
        <v>354</v>
      </c>
      <c r="F9" s="20" t="s">
        <v>355</v>
      </c>
      <c r="G9" s="28" t="s">
        <v>356</v>
      </c>
      <c r="H9" s="20" t="s">
        <v>357</v>
      </c>
      <c r="I9" s="20" t="s">
        <v>358</v>
      </c>
      <c r="J9" s="28" t="s">
        <v>359</v>
      </c>
    </row>
    <row r="10" ht="42" customHeight="1" spans="1:10">
      <c r="A10" s="150" t="s">
        <v>324</v>
      </c>
      <c r="B10" s="20" t="s">
        <v>343</v>
      </c>
      <c r="C10" s="20" t="s">
        <v>360</v>
      </c>
      <c r="D10" s="20" t="s">
        <v>361</v>
      </c>
      <c r="E10" s="28" t="s">
        <v>362</v>
      </c>
      <c r="F10" s="20" t="s">
        <v>355</v>
      </c>
      <c r="G10" s="28" t="s">
        <v>363</v>
      </c>
      <c r="H10" s="20" t="s">
        <v>357</v>
      </c>
      <c r="I10" s="20" t="s">
        <v>358</v>
      </c>
      <c r="J10" s="28" t="s">
        <v>364</v>
      </c>
    </row>
    <row r="11" ht="42" customHeight="1" spans="1:10">
      <c r="A11" s="150" t="s">
        <v>330</v>
      </c>
      <c r="B11" s="20" t="s">
        <v>365</v>
      </c>
      <c r="C11" s="20" t="s">
        <v>344</v>
      </c>
      <c r="D11" s="20" t="s">
        <v>366</v>
      </c>
      <c r="E11" s="28" t="s">
        <v>367</v>
      </c>
      <c r="F11" s="20" t="s">
        <v>355</v>
      </c>
      <c r="G11" s="28" t="s">
        <v>368</v>
      </c>
      <c r="H11" s="20" t="s">
        <v>369</v>
      </c>
      <c r="I11" s="20" t="s">
        <v>350</v>
      </c>
      <c r="J11" s="28" t="s">
        <v>370</v>
      </c>
    </row>
    <row r="12" ht="42" customHeight="1" spans="1:10">
      <c r="A12" s="150" t="s">
        <v>330</v>
      </c>
      <c r="B12" s="20" t="s">
        <v>365</v>
      </c>
      <c r="C12" s="20" t="s">
        <v>352</v>
      </c>
      <c r="D12" s="20" t="s">
        <v>353</v>
      </c>
      <c r="E12" s="28" t="s">
        <v>371</v>
      </c>
      <c r="F12" s="20" t="s">
        <v>355</v>
      </c>
      <c r="G12" s="28" t="s">
        <v>363</v>
      </c>
      <c r="H12" s="20" t="s">
        <v>357</v>
      </c>
      <c r="I12" s="20" t="s">
        <v>358</v>
      </c>
      <c r="J12" s="28" t="s">
        <v>370</v>
      </c>
    </row>
    <row r="13" ht="42" customHeight="1" spans="1:10">
      <c r="A13" s="150" t="s">
        <v>330</v>
      </c>
      <c r="B13" s="20" t="s">
        <v>365</v>
      </c>
      <c r="C13" s="20" t="s">
        <v>360</v>
      </c>
      <c r="D13" s="20" t="s">
        <v>361</v>
      </c>
      <c r="E13" s="28" t="s">
        <v>372</v>
      </c>
      <c r="F13" s="20" t="s">
        <v>355</v>
      </c>
      <c r="G13" s="28" t="s">
        <v>363</v>
      </c>
      <c r="H13" s="20" t="s">
        <v>357</v>
      </c>
      <c r="I13" s="20" t="s">
        <v>358</v>
      </c>
      <c r="J13" s="28" t="s">
        <v>370</v>
      </c>
    </row>
    <row r="14" ht="42" customHeight="1" spans="1:10">
      <c r="A14" s="150" t="s">
        <v>326</v>
      </c>
      <c r="B14" s="20" t="s">
        <v>373</v>
      </c>
      <c r="C14" s="20" t="s">
        <v>344</v>
      </c>
      <c r="D14" s="20" t="s">
        <v>374</v>
      </c>
      <c r="E14" s="28" t="s">
        <v>375</v>
      </c>
      <c r="F14" s="20" t="s">
        <v>355</v>
      </c>
      <c r="G14" s="28" t="s">
        <v>376</v>
      </c>
      <c r="H14" s="20" t="s">
        <v>357</v>
      </c>
      <c r="I14" s="20" t="s">
        <v>358</v>
      </c>
      <c r="J14" s="28" t="s">
        <v>377</v>
      </c>
    </row>
    <row r="15" ht="42" customHeight="1" spans="1:10">
      <c r="A15" s="150" t="s">
        <v>326</v>
      </c>
      <c r="B15" s="20" t="s">
        <v>373</v>
      </c>
      <c r="C15" s="20" t="s">
        <v>344</v>
      </c>
      <c r="D15" s="20" t="s">
        <v>345</v>
      </c>
      <c r="E15" s="28" t="s">
        <v>378</v>
      </c>
      <c r="F15" s="20" t="s">
        <v>379</v>
      </c>
      <c r="G15" s="28" t="s">
        <v>83</v>
      </c>
      <c r="H15" s="20" t="s">
        <v>349</v>
      </c>
      <c r="I15" s="20" t="s">
        <v>350</v>
      </c>
      <c r="J15" s="28" t="s">
        <v>377</v>
      </c>
    </row>
    <row r="16" ht="42" customHeight="1" spans="1:10">
      <c r="A16" s="150" t="s">
        <v>326</v>
      </c>
      <c r="B16" s="20" t="s">
        <v>373</v>
      </c>
      <c r="C16" s="20" t="s">
        <v>352</v>
      </c>
      <c r="D16" s="20" t="s">
        <v>380</v>
      </c>
      <c r="E16" s="28" t="s">
        <v>381</v>
      </c>
      <c r="F16" s="20" t="s">
        <v>355</v>
      </c>
      <c r="G16" s="28" t="s">
        <v>91</v>
      </c>
      <c r="H16" s="20" t="s">
        <v>357</v>
      </c>
      <c r="I16" s="20" t="s">
        <v>358</v>
      </c>
      <c r="J16" s="28" t="s">
        <v>377</v>
      </c>
    </row>
    <row r="17" ht="42" customHeight="1" spans="1:10">
      <c r="A17" s="150" t="s">
        <v>326</v>
      </c>
      <c r="B17" s="20" t="s">
        <v>373</v>
      </c>
      <c r="C17" s="20" t="s">
        <v>360</v>
      </c>
      <c r="D17" s="20" t="s">
        <v>361</v>
      </c>
      <c r="E17" s="28" t="s">
        <v>382</v>
      </c>
      <c r="F17" s="20" t="s">
        <v>355</v>
      </c>
      <c r="G17" s="28" t="s">
        <v>363</v>
      </c>
      <c r="H17" s="20" t="s">
        <v>357</v>
      </c>
      <c r="I17" s="20" t="s">
        <v>358</v>
      </c>
      <c r="J17" s="28" t="s">
        <v>377</v>
      </c>
    </row>
    <row r="18" ht="42" customHeight="1" spans="1:10">
      <c r="A18" s="150" t="s">
        <v>305</v>
      </c>
      <c r="B18" s="20" t="s">
        <v>305</v>
      </c>
      <c r="C18" s="20" t="s">
        <v>344</v>
      </c>
      <c r="D18" s="20" t="s">
        <v>374</v>
      </c>
      <c r="E18" s="28" t="s">
        <v>383</v>
      </c>
      <c r="F18" s="20" t="s">
        <v>379</v>
      </c>
      <c r="G18" s="28" t="s">
        <v>384</v>
      </c>
      <c r="H18" s="20" t="s">
        <v>385</v>
      </c>
      <c r="I18" s="20" t="s">
        <v>350</v>
      </c>
      <c r="J18" s="28" t="s">
        <v>386</v>
      </c>
    </row>
    <row r="19" ht="42" customHeight="1" spans="1:10">
      <c r="A19" s="150" t="s">
        <v>305</v>
      </c>
      <c r="B19" s="20" t="s">
        <v>305</v>
      </c>
      <c r="C19" s="20" t="s">
        <v>352</v>
      </c>
      <c r="D19" s="20" t="s">
        <v>353</v>
      </c>
      <c r="E19" s="28" t="s">
        <v>387</v>
      </c>
      <c r="F19" s="20" t="s">
        <v>379</v>
      </c>
      <c r="G19" s="28" t="s">
        <v>363</v>
      </c>
      <c r="H19" s="20" t="s">
        <v>357</v>
      </c>
      <c r="I19" s="20" t="s">
        <v>358</v>
      </c>
      <c r="J19" s="28" t="s">
        <v>388</v>
      </c>
    </row>
    <row r="20" ht="42" customHeight="1" spans="1:10">
      <c r="A20" s="150" t="s">
        <v>305</v>
      </c>
      <c r="B20" s="20" t="s">
        <v>305</v>
      </c>
      <c r="C20" s="20" t="s">
        <v>360</v>
      </c>
      <c r="D20" s="20" t="s">
        <v>361</v>
      </c>
      <c r="E20" s="28" t="s">
        <v>362</v>
      </c>
      <c r="F20" s="20" t="s">
        <v>355</v>
      </c>
      <c r="G20" s="28" t="s">
        <v>363</v>
      </c>
      <c r="H20" s="20" t="s">
        <v>357</v>
      </c>
      <c r="I20" s="20" t="s">
        <v>358</v>
      </c>
      <c r="J20" s="28" t="s">
        <v>389</v>
      </c>
    </row>
    <row r="21" ht="42" customHeight="1" spans="1:10">
      <c r="A21" s="150" t="s">
        <v>314</v>
      </c>
      <c r="B21" s="20" t="s">
        <v>390</v>
      </c>
      <c r="C21" s="20" t="s">
        <v>344</v>
      </c>
      <c r="D21" s="20" t="s">
        <v>391</v>
      </c>
      <c r="E21" s="28" t="s">
        <v>392</v>
      </c>
      <c r="F21" s="20" t="s">
        <v>379</v>
      </c>
      <c r="G21" s="28" t="s">
        <v>356</v>
      </c>
      <c r="H21" s="20" t="s">
        <v>357</v>
      </c>
      <c r="I21" s="20" t="s">
        <v>358</v>
      </c>
      <c r="J21" s="28" t="s">
        <v>393</v>
      </c>
    </row>
    <row r="22" ht="42" customHeight="1" spans="1:10">
      <c r="A22" s="150" t="s">
        <v>314</v>
      </c>
      <c r="B22" s="20" t="s">
        <v>390</v>
      </c>
      <c r="C22" s="20" t="s">
        <v>352</v>
      </c>
      <c r="D22" s="20" t="s">
        <v>353</v>
      </c>
      <c r="E22" s="28" t="s">
        <v>354</v>
      </c>
      <c r="F22" s="20" t="s">
        <v>355</v>
      </c>
      <c r="G22" s="28" t="s">
        <v>356</v>
      </c>
      <c r="H22" s="20" t="s">
        <v>357</v>
      </c>
      <c r="I22" s="20" t="s">
        <v>358</v>
      </c>
      <c r="J22" s="28" t="s">
        <v>393</v>
      </c>
    </row>
    <row r="23" ht="42" customHeight="1" spans="1:10">
      <c r="A23" s="150" t="s">
        <v>314</v>
      </c>
      <c r="B23" s="20" t="s">
        <v>390</v>
      </c>
      <c r="C23" s="20" t="s">
        <v>360</v>
      </c>
      <c r="D23" s="20" t="s">
        <v>361</v>
      </c>
      <c r="E23" s="28" t="s">
        <v>362</v>
      </c>
      <c r="F23" s="20" t="s">
        <v>355</v>
      </c>
      <c r="G23" s="28" t="s">
        <v>363</v>
      </c>
      <c r="H23" s="20" t="s">
        <v>357</v>
      </c>
      <c r="I23" s="20" t="s">
        <v>358</v>
      </c>
      <c r="J23" s="28" t="s">
        <v>393</v>
      </c>
    </row>
    <row r="24" ht="42" customHeight="1" spans="1:10">
      <c r="A24" s="150" t="s">
        <v>328</v>
      </c>
      <c r="B24" s="20" t="s">
        <v>394</v>
      </c>
      <c r="C24" s="20" t="s">
        <v>344</v>
      </c>
      <c r="D24" s="20" t="s">
        <v>374</v>
      </c>
      <c r="E24" s="28" t="s">
        <v>395</v>
      </c>
      <c r="F24" s="20" t="s">
        <v>355</v>
      </c>
      <c r="G24" s="28" t="s">
        <v>396</v>
      </c>
      <c r="H24" s="20" t="s">
        <v>369</v>
      </c>
      <c r="I24" s="20" t="s">
        <v>350</v>
      </c>
      <c r="J24" s="28" t="s">
        <v>397</v>
      </c>
    </row>
    <row r="25" ht="42" customHeight="1" spans="1:10">
      <c r="A25" s="150" t="s">
        <v>328</v>
      </c>
      <c r="B25" s="20" t="s">
        <v>394</v>
      </c>
      <c r="C25" s="20" t="s">
        <v>344</v>
      </c>
      <c r="D25" s="20" t="s">
        <v>345</v>
      </c>
      <c r="E25" s="28" t="s">
        <v>398</v>
      </c>
      <c r="F25" s="20" t="s">
        <v>347</v>
      </c>
      <c r="G25" s="28" t="s">
        <v>82</v>
      </c>
      <c r="H25" s="20" t="s">
        <v>349</v>
      </c>
      <c r="I25" s="20" t="s">
        <v>358</v>
      </c>
      <c r="J25" s="28" t="s">
        <v>394</v>
      </c>
    </row>
    <row r="26" ht="42" customHeight="1" spans="1:10">
      <c r="A26" s="150" t="s">
        <v>328</v>
      </c>
      <c r="B26" s="20" t="s">
        <v>394</v>
      </c>
      <c r="C26" s="20" t="s">
        <v>352</v>
      </c>
      <c r="D26" s="20" t="s">
        <v>353</v>
      </c>
      <c r="E26" s="28" t="s">
        <v>399</v>
      </c>
      <c r="F26" s="20" t="s">
        <v>355</v>
      </c>
      <c r="G26" s="28" t="s">
        <v>363</v>
      </c>
      <c r="H26" s="20" t="s">
        <v>357</v>
      </c>
      <c r="I26" s="20" t="s">
        <v>358</v>
      </c>
      <c r="J26" s="28" t="s">
        <v>400</v>
      </c>
    </row>
    <row r="27" ht="42" customHeight="1" spans="1:10">
      <c r="A27" s="150" t="s">
        <v>328</v>
      </c>
      <c r="B27" s="20" t="s">
        <v>394</v>
      </c>
      <c r="C27" s="20" t="s">
        <v>360</v>
      </c>
      <c r="D27" s="20" t="s">
        <v>361</v>
      </c>
      <c r="E27" s="28" t="s">
        <v>399</v>
      </c>
      <c r="F27" s="20" t="s">
        <v>355</v>
      </c>
      <c r="G27" s="28" t="s">
        <v>363</v>
      </c>
      <c r="H27" s="20" t="s">
        <v>357</v>
      </c>
      <c r="I27" s="20" t="s">
        <v>358</v>
      </c>
      <c r="J27" s="28" t="s">
        <v>401</v>
      </c>
    </row>
  </sheetData>
  <mergeCells count="14">
    <mergeCell ref="A2:J2"/>
    <mergeCell ref="A3:H3"/>
    <mergeCell ref="A8:A10"/>
    <mergeCell ref="A11:A13"/>
    <mergeCell ref="A14:A17"/>
    <mergeCell ref="A18:A20"/>
    <mergeCell ref="A21:A23"/>
    <mergeCell ref="A24:A27"/>
    <mergeCell ref="B8:B10"/>
    <mergeCell ref="B11:B13"/>
    <mergeCell ref="B14:B17"/>
    <mergeCell ref="B18:B20"/>
    <mergeCell ref="B21:B23"/>
    <mergeCell ref="B24:B27"/>
  </mergeCells>
  <printOptions horizontalCentered="1"/>
  <pageMargins left="0.96" right="0.96" top="0.72" bottom="0.72" header="0" footer="0"/>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2025-03-19T08:41:00Z</dcterms:created>
  <dcterms:modified xsi:type="dcterms:W3CDTF">2025-03-26T00:54:53Z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88781C677FDC4BBAB65F404792344C5F_12</vt:lpwstr>
  </property>
  <property fmtid="{D5CDD505-2E9C-101B-9397-08002B2CF9AE}" pid="3" name="KSOProductBuildVer">
    <vt:lpwstr>2052-12.1.0.20305</vt:lpwstr>
  </property>
</Properties>
</file>