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<sst xmlns="http://schemas.openxmlformats.org/spreadsheetml/2006/main" count="1027" uniqueCount="405">
  <si>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</si>
  <si>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</si>
  <si>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</si>
  <si>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</si>
  <si>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</si>
  <si>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</si>
  <si>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</si>
  <si>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</si>
  <si>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</si>
  <si>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</si>
  <si>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</si>
  <si>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</si>
  <si>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</si>
  <si>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</si>
  <si>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</si>
  <si>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</si>
  <si>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</si>
  <si>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</si>
  <si>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</si>
  <si>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</si>
  <si>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</si>
  <si>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</si>
  <si>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</si>
  <si>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</si>
  <si>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</si>
  <si>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</si>
  <si>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</si>
  <si>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</si>
  <si>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</si>
  <si>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</si>
  <si>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</si>
  <si>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</si>
  <si>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</si>
  <si>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</si>
  <si>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</si>
  <si>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</si>
  <si>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</si>
  <si>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</si>
  <si>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</si>
  <si>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</si>
  <si>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</si>
  <si>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</si>
  <si>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</si>
  <si>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</si>
  <si>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</si>
  <si>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</si>
  <si>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</si>
  <si>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</si>
  <si>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</si>
  <si>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</si>
  <si>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</si>
  <si>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</si>
  <si>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</si>
  <si>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</si>
  <si>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</si>
  <si>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</si>
  <si>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</si>
  <si>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</si>
  <si>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</si>
  <si>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</si>
  <si>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</si>
  <si>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</si>
  <si>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</si>
  <si>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</si>
  <si>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</si>
  <si>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</si>
  <si>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</si>
  <si>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</si>
  <si>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</si>
  <si>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283</t>
  </si>
  <si>
    <t>禄劝彝族苗族自治县工商业联合会</t>
  </si>
  <si>
    <t>283001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</si>
  <si>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</si>
  <si>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</si>
  <si>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</si>
  <si>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</si>
  <si>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</si>
  <si>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</si>
  <si>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</si>
  <si>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</si>
  <si>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</si>
  <si>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</si>
  <si>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</si>
  <si>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</si>
  <si>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</si>
  <si>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</si>
  <si>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</si>
  <si>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</si>
  <si>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</si>
  <si>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</si>
  <si>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</si>
  <si>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</si>
  <si>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</si>
  <si>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</si>
  <si>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</si>
  <si>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</si>
  <si>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</si>
  <si>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</si>
  <si>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</si>
  <si>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</si>
  <si>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20128</t>
  </si>
  <si>
    <t>民主党派及工商联事务</t>
  </si>
  <si>
    <t>2012801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</si>
  <si>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</si>
  <si>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</si>
  <si>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</si>
  <si>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</si>
  <si>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</si>
  <si>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</si>
  <si>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</si>
  <si>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</si>
  <si>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</si>
  <si>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</si>
  <si>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</si>
  <si>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</si>
  <si>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</si>
  <si>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</si>
  <si>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</si>
  <si>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</si>
  <si>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</si>
  <si>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</si>
  <si>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</si>
  <si>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</si>
  <si>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</si>
  <si>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</si>
  <si>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</si>
  <si>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</si>
  <si>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</si>
  <si>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</si>
  <si>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</si>
  <si>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</si>
  <si>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</si>
  <si>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</si>
  <si>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</si>
  <si>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</si>
  <si>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</si>
  <si>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</si>
  <si>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</si>
  <si>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</si>
  <si>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</si>
  <si>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</si>
  <si>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</si>
  <si>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</si>
  <si>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</si>
  <si>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</si>
  <si>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</si>
  <si>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</si>
  <si>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</si>
  <si>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</si>
  <si>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</si>
  <si>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</si>
  <si>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</si>
  <si>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</si>
  <si>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</si>
  <si>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</si>
  <si>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</si>
  <si>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</si>
  <si>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</si>
  <si>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</si>
  <si>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</si>
  <si>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</si>
  <si>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</si>
  <si>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</si>
  <si>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</si>
  <si>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</si>
  <si>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</si>
  <si>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</si>
  <si>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</si>
  <si>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</si>
  <si>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</si>
  <si>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</si>
  <si>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</si>
  <si>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</si>
  <si>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</si>
  <si>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</si>
  <si>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</si>
  <si>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</si>
  <si>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</si>
  <si>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</si>
  <si>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</si>
  <si>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</si>
  <si>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我单位无此预算，此表无数据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</si>
  <si>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</si>
  <si>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</si>
  <si>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</si>
  <si>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</si>
  <si>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</si>
  <si>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</si>
  <si>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</si>
  <si>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</si>
  <si>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</si>
  <si>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</si>
  <si>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</si>
  <si>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</si>
  <si>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</si>
  <si>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</si>
  <si>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</si>
  <si>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</si>
  <si>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</si>
  <si>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</si>
  <si>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</si>
  <si>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530128210000000000359</t>
  </si>
  <si>
    <t>行政人员支出工资</t>
  </si>
  <si>
    <t>30101</t>
  </si>
  <si>
    <t>基本工资</t>
  </si>
  <si>
    <t>530128210000000000361</t>
  </si>
  <si>
    <t>30113</t>
  </si>
  <si>
    <t>530128210000000000364</t>
  </si>
  <si>
    <t>公务交通补贴</t>
  </si>
  <si>
    <t>30239</t>
  </si>
  <si>
    <t>其他交通费用</t>
  </si>
  <si>
    <t>530128210000000000365</t>
  </si>
  <si>
    <t>工会经费</t>
  </si>
  <si>
    <t>30228</t>
  </si>
  <si>
    <t>530128210000000000366</t>
  </si>
  <si>
    <t>一般公用经费</t>
  </si>
  <si>
    <t>30201</t>
  </si>
  <si>
    <t>办公费</t>
  </si>
  <si>
    <t>30207</t>
  </si>
  <si>
    <t>邮电费</t>
  </si>
  <si>
    <t>30211</t>
  </si>
  <si>
    <t>差旅费</t>
  </si>
  <si>
    <t>30229</t>
  </si>
  <si>
    <t>福利费</t>
  </si>
  <si>
    <t>530128221100000402143</t>
  </si>
  <si>
    <t>事业人员支出工资</t>
  </si>
  <si>
    <t>530128231100001390240</t>
  </si>
  <si>
    <t>公务员基础绩效奖</t>
  </si>
  <si>
    <t>30103</t>
  </si>
  <si>
    <t>奖金</t>
  </si>
  <si>
    <t>530128231100001390242</t>
  </si>
  <si>
    <t>行政年终一次性奖金</t>
  </si>
  <si>
    <t>530128231100001390283</t>
  </si>
  <si>
    <t>行政人员支出津贴</t>
  </si>
  <si>
    <t>30102</t>
  </si>
  <si>
    <t>津贴补贴</t>
  </si>
  <si>
    <t>530128231100001390288</t>
  </si>
  <si>
    <t>绩效考核奖励（2017提高部分）</t>
  </si>
  <si>
    <t>30107</t>
  </si>
  <si>
    <t>绩效工资</t>
  </si>
  <si>
    <t>530128231100001390291</t>
  </si>
  <si>
    <t>事业年终一次性奖金</t>
  </si>
  <si>
    <t>530128231100001390298</t>
  </si>
  <si>
    <t>事业人员绩效工资</t>
  </si>
  <si>
    <t>530128231100001390305</t>
  </si>
  <si>
    <t>工伤保险</t>
  </si>
  <si>
    <t>30112</t>
  </si>
  <si>
    <t>其他社会保障缴费</t>
  </si>
  <si>
    <t>530128231100001390312</t>
  </si>
  <si>
    <t>事业人员支出津贴</t>
  </si>
  <si>
    <t>530128231100001390328</t>
  </si>
  <si>
    <t>失业保险</t>
  </si>
  <si>
    <t>530128231100001390330</t>
  </si>
  <si>
    <t>养老保险缴费</t>
  </si>
  <si>
    <t>30108</t>
  </si>
  <si>
    <t>机关事业单位基本养老保险缴费</t>
  </si>
  <si>
    <t>530128231100001390331</t>
  </si>
  <si>
    <t>医疗保险缴费</t>
  </si>
  <si>
    <t>30110</t>
  </si>
  <si>
    <t>职工基本医疗保险缴费</t>
  </si>
  <si>
    <t>30111</t>
  </si>
  <si>
    <t>公务员医疗补助缴费</t>
  </si>
  <si>
    <t>530128241100002345454</t>
  </si>
  <si>
    <t>退休人员医疗保险及医疗统筹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</si>
  <si>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</si>
  <si>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</si>
  <si>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</si>
  <si>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</si>
  <si>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</si>
  <si>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</si>
  <si>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</si>
  <si>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</si>
  <si>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530128241100003045542</t>
  </si>
  <si>
    <t>下达2023年省级就业创业及农村劳动力转移专项资金</t>
  </si>
  <si>
    <t>事业发展类</t>
  </si>
  <si>
    <t>530128210000000002083</t>
  </si>
  <si>
    <t>考察调研培训经费</t>
  </si>
  <si>
    <t>30216</t>
  </si>
  <si>
    <t>培训费</t>
  </si>
  <si>
    <t>530128210000000002086</t>
  </si>
  <si>
    <t>部门业务经费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</si>
  <si>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</si>
  <si>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</si>
  <si>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</si>
  <si>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</si>
  <si>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</si>
  <si>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</si>
  <si>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</si>
  <si>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</si>
  <si>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</si>
  <si>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</si>
  <si>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保证本年度的日常业务正常开展。</t>
  </si>
  <si>
    <t>产出指标</t>
  </si>
  <si>
    <t>数量指标</t>
  </si>
  <si>
    <t>组织开展持续提升非公经济人士的素质修养学习教育次数</t>
  </si>
  <si>
    <t>&gt;=</t>
  </si>
  <si>
    <t>1.00</t>
  </si>
  <si>
    <t>次</t>
  </si>
  <si>
    <t>定量指标</t>
  </si>
  <si>
    <t>组织非公经济人士参加各级政府及商务活动的次数</t>
  </si>
  <si>
    <t>质量指标</t>
  </si>
  <si>
    <t>各项工作目标考核达到合格以上</t>
  </si>
  <si>
    <t>=</t>
  </si>
  <si>
    <t>达标</t>
  </si>
  <si>
    <t>个</t>
  </si>
  <si>
    <t>定性指标</t>
  </si>
  <si>
    <t>工商联的职能工作，做到全心全意为会员服务，为会员及非公经济人士解难题、办实事，把工商联（商会）建成会员之家，保持省、全国”五好县级工商联“称号。</t>
  </si>
  <si>
    <t>保持</t>
  </si>
  <si>
    <t>工商联的职能工作，做到全心全意为会员服务，为会员及非公经济人士解难题、办实事，把工商联（商会）建成会员之家，保持省、全国”五好县级工商联“称号</t>
  </si>
  <si>
    <t>效益指标</t>
  </si>
  <si>
    <t>经济效益</t>
  </si>
  <si>
    <t>做好非公有制企业及非公有制经济人士团结、教育、引导、服务工作，能有效地推进非公经济的发展，非公有制经济的增加值和税收 7%、12%</t>
  </si>
  <si>
    <t>7和12</t>
  </si>
  <si>
    <t>%</t>
  </si>
  <si>
    <t>社会效益</t>
  </si>
  <si>
    <t>部门运转</t>
  </si>
  <si>
    <t>正常运转</t>
  </si>
  <si>
    <t>项</t>
  </si>
  <si>
    <t>部门正常运转</t>
  </si>
  <si>
    <t>满意度指标</t>
  </si>
  <si>
    <t>服务对象满意度</t>
  </si>
  <si>
    <t>会员及非公有制经济人士对工商联的满意度</t>
  </si>
  <si>
    <t>80</t>
  </si>
  <si>
    <t>非公企业人士满意度</t>
  </si>
  <si>
    <t>有关部门及社会人士对工商联的认知程度也不断提高。</t>
  </si>
  <si>
    <t>60</t>
  </si>
  <si>
    <t>开展非公有制经济人士教育培训活动，提高我县非公有制经济人士的政治思想素质和管理能力；开展非公有制经济调研、考察活动，加强对外学习、交往、联络，为禄劝的招商引资、企业发展作能力。</t>
  </si>
  <si>
    <t>会议次数</t>
  </si>
  <si>
    <t>反映预算部门组织开展各类会议的总次数。</t>
  </si>
  <si>
    <t>考察调研次数</t>
  </si>
  <si>
    <t>反映预算部门组织开展各类考察调研的总次数。</t>
  </si>
  <si>
    <t>培训次数</t>
  </si>
  <si>
    <t>反映预算部门组织开展各类培训的总次数。</t>
  </si>
  <si>
    <t>是否纳入年度计划</t>
  </si>
  <si>
    <t>纳入</t>
  </si>
  <si>
    <t>是/否</t>
  </si>
  <si>
    <t>反映是否纳入部门的年度计划。</t>
  </si>
  <si>
    <t>使用是否符合规定</t>
  </si>
  <si>
    <t>符合</t>
  </si>
  <si>
    <t>反映部门运转</t>
  </si>
  <si>
    <t>参会/调研考察/培训人员满意度</t>
  </si>
  <si>
    <t>90</t>
  </si>
  <si>
    <t>反映参会/考察调研/培训人员满意度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</si>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</sst>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\-mm\-dd\ hh:mm:ss"/>
    <numFmt numFmtId="177" formatCode="hh:mm:ss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#,##0;\-#,##0;;@"/>
    <numFmt numFmtId="179" formatCode="yyyy\-mm\-dd"/>
    <numFmt numFmtId="180" formatCode="#,##0.00;\-#,##0.00;;@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b/>
      <sz val="23.95"/>
      <color theme="1"/>
      <name val="宋体"/>
      <charset val="134"/>
    </font>
    <font>
      <sz val="9.75"/>
      <color theme="1"/>
      <name val="SimSun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5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9" fillId="0" borderId="7">
      <alignment horizontal="right" vertical="center"/>
    </xf>
    <xf numFmtId="0" fontId="20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9" fillId="0" borderId="7">
      <alignment horizontal="right"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4" borderId="16" applyNumberFormat="0" applyAlignment="0" applyProtection="0">
      <alignment vertical="center"/>
    </xf>
    <xf numFmtId="0" fontId="36" fillId="14" borderId="20" applyNumberFormat="0" applyAlignment="0" applyProtection="0">
      <alignment vertical="center"/>
    </xf>
    <xf numFmtId="0" fontId="25" fillId="9" borderId="14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10" fontId="19" fillId="0" borderId="7">
      <alignment horizontal="right" vertical="center"/>
    </xf>
    <xf numFmtId="0" fontId="20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180" fontId="19" fillId="0" borderId="7">
      <alignment horizontal="right" vertical="center"/>
    </xf>
    <xf numFmtId="49" fontId="19" fillId="0" borderId="7">
      <alignment horizontal="left" vertical="center" wrapText="1"/>
    </xf>
    <xf numFmtId="180" fontId="19" fillId="0" borderId="7">
      <alignment horizontal="right" vertical="center"/>
    </xf>
    <xf numFmtId="177" fontId="19" fillId="0" borderId="7">
      <alignment horizontal="right" vertical="center"/>
    </xf>
    <xf numFmtId="178" fontId="19" fillId="0" borderId="7">
      <alignment horizontal="right" vertical="center"/>
    </xf>
    <xf numFmtId="0" fontId="19" fillId="0" borderId="0">
      <alignment vertical="top"/>
      <protection locked="0"/>
    </xf>
  </cellStyleXfs>
  <cellXfs count="20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57" applyFont="1" applyFill="1" applyAlignment="1" applyProtection="1">
      <alignment horizontal="left" wrapText="1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6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80" fontId="15" fillId="0" borderId="7" xfId="0" applyNumberFormat="1" applyFont="1" applyBorder="1" applyAlignment="1">
      <alignment horizontal="right" vertical="center"/>
    </xf>
    <xf numFmtId="0" fontId="16" fillId="2" borderId="0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 wrapText="1" indent="2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B41" sqref="B4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6"/>
      <c r="B1" s="46"/>
      <c r="C1" s="46"/>
      <c r="D1" s="63" t="s">
        <v>0</v>
      </c>
    </row>
    <row r="2" ht="41.25" customHeight="1" spans="1:1">
      <c r="A2" s="41" t="str">
        <f>"2025"&amp;"年部门财务收支预算总表"</f>
        <v>2025年部门财务收支预算总表</v>
      </c>
    </row>
    <row r="3" ht="17.25" customHeight="1" spans="1:4">
      <c r="A3" s="44" t="str">
        <f>"单位名称："&amp;"禄劝彝族苗族自治县工商业联合会"</f>
        <v>单位名称：禄劝彝族苗族自治县工商业联合会</v>
      </c>
      <c r="B3" s="160"/>
      <c r="D3" s="139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8">
        <v>1636849.21</v>
      </c>
      <c r="C6" s="163" t="s">
        <v>8</v>
      </c>
      <c r="D6" s="78">
        <v>1204630</v>
      </c>
    </row>
    <row r="7" ht="17.25" customHeight="1" spans="1:4">
      <c r="A7" s="163" t="s">
        <v>9</v>
      </c>
      <c r="B7" s="78"/>
      <c r="C7" s="163" t="s">
        <v>10</v>
      </c>
      <c r="D7" s="78"/>
    </row>
    <row r="8" ht="17.25" customHeight="1" spans="1:4">
      <c r="A8" s="163" t="s">
        <v>11</v>
      </c>
      <c r="B8" s="78"/>
      <c r="C8" s="203" t="s">
        <v>12</v>
      </c>
      <c r="D8" s="78"/>
    </row>
    <row r="9" ht="17.25" customHeight="1" spans="1:4">
      <c r="A9" s="163" t="s">
        <v>13</v>
      </c>
      <c r="B9" s="78"/>
      <c r="C9" s="203" t="s">
        <v>14</v>
      </c>
      <c r="D9" s="78"/>
    </row>
    <row r="10" ht="17.25" customHeight="1" spans="1:4">
      <c r="A10" s="163" t="s">
        <v>15</v>
      </c>
      <c r="B10" s="78"/>
      <c r="C10" s="203" t="s">
        <v>16</v>
      </c>
      <c r="D10" s="78"/>
    </row>
    <row r="11" ht="17.25" customHeight="1" spans="1:4">
      <c r="A11" s="163" t="s">
        <v>17</v>
      </c>
      <c r="B11" s="78"/>
      <c r="C11" s="203" t="s">
        <v>18</v>
      </c>
      <c r="D11" s="78"/>
    </row>
    <row r="12" ht="17.25" customHeight="1" spans="1:4">
      <c r="A12" s="163" t="s">
        <v>19</v>
      </c>
      <c r="B12" s="78"/>
      <c r="C12" s="31" t="s">
        <v>20</v>
      </c>
      <c r="D12" s="78"/>
    </row>
    <row r="13" ht="17.25" customHeight="1" spans="1:4">
      <c r="A13" s="163" t="s">
        <v>21</v>
      </c>
      <c r="B13" s="78"/>
      <c r="C13" s="31" t="s">
        <v>22</v>
      </c>
      <c r="D13" s="78">
        <v>157533.49</v>
      </c>
    </row>
    <row r="14" ht="17.25" customHeight="1" spans="1:4">
      <c r="A14" s="163" t="s">
        <v>23</v>
      </c>
      <c r="B14" s="78"/>
      <c r="C14" s="31" t="s">
        <v>24</v>
      </c>
      <c r="D14" s="78">
        <v>152984.52</v>
      </c>
    </row>
    <row r="15" ht="17.25" customHeight="1" spans="1:4">
      <c r="A15" s="163" t="s">
        <v>25</v>
      </c>
      <c r="B15" s="78"/>
      <c r="C15" s="31" t="s">
        <v>26</v>
      </c>
      <c r="D15" s="78"/>
    </row>
    <row r="16" ht="17.25" customHeight="1" spans="1:4">
      <c r="A16" s="144"/>
      <c r="B16" s="78"/>
      <c r="C16" s="31" t="s">
        <v>27</v>
      </c>
      <c r="D16" s="78"/>
    </row>
    <row r="17" ht="17.25" customHeight="1" spans="1:4">
      <c r="A17" s="164"/>
      <c r="B17" s="78"/>
      <c r="C17" s="31" t="s">
        <v>28</v>
      </c>
      <c r="D17" s="78"/>
    </row>
    <row r="18" ht="17.25" customHeight="1" spans="1:4">
      <c r="A18" s="164"/>
      <c r="B18" s="78"/>
      <c r="C18" s="31" t="s">
        <v>29</v>
      </c>
      <c r="D18" s="78"/>
    </row>
    <row r="19" ht="17.25" customHeight="1" spans="1:4">
      <c r="A19" s="164"/>
      <c r="B19" s="78"/>
      <c r="C19" s="31" t="s">
        <v>30</v>
      </c>
      <c r="D19" s="78"/>
    </row>
    <row r="20" ht="17.25" customHeight="1" spans="1:4">
      <c r="A20" s="164"/>
      <c r="B20" s="78"/>
      <c r="C20" s="31" t="s">
        <v>31</v>
      </c>
      <c r="D20" s="78"/>
    </row>
    <row r="21" ht="17.25" customHeight="1" spans="1:4">
      <c r="A21" s="164"/>
      <c r="B21" s="78"/>
      <c r="C21" s="31" t="s">
        <v>32</v>
      </c>
      <c r="D21" s="78"/>
    </row>
    <row r="22" ht="17.25" customHeight="1" spans="1:4">
      <c r="A22" s="164"/>
      <c r="B22" s="78"/>
      <c r="C22" s="31" t="s">
        <v>33</v>
      </c>
      <c r="D22" s="78"/>
    </row>
    <row r="23" ht="17.25" customHeight="1" spans="1:4">
      <c r="A23" s="164"/>
      <c r="B23" s="78"/>
      <c r="C23" s="31" t="s">
        <v>34</v>
      </c>
      <c r="D23" s="78"/>
    </row>
    <row r="24" ht="17.25" customHeight="1" spans="1:4">
      <c r="A24" s="164"/>
      <c r="B24" s="78"/>
      <c r="C24" s="31" t="s">
        <v>35</v>
      </c>
      <c r="D24" s="78">
        <v>123601.2</v>
      </c>
    </row>
    <row r="25" ht="17.25" customHeight="1" spans="1:4">
      <c r="A25" s="164"/>
      <c r="B25" s="78"/>
      <c r="C25" s="31" t="s">
        <v>36</v>
      </c>
      <c r="D25" s="78"/>
    </row>
    <row r="26" ht="17.25" customHeight="1" spans="1:4">
      <c r="A26" s="164"/>
      <c r="B26" s="78"/>
      <c r="C26" s="144" t="s">
        <v>37</v>
      </c>
      <c r="D26" s="78"/>
    </row>
    <row r="27" ht="17.25" customHeight="1" spans="1:4">
      <c r="A27" s="164"/>
      <c r="B27" s="78"/>
      <c r="C27" s="31" t="s">
        <v>38</v>
      </c>
      <c r="D27" s="78"/>
    </row>
    <row r="28" ht="16.5" customHeight="1" spans="1:4">
      <c r="A28" s="164"/>
      <c r="B28" s="78"/>
      <c r="C28" s="31" t="s">
        <v>39</v>
      </c>
      <c r="D28" s="78"/>
    </row>
    <row r="29" ht="16.5" customHeight="1" spans="1:4">
      <c r="A29" s="164"/>
      <c r="B29" s="78"/>
      <c r="C29" s="144" t="s">
        <v>40</v>
      </c>
      <c r="D29" s="78"/>
    </row>
    <row r="30" ht="17.25" customHeight="1" spans="1:4">
      <c r="A30" s="164"/>
      <c r="B30" s="78"/>
      <c r="C30" s="144" t="s">
        <v>41</v>
      </c>
      <c r="D30" s="78"/>
    </row>
    <row r="31" ht="17.25" customHeight="1" spans="1:4">
      <c r="A31" s="164"/>
      <c r="B31" s="78"/>
      <c r="C31" s="31" t="s">
        <v>42</v>
      </c>
      <c r="D31" s="78"/>
    </row>
    <row r="32" ht="16.5" customHeight="1" spans="1:4">
      <c r="A32" s="164" t="s">
        <v>43</v>
      </c>
      <c r="B32" s="78">
        <v>1636849.21</v>
      </c>
      <c r="C32" s="164" t="s">
        <v>44</v>
      </c>
      <c r="D32" s="78">
        <v>1638749.21</v>
      </c>
    </row>
    <row r="33" ht="16.5" customHeight="1" spans="1:4">
      <c r="A33" s="144" t="s">
        <v>45</v>
      </c>
      <c r="B33" s="78">
        <v>1900</v>
      </c>
      <c r="C33" s="144" t="s">
        <v>46</v>
      </c>
      <c r="D33" s="78"/>
    </row>
    <row r="34" ht="16.5" customHeight="1" spans="1:4">
      <c r="A34" s="31" t="s">
        <v>47</v>
      </c>
      <c r="B34" s="78">
        <v>1900</v>
      </c>
      <c r="C34" s="31" t="s">
        <v>47</v>
      </c>
      <c r="D34" s="78"/>
    </row>
    <row r="35" ht="16.5" customHeight="1" spans="1:4">
      <c r="A35" s="31" t="s">
        <v>48</v>
      </c>
      <c r="B35" s="78"/>
      <c r="C35" s="31" t="s">
        <v>49</v>
      </c>
      <c r="D35" s="78"/>
    </row>
    <row r="36" ht="16.5" customHeight="1" spans="1:4">
      <c r="A36" s="165" t="s">
        <v>50</v>
      </c>
      <c r="B36" s="78">
        <v>1638749.21</v>
      </c>
      <c r="C36" s="165" t="s">
        <v>51</v>
      </c>
      <c r="D36" s="78">
        <v>1638749.21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20" sqref="B2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7">
        <v>1</v>
      </c>
      <c r="B1" s="118">
        <v>0</v>
      </c>
      <c r="C1" s="117">
        <v>1</v>
      </c>
      <c r="D1" s="119"/>
      <c r="E1" s="119"/>
      <c r="F1" s="116" t="s">
        <v>343</v>
      </c>
    </row>
    <row r="2" ht="42" customHeight="1" spans="1:6">
      <c r="A2" s="120" t="str">
        <f>"2025"&amp;"年部门政府性基金预算支出预算表"</f>
        <v>2025年部门政府性基金预算支出预算表</v>
      </c>
      <c r="B2" s="120" t="s">
        <v>344</v>
      </c>
      <c r="C2" s="121"/>
      <c r="D2" s="122"/>
      <c r="E2" s="122"/>
      <c r="F2" s="122"/>
    </row>
    <row r="3" ht="13.5" customHeight="1" spans="1:6">
      <c r="A3" s="4" t="str">
        <f>"单位名称："&amp;"禄劝彝族苗族自治县工商业联合会"</f>
        <v>单位名称：禄劝彝族苗族自治县工商业联合会</v>
      </c>
      <c r="B3" s="4" t="s">
        <v>345</v>
      </c>
      <c r="C3" s="117"/>
      <c r="D3" s="119"/>
      <c r="E3" s="119"/>
      <c r="F3" s="116" t="s">
        <v>1</v>
      </c>
    </row>
    <row r="4" ht="19.5" customHeight="1" spans="1:6">
      <c r="A4" s="123" t="s">
        <v>184</v>
      </c>
      <c r="B4" s="124" t="s">
        <v>73</v>
      </c>
      <c r="C4" s="123" t="s">
        <v>74</v>
      </c>
      <c r="D4" s="10" t="s">
        <v>346</v>
      </c>
      <c r="E4" s="11"/>
      <c r="F4" s="12"/>
    </row>
    <row r="5" ht="18.75" customHeight="1" spans="1:6">
      <c r="A5" s="125"/>
      <c r="B5" s="126"/>
      <c r="C5" s="125"/>
      <c r="D5" s="15" t="s">
        <v>55</v>
      </c>
      <c r="E5" s="10" t="s">
        <v>76</v>
      </c>
      <c r="F5" s="15" t="s">
        <v>77</v>
      </c>
    </row>
    <row r="6" ht="18.75" customHeight="1" spans="1:6">
      <c r="A6" s="67">
        <v>1</v>
      </c>
      <c r="B6" s="127" t="s">
        <v>84</v>
      </c>
      <c r="C6" s="67">
        <v>3</v>
      </c>
      <c r="D6" s="128">
        <v>4</v>
      </c>
      <c r="E6" s="128">
        <v>5</v>
      </c>
      <c r="F6" s="128">
        <v>6</v>
      </c>
    </row>
    <row r="7" ht="21" customHeight="1" spans="1:6">
      <c r="A7" s="20"/>
      <c r="B7" s="20"/>
      <c r="C7" s="20"/>
      <c r="D7" s="78"/>
      <c r="E7" s="78"/>
      <c r="F7" s="78"/>
    </row>
    <row r="8" ht="21" customHeight="1" spans="1:6">
      <c r="A8" s="20"/>
      <c r="B8" s="20"/>
      <c r="C8" s="20"/>
      <c r="D8" s="78"/>
      <c r="E8" s="78"/>
      <c r="F8" s="78"/>
    </row>
    <row r="9" ht="18.75" customHeight="1" spans="1:6">
      <c r="A9" s="129" t="s">
        <v>173</v>
      </c>
      <c r="B9" s="129" t="s">
        <v>173</v>
      </c>
      <c r="C9" s="130" t="s">
        <v>173</v>
      </c>
      <c r="D9" s="78"/>
      <c r="E9" s="78"/>
      <c r="F9" s="78"/>
    </row>
    <row r="10" customHeight="1" spans="1:2">
      <c r="A10" s="35" t="s">
        <v>181</v>
      </c>
      <c r="B10" s="35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selection activeCell="C17" sqref="C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2"/>
      <c r="C1" s="82"/>
      <c r="R1" s="2"/>
      <c r="S1" s="2" t="s">
        <v>347</v>
      </c>
    </row>
    <row r="2" ht="41.25" customHeight="1" spans="1:19">
      <c r="A2" s="71" t="str">
        <f>"2025"&amp;"年部门政府采购预算表"</f>
        <v>2025年部门政府采购预算表</v>
      </c>
      <c r="B2" s="65"/>
      <c r="C2" s="65"/>
      <c r="D2" s="3"/>
      <c r="E2" s="3"/>
      <c r="F2" s="3"/>
      <c r="G2" s="3"/>
      <c r="H2" s="3"/>
      <c r="I2" s="3"/>
      <c r="J2" s="3"/>
      <c r="K2" s="3"/>
      <c r="L2" s="3"/>
      <c r="M2" s="65"/>
      <c r="N2" s="3"/>
      <c r="O2" s="3"/>
      <c r="P2" s="65"/>
      <c r="Q2" s="3"/>
      <c r="R2" s="65"/>
      <c r="S2" s="65"/>
    </row>
    <row r="3" ht="18.75" customHeight="1" spans="1:19">
      <c r="A3" s="106" t="str">
        <f>"单位名称："&amp;"禄劝彝族苗族自治县工商业联合会"</f>
        <v>单位名称：禄劝彝族苗族自治县工商业联合会</v>
      </c>
      <c r="B3" s="84"/>
      <c r="C3" s="84"/>
      <c r="D3" s="6"/>
      <c r="E3" s="6"/>
      <c r="F3" s="6"/>
      <c r="G3" s="6"/>
      <c r="H3" s="6"/>
      <c r="I3" s="6"/>
      <c r="J3" s="6"/>
      <c r="K3" s="6"/>
      <c r="L3" s="6"/>
      <c r="R3" s="7"/>
      <c r="S3" s="116" t="s">
        <v>1</v>
      </c>
    </row>
    <row r="4" ht="15.75" customHeight="1" spans="1:19">
      <c r="A4" s="9" t="s">
        <v>183</v>
      </c>
      <c r="B4" s="85" t="s">
        <v>184</v>
      </c>
      <c r="C4" s="85" t="s">
        <v>348</v>
      </c>
      <c r="D4" s="86" t="s">
        <v>349</v>
      </c>
      <c r="E4" s="86" t="s">
        <v>350</v>
      </c>
      <c r="F4" s="86" t="s">
        <v>351</v>
      </c>
      <c r="G4" s="86" t="s">
        <v>352</v>
      </c>
      <c r="H4" s="86" t="s">
        <v>353</v>
      </c>
      <c r="I4" s="96" t="s">
        <v>191</v>
      </c>
      <c r="J4" s="96"/>
      <c r="K4" s="96"/>
      <c r="L4" s="96"/>
      <c r="M4" s="97"/>
      <c r="N4" s="96"/>
      <c r="O4" s="96"/>
      <c r="P4" s="79"/>
      <c r="Q4" s="96"/>
      <c r="R4" s="97"/>
      <c r="S4" s="80"/>
    </row>
    <row r="5" ht="17.25" customHeight="1" spans="1:19">
      <c r="A5" s="14"/>
      <c r="B5" s="87"/>
      <c r="C5" s="87"/>
      <c r="D5" s="88"/>
      <c r="E5" s="88"/>
      <c r="F5" s="88"/>
      <c r="G5" s="88"/>
      <c r="H5" s="88"/>
      <c r="I5" s="88" t="s">
        <v>55</v>
      </c>
      <c r="J5" s="88" t="s">
        <v>58</v>
      </c>
      <c r="K5" s="88" t="s">
        <v>354</v>
      </c>
      <c r="L5" s="88" t="s">
        <v>355</v>
      </c>
      <c r="M5" s="98" t="s">
        <v>356</v>
      </c>
      <c r="N5" s="99" t="s">
        <v>357</v>
      </c>
      <c r="O5" s="99"/>
      <c r="P5" s="104"/>
      <c r="Q5" s="99"/>
      <c r="R5" s="105"/>
      <c r="S5" s="89"/>
    </row>
    <row r="6" ht="54" customHeight="1" spans="1:19">
      <c r="A6" s="17"/>
      <c r="B6" s="89"/>
      <c r="C6" s="89"/>
      <c r="D6" s="90"/>
      <c r="E6" s="90"/>
      <c r="F6" s="90"/>
      <c r="G6" s="90"/>
      <c r="H6" s="90"/>
      <c r="I6" s="90"/>
      <c r="J6" s="90" t="s">
        <v>57</v>
      </c>
      <c r="K6" s="90"/>
      <c r="L6" s="90"/>
      <c r="M6" s="100"/>
      <c r="N6" s="90" t="s">
        <v>57</v>
      </c>
      <c r="O6" s="90" t="s">
        <v>64</v>
      </c>
      <c r="P6" s="89" t="s">
        <v>65</v>
      </c>
      <c r="Q6" s="90" t="s">
        <v>66</v>
      </c>
      <c r="R6" s="100" t="s">
        <v>67</v>
      </c>
      <c r="S6" s="89" t="s">
        <v>68</v>
      </c>
    </row>
    <row r="7" ht="18" customHeight="1" spans="1:19">
      <c r="A7" s="107">
        <v>1</v>
      </c>
      <c r="B7" s="107" t="s">
        <v>84</v>
      </c>
      <c r="C7" s="108">
        <v>3</v>
      </c>
      <c r="D7" s="108">
        <v>4</v>
      </c>
      <c r="E7" s="107">
        <v>5</v>
      </c>
      <c r="F7" s="107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  <c r="S7" s="107">
        <v>19</v>
      </c>
    </row>
    <row r="8" ht="21" customHeight="1" spans="1:19">
      <c r="A8" s="109"/>
      <c r="B8" s="110"/>
      <c r="C8" s="110"/>
      <c r="D8" s="111"/>
      <c r="E8" s="111"/>
      <c r="F8" s="111"/>
      <c r="G8" s="112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ht="21" customHeight="1" spans="1:19">
      <c r="A9" s="91" t="s">
        <v>173</v>
      </c>
      <c r="B9" s="92"/>
      <c r="C9" s="92"/>
      <c r="D9" s="93"/>
      <c r="E9" s="93"/>
      <c r="F9" s="93"/>
      <c r="G9" s="113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106" t="s">
        <v>358</v>
      </c>
      <c r="B10" s="4"/>
      <c r="C10" s="4"/>
      <c r="D10" s="106"/>
      <c r="E10" s="106"/>
      <c r="F10" s="106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2" customHeight="1" spans="1:2">
      <c r="A12" s="35" t="s">
        <v>181</v>
      </c>
      <c r="B12" s="35"/>
    </row>
  </sheetData>
  <mergeCells count="20">
    <mergeCell ref="A2:S2"/>
    <mergeCell ref="A3:H3"/>
    <mergeCell ref="I4:S4"/>
    <mergeCell ref="N5:S5"/>
    <mergeCell ref="A9:G9"/>
    <mergeCell ref="A10:S10"/>
    <mergeCell ref="A12:B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H1" workbookViewId="0">
      <selection activeCell="I16" sqref="I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5"/>
      <c r="B1" s="82"/>
      <c r="C1" s="82"/>
      <c r="D1" s="82"/>
      <c r="E1" s="82"/>
      <c r="F1" s="82"/>
      <c r="G1" s="82"/>
      <c r="H1" s="75"/>
      <c r="I1" s="75"/>
      <c r="J1" s="75"/>
      <c r="K1" s="75"/>
      <c r="L1" s="75"/>
      <c r="M1" s="75"/>
      <c r="N1" s="94"/>
      <c r="O1" s="75"/>
      <c r="P1" s="75"/>
      <c r="Q1" s="82"/>
      <c r="R1" s="75"/>
      <c r="S1" s="102"/>
      <c r="T1" s="102" t="s">
        <v>359</v>
      </c>
    </row>
    <row r="2" ht="41.25" customHeight="1" spans="1:20">
      <c r="A2" s="71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3"/>
      <c r="I2" s="83"/>
      <c r="J2" s="83"/>
      <c r="K2" s="83"/>
      <c r="L2" s="83"/>
      <c r="M2" s="83"/>
      <c r="N2" s="95"/>
      <c r="O2" s="83"/>
      <c r="P2" s="83"/>
      <c r="Q2" s="65"/>
      <c r="R2" s="83"/>
      <c r="S2" s="95"/>
      <c r="T2" s="65"/>
    </row>
    <row r="3" ht="22.5" customHeight="1" spans="1:20">
      <c r="A3" s="72" t="str">
        <f>"单位名称："&amp;"禄劝彝族苗族自治县工商业联合会"</f>
        <v>单位名称：禄劝彝族苗族自治县工商业联合会</v>
      </c>
      <c r="B3" s="84"/>
      <c r="C3" s="84"/>
      <c r="D3" s="84"/>
      <c r="E3" s="84"/>
      <c r="F3" s="84"/>
      <c r="G3" s="84"/>
      <c r="H3" s="73"/>
      <c r="I3" s="73"/>
      <c r="J3" s="73"/>
      <c r="K3" s="73"/>
      <c r="L3" s="73"/>
      <c r="M3" s="73"/>
      <c r="N3" s="94"/>
      <c r="O3" s="75"/>
      <c r="P3" s="75"/>
      <c r="Q3" s="82"/>
      <c r="R3" s="75"/>
      <c r="S3" s="103"/>
      <c r="T3" s="102" t="s">
        <v>1</v>
      </c>
    </row>
    <row r="4" ht="24" customHeight="1" spans="1:20">
      <c r="A4" s="9" t="s">
        <v>183</v>
      </c>
      <c r="B4" s="85" t="s">
        <v>184</v>
      </c>
      <c r="C4" s="85" t="s">
        <v>348</v>
      </c>
      <c r="D4" s="85" t="s">
        <v>360</v>
      </c>
      <c r="E4" s="85" t="s">
        <v>361</v>
      </c>
      <c r="F4" s="85" t="s">
        <v>362</v>
      </c>
      <c r="G4" s="85" t="s">
        <v>363</v>
      </c>
      <c r="H4" s="86" t="s">
        <v>364</v>
      </c>
      <c r="I4" s="86" t="s">
        <v>365</v>
      </c>
      <c r="J4" s="96" t="s">
        <v>191</v>
      </c>
      <c r="K4" s="96"/>
      <c r="L4" s="96"/>
      <c r="M4" s="96"/>
      <c r="N4" s="97"/>
      <c r="O4" s="96"/>
      <c r="P4" s="96"/>
      <c r="Q4" s="79"/>
      <c r="R4" s="96"/>
      <c r="S4" s="97"/>
      <c r="T4" s="80"/>
    </row>
    <row r="5" ht="24" customHeight="1" spans="1:20">
      <c r="A5" s="14"/>
      <c r="B5" s="87"/>
      <c r="C5" s="87"/>
      <c r="D5" s="87"/>
      <c r="E5" s="87"/>
      <c r="F5" s="87"/>
      <c r="G5" s="87"/>
      <c r="H5" s="88"/>
      <c r="I5" s="88"/>
      <c r="J5" s="88" t="s">
        <v>55</v>
      </c>
      <c r="K5" s="88" t="s">
        <v>58</v>
      </c>
      <c r="L5" s="88" t="s">
        <v>354</v>
      </c>
      <c r="M5" s="88" t="s">
        <v>355</v>
      </c>
      <c r="N5" s="98" t="s">
        <v>356</v>
      </c>
      <c r="O5" s="99" t="s">
        <v>357</v>
      </c>
      <c r="P5" s="99"/>
      <c r="Q5" s="104"/>
      <c r="R5" s="99"/>
      <c r="S5" s="105"/>
      <c r="T5" s="89"/>
    </row>
    <row r="6" ht="54" customHeight="1" spans="1:20">
      <c r="A6" s="17"/>
      <c r="B6" s="89"/>
      <c r="C6" s="89"/>
      <c r="D6" s="89"/>
      <c r="E6" s="89"/>
      <c r="F6" s="89"/>
      <c r="G6" s="89"/>
      <c r="H6" s="90"/>
      <c r="I6" s="90"/>
      <c r="J6" s="90"/>
      <c r="K6" s="90" t="s">
        <v>57</v>
      </c>
      <c r="L6" s="90"/>
      <c r="M6" s="90"/>
      <c r="N6" s="100"/>
      <c r="O6" s="90" t="s">
        <v>57</v>
      </c>
      <c r="P6" s="90" t="s">
        <v>64</v>
      </c>
      <c r="Q6" s="89" t="s">
        <v>65</v>
      </c>
      <c r="R6" s="90" t="s">
        <v>66</v>
      </c>
      <c r="S6" s="100" t="s">
        <v>67</v>
      </c>
      <c r="T6" s="89" t="s">
        <v>68</v>
      </c>
    </row>
    <row r="7" ht="17.25" customHeight="1" spans="1:20">
      <c r="A7" s="18">
        <v>1</v>
      </c>
      <c r="B7" s="89">
        <v>2</v>
      </c>
      <c r="C7" s="18">
        <v>3</v>
      </c>
      <c r="D7" s="18">
        <v>4</v>
      </c>
      <c r="E7" s="89">
        <v>5</v>
      </c>
      <c r="F7" s="18">
        <v>6</v>
      </c>
      <c r="G7" s="18">
        <v>7</v>
      </c>
      <c r="H7" s="89">
        <v>8</v>
      </c>
      <c r="I7" s="18">
        <v>9</v>
      </c>
      <c r="J7" s="18">
        <v>10</v>
      </c>
      <c r="K7" s="89">
        <v>11</v>
      </c>
      <c r="L7" s="18">
        <v>12</v>
      </c>
      <c r="M7" s="18">
        <v>13</v>
      </c>
      <c r="N7" s="89">
        <v>14</v>
      </c>
      <c r="O7" s="18">
        <v>15</v>
      </c>
      <c r="P7" s="18">
        <v>16</v>
      </c>
      <c r="Q7" s="89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21" customHeight="1" spans="1:20">
      <c r="A9" s="91" t="s">
        <v>173</v>
      </c>
      <c r="B9" s="92"/>
      <c r="C9" s="92"/>
      <c r="D9" s="92"/>
      <c r="E9" s="92"/>
      <c r="F9" s="92"/>
      <c r="G9" s="92"/>
      <c r="H9" s="93"/>
      <c r="I9" s="101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customHeight="1" spans="8:9">
      <c r="H10" s="35" t="s">
        <v>181</v>
      </c>
      <c r="I10" s="35"/>
    </row>
  </sheetData>
  <mergeCells count="20">
    <mergeCell ref="A2:T2"/>
    <mergeCell ref="A3:I3"/>
    <mergeCell ref="J4:T4"/>
    <mergeCell ref="O5:T5"/>
    <mergeCell ref="A9:I9"/>
    <mergeCell ref="H10:I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:B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0"/>
      <c r="W1" s="2"/>
      <c r="X1" s="2" t="s">
        <v>366</v>
      </c>
    </row>
    <row r="2" ht="41.25" customHeight="1" spans="1:24">
      <c r="A2" s="71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5"/>
      <c r="X2" s="65"/>
    </row>
    <row r="3" ht="18" customHeight="1" spans="1:24">
      <c r="A3" s="72" t="str">
        <f>"单位名称："&amp;"禄劝彝族苗族自治县工商业联合会"</f>
        <v>单位名称：禄劝彝族苗族自治县工商业联合会</v>
      </c>
      <c r="B3" s="73"/>
      <c r="C3" s="73"/>
      <c r="D3" s="74"/>
      <c r="E3" s="75"/>
      <c r="F3" s="75"/>
      <c r="G3" s="75"/>
      <c r="H3" s="75"/>
      <c r="I3" s="75"/>
      <c r="W3" s="7"/>
      <c r="X3" s="7" t="s">
        <v>1</v>
      </c>
    </row>
    <row r="4" ht="19.5" customHeight="1" spans="1:24">
      <c r="A4" s="27" t="s">
        <v>367</v>
      </c>
      <c r="B4" s="10" t="s">
        <v>191</v>
      </c>
      <c r="C4" s="11"/>
      <c r="D4" s="11"/>
      <c r="E4" s="10" t="s">
        <v>368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9"/>
      <c r="X4" s="80"/>
    </row>
    <row r="5" ht="40.5" customHeight="1" spans="1:24">
      <c r="A5" s="18"/>
      <c r="B5" s="28" t="s">
        <v>55</v>
      </c>
      <c r="C5" s="9" t="s">
        <v>58</v>
      </c>
      <c r="D5" s="76" t="s">
        <v>354</v>
      </c>
      <c r="E5" s="48" t="s">
        <v>369</v>
      </c>
      <c r="F5" s="48" t="s">
        <v>370</v>
      </c>
      <c r="G5" s="48" t="s">
        <v>371</v>
      </c>
      <c r="H5" s="48" t="s">
        <v>372</v>
      </c>
      <c r="I5" s="48" t="s">
        <v>373</v>
      </c>
      <c r="J5" s="48" t="s">
        <v>374</v>
      </c>
      <c r="K5" s="48" t="s">
        <v>375</v>
      </c>
      <c r="L5" s="48" t="s">
        <v>376</v>
      </c>
      <c r="M5" s="48" t="s">
        <v>377</v>
      </c>
      <c r="N5" s="48" t="s">
        <v>378</v>
      </c>
      <c r="O5" s="48" t="s">
        <v>379</v>
      </c>
      <c r="P5" s="48" t="s">
        <v>380</v>
      </c>
      <c r="Q5" s="48" t="s">
        <v>381</v>
      </c>
      <c r="R5" s="48" t="s">
        <v>382</v>
      </c>
      <c r="S5" s="48" t="s">
        <v>383</v>
      </c>
      <c r="T5" s="48" t="s">
        <v>384</v>
      </c>
      <c r="U5" s="48" t="s">
        <v>385</v>
      </c>
      <c r="V5" s="48" t="s">
        <v>386</v>
      </c>
      <c r="W5" s="48" t="s">
        <v>387</v>
      </c>
      <c r="X5" s="81" t="s">
        <v>388</v>
      </c>
    </row>
    <row r="6" ht="19.5" customHeight="1" spans="1:24">
      <c r="A6" s="19">
        <v>1</v>
      </c>
      <c r="B6" s="19">
        <v>2</v>
      </c>
      <c r="C6" s="19">
        <v>3</v>
      </c>
      <c r="D6" s="77">
        <v>4</v>
      </c>
      <c r="E6" s="36">
        <v>5</v>
      </c>
      <c r="F6" s="19">
        <v>6</v>
      </c>
      <c r="G6" s="19">
        <v>7</v>
      </c>
      <c r="H6" s="77">
        <v>8</v>
      </c>
      <c r="I6" s="19">
        <v>9</v>
      </c>
      <c r="J6" s="19">
        <v>10</v>
      </c>
      <c r="K6" s="19">
        <v>11</v>
      </c>
      <c r="L6" s="77">
        <v>12</v>
      </c>
      <c r="M6" s="19">
        <v>13</v>
      </c>
      <c r="N6" s="19">
        <v>14</v>
      </c>
      <c r="O6" s="19">
        <v>15</v>
      </c>
      <c r="P6" s="77">
        <v>16</v>
      </c>
      <c r="Q6" s="19">
        <v>17</v>
      </c>
      <c r="R6" s="19">
        <v>18</v>
      </c>
      <c r="S6" s="19">
        <v>19</v>
      </c>
      <c r="T6" s="77">
        <v>20</v>
      </c>
      <c r="U6" s="77">
        <v>21</v>
      </c>
      <c r="V6" s="77">
        <v>22</v>
      </c>
      <c r="W6" s="36">
        <v>23</v>
      </c>
      <c r="X6" s="36">
        <v>24</v>
      </c>
    </row>
    <row r="7" ht="19.5" customHeight="1" spans="1:24">
      <c r="A7" s="29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ht="19.5" customHeight="1" spans="1:24">
      <c r="A8" s="6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customHeight="1" spans="1:2">
      <c r="A9" s="35" t="s">
        <v>181</v>
      </c>
      <c r="B9" s="35"/>
    </row>
  </sheetData>
  <mergeCells count="6">
    <mergeCell ref="A2:X2"/>
    <mergeCell ref="A3:I3"/>
    <mergeCell ref="B4:D4"/>
    <mergeCell ref="E4:X4"/>
    <mergeCell ref="A9:B9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C18" sqref="C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389</v>
      </c>
    </row>
    <row r="2" ht="41.25" customHeight="1" spans="1:10">
      <c r="A2" s="64" t="str">
        <f>"2025"&amp;"年对下转移支付绩效目标表"</f>
        <v>2025年对下转移支付绩效目标表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"单位名称："&amp;"禄劝彝族苗族自治县工商业联合会"</f>
        <v>单位名称：禄劝彝族苗族自治县工商业联合会</v>
      </c>
    </row>
    <row r="4" ht="44.25" customHeight="1" spans="1:10">
      <c r="A4" s="66" t="s">
        <v>367</v>
      </c>
      <c r="B4" s="66" t="s">
        <v>282</v>
      </c>
      <c r="C4" s="66" t="s">
        <v>283</v>
      </c>
      <c r="D4" s="66" t="s">
        <v>284</v>
      </c>
      <c r="E4" s="66" t="s">
        <v>285</v>
      </c>
      <c r="F4" s="67" t="s">
        <v>286</v>
      </c>
      <c r="G4" s="66" t="s">
        <v>287</v>
      </c>
      <c r="H4" s="67" t="s">
        <v>288</v>
      </c>
      <c r="I4" s="67" t="s">
        <v>289</v>
      </c>
      <c r="J4" s="66" t="s">
        <v>290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29"/>
      <c r="B6" s="68"/>
      <c r="C6" s="68"/>
      <c r="D6" s="68"/>
      <c r="E6" s="54"/>
      <c r="F6" s="69"/>
      <c r="G6" s="54"/>
      <c r="H6" s="69"/>
      <c r="I6" s="69"/>
      <c r="J6" s="54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9" customHeight="1" spans="1:2">
      <c r="A9" s="35" t="s">
        <v>181</v>
      </c>
      <c r="B9" s="35"/>
    </row>
  </sheetData>
  <mergeCells count="3">
    <mergeCell ref="A2:J2"/>
    <mergeCell ref="A3:H3"/>
    <mergeCell ref="A9:B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16" sqref="B16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8" t="s">
        <v>390</v>
      </c>
      <c r="B1" s="39"/>
      <c r="C1" s="39"/>
      <c r="D1" s="40"/>
      <c r="E1" s="40"/>
      <c r="F1" s="40"/>
      <c r="G1" s="39"/>
      <c r="H1" s="39"/>
      <c r="I1" s="40"/>
    </row>
    <row r="2" ht="41.25" customHeight="1" spans="1:9">
      <c r="A2" s="41" t="str">
        <f>"2025"&amp;"年新增资产配置预算表"</f>
        <v>2025年新增资产配置预算表</v>
      </c>
      <c r="B2" s="42"/>
      <c r="C2" s="42"/>
      <c r="D2" s="43"/>
      <c r="E2" s="43"/>
      <c r="F2" s="43"/>
      <c r="G2" s="42"/>
      <c r="H2" s="42"/>
      <c r="I2" s="43"/>
    </row>
    <row r="3" customHeight="1" spans="1:9">
      <c r="A3" s="44" t="str">
        <f>"单位名称："&amp;"禄劝彝族苗族自治县工商业联合会"</f>
        <v>单位名称：禄劝彝族苗族自治县工商业联合会</v>
      </c>
      <c r="B3" s="45"/>
      <c r="C3" s="45"/>
      <c r="D3" s="46"/>
      <c r="F3" s="43"/>
      <c r="G3" s="42"/>
      <c r="H3" s="42"/>
      <c r="I3" s="63" t="s">
        <v>1</v>
      </c>
    </row>
    <row r="4" ht="28.5" customHeight="1" spans="1:9">
      <c r="A4" s="47" t="s">
        <v>183</v>
      </c>
      <c r="B4" s="48" t="s">
        <v>184</v>
      </c>
      <c r="C4" s="49" t="s">
        <v>391</v>
      </c>
      <c r="D4" s="47" t="s">
        <v>392</v>
      </c>
      <c r="E4" s="47" t="s">
        <v>393</v>
      </c>
      <c r="F4" s="47" t="s">
        <v>394</v>
      </c>
      <c r="G4" s="48" t="s">
        <v>395</v>
      </c>
      <c r="H4" s="36"/>
      <c r="I4" s="47"/>
    </row>
    <row r="5" ht="21" customHeight="1" spans="1:9">
      <c r="A5" s="49"/>
      <c r="B5" s="50"/>
      <c r="C5" s="50"/>
      <c r="D5" s="51"/>
      <c r="E5" s="50"/>
      <c r="F5" s="50"/>
      <c r="G5" s="48" t="s">
        <v>352</v>
      </c>
      <c r="H5" s="48" t="s">
        <v>396</v>
      </c>
      <c r="I5" s="48" t="s">
        <v>397</v>
      </c>
    </row>
    <row r="6" ht="17.25" customHeight="1" spans="1:9">
      <c r="A6" s="52" t="s">
        <v>83</v>
      </c>
      <c r="B6" s="53" t="s">
        <v>84</v>
      </c>
      <c r="C6" s="52" t="s">
        <v>85</v>
      </c>
      <c r="D6" s="54" t="s">
        <v>86</v>
      </c>
      <c r="E6" s="52" t="s">
        <v>87</v>
      </c>
      <c r="F6" s="53" t="s">
        <v>88</v>
      </c>
      <c r="G6" s="55" t="s">
        <v>89</v>
      </c>
      <c r="H6" s="54" t="s">
        <v>90</v>
      </c>
      <c r="I6" s="54">
        <v>9</v>
      </c>
    </row>
    <row r="7" ht="19.5" customHeight="1" spans="1:9">
      <c r="A7" s="56"/>
      <c r="B7" s="31"/>
      <c r="C7" s="31"/>
      <c r="D7" s="29"/>
      <c r="E7" s="20"/>
      <c r="F7" s="55"/>
      <c r="G7" s="57"/>
      <c r="H7" s="58"/>
      <c r="I7" s="58"/>
    </row>
    <row r="8" ht="19.5" customHeight="1" spans="1:9">
      <c r="A8" s="59" t="s">
        <v>55</v>
      </c>
      <c r="B8" s="60"/>
      <c r="C8" s="60"/>
      <c r="D8" s="61"/>
      <c r="E8" s="62"/>
      <c r="F8" s="62"/>
      <c r="G8" s="57"/>
      <c r="H8" s="58"/>
      <c r="I8" s="58"/>
    </row>
    <row r="9" customHeight="1" spans="1:2">
      <c r="A9" s="35" t="s">
        <v>181</v>
      </c>
      <c r="B9" s="35"/>
    </row>
  </sheetData>
  <mergeCells count="12">
    <mergeCell ref="A1:I1"/>
    <mergeCell ref="A2:I2"/>
    <mergeCell ref="A3:C3"/>
    <mergeCell ref="G4:I4"/>
    <mergeCell ref="A8:F8"/>
    <mergeCell ref="A9:B9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17" sqref="B1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398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"单位名称："&amp;"禄劝彝族苗族自治县工商业联合会"</f>
        <v>单位名称：禄劝彝族苗族自治县工商业联合会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265</v>
      </c>
      <c r="B4" s="8" t="s">
        <v>186</v>
      </c>
      <c r="C4" s="8" t="s">
        <v>266</v>
      </c>
      <c r="D4" s="9" t="s">
        <v>187</v>
      </c>
      <c r="E4" s="9" t="s">
        <v>188</v>
      </c>
      <c r="F4" s="9" t="s">
        <v>267</v>
      </c>
      <c r="G4" s="9" t="s">
        <v>268</v>
      </c>
      <c r="H4" s="27" t="s">
        <v>55</v>
      </c>
      <c r="I4" s="10" t="s">
        <v>399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6">
        <v>10</v>
      </c>
      <c r="K7" s="36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7"/>
      <c r="J8" s="37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173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2">
      <c r="A11" s="35" t="s">
        <v>181</v>
      </c>
      <c r="B11" s="35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C21" sqref="C2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400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"单位名称："&amp;"禄劝彝族苗族自治县工商业联合会"</f>
        <v>单位名称：禄劝彝族苗族自治县工商业联合会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266</v>
      </c>
      <c r="B4" s="8" t="s">
        <v>265</v>
      </c>
      <c r="C4" s="8" t="s">
        <v>186</v>
      </c>
      <c r="D4" s="9" t="s">
        <v>401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100000</v>
      </c>
      <c r="F8" s="22"/>
      <c r="G8" s="22"/>
    </row>
    <row r="9" ht="18.75" customHeight="1" spans="1:7">
      <c r="A9" s="20"/>
      <c r="B9" s="20" t="s">
        <v>402</v>
      </c>
      <c r="C9" s="20" t="s">
        <v>276</v>
      </c>
      <c r="D9" s="20" t="s">
        <v>403</v>
      </c>
      <c r="E9" s="22">
        <v>50000</v>
      </c>
      <c r="F9" s="22"/>
      <c r="G9" s="22"/>
    </row>
    <row r="10" ht="18.75" customHeight="1" spans="1:7">
      <c r="A10" s="23"/>
      <c r="B10" s="20" t="s">
        <v>402</v>
      </c>
      <c r="C10" s="20" t="s">
        <v>280</v>
      </c>
      <c r="D10" s="20" t="s">
        <v>403</v>
      </c>
      <c r="E10" s="22">
        <v>50000</v>
      </c>
      <c r="F10" s="22"/>
      <c r="G10" s="22"/>
    </row>
    <row r="11" ht="18.75" customHeight="1" spans="1:7">
      <c r="A11" s="24" t="s">
        <v>55</v>
      </c>
      <c r="B11" s="25" t="s">
        <v>404</v>
      </c>
      <c r="C11" s="25"/>
      <c r="D11" s="26"/>
      <c r="E11" s="22">
        <v>100000</v>
      </c>
      <c r="F11" s="22"/>
      <c r="G11" s="22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abSelected="1" workbookViewId="0">
      <selection activeCell="A16" sqref="A16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3" t="s">
        <v>52</v>
      </c>
    </row>
    <row r="2" ht="41.25" customHeight="1" spans="1:1">
      <c r="A2" s="41" t="str">
        <f>"2025"&amp;"年部门收入预算表"</f>
        <v>2025年部门收入预算表</v>
      </c>
    </row>
    <row r="3" ht="17.25" customHeight="1" spans="1:19">
      <c r="A3" s="44" t="str">
        <f>"单位名称："&amp;"禄劝彝族苗族自治县工商业联合会"</f>
        <v>单位名称：禄劝彝族苗族自治县工商业联合会</v>
      </c>
      <c r="S3" s="46" t="s">
        <v>1</v>
      </c>
    </row>
    <row r="4" ht="21.75" customHeight="1" spans="1:19">
      <c r="A4" s="189" t="s">
        <v>53</v>
      </c>
      <c r="B4" s="190" t="s">
        <v>54</v>
      </c>
      <c r="C4" s="190" t="s">
        <v>55</v>
      </c>
      <c r="D4" s="191" t="s">
        <v>56</v>
      </c>
      <c r="E4" s="191"/>
      <c r="F4" s="191"/>
      <c r="G4" s="191"/>
      <c r="H4" s="191"/>
      <c r="I4" s="129"/>
      <c r="J4" s="191"/>
      <c r="K4" s="191"/>
      <c r="L4" s="191"/>
      <c r="M4" s="191"/>
      <c r="N4" s="198"/>
      <c r="O4" s="191" t="s">
        <v>45</v>
      </c>
      <c r="P4" s="191"/>
      <c r="Q4" s="191"/>
      <c r="R4" s="191"/>
      <c r="S4" s="198"/>
    </row>
    <row r="5" ht="27" customHeight="1" spans="1:19">
      <c r="A5" s="192"/>
      <c r="B5" s="193"/>
      <c r="C5" s="193"/>
      <c r="D5" s="193" t="s">
        <v>57</v>
      </c>
      <c r="E5" s="193" t="s">
        <v>58</v>
      </c>
      <c r="F5" s="193" t="s">
        <v>59</v>
      </c>
      <c r="G5" s="193" t="s">
        <v>60</v>
      </c>
      <c r="H5" s="193" t="s">
        <v>61</v>
      </c>
      <c r="I5" s="199" t="s">
        <v>62</v>
      </c>
      <c r="J5" s="200"/>
      <c r="K5" s="200"/>
      <c r="L5" s="200"/>
      <c r="M5" s="200"/>
      <c r="N5" s="201"/>
      <c r="O5" s="193" t="s">
        <v>57</v>
      </c>
      <c r="P5" s="193" t="s">
        <v>58</v>
      </c>
      <c r="Q5" s="193" t="s">
        <v>59</v>
      </c>
      <c r="R5" s="193" t="s">
        <v>60</v>
      </c>
      <c r="S5" s="193" t="s">
        <v>63</v>
      </c>
    </row>
    <row r="6" ht="30" customHeight="1" spans="1:19">
      <c r="A6" s="194"/>
      <c r="B6" s="101"/>
      <c r="C6" s="113"/>
      <c r="D6" s="113"/>
      <c r="E6" s="113"/>
      <c r="F6" s="113"/>
      <c r="G6" s="113"/>
      <c r="H6" s="113"/>
      <c r="I6" s="69" t="s">
        <v>57</v>
      </c>
      <c r="J6" s="201" t="s">
        <v>64</v>
      </c>
      <c r="K6" s="201" t="s">
        <v>65</v>
      </c>
      <c r="L6" s="201" t="s">
        <v>66</v>
      </c>
      <c r="M6" s="201" t="s">
        <v>67</v>
      </c>
      <c r="N6" s="201" t="s">
        <v>68</v>
      </c>
      <c r="O6" s="202"/>
      <c r="P6" s="202"/>
      <c r="Q6" s="202"/>
      <c r="R6" s="202"/>
      <c r="S6" s="113"/>
    </row>
    <row r="7" ht="15" customHeight="1" spans="1:19">
      <c r="A7" s="195">
        <v>1</v>
      </c>
      <c r="B7" s="195">
        <v>2</v>
      </c>
      <c r="C7" s="195">
        <v>3</v>
      </c>
      <c r="D7" s="195">
        <v>4</v>
      </c>
      <c r="E7" s="195">
        <v>5</v>
      </c>
      <c r="F7" s="195">
        <v>6</v>
      </c>
      <c r="G7" s="195">
        <v>7</v>
      </c>
      <c r="H7" s="195">
        <v>8</v>
      </c>
      <c r="I7" s="69">
        <v>9</v>
      </c>
      <c r="J7" s="195">
        <v>10</v>
      </c>
      <c r="K7" s="195">
        <v>11</v>
      </c>
      <c r="L7" s="195">
        <v>12</v>
      </c>
      <c r="M7" s="195">
        <v>13</v>
      </c>
      <c r="N7" s="195">
        <v>14</v>
      </c>
      <c r="O7" s="195">
        <v>15</v>
      </c>
      <c r="P7" s="195">
        <v>16</v>
      </c>
      <c r="Q7" s="195">
        <v>17</v>
      </c>
      <c r="R7" s="195">
        <v>18</v>
      </c>
      <c r="S7" s="195">
        <v>19</v>
      </c>
    </row>
    <row r="8" ht="18" customHeight="1" spans="1:19">
      <c r="A8" s="20" t="s">
        <v>69</v>
      </c>
      <c r="B8" s="20" t="s">
        <v>70</v>
      </c>
      <c r="C8" s="78">
        <v>1638749.21</v>
      </c>
      <c r="D8" s="78">
        <v>1636849.21</v>
      </c>
      <c r="E8" s="78">
        <v>1636849.21</v>
      </c>
      <c r="F8" s="78"/>
      <c r="G8" s="78"/>
      <c r="H8" s="78"/>
      <c r="I8" s="78"/>
      <c r="J8" s="78"/>
      <c r="K8" s="78"/>
      <c r="L8" s="78"/>
      <c r="M8" s="78"/>
      <c r="N8" s="78"/>
      <c r="O8" s="78">
        <v>1900</v>
      </c>
      <c r="P8" s="78">
        <v>1900</v>
      </c>
      <c r="Q8" s="78"/>
      <c r="R8" s="78"/>
      <c r="S8" s="78"/>
    </row>
    <row r="9" ht="18" customHeight="1" spans="1:19">
      <c r="A9" s="196" t="s">
        <v>71</v>
      </c>
      <c r="B9" s="196" t="s">
        <v>70</v>
      </c>
      <c r="C9" s="78">
        <v>1638749.21</v>
      </c>
      <c r="D9" s="78">
        <v>1636849.21</v>
      </c>
      <c r="E9" s="78">
        <v>1636849.21</v>
      </c>
      <c r="F9" s="78"/>
      <c r="G9" s="78"/>
      <c r="H9" s="78"/>
      <c r="I9" s="78"/>
      <c r="J9" s="78"/>
      <c r="K9" s="78"/>
      <c r="L9" s="78"/>
      <c r="M9" s="78"/>
      <c r="N9" s="78"/>
      <c r="O9" s="78">
        <v>1900</v>
      </c>
      <c r="P9" s="78">
        <v>1900</v>
      </c>
      <c r="Q9" s="78"/>
      <c r="R9" s="78"/>
      <c r="S9" s="78"/>
    </row>
    <row r="10" ht="18" customHeight="1" spans="1:19">
      <c r="A10" s="49" t="s">
        <v>55</v>
      </c>
      <c r="B10" s="197"/>
      <c r="C10" s="78">
        <v>1638749.21</v>
      </c>
      <c r="D10" s="78">
        <v>1636849.21</v>
      </c>
      <c r="E10" s="78">
        <v>1636849.21</v>
      </c>
      <c r="F10" s="78"/>
      <c r="G10" s="78"/>
      <c r="H10" s="78"/>
      <c r="I10" s="78"/>
      <c r="J10" s="78"/>
      <c r="K10" s="78"/>
      <c r="L10" s="78"/>
      <c r="M10" s="78"/>
      <c r="N10" s="78"/>
      <c r="O10" s="78">
        <v>1900</v>
      </c>
      <c r="P10" s="78">
        <v>1900</v>
      </c>
      <c r="Q10" s="78"/>
      <c r="R10" s="78"/>
      <c r="S10" s="78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selection activeCell="D11" sqref="D1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167" t="s">
        <v>72</v>
      </c>
    </row>
    <row r="2" ht="41.25" customHeight="1" spans="1:1">
      <c r="A2" s="168" t="str">
        <f>"2025"&amp;"年部门支出预算表"</f>
        <v>2025年部门支出预算表</v>
      </c>
    </row>
    <row r="3" ht="17.25" customHeight="1" spans="1:15">
      <c r="A3" s="169" t="str">
        <f>"单位名称："&amp;"禄劝彝族苗族自治县工商业联合会"</f>
        <v>单位名称：禄劝彝族苗族自治县工商业联合会</v>
      </c>
      <c r="O3" s="167" t="s">
        <v>1</v>
      </c>
    </row>
    <row r="4" ht="27" customHeight="1" spans="1:15">
      <c r="A4" s="170" t="s">
        <v>73</v>
      </c>
      <c r="B4" s="170" t="s">
        <v>74</v>
      </c>
      <c r="C4" s="170" t="s">
        <v>55</v>
      </c>
      <c r="D4" s="171" t="s">
        <v>58</v>
      </c>
      <c r="E4" s="172"/>
      <c r="F4" s="173"/>
      <c r="G4" s="174" t="s">
        <v>59</v>
      </c>
      <c r="H4" s="174" t="s">
        <v>60</v>
      </c>
      <c r="I4" s="174" t="s">
        <v>75</v>
      </c>
      <c r="J4" s="171" t="s">
        <v>62</v>
      </c>
      <c r="K4" s="172"/>
      <c r="L4" s="172"/>
      <c r="M4" s="172"/>
      <c r="N4" s="185"/>
      <c r="O4" s="186"/>
    </row>
    <row r="5" ht="42" customHeight="1" spans="1:15">
      <c r="A5" s="175"/>
      <c r="B5" s="175"/>
      <c r="C5" s="176"/>
      <c r="D5" s="177" t="s">
        <v>57</v>
      </c>
      <c r="E5" s="177" t="s">
        <v>76</v>
      </c>
      <c r="F5" s="177" t="s">
        <v>77</v>
      </c>
      <c r="G5" s="176"/>
      <c r="H5" s="176"/>
      <c r="I5" s="187"/>
      <c r="J5" s="177" t="s">
        <v>57</v>
      </c>
      <c r="K5" s="188" t="s">
        <v>78</v>
      </c>
      <c r="L5" s="188" t="s">
        <v>79</v>
      </c>
      <c r="M5" s="188" t="s">
        <v>80</v>
      </c>
      <c r="N5" s="188" t="s">
        <v>81</v>
      </c>
      <c r="O5" s="188" t="s">
        <v>82</v>
      </c>
    </row>
    <row r="6" ht="18" customHeight="1" spans="1:15">
      <c r="A6" s="178" t="s">
        <v>83</v>
      </c>
      <c r="B6" s="178" t="s">
        <v>84</v>
      </c>
      <c r="C6" s="178" t="s">
        <v>85</v>
      </c>
      <c r="D6" s="179" t="s">
        <v>86</v>
      </c>
      <c r="E6" s="179" t="s">
        <v>87</v>
      </c>
      <c r="F6" s="179" t="s">
        <v>88</v>
      </c>
      <c r="G6" s="179" t="s">
        <v>89</v>
      </c>
      <c r="H6" s="179" t="s">
        <v>90</v>
      </c>
      <c r="I6" s="179" t="s">
        <v>91</v>
      </c>
      <c r="J6" s="179" t="s">
        <v>92</v>
      </c>
      <c r="K6" s="179" t="s">
        <v>93</v>
      </c>
      <c r="L6" s="179" t="s">
        <v>94</v>
      </c>
      <c r="M6" s="179" t="s">
        <v>95</v>
      </c>
      <c r="N6" s="178" t="s">
        <v>96</v>
      </c>
      <c r="O6" s="179" t="s">
        <v>97</v>
      </c>
    </row>
    <row r="7" customFormat="1" ht="21" customHeight="1" spans="1:15">
      <c r="A7" s="180" t="s">
        <v>98</v>
      </c>
      <c r="B7" s="180" t="s">
        <v>99</v>
      </c>
      <c r="C7" s="78">
        <v>1204630</v>
      </c>
      <c r="D7" s="78">
        <v>1204630</v>
      </c>
      <c r="E7" s="78">
        <v>1104630</v>
      </c>
      <c r="F7" s="78">
        <v>100000</v>
      </c>
      <c r="G7" s="78"/>
      <c r="H7" s="78"/>
      <c r="I7" s="78"/>
      <c r="J7" s="78"/>
      <c r="K7" s="78"/>
      <c r="L7" s="78"/>
      <c r="M7" s="78"/>
      <c r="N7" s="78"/>
      <c r="O7" s="78"/>
    </row>
    <row r="8" ht="21" customHeight="1" spans="1:15">
      <c r="A8" s="181" t="s">
        <v>100</v>
      </c>
      <c r="B8" s="181" t="s">
        <v>101</v>
      </c>
      <c r="C8" s="78">
        <v>1204630</v>
      </c>
      <c r="D8" s="78">
        <v>1204630</v>
      </c>
      <c r="E8" s="78">
        <v>1104630</v>
      </c>
      <c r="F8" s="78">
        <v>100000</v>
      </c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82" t="s">
        <v>102</v>
      </c>
      <c r="B9" s="182" t="s">
        <v>103</v>
      </c>
      <c r="C9" s="78">
        <v>1204630</v>
      </c>
      <c r="D9" s="78">
        <v>1204630</v>
      </c>
      <c r="E9" s="78">
        <v>1104630</v>
      </c>
      <c r="F9" s="78">
        <v>100000</v>
      </c>
      <c r="G9" s="78"/>
      <c r="H9" s="78"/>
      <c r="I9" s="78"/>
      <c r="J9" s="78"/>
      <c r="K9" s="78"/>
      <c r="L9" s="78"/>
      <c r="M9" s="78"/>
      <c r="N9" s="78"/>
      <c r="O9" s="78"/>
    </row>
    <row r="10" customFormat="1" ht="21" customHeight="1" spans="1:15">
      <c r="A10" s="180" t="s">
        <v>104</v>
      </c>
      <c r="B10" s="180" t="s">
        <v>105</v>
      </c>
      <c r="C10" s="78">
        <v>157533.49</v>
      </c>
      <c r="D10" s="78">
        <v>157533.49</v>
      </c>
      <c r="E10" s="78">
        <v>155633.49</v>
      </c>
      <c r="F10" s="78">
        <v>1900</v>
      </c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81" t="s">
        <v>106</v>
      </c>
      <c r="B11" s="181" t="s">
        <v>107</v>
      </c>
      <c r="C11" s="78">
        <v>153329.61</v>
      </c>
      <c r="D11" s="78">
        <v>153329.61</v>
      </c>
      <c r="E11" s="78">
        <v>153329.61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82" t="s">
        <v>108</v>
      </c>
      <c r="B12" s="182" t="s">
        <v>109</v>
      </c>
      <c r="C12" s="78">
        <v>153329.61</v>
      </c>
      <c r="D12" s="78">
        <v>153329.61</v>
      </c>
      <c r="E12" s="78">
        <v>153329.61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81" t="s">
        <v>110</v>
      </c>
      <c r="B13" s="181" t="s">
        <v>111</v>
      </c>
      <c r="C13" s="78">
        <v>1900</v>
      </c>
      <c r="D13" s="78">
        <v>1900</v>
      </c>
      <c r="E13" s="78"/>
      <c r="F13" s="78">
        <v>1900</v>
      </c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82" t="s">
        <v>112</v>
      </c>
      <c r="B14" s="182" t="s">
        <v>113</v>
      </c>
      <c r="C14" s="78">
        <v>1900</v>
      </c>
      <c r="D14" s="78">
        <v>1900</v>
      </c>
      <c r="E14" s="78"/>
      <c r="F14" s="78">
        <v>1900</v>
      </c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81" t="s">
        <v>114</v>
      </c>
      <c r="B15" s="181" t="s">
        <v>115</v>
      </c>
      <c r="C15" s="78">
        <v>2303.88</v>
      </c>
      <c r="D15" s="78">
        <v>2303.88</v>
      </c>
      <c r="E15" s="78">
        <v>2303.88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82" t="s">
        <v>116</v>
      </c>
      <c r="B16" s="182" t="s">
        <v>115</v>
      </c>
      <c r="C16" s="78">
        <v>2303.88</v>
      </c>
      <c r="D16" s="78">
        <v>2303.88</v>
      </c>
      <c r="E16" s="78">
        <v>2303.88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customFormat="1" ht="21" customHeight="1" spans="1:15">
      <c r="A17" s="180" t="s">
        <v>117</v>
      </c>
      <c r="B17" s="180" t="s">
        <v>118</v>
      </c>
      <c r="C17" s="78">
        <v>152984.52</v>
      </c>
      <c r="D17" s="78">
        <v>152984.52</v>
      </c>
      <c r="E17" s="78">
        <v>152984.52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81" t="s">
        <v>119</v>
      </c>
      <c r="B18" s="181" t="s">
        <v>120</v>
      </c>
      <c r="C18" s="78">
        <v>152984.52</v>
      </c>
      <c r="D18" s="78">
        <v>152984.52</v>
      </c>
      <c r="E18" s="78">
        <v>152984.52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82" t="s">
        <v>121</v>
      </c>
      <c r="B19" s="182" t="s">
        <v>122</v>
      </c>
      <c r="C19" s="78">
        <v>68178.52</v>
      </c>
      <c r="D19" s="78">
        <v>68178.52</v>
      </c>
      <c r="E19" s="78">
        <v>68178.52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82" t="s">
        <v>123</v>
      </c>
      <c r="B20" s="182" t="s">
        <v>124</v>
      </c>
      <c r="C20" s="78">
        <v>16673.88</v>
      </c>
      <c r="D20" s="78">
        <v>16673.88</v>
      </c>
      <c r="E20" s="78">
        <v>16673.88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82" t="s">
        <v>125</v>
      </c>
      <c r="B21" s="182" t="s">
        <v>126</v>
      </c>
      <c r="C21" s="78">
        <v>60925.5</v>
      </c>
      <c r="D21" s="78">
        <v>60925.5</v>
      </c>
      <c r="E21" s="78">
        <v>60925.5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82" t="s">
        <v>127</v>
      </c>
      <c r="B22" s="182" t="s">
        <v>128</v>
      </c>
      <c r="C22" s="78">
        <v>7206.62</v>
      </c>
      <c r="D22" s="78">
        <v>7206.62</v>
      </c>
      <c r="E22" s="78">
        <v>7206.62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customFormat="1" ht="21" customHeight="1" spans="1:15">
      <c r="A23" s="180" t="s">
        <v>129</v>
      </c>
      <c r="B23" s="180" t="s">
        <v>130</v>
      </c>
      <c r="C23" s="78">
        <v>123601.2</v>
      </c>
      <c r="D23" s="78">
        <v>123601.2</v>
      </c>
      <c r="E23" s="78">
        <v>123601.2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81" t="s">
        <v>131</v>
      </c>
      <c r="B24" s="181" t="s">
        <v>132</v>
      </c>
      <c r="C24" s="78">
        <v>123601.2</v>
      </c>
      <c r="D24" s="78">
        <v>123601.2</v>
      </c>
      <c r="E24" s="78">
        <v>123601.2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82" t="s">
        <v>133</v>
      </c>
      <c r="B25" s="182" t="s">
        <v>134</v>
      </c>
      <c r="C25" s="78">
        <v>123601.2</v>
      </c>
      <c r="D25" s="78">
        <v>123601.2</v>
      </c>
      <c r="E25" s="78">
        <v>123601.2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83" t="s">
        <v>55</v>
      </c>
      <c r="B26" s="184"/>
      <c r="C26" s="78">
        <v>1638749.21</v>
      </c>
      <c r="D26" s="78">
        <v>1638749.21</v>
      </c>
      <c r="E26" s="78">
        <v>1536849.21</v>
      </c>
      <c r="F26" s="78">
        <v>101900</v>
      </c>
      <c r="G26" s="78"/>
      <c r="H26" s="78"/>
      <c r="I26" s="78"/>
      <c r="J26" s="78"/>
      <c r="K26" s="78"/>
      <c r="L26" s="78"/>
      <c r="M26" s="78"/>
      <c r="N26" s="78"/>
      <c r="O26" s="78"/>
    </row>
  </sheetData>
  <mergeCells count="12">
    <mergeCell ref="A1:O1"/>
    <mergeCell ref="A2:O2"/>
    <mergeCell ref="A3:B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10" workbookViewId="0">
      <selection activeCell="B15" sqref="B15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2"/>
      <c r="B1" s="46"/>
      <c r="C1" s="46"/>
      <c r="D1" s="46" t="s">
        <v>135</v>
      </c>
    </row>
    <row r="2" ht="41.25" customHeight="1" spans="1:1">
      <c r="A2" s="41" t="str">
        <f>"2025"&amp;"年部门财政拨款收支预算总表"</f>
        <v>2025年部门财政拨款收支预算总表</v>
      </c>
    </row>
    <row r="3" ht="17.25" customHeight="1" spans="1:4">
      <c r="A3" s="44" t="str">
        <f>"单位名称："&amp;"禄劝彝族苗族自治县工商业联合会"</f>
        <v>单位名称：禄劝彝族苗族自治县工商业联合会</v>
      </c>
      <c r="B3" s="160"/>
      <c r="D3" s="46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136</v>
      </c>
      <c r="B6" s="78">
        <v>1636849.21</v>
      </c>
      <c r="C6" s="163" t="s">
        <v>137</v>
      </c>
      <c r="D6" s="78">
        <v>1638749.21</v>
      </c>
    </row>
    <row r="7" ht="16.5" customHeight="1" spans="1:4">
      <c r="A7" s="163" t="s">
        <v>138</v>
      </c>
      <c r="B7" s="78">
        <v>1636849.21</v>
      </c>
      <c r="C7" s="163" t="s">
        <v>139</v>
      </c>
      <c r="D7" s="78">
        <v>1204630</v>
      </c>
    </row>
    <row r="8" ht="16.5" customHeight="1" spans="1:4">
      <c r="A8" s="163" t="s">
        <v>140</v>
      </c>
      <c r="B8" s="78"/>
      <c r="C8" s="163" t="s">
        <v>141</v>
      </c>
      <c r="D8" s="78"/>
    </row>
    <row r="9" ht="16.5" customHeight="1" spans="1:4">
      <c r="A9" s="163" t="s">
        <v>142</v>
      </c>
      <c r="B9" s="78"/>
      <c r="C9" s="163" t="s">
        <v>143</v>
      </c>
      <c r="D9" s="78"/>
    </row>
    <row r="10" ht="16.5" customHeight="1" spans="1:4">
      <c r="A10" s="163" t="s">
        <v>144</v>
      </c>
      <c r="B10" s="78">
        <v>1900</v>
      </c>
      <c r="C10" s="163" t="s">
        <v>145</v>
      </c>
      <c r="D10" s="78"/>
    </row>
    <row r="11" ht="16.5" customHeight="1" spans="1:4">
      <c r="A11" s="163" t="s">
        <v>138</v>
      </c>
      <c r="B11" s="78">
        <v>1900</v>
      </c>
      <c r="C11" s="163" t="s">
        <v>146</v>
      </c>
      <c r="D11" s="78"/>
    </row>
    <row r="12" ht="16.5" customHeight="1" spans="1:4">
      <c r="A12" s="144" t="s">
        <v>140</v>
      </c>
      <c r="B12" s="78"/>
      <c r="C12" s="68" t="s">
        <v>147</v>
      </c>
      <c r="D12" s="78"/>
    </row>
    <row r="13" ht="16.5" customHeight="1" spans="1:4">
      <c r="A13" s="144" t="s">
        <v>142</v>
      </c>
      <c r="B13" s="78"/>
      <c r="C13" s="68" t="s">
        <v>148</v>
      </c>
      <c r="D13" s="78"/>
    </row>
    <row r="14" ht="16.5" customHeight="1" spans="1:4">
      <c r="A14" s="164"/>
      <c r="B14" s="78"/>
      <c r="C14" s="68" t="s">
        <v>149</v>
      </c>
      <c r="D14" s="78">
        <v>157533.49</v>
      </c>
    </row>
    <row r="15" ht="16.5" customHeight="1" spans="1:4">
      <c r="A15" s="164"/>
      <c r="B15" s="78"/>
      <c r="C15" s="68" t="s">
        <v>150</v>
      </c>
      <c r="D15" s="78">
        <v>152984.52</v>
      </c>
    </row>
    <row r="16" ht="16.5" customHeight="1" spans="1:4">
      <c r="A16" s="164"/>
      <c r="B16" s="78"/>
      <c r="C16" s="68" t="s">
        <v>151</v>
      </c>
      <c r="D16" s="78"/>
    </row>
    <row r="17" ht="16.5" customHeight="1" spans="1:4">
      <c r="A17" s="164"/>
      <c r="B17" s="78"/>
      <c r="C17" s="68" t="s">
        <v>152</v>
      </c>
      <c r="D17" s="78"/>
    </row>
    <row r="18" ht="16.5" customHeight="1" spans="1:4">
      <c r="A18" s="164"/>
      <c r="B18" s="78"/>
      <c r="C18" s="68" t="s">
        <v>153</v>
      </c>
      <c r="D18" s="78"/>
    </row>
    <row r="19" ht="16.5" customHeight="1" spans="1:4">
      <c r="A19" s="164"/>
      <c r="B19" s="78"/>
      <c r="C19" s="68" t="s">
        <v>154</v>
      </c>
      <c r="D19" s="78"/>
    </row>
    <row r="20" ht="16.5" customHeight="1" spans="1:4">
      <c r="A20" s="164"/>
      <c r="B20" s="78"/>
      <c r="C20" s="68" t="s">
        <v>155</v>
      </c>
      <c r="D20" s="78"/>
    </row>
    <row r="21" ht="16.5" customHeight="1" spans="1:4">
      <c r="A21" s="164"/>
      <c r="B21" s="78"/>
      <c r="C21" s="68" t="s">
        <v>156</v>
      </c>
      <c r="D21" s="78"/>
    </row>
    <row r="22" ht="16.5" customHeight="1" spans="1:4">
      <c r="A22" s="164"/>
      <c r="B22" s="78"/>
      <c r="C22" s="68" t="s">
        <v>157</v>
      </c>
      <c r="D22" s="78"/>
    </row>
    <row r="23" ht="16.5" customHeight="1" spans="1:4">
      <c r="A23" s="164"/>
      <c r="B23" s="78"/>
      <c r="C23" s="68" t="s">
        <v>158</v>
      </c>
      <c r="D23" s="78"/>
    </row>
    <row r="24" ht="16.5" customHeight="1" spans="1:4">
      <c r="A24" s="164"/>
      <c r="B24" s="78"/>
      <c r="C24" s="68" t="s">
        <v>159</v>
      </c>
      <c r="D24" s="78"/>
    </row>
    <row r="25" ht="16.5" customHeight="1" spans="1:4">
      <c r="A25" s="164"/>
      <c r="B25" s="78"/>
      <c r="C25" s="68" t="s">
        <v>160</v>
      </c>
      <c r="D25" s="78">
        <v>123601.2</v>
      </c>
    </row>
    <row r="26" ht="16.5" customHeight="1" spans="1:4">
      <c r="A26" s="164"/>
      <c r="B26" s="78"/>
      <c r="C26" s="68" t="s">
        <v>161</v>
      </c>
      <c r="D26" s="78"/>
    </row>
    <row r="27" ht="16.5" customHeight="1" spans="1:4">
      <c r="A27" s="164"/>
      <c r="B27" s="78"/>
      <c r="C27" s="68" t="s">
        <v>162</v>
      </c>
      <c r="D27" s="78"/>
    </row>
    <row r="28" ht="16.5" customHeight="1" spans="1:4">
      <c r="A28" s="164"/>
      <c r="B28" s="78"/>
      <c r="C28" s="68" t="s">
        <v>163</v>
      </c>
      <c r="D28" s="78"/>
    </row>
    <row r="29" ht="16.5" customHeight="1" spans="1:4">
      <c r="A29" s="164"/>
      <c r="B29" s="78"/>
      <c r="C29" s="68" t="s">
        <v>164</v>
      </c>
      <c r="D29" s="78"/>
    </row>
    <row r="30" ht="16.5" customHeight="1" spans="1:4">
      <c r="A30" s="164"/>
      <c r="B30" s="78"/>
      <c r="C30" s="68" t="s">
        <v>165</v>
      </c>
      <c r="D30" s="78"/>
    </row>
    <row r="31" ht="16.5" customHeight="1" spans="1:4">
      <c r="A31" s="164"/>
      <c r="B31" s="78"/>
      <c r="C31" s="144" t="s">
        <v>166</v>
      </c>
      <c r="D31" s="78"/>
    </row>
    <row r="32" ht="16.5" customHeight="1" spans="1:4">
      <c r="A32" s="164"/>
      <c r="B32" s="78"/>
      <c r="C32" s="144" t="s">
        <v>167</v>
      </c>
      <c r="D32" s="78"/>
    </row>
    <row r="33" ht="16.5" customHeight="1" spans="1:4">
      <c r="A33" s="164"/>
      <c r="B33" s="78"/>
      <c r="C33" s="29" t="s">
        <v>168</v>
      </c>
      <c r="D33" s="78"/>
    </row>
    <row r="34" ht="15" customHeight="1" spans="1:4">
      <c r="A34" s="165" t="s">
        <v>50</v>
      </c>
      <c r="B34" s="166">
        <v>1638749.21</v>
      </c>
      <c r="C34" s="165" t="s">
        <v>51</v>
      </c>
      <c r="D34" s="166">
        <v>1638749.21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selection activeCell="C17" sqref="C1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4"/>
      <c r="F1" s="70"/>
      <c r="G1" s="139" t="s">
        <v>169</v>
      </c>
    </row>
    <row r="2" ht="41.25" customHeight="1" spans="1:7">
      <c r="A2" s="122" t="str">
        <f>"2025"&amp;"年一般公共预算支出预算表（按功能科目分类）"</f>
        <v>2025年一般公共预算支出预算表（按功能科目分类）</v>
      </c>
      <c r="B2" s="122"/>
      <c r="C2" s="122"/>
      <c r="D2" s="122"/>
      <c r="E2" s="122"/>
      <c r="F2" s="122"/>
      <c r="G2" s="122"/>
    </row>
    <row r="3" ht="18" customHeight="1" spans="1:7">
      <c r="A3" s="4" t="str">
        <f>"单位名称："&amp;"禄劝彝族苗族自治县工商业联合会"</f>
        <v>单位名称：禄劝彝族苗族自治县工商业联合会</v>
      </c>
      <c r="F3" s="119"/>
      <c r="G3" s="139" t="s">
        <v>1</v>
      </c>
    </row>
    <row r="4" ht="20.25" customHeight="1" spans="1:7">
      <c r="A4" s="155" t="s">
        <v>170</v>
      </c>
      <c r="B4" s="156"/>
      <c r="C4" s="123" t="s">
        <v>55</v>
      </c>
      <c r="D4" s="147" t="s">
        <v>76</v>
      </c>
      <c r="E4" s="11"/>
      <c r="F4" s="12"/>
      <c r="G4" s="136" t="s">
        <v>77</v>
      </c>
    </row>
    <row r="5" ht="20.25" customHeight="1" spans="1:7">
      <c r="A5" s="157" t="s">
        <v>73</v>
      </c>
      <c r="B5" s="157" t="s">
        <v>74</v>
      </c>
      <c r="C5" s="18"/>
      <c r="D5" s="128" t="s">
        <v>57</v>
      </c>
      <c r="E5" s="128" t="s">
        <v>171</v>
      </c>
      <c r="F5" s="128" t="s">
        <v>172</v>
      </c>
      <c r="G5" s="138"/>
    </row>
    <row r="6" ht="15" customHeight="1" spans="1:7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  <c r="G6" s="59" t="s">
        <v>89</v>
      </c>
    </row>
    <row r="7" ht="18" customHeight="1" spans="1:7">
      <c r="A7" s="29" t="s">
        <v>98</v>
      </c>
      <c r="B7" s="29" t="s">
        <v>99</v>
      </c>
      <c r="C7" s="78">
        <v>1204630</v>
      </c>
      <c r="D7" s="78">
        <v>1104630</v>
      </c>
      <c r="E7" s="78">
        <v>1030070</v>
      </c>
      <c r="F7" s="78">
        <v>74560</v>
      </c>
      <c r="G7" s="78">
        <v>100000</v>
      </c>
    </row>
    <row r="8" ht="18" customHeight="1" spans="1:7">
      <c r="A8" s="132" t="s">
        <v>100</v>
      </c>
      <c r="B8" s="132" t="s">
        <v>101</v>
      </c>
      <c r="C8" s="78">
        <v>1204630</v>
      </c>
      <c r="D8" s="78">
        <v>1104630</v>
      </c>
      <c r="E8" s="78">
        <v>1030070</v>
      </c>
      <c r="F8" s="78">
        <v>74560</v>
      </c>
      <c r="G8" s="78">
        <v>100000</v>
      </c>
    </row>
    <row r="9" ht="18" customHeight="1" spans="1:7">
      <c r="A9" s="133" t="s">
        <v>102</v>
      </c>
      <c r="B9" s="133" t="s">
        <v>103</v>
      </c>
      <c r="C9" s="78">
        <v>1204630</v>
      </c>
      <c r="D9" s="78">
        <v>1104630</v>
      </c>
      <c r="E9" s="78">
        <v>1030070</v>
      </c>
      <c r="F9" s="78">
        <v>74560</v>
      </c>
      <c r="G9" s="78">
        <v>100000</v>
      </c>
    </row>
    <row r="10" ht="18" customHeight="1" spans="1:7">
      <c r="A10" s="29" t="s">
        <v>104</v>
      </c>
      <c r="B10" s="29" t="s">
        <v>105</v>
      </c>
      <c r="C10" s="78">
        <v>157533.49</v>
      </c>
      <c r="D10" s="78">
        <v>155633.49</v>
      </c>
      <c r="E10" s="78">
        <v>155633.49</v>
      </c>
      <c r="F10" s="78"/>
      <c r="G10" s="78">
        <v>1900</v>
      </c>
    </row>
    <row r="11" ht="18" customHeight="1" spans="1:7">
      <c r="A11" s="132" t="s">
        <v>106</v>
      </c>
      <c r="B11" s="132" t="s">
        <v>107</v>
      </c>
      <c r="C11" s="78">
        <v>153329.61</v>
      </c>
      <c r="D11" s="78">
        <v>153329.61</v>
      </c>
      <c r="E11" s="78">
        <v>153329.61</v>
      </c>
      <c r="F11" s="78"/>
      <c r="G11" s="78"/>
    </row>
    <row r="12" ht="18" customHeight="1" spans="1:7">
      <c r="A12" s="133" t="s">
        <v>108</v>
      </c>
      <c r="B12" s="133" t="s">
        <v>109</v>
      </c>
      <c r="C12" s="78">
        <v>153329.61</v>
      </c>
      <c r="D12" s="78">
        <v>153329.61</v>
      </c>
      <c r="E12" s="78">
        <v>153329.61</v>
      </c>
      <c r="F12" s="78"/>
      <c r="G12" s="78"/>
    </row>
    <row r="13" ht="18" customHeight="1" spans="1:7">
      <c r="A13" s="132" t="s">
        <v>110</v>
      </c>
      <c r="B13" s="132" t="s">
        <v>111</v>
      </c>
      <c r="C13" s="78">
        <v>1900</v>
      </c>
      <c r="D13" s="78"/>
      <c r="E13" s="78"/>
      <c r="F13" s="78"/>
      <c r="G13" s="78">
        <v>1900</v>
      </c>
    </row>
    <row r="14" ht="18" customHeight="1" spans="1:7">
      <c r="A14" s="133" t="s">
        <v>112</v>
      </c>
      <c r="B14" s="133" t="s">
        <v>113</v>
      </c>
      <c r="C14" s="78">
        <v>1900</v>
      </c>
      <c r="D14" s="78"/>
      <c r="E14" s="78"/>
      <c r="F14" s="78"/>
      <c r="G14" s="78">
        <v>1900</v>
      </c>
    </row>
    <row r="15" ht="18" customHeight="1" spans="1:7">
      <c r="A15" s="132" t="s">
        <v>114</v>
      </c>
      <c r="B15" s="132" t="s">
        <v>115</v>
      </c>
      <c r="C15" s="78">
        <v>2303.88</v>
      </c>
      <c r="D15" s="78">
        <v>2303.88</v>
      </c>
      <c r="E15" s="78">
        <v>2303.88</v>
      </c>
      <c r="F15" s="78"/>
      <c r="G15" s="78"/>
    </row>
    <row r="16" ht="18" customHeight="1" spans="1:7">
      <c r="A16" s="133" t="s">
        <v>116</v>
      </c>
      <c r="B16" s="133" t="s">
        <v>115</v>
      </c>
      <c r="C16" s="78">
        <v>2303.88</v>
      </c>
      <c r="D16" s="78">
        <v>2303.88</v>
      </c>
      <c r="E16" s="78">
        <v>2303.88</v>
      </c>
      <c r="F16" s="78"/>
      <c r="G16" s="78"/>
    </row>
    <row r="17" ht="18" customHeight="1" spans="1:7">
      <c r="A17" s="29" t="s">
        <v>117</v>
      </c>
      <c r="B17" s="29" t="s">
        <v>118</v>
      </c>
      <c r="C17" s="78">
        <v>152984.52</v>
      </c>
      <c r="D17" s="78">
        <v>152984.52</v>
      </c>
      <c r="E17" s="78">
        <v>152984.52</v>
      </c>
      <c r="F17" s="78"/>
      <c r="G17" s="78"/>
    </row>
    <row r="18" ht="18" customHeight="1" spans="1:7">
      <c r="A18" s="132" t="s">
        <v>119</v>
      </c>
      <c r="B18" s="132" t="s">
        <v>120</v>
      </c>
      <c r="C18" s="78">
        <v>152984.52</v>
      </c>
      <c r="D18" s="78">
        <v>152984.52</v>
      </c>
      <c r="E18" s="78">
        <v>152984.52</v>
      </c>
      <c r="F18" s="78"/>
      <c r="G18" s="78"/>
    </row>
    <row r="19" ht="18" customHeight="1" spans="1:7">
      <c r="A19" s="133" t="s">
        <v>121</v>
      </c>
      <c r="B19" s="133" t="s">
        <v>122</v>
      </c>
      <c r="C19" s="78">
        <v>68178.52</v>
      </c>
      <c r="D19" s="78">
        <v>68178.52</v>
      </c>
      <c r="E19" s="78">
        <v>68178.52</v>
      </c>
      <c r="F19" s="78"/>
      <c r="G19" s="78"/>
    </row>
    <row r="20" ht="18" customHeight="1" spans="1:7">
      <c r="A20" s="133" t="s">
        <v>123</v>
      </c>
      <c r="B20" s="133" t="s">
        <v>124</v>
      </c>
      <c r="C20" s="78">
        <v>16673.88</v>
      </c>
      <c r="D20" s="78">
        <v>16673.88</v>
      </c>
      <c r="E20" s="78">
        <v>16673.88</v>
      </c>
      <c r="F20" s="78"/>
      <c r="G20" s="78"/>
    </row>
    <row r="21" ht="18" customHeight="1" spans="1:7">
      <c r="A21" s="133" t="s">
        <v>125</v>
      </c>
      <c r="B21" s="133" t="s">
        <v>126</v>
      </c>
      <c r="C21" s="78">
        <v>60925.5</v>
      </c>
      <c r="D21" s="78">
        <v>60925.5</v>
      </c>
      <c r="E21" s="78">
        <v>60925.5</v>
      </c>
      <c r="F21" s="78"/>
      <c r="G21" s="78"/>
    </row>
    <row r="22" ht="18" customHeight="1" spans="1:7">
      <c r="A22" s="133" t="s">
        <v>127</v>
      </c>
      <c r="B22" s="133" t="s">
        <v>128</v>
      </c>
      <c r="C22" s="78">
        <v>7206.62</v>
      </c>
      <c r="D22" s="78">
        <v>7206.62</v>
      </c>
      <c r="E22" s="78">
        <v>7206.62</v>
      </c>
      <c r="F22" s="78"/>
      <c r="G22" s="78"/>
    </row>
    <row r="23" customFormat="1" ht="18" customHeight="1" spans="1:7">
      <c r="A23" s="158" t="s">
        <v>129</v>
      </c>
      <c r="B23" s="158" t="s">
        <v>130</v>
      </c>
      <c r="C23" s="78">
        <v>123601.2</v>
      </c>
      <c r="D23" s="78">
        <v>123601.2</v>
      </c>
      <c r="E23" s="78">
        <v>123601.2</v>
      </c>
      <c r="F23" s="78"/>
      <c r="G23" s="78"/>
    </row>
    <row r="24" ht="18" customHeight="1" spans="1:7">
      <c r="A24" s="132" t="s">
        <v>131</v>
      </c>
      <c r="B24" s="132" t="s">
        <v>132</v>
      </c>
      <c r="C24" s="78">
        <v>123601.2</v>
      </c>
      <c r="D24" s="78">
        <v>123601.2</v>
      </c>
      <c r="E24" s="78">
        <v>123601.2</v>
      </c>
      <c r="F24" s="78"/>
      <c r="G24" s="78"/>
    </row>
    <row r="25" ht="18" customHeight="1" spans="1:7">
      <c r="A25" s="133" t="s">
        <v>133</v>
      </c>
      <c r="B25" s="133" t="s">
        <v>134</v>
      </c>
      <c r="C25" s="78">
        <v>123601.2</v>
      </c>
      <c r="D25" s="78">
        <v>123601.2</v>
      </c>
      <c r="E25" s="78">
        <v>123601.2</v>
      </c>
      <c r="F25" s="78"/>
      <c r="G25" s="78"/>
    </row>
    <row r="26" ht="18" customHeight="1" spans="1:7">
      <c r="A26" s="77" t="s">
        <v>173</v>
      </c>
      <c r="B26" s="159" t="s">
        <v>173</v>
      </c>
      <c r="C26" s="78">
        <v>1638749.21</v>
      </c>
      <c r="D26" s="78">
        <v>1536849.21</v>
      </c>
      <c r="E26" s="78">
        <v>1462289.21</v>
      </c>
      <c r="F26" s="78">
        <v>74560</v>
      </c>
      <c r="G26" s="78">
        <v>101900</v>
      </c>
    </row>
  </sheetData>
  <mergeCells count="6">
    <mergeCell ref="A2:G2"/>
    <mergeCell ref="A4:B4"/>
    <mergeCell ref="D4:F4"/>
    <mergeCell ref="A26:B26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selection activeCell="B13" sqref="B13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3"/>
      <c r="B1" s="43"/>
      <c r="C1" s="43"/>
      <c r="D1" s="43"/>
      <c r="E1" s="42"/>
      <c r="F1" s="151" t="s">
        <v>174</v>
      </c>
    </row>
    <row r="2" ht="41.25" customHeight="1" spans="1:6">
      <c r="A2" s="152" t="str">
        <f>"2025"&amp;"年一般公共预算“三公”经费支出预算表"</f>
        <v>2025年一般公共预算“三公”经费支出预算表</v>
      </c>
      <c r="B2" s="43"/>
      <c r="C2" s="43"/>
      <c r="D2" s="43"/>
      <c r="E2" s="42"/>
      <c r="F2" s="43"/>
    </row>
    <row r="3" customHeight="1" spans="1:6">
      <c r="A3" s="106" t="str">
        <f>"单位名称："&amp;"禄劝彝族苗族自治县工商业联合会"</f>
        <v>单位名称：禄劝彝族苗族自治县工商业联合会</v>
      </c>
      <c r="B3" s="153"/>
      <c r="D3" s="43"/>
      <c r="E3" s="42"/>
      <c r="F3" s="63" t="s">
        <v>1</v>
      </c>
    </row>
    <row r="4" ht="27" customHeight="1" spans="1:6">
      <c r="A4" s="47" t="s">
        <v>175</v>
      </c>
      <c r="B4" s="47" t="s">
        <v>176</v>
      </c>
      <c r="C4" s="49" t="s">
        <v>177</v>
      </c>
      <c r="D4" s="47"/>
      <c r="E4" s="48"/>
      <c r="F4" s="47" t="s">
        <v>178</v>
      </c>
    </row>
    <row r="5" ht="28.5" customHeight="1" spans="1:6">
      <c r="A5" s="154"/>
      <c r="B5" s="51"/>
      <c r="C5" s="48" t="s">
        <v>57</v>
      </c>
      <c r="D5" s="48" t="s">
        <v>179</v>
      </c>
      <c r="E5" s="48" t="s">
        <v>180</v>
      </c>
      <c r="F5" s="50"/>
    </row>
    <row r="6" ht="17.25" customHeight="1" spans="1:6">
      <c r="A6" s="55" t="s">
        <v>83</v>
      </c>
      <c r="B6" s="55" t="s">
        <v>84</v>
      </c>
      <c r="C6" s="55" t="s">
        <v>85</v>
      </c>
      <c r="D6" s="55" t="s">
        <v>86</v>
      </c>
      <c r="E6" s="55" t="s">
        <v>87</v>
      </c>
      <c r="F6" s="55" t="s">
        <v>88</v>
      </c>
    </row>
    <row r="7" ht="17.25" customHeight="1" spans="1:6">
      <c r="A7" s="78"/>
      <c r="B7" s="78"/>
      <c r="C7" s="78"/>
      <c r="D7" s="78"/>
      <c r="E7" s="78"/>
      <c r="F7" s="78"/>
    </row>
    <row r="8" customHeight="1" spans="2:3">
      <c r="B8" s="35" t="s">
        <v>181</v>
      </c>
      <c r="C8" s="35"/>
    </row>
  </sheetData>
  <mergeCells count="7">
    <mergeCell ref="A2:F2"/>
    <mergeCell ref="A3:B3"/>
    <mergeCell ref="C4:E4"/>
    <mergeCell ref="B8:C8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7"/>
  <sheetViews>
    <sheetView showZeros="0" topLeftCell="C1" workbookViewId="0">
      <selection activeCell="J47" sqref="J4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4"/>
      <c r="C1" s="140"/>
      <c r="E1" s="141"/>
      <c r="F1" s="141"/>
      <c r="G1" s="141"/>
      <c r="H1" s="141"/>
      <c r="I1" s="82"/>
      <c r="J1" s="82"/>
      <c r="K1" s="82"/>
      <c r="L1" s="82"/>
      <c r="M1" s="82"/>
      <c r="N1" s="82"/>
      <c r="R1" s="82"/>
      <c r="V1" s="140"/>
      <c r="X1" s="2" t="s">
        <v>182</v>
      </c>
    </row>
    <row r="2" ht="45.75" customHeight="1" spans="1:24">
      <c r="A2" s="65" t="str">
        <f>"2025"&amp;"年部门基本支出预算表"</f>
        <v>2025年部门基本支出预算表</v>
      </c>
      <c r="B2" s="3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/>
      <c r="P2" s="3"/>
      <c r="Q2" s="3"/>
      <c r="R2" s="65"/>
      <c r="S2" s="65"/>
      <c r="T2" s="65"/>
      <c r="U2" s="65"/>
      <c r="V2" s="65"/>
      <c r="W2" s="65"/>
      <c r="X2" s="65"/>
    </row>
    <row r="3" ht="18.75" customHeight="1" spans="1:24">
      <c r="A3" s="4" t="str">
        <f>"单位名称："&amp;"禄劝彝族苗族自治县工商业联合会"</f>
        <v>单位名称：禄劝彝族苗族自治县工商业联合会</v>
      </c>
      <c r="B3" s="5"/>
      <c r="C3" s="142"/>
      <c r="D3" s="142"/>
      <c r="E3" s="142"/>
      <c r="F3" s="142"/>
      <c r="G3" s="142"/>
      <c r="H3" s="142"/>
      <c r="I3" s="84"/>
      <c r="J3" s="84"/>
      <c r="K3" s="84"/>
      <c r="L3" s="84"/>
      <c r="M3" s="84"/>
      <c r="N3" s="84"/>
      <c r="O3" s="6"/>
      <c r="P3" s="6"/>
      <c r="Q3" s="6"/>
      <c r="R3" s="84"/>
      <c r="V3" s="140"/>
      <c r="X3" s="2" t="s">
        <v>1</v>
      </c>
    </row>
    <row r="4" ht="18" customHeight="1" spans="1:24">
      <c r="A4" s="8" t="s">
        <v>183</v>
      </c>
      <c r="B4" s="8" t="s">
        <v>184</v>
      </c>
      <c r="C4" s="8" t="s">
        <v>185</v>
      </c>
      <c r="D4" s="8" t="s">
        <v>186</v>
      </c>
      <c r="E4" s="8" t="s">
        <v>187</v>
      </c>
      <c r="F4" s="8" t="s">
        <v>188</v>
      </c>
      <c r="G4" s="8" t="s">
        <v>189</v>
      </c>
      <c r="H4" s="8" t="s">
        <v>190</v>
      </c>
      <c r="I4" s="147" t="s">
        <v>191</v>
      </c>
      <c r="J4" s="79" t="s">
        <v>191</v>
      </c>
      <c r="K4" s="79"/>
      <c r="L4" s="79"/>
      <c r="M4" s="79"/>
      <c r="N4" s="79"/>
      <c r="O4" s="11"/>
      <c r="P4" s="11"/>
      <c r="Q4" s="11"/>
      <c r="R4" s="97" t="s">
        <v>61</v>
      </c>
      <c r="S4" s="79" t="s">
        <v>62</v>
      </c>
      <c r="T4" s="79"/>
      <c r="U4" s="79"/>
      <c r="V4" s="79"/>
      <c r="W4" s="79"/>
      <c r="X4" s="80"/>
    </row>
    <row r="5" ht="18" customHeight="1" spans="1:24">
      <c r="A5" s="13"/>
      <c r="B5" s="28"/>
      <c r="C5" s="125"/>
      <c r="D5" s="13"/>
      <c r="E5" s="13"/>
      <c r="F5" s="13"/>
      <c r="G5" s="13"/>
      <c r="H5" s="13"/>
      <c r="I5" s="123" t="s">
        <v>192</v>
      </c>
      <c r="J5" s="147" t="s">
        <v>58</v>
      </c>
      <c r="K5" s="79"/>
      <c r="L5" s="79"/>
      <c r="M5" s="79"/>
      <c r="N5" s="80"/>
      <c r="O5" s="10" t="s">
        <v>193</v>
      </c>
      <c r="P5" s="11"/>
      <c r="Q5" s="12"/>
      <c r="R5" s="8" t="s">
        <v>61</v>
      </c>
      <c r="S5" s="147" t="s">
        <v>62</v>
      </c>
      <c r="T5" s="97" t="s">
        <v>64</v>
      </c>
      <c r="U5" s="79" t="s">
        <v>62</v>
      </c>
      <c r="V5" s="97" t="s">
        <v>66</v>
      </c>
      <c r="W5" s="97" t="s">
        <v>67</v>
      </c>
      <c r="X5" s="150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8" t="s">
        <v>194</v>
      </c>
      <c r="K6" s="8" t="s">
        <v>195</v>
      </c>
      <c r="L6" s="8" t="s">
        <v>196</v>
      </c>
      <c r="M6" s="8" t="s">
        <v>197</v>
      </c>
      <c r="N6" s="8" t="s">
        <v>198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199</v>
      </c>
      <c r="V6" s="8" t="s">
        <v>66</v>
      </c>
      <c r="W6" s="8" t="s">
        <v>67</v>
      </c>
      <c r="X6" s="8" t="s">
        <v>68</v>
      </c>
    </row>
    <row r="7" ht="37.5" customHeight="1" spans="1:24">
      <c r="A7" s="143"/>
      <c r="B7" s="18"/>
      <c r="C7" s="143"/>
      <c r="D7" s="143"/>
      <c r="E7" s="143"/>
      <c r="F7" s="143"/>
      <c r="G7" s="143"/>
      <c r="H7" s="143"/>
      <c r="I7" s="143"/>
      <c r="J7" s="149" t="s">
        <v>57</v>
      </c>
      <c r="K7" s="16" t="s">
        <v>200</v>
      </c>
      <c r="L7" s="16" t="s">
        <v>196</v>
      </c>
      <c r="M7" s="16" t="s">
        <v>197</v>
      </c>
      <c r="N7" s="16" t="s">
        <v>198</v>
      </c>
      <c r="O7" s="16" t="s">
        <v>196</v>
      </c>
      <c r="P7" s="16" t="s">
        <v>197</v>
      </c>
      <c r="Q7" s="16" t="s">
        <v>198</v>
      </c>
      <c r="R7" s="16" t="s">
        <v>61</v>
      </c>
      <c r="S7" s="16" t="s">
        <v>57</v>
      </c>
      <c r="T7" s="16" t="s">
        <v>64</v>
      </c>
      <c r="U7" s="16" t="s">
        <v>199</v>
      </c>
      <c r="V7" s="16" t="s">
        <v>66</v>
      </c>
      <c r="W7" s="16" t="s">
        <v>67</v>
      </c>
      <c r="X7" s="16" t="s">
        <v>68</v>
      </c>
    </row>
    <row r="8" customHeight="1" spans="1:24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36">
        <v>21</v>
      </c>
      <c r="V8" s="36">
        <v>22</v>
      </c>
      <c r="W8" s="36">
        <v>23</v>
      </c>
      <c r="X8" s="36">
        <v>24</v>
      </c>
    </row>
    <row r="9" ht="20.25" customHeight="1" spans="1:24">
      <c r="A9" s="144" t="s">
        <v>70</v>
      </c>
      <c r="B9" s="144" t="s">
        <v>70</v>
      </c>
      <c r="C9" s="144" t="s">
        <v>201</v>
      </c>
      <c r="D9" s="144" t="s">
        <v>202</v>
      </c>
      <c r="E9" s="144" t="s">
        <v>102</v>
      </c>
      <c r="F9" s="144" t="s">
        <v>103</v>
      </c>
      <c r="G9" s="144" t="s">
        <v>203</v>
      </c>
      <c r="H9" s="144" t="s">
        <v>204</v>
      </c>
      <c r="I9" s="78">
        <v>284388</v>
      </c>
      <c r="J9" s="78">
        <v>284388</v>
      </c>
      <c r="K9" s="78"/>
      <c r="L9" s="78"/>
      <c r="M9" s="78">
        <v>284388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0.25" customHeight="1" spans="1:24">
      <c r="A10" s="144" t="s">
        <v>70</v>
      </c>
      <c r="B10" s="144" t="s">
        <v>70</v>
      </c>
      <c r="C10" s="144" t="s">
        <v>205</v>
      </c>
      <c r="D10" s="144" t="s">
        <v>134</v>
      </c>
      <c r="E10" s="144" t="s">
        <v>133</v>
      </c>
      <c r="F10" s="144" t="s">
        <v>134</v>
      </c>
      <c r="G10" s="144" t="s">
        <v>206</v>
      </c>
      <c r="H10" s="144" t="s">
        <v>134</v>
      </c>
      <c r="I10" s="78">
        <v>99103.56</v>
      </c>
      <c r="J10" s="78">
        <v>99103.56</v>
      </c>
      <c r="K10" s="23"/>
      <c r="L10" s="23"/>
      <c r="M10" s="78">
        <v>99103.56</v>
      </c>
      <c r="N10" s="23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4" t="s">
        <v>70</v>
      </c>
      <c r="B11" s="144" t="s">
        <v>70</v>
      </c>
      <c r="C11" s="144" t="s">
        <v>205</v>
      </c>
      <c r="D11" s="144" t="s">
        <v>134</v>
      </c>
      <c r="E11" s="144" t="s">
        <v>133</v>
      </c>
      <c r="F11" s="144" t="s">
        <v>134</v>
      </c>
      <c r="G11" s="144" t="s">
        <v>206</v>
      </c>
      <c r="H11" s="144" t="s">
        <v>134</v>
      </c>
      <c r="I11" s="78">
        <v>24497.64</v>
      </c>
      <c r="J11" s="78">
        <v>24497.64</v>
      </c>
      <c r="K11" s="23"/>
      <c r="L11" s="23"/>
      <c r="M11" s="78">
        <v>24497.64</v>
      </c>
      <c r="N11" s="23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4" t="s">
        <v>70</v>
      </c>
      <c r="B12" s="144" t="s">
        <v>70</v>
      </c>
      <c r="C12" s="144" t="s">
        <v>207</v>
      </c>
      <c r="D12" s="144" t="s">
        <v>208</v>
      </c>
      <c r="E12" s="144" t="s">
        <v>102</v>
      </c>
      <c r="F12" s="144" t="s">
        <v>103</v>
      </c>
      <c r="G12" s="144" t="s">
        <v>209</v>
      </c>
      <c r="H12" s="144" t="s">
        <v>210</v>
      </c>
      <c r="I12" s="78">
        <v>52800</v>
      </c>
      <c r="J12" s="78">
        <v>52800</v>
      </c>
      <c r="K12" s="23"/>
      <c r="L12" s="23"/>
      <c r="M12" s="78">
        <v>52800</v>
      </c>
      <c r="N12" s="23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4" t="s">
        <v>70</v>
      </c>
      <c r="B13" s="144" t="s">
        <v>70</v>
      </c>
      <c r="C13" s="144" t="s">
        <v>211</v>
      </c>
      <c r="D13" s="144" t="s">
        <v>212</v>
      </c>
      <c r="E13" s="144" t="s">
        <v>102</v>
      </c>
      <c r="F13" s="144" t="s">
        <v>103</v>
      </c>
      <c r="G13" s="144" t="s">
        <v>213</v>
      </c>
      <c r="H13" s="144" t="s">
        <v>212</v>
      </c>
      <c r="I13" s="78">
        <v>1200</v>
      </c>
      <c r="J13" s="78">
        <v>1200</v>
      </c>
      <c r="K13" s="23"/>
      <c r="L13" s="23"/>
      <c r="M13" s="78">
        <v>1200</v>
      </c>
      <c r="N13" s="23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4" t="s">
        <v>70</v>
      </c>
      <c r="B14" s="144" t="s">
        <v>70</v>
      </c>
      <c r="C14" s="144" t="s">
        <v>211</v>
      </c>
      <c r="D14" s="144" t="s">
        <v>212</v>
      </c>
      <c r="E14" s="144" t="s">
        <v>102</v>
      </c>
      <c r="F14" s="144" t="s">
        <v>103</v>
      </c>
      <c r="G14" s="144" t="s">
        <v>213</v>
      </c>
      <c r="H14" s="144" t="s">
        <v>212</v>
      </c>
      <c r="I14" s="78">
        <v>3600</v>
      </c>
      <c r="J14" s="78">
        <v>3600</v>
      </c>
      <c r="K14" s="23"/>
      <c r="L14" s="23"/>
      <c r="M14" s="78">
        <v>3600</v>
      </c>
      <c r="N14" s="23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4" t="s">
        <v>70</v>
      </c>
      <c r="B15" s="144" t="s">
        <v>70</v>
      </c>
      <c r="C15" s="144" t="s">
        <v>214</v>
      </c>
      <c r="D15" s="144" t="s">
        <v>215</v>
      </c>
      <c r="E15" s="144" t="s">
        <v>102</v>
      </c>
      <c r="F15" s="144" t="s">
        <v>103</v>
      </c>
      <c r="G15" s="144" t="s">
        <v>216</v>
      </c>
      <c r="H15" s="144" t="s">
        <v>217</v>
      </c>
      <c r="I15" s="78">
        <v>3000</v>
      </c>
      <c r="J15" s="78">
        <v>3000</v>
      </c>
      <c r="K15" s="23"/>
      <c r="L15" s="23"/>
      <c r="M15" s="78">
        <v>3000</v>
      </c>
      <c r="N15" s="23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4" t="s">
        <v>70</v>
      </c>
      <c r="B16" s="144" t="s">
        <v>70</v>
      </c>
      <c r="C16" s="144" t="s">
        <v>214</v>
      </c>
      <c r="D16" s="144" t="s">
        <v>215</v>
      </c>
      <c r="E16" s="144" t="s">
        <v>102</v>
      </c>
      <c r="F16" s="144" t="s">
        <v>103</v>
      </c>
      <c r="G16" s="144" t="s">
        <v>216</v>
      </c>
      <c r="H16" s="144" t="s">
        <v>217</v>
      </c>
      <c r="I16" s="78">
        <v>2000</v>
      </c>
      <c r="J16" s="78">
        <v>2000</v>
      </c>
      <c r="K16" s="23"/>
      <c r="L16" s="23"/>
      <c r="M16" s="78">
        <v>2000</v>
      </c>
      <c r="N16" s="23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4" t="s">
        <v>70</v>
      </c>
      <c r="B17" s="144" t="s">
        <v>70</v>
      </c>
      <c r="C17" s="144" t="s">
        <v>214</v>
      </c>
      <c r="D17" s="144" t="s">
        <v>215</v>
      </c>
      <c r="E17" s="144" t="s">
        <v>102</v>
      </c>
      <c r="F17" s="144" t="s">
        <v>103</v>
      </c>
      <c r="G17" s="144" t="s">
        <v>218</v>
      </c>
      <c r="H17" s="144" t="s">
        <v>219</v>
      </c>
      <c r="I17" s="78">
        <v>6000</v>
      </c>
      <c r="J17" s="78">
        <v>6000</v>
      </c>
      <c r="K17" s="23"/>
      <c r="L17" s="23"/>
      <c r="M17" s="78">
        <v>6000</v>
      </c>
      <c r="N17" s="23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4" t="s">
        <v>70</v>
      </c>
      <c r="B18" s="144" t="s">
        <v>70</v>
      </c>
      <c r="C18" s="144" t="s">
        <v>214</v>
      </c>
      <c r="D18" s="144" t="s">
        <v>215</v>
      </c>
      <c r="E18" s="144" t="s">
        <v>102</v>
      </c>
      <c r="F18" s="144" t="s">
        <v>103</v>
      </c>
      <c r="G18" s="144" t="s">
        <v>218</v>
      </c>
      <c r="H18" s="144" t="s">
        <v>219</v>
      </c>
      <c r="I18" s="78">
        <v>2000</v>
      </c>
      <c r="J18" s="78">
        <v>2000</v>
      </c>
      <c r="K18" s="23"/>
      <c r="L18" s="23"/>
      <c r="M18" s="78">
        <v>2000</v>
      </c>
      <c r="N18" s="23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4" t="s">
        <v>70</v>
      </c>
      <c r="B19" s="144" t="s">
        <v>70</v>
      </c>
      <c r="C19" s="144" t="s">
        <v>214</v>
      </c>
      <c r="D19" s="144" t="s">
        <v>215</v>
      </c>
      <c r="E19" s="144" t="s">
        <v>102</v>
      </c>
      <c r="F19" s="144" t="s">
        <v>103</v>
      </c>
      <c r="G19" s="144" t="s">
        <v>220</v>
      </c>
      <c r="H19" s="144" t="s">
        <v>221</v>
      </c>
      <c r="I19" s="78">
        <v>3000</v>
      </c>
      <c r="J19" s="78">
        <v>3000</v>
      </c>
      <c r="K19" s="23"/>
      <c r="L19" s="23"/>
      <c r="M19" s="78">
        <v>3000</v>
      </c>
      <c r="N19" s="23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4" t="s">
        <v>70</v>
      </c>
      <c r="B20" s="144" t="s">
        <v>70</v>
      </c>
      <c r="C20" s="144" t="s">
        <v>214</v>
      </c>
      <c r="D20" s="144" t="s">
        <v>215</v>
      </c>
      <c r="E20" s="144" t="s">
        <v>102</v>
      </c>
      <c r="F20" s="144" t="s">
        <v>103</v>
      </c>
      <c r="G20" s="144" t="s">
        <v>222</v>
      </c>
      <c r="H20" s="144" t="s">
        <v>223</v>
      </c>
      <c r="I20" s="78">
        <v>960</v>
      </c>
      <c r="J20" s="78">
        <v>960</v>
      </c>
      <c r="K20" s="23"/>
      <c r="L20" s="23"/>
      <c r="M20" s="78">
        <v>960</v>
      </c>
      <c r="N20" s="23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4" t="s">
        <v>70</v>
      </c>
      <c r="B21" s="144" t="s">
        <v>70</v>
      </c>
      <c r="C21" s="144" t="s">
        <v>224</v>
      </c>
      <c r="D21" s="144" t="s">
        <v>225</v>
      </c>
      <c r="E21" s="144" t="s">
        <v>102</v>
      </c>
      <c r="F21" s="144" t="s">
        <v>103</v>
      </c>
      <c r="G21" s="144" t="s">
        <v>203</v>
      </c>
      <c r="H21" s="144" t="s">
        <v>204</v>
      </c>
      <c r="I21" s="78">
        <v>78804</v>
      </c>
      <c r="J21" s="78">
        <v>78804</v>
      </c>
      <c r="K21" s="23"/>
      <c r="L21" s="23"/>
      <c r="M21" s="78">
        <v>78804</v>
      </c>
      <c r="N21" s="23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4" t="s">
        <v>70</v>
      </c>
      <c r="B22" s="144" t="s">
        <v>70</v>
      </c>
      <c r="C22" s="144" t="s">
        <v>226</v>
      </c>
      <c r="D22" s="144" t="s">
        <v>227</v>
      </c>
      <c r="E22" s="144" t="s">
        <v>102</v>
      </c>
      <c r="F22" s="144" t="s">
        <v>103</v>
      </c>
      <c r="G22" s="144" t="s">
        <v>228</v>
      </c>
      <c r="H22" s="144" t="s">
        <v>229</v>
      </c>
      <c r="I22" s="78">
        <v>100560</v>
      </c>
      <c r="J22" s="78">
        <v>100560</v>
      </c>
      <c r="K22" s="23"/>
      <c r="L22" s="23"/>
      <c r="M22" s="78">
        <v>100560</v>
      </c>
      <c r="N22" s="23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4" t="s">
        <v>70</v>
      </c>
      <c r="B23" s="144" t="s">
        <v>70</v>
      </c>
      <c r="C23" s="144" t="s">
        <v>230</v>
      </c>
      <c r="D23" s="144" t="s">
        <v>231</v>
      </c>
      <c r="E23" s="144" t="s">
        <v>102</v>
      </c>
      <c r="F23" s="144" t="s">
        <v>103</v>
      </c>
      <c r="G23" s="144" t="s">
        <v>228</v>
      </c>
      <c r="H23" s="144" t="s">
        <v>229</v>
      </c>
      <c r="I23" s="78">
        <v>23699</v>
      </c>
      <c r="J23" s="78">
        <v>23699</v>
      </c>
      <c r="K23" s="23"/>
      <c r="L23" s="23"/>
      <c r="M23" s="78">
        <v>23699</v>
      </c>
      <c r="N23" s="23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4" t="s">
        <v>70</v>
      </c>
      <c r="B24" s="144" t="s">
        <v>70</v>
      </c>
      <c r="C24" s="144" t="s">
        <v>232</v>
      </c>
      <c r="D24" s="144" t="s">
        <v>233</v>
      </c>
      <c r="E24" s="144" t="s">
        <v>102</v>
      </c>
      <c r="F24" s="144" t="s">
        <v>103</v>
      </c>
      <c r="G24" s="144" t="s">
        <v>234</v>
      </c>
      <c r="H24" s="144" t="s">
        <v>235</v>
      </c>
      <c r="I24" s="78">
        <v>417276</v>
      </c>
      <c r="J24" s="78">
        <v>417276</v>
      </c>
      <c r="K24" s="23"/>
      <c r="L24" s="23"/>
      <c r="M24" s="78">
        <v>417276</v>
      </c>
      <c r="N24" s="23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4" t="s">
        <v>70</v>
      </c>
      <c r="B25" s="144" t="s">
        <v>70</v>
      </c>
      <c r="C25" s="144" t="s">
        <v>236</v>
      </c>
      <c r="D25" s="144" t="s">
        <v>237</v>
      </c>
      <c r="E25" s="144" t="s">
        <v>102</v>
      </c>
      <c r="F25" s="144" t="s">
        <v>103</v>
      </c>
      <c r="G25" s="144" t="s">
        <v>238</v>
      </c>
      <c r="H25" s="144" t="s">
        <v>239</v>
      </c>
      <c r="I25" s="78">
        <v>16800</v>
      </c>
      <c r="J25" s="78">
        <v>16800</v>
      </c>
      <c r="K25" s="23"/>
      <c r="L25" s="23"/>
      <c r="M25" s="78">
        <v>16800</v>
      </c>
      <c r="N25" s="23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4" t="s">
        <v>70</v>
      </c>
      <c r="B26" s="144" t="s">
        <v>70</v>
      </c>
      <c r="C26" s="144" t="s">
        <v>240</v>
      </c>
      <c r="D26" s="144" t="s">
        <v>241</v>
      </c>
      <c r="E26" s="144" t="s">
        <v>102</v>
      </c>
      <c r="F26" s="144" t="s">
        <v>103</v>
      </c>
      <c r="G26" s="144" t="s">
        <v>228</v>
      </c>
      <c r="H26" s="144" t="s">
        <v>229</v>
      </c>
      <c r="I26" s="78">
        <v>6567</v>
      </c>
      <c r="J26" s="78">
        <v>6567</v>
      </c>
      <c r="K26" s="23"/>
      <c r="L26" s="23"/>
      <c r="M26" s="78">
        <v>6567</v>
      </c>
      <c r="N26" s="23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4" t="s">
        <v>70</v>
      </c>
      <c r="B27" s="144" t="s">
        <v>70</v>
      </c>
      <c r="C27" s="144" t="s">
        <v>242</v>
      </c>
      <c r="D27" s="144" t="s">
        <v>243</v>
      </c>
      <c r="E27" s="144" t="s">
        <v>102</v>
      </c>
      <c r="F27" s="144" t="s">
        <v>103</v>
      </c>
      <c r="G27" s="144" t="s">
        <v>238</v>
      </c>
      <c r="H27" s="144" t="s">
        <v>239</v>
      </c>
      <c r="I27" s="78">
        <v>17736</v>
      </c>
      <c r="J27" s="78">
        <v>17736</v>
      </c>
      <c r="K27" s="23"/>
      <c r="L27" s="23"/>
      <c r="M27" s="78">
        <v>17736</v>
      </c>
      <c r="N27" s="23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4" t="s">
        <v>70</v>
      </c>
      <c r="B28" s="144" t="s">
        <v>70</v>
      </c>
      <c r="C28" s="144" t="s">
        <v>242</v>
      </c>
      <c r="D28" s="144" t="s">
        <v>243</v>
      </c>
      <c r="E28" s="144" t="s">
        <v>102</v>
      </c>
      <c r="F28" s="144" t="s">
        <v>103</v>
      </c>
      <c r="G28" s="144" t="s">
        <v>238</v>
      </c>
      <c r="H28" s="144" t="s">
        <v>239</v>
      </c>
      <c r="I28" s="78">
        <v>35160</v>
      </c>
      <c r="J28" s="78">
        <v>35160</v>
      </c>
      <c r="K28" s="23"/>
      <c r="L28" s="23"/>
      <c r="M28" s="78">
        <v>35160</v>
      </c>
      <c r="N28" s="23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4" t="s">
        <v>70</v>
      </c>
      <c r="B29" s="144" t="s">
        <v>70</v>
      </c>
      <c r="C29" s="144" t="s">
        <v>244</v>
      </c>
      <c r="D29" s="144" t="s">
        <v>245</v>
      </c>
      <c r="E29" s="144" t="s">
        <v>127</v>
      </c>
      <c r="F29" s="144" t="s">
        <v>128</v>
      </c>
      <c r="G29" s="144" t="s">
        <v>246</v>
      </c>
      <c r="H29" s="144" t="s">
        <v>247</v>
      </c>
      <c r="I29" s="78">
        <v>1508.33</v>
      </c>
      <c r="J29" s="78">
        <v>1508.33</v>
      </c>
      <c r="K29" s="23"/>
      <c r="L29" s="23"/>
      <c r="M29" s="78">
        <v>1508.33</v>
      </c>
      <c r="N29" s="23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4" t="s">
        <v>70</v>
      </c>
      <c r="B30" s="144" t="s">
        <v>70</v>
      </c>
      <c r="C30" s="144" t="s">
        <v>244</v>
      </c>
      <c r="D30" s="144" t="s">
        <v>245</v>
      </c>
      <c r="E30" s="144" t="s">
        <v>127</v>
      </c>
      <c r="F30" s="144" t="s">
        <v>128</v>
      </c>
      <c r="G30" s="144" t="s">
        <v>246</v>
      </c>
      <c r="H30" s="144" t="s">
        <v>247</v>
      </c>
      <c r="I30" s="78">
        <v>408.29</v>
      </c>
      <c r="J30" s="78">
        <v>408.29</v>
      </c>
      <c r="K30" s="23"/>
      <c r="L30" s="23"/>
      <c r="M30" s="78">
        <v>408.29</v>
      </c>
      <c r="N30" s="23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4" t="s">
        <v>70</v>
      </c>
      <c r="B31" s="144" t="s">
        <v>70</v>
      </c>
      <c r="C31" s="144" t="s">
        <v>248</v>
      </c>
      <c r="D31" s="144" t="s">
        <v>249</v>
      </c>
      <c r="E31" s="144" t="s">
        <v>102</v>
      </c>
      <c r="F31" s="144" t="s">
        <v>103</v>
      </c>
      <c r="G31" s="144" t="s">
        <v>234</v>
      </c>
      <c r="H31" s="144" t="s">
        <v>235</v>
      </c>
      <c r="I31" s="78">
        <v>49080</v>
      </c>
      <c r="J31" s="78">
        <v>49080</v>
      </c>
      <c r="K31" s="23"/>
      <c r="L31" s="23"/>
      <c r="M31" s="78">
        <v>49080</v>
      </c>
      <c r="N31" s="23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4" t="s">
        <v>70</v>
      </c>
      <c r="B32" s="144" t="s">
        <v>70</v>
      </c>
      <c r="C32" s="144" t="s">
        <v>250</v>
      </c>
      <c r="D32" s="144" t="s">
        <v>251</v>
      </c>
      <c r="E32" s="144" t="s">
        <v>116</v>
      </c>
      <c r="F32" s="144" t="s">
        <v>115</v>
      </c>
      <c r="G32" s="144" t="s">
        <v>246</v>
      </c>
      <c r="H32" s="144" t="s">
        <v>247</v>
      </c>
      <c r="I32" s="78">
        <v>2303.88</v>
      </c>
      <c r="J32" s="78">
        <v>2303.88</v>
      </c>
      <c r="K32" s="23"/>
      <c r="L32" s="23"/>
      <c r="M32" s="78">
        <v>2303.88</v>
      </c>
      <c r="N32" s="23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4" t="s">
        <v>70</v>
      </c>
      <c r="B33" s="144" t="s">
        <v>70</v>
      </c>
      <c r="C33" s="144" t="s">
        <v>252</v>
      </c>
      <c r="D33" s="144" t="s">
        <v>253</v>
      </c>
      <c r="E33" s="144" t="s">
        <v>108</v>
      </c>
      <c r="F33" s="144" t="s">
        <v>109</v>
      </c>
      <c r="G33" s="144" t="s">
        <v>254</v>
      </c>
      <c r="H33" s="144" t="s">
        <v>255</v>
      </c>
      <c r="I33" s="78">
        <v>120666.09</v>
      </c>
      <c r="J33" s="78">
        <v>120666.09</v>
      </c>
      <c r="K33" s="23"/>
      <c r="L33" s="23"/>
      <c r="M33" s="78">
        <v>120666.09</v>
      </c>
      <c r="N33" s="23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4" t="s">
        <v>70</v>
      </c>
      <c r="B34" s="144" t="s">
        <v>70</v>
      </c>
      <c r="C34" s="144" t="s">
        <v>252</v>
      </c>
      <c r="D34" s="144" t="s">
        <v>253</v>
      </c>
      <c r="E34" s="144" t="s">
        <v>108</v>
      </c>
      <c r="F34" s="144" t="s">
        <v>109</v>
      </c>
      <c r="G34" s="144" t="s">
        <v>254</v>
      </c>
      <c r="H34" s="144" t="s">
        <v>255</v>
      </c>
      <c r="I34" s="78">
        <v>32663.52</v>
      </c>
      <c r="J34" s="78">
        <v>32663.52</v>
      </c>
      <c r="K34" s="23"/>
      <c r="L34" s="23"/>
      <c r="M34" s="78">
        <v>32663.52</v>
      </c>
      <c r="N34" s="23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44" t="s">
        <v>70</v>
      </c>
      <c r="B35" s="144" t="s">
        <v>70</v>
      </c>
      <c r="C35" s="144" t="s">
        <v>256</v>
      </c>
      <c r="D35" s="144" t="s">
        <v>257</v>
      </c>
      <c r="E35" s="144" t="s">
        <v>121</v>
      </c>
      <c r="F35" s="144" t="s">
        <v>122</v>
      </c>
      <c r="G35" s="144" t="s">
        <v>258</v>
      </c>
      <c r="H35" s="144" t="s">
        <v>259</v>
      </c>
      <c r="I35" s="78">
        <v>1508.33</v>
      </c>
      <c r="J35" s="78">
        <v>1508.33</v>
      </c>
      <c r="K35" s="23"/>
      <c r="L35" s="23"/>
      <c r="M35" s="78">
        <v>1508.33</v>
      </c>
      <c r="N35" s="23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144" t="s">
        <v>70</v>
      </c>
      <c r="B36" s="144" t="s">
        <v>70</v>
      </c>
      <c r="C36" s="144" t="s">
        <v>256</v>
      </c>
      <c r="D36" s="144" t="s">
        <v>257</v>
      </c>
      <c r="E36" s="144" t="s">
        <v>121</v>
      </c>
      <c r="F36" s="144" t="s">
        <v>122</v>
      </c>
      <c r="G36" s="144" t="s">
        <v>258</v>
      </c>
      <c r="H36" s="144" t="s">
        <v>259</v>
      </c>
      <c r="I36" s="78">
        <v>58824.72</v>
      </c>
      <c r="J36" s="78">
        <v>58824.72</v>
      </c>
      <c r="K36" s="23"/>
      <c r="L36" s="23"/>
      <c r="M36" s="78">
        <v>58824.72</v>
      </c>
      <c r="N36" s="23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20.25" customHeight="1" spans="1:24">
      <c r="A37" s="144" t="s">
        <v>70</v>
      </c>
      <c r="B37" s="144" t="s">
        <v>70</v>
      </c>
      <c r="C37" s="144" t="s">
        <v>256</v>
      </c>
      <c r="D37" s="144" t="s">
        <v>257</v>
      </c>
      <c r="E37" s="144" t="s">
        <v>121</v>
      </c>
      <c r="F37" s="144" t="s">
        <v>122</v>
      </c>
      <c r="G37" s="144" t="s">
        <v>258</v>
      </c>
      <c r="H37" s="144" t="s">
        <v>259</v>
      </c>
      <c r="I37" s="78">
        <v>6787.47</v>
      </c>
      <c r="J37" s="78">
        <v>6787.47</v>
      </c>
      <c r="K37" s="23"/>
      <c r="L37" s="23"/>
      <c r="M37" s="78">
        <v>6787.47</v>
      </c>
      <c r="N37" s="23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20.25" customHeight="1" spans="1:24">
      <c r="A38" s="144" t="s">
        <v>70</v>
      </c>
      <c r="B38" s="144" t="s">
        <v>70</v>
      </c>
      <c r="C38" s="144" t="s">
        <v>256</v>
      </c>
      <c r="D38" s="144" t="s">
        <v>257</v>
      </c>
      <c r="E38" s="144" t="s">
        <v>123</v>
      </c>
      <c r="F38" s="144" t="s">
        <v>124</v>
      </c>
      <c r="G38" s="144" t="s">
        <v>258</v>
      </c>
      <c r="H38" s="144" t="s">
        <v>259</v>
      </c>
      <c r="I38" s="78">
        <v>14613.07</v>
      </c>
      <c r="J38" s="78">
        <v>14613.07</v>
      </c>
      <c r="K38" s="23"/>
      <c r="L38" s="23"/>
      <c r="M38" s="78">
        <v>14613.07</v>
      </c>
      <c r="N38" s="23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20.25" customHeight="1" spans="1:24">
      <c r="A39" s="144" t="s">
        <v>70</v>
      </c>
      <c r="B39" s="144" t="s">
        <v>70</v>
      </c>
      <c r="C39" s="144" t="s">
        <v>256</v>
      </c>
      <c r="D39" s="144" t="s">
        <v>257</v>
      </c>
      <c r="E39" s="144" t="s">
        <v>123</v>
      </c>
      <c r="F39" s="144" t="s">
        <v>124</v>
      </c>
      <c r="G39" s="144" t="s">
        <v>258</v>
      </c>
      <c r="H39" s="144" t="s">
        <v>259</v>
      </c>
      <c r="I39" s="78">
        <v>374.69</v>
      </c>
      <c r="J39" s="78">
        <v>374.69</v>
      </c>
      <c r="K39" s="23"/>
      <c r="L39" s="23"/>
      <c r="M39" s="78">
        <v>374.69</v>
      </c>
      <c r="N39" s="23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20.25" customHeight="1" spans="1:24">
      <c r="A40" s="144" t="s">
        <v>70</v>
      </c>
      <c r="B40" s="144" t="s">
        <v>70</v>
      </c>
      <c r="C40" s="144" t="s">
        <v>256</v>
      </c>
      <c r="D40" s="144" t="s">
        <v>257</v>
      </c>
      <c r="E40" s="144" t="s">
        <v>123</v>
      </c>
      <c r="F40" s="144" t="s">
        <v>124</v>
      </c>
      <c r="G40" s="144" t="s">
        <v>258</v>
      </c>
      <c r="H40" s="144" t="s">
        <v>259</v>
      </c>
      <c r="I40" s="78">
        <v>1686.12</v>
      </c>
      <c r="J40" s="78">
        <v>1686.12</v>
      </c>
      <c r="K40" s="23"/>
      <c r="L40" s="23"/>
      <c r="M40" s="78">
        <v>1686.12</v>
      </c>
      <c r="N40" s="23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ht="20.25" customHeight="1" spans="1:24">
      <c r="A41" s="144" t="s">
        <v>70</v>
      </c>
      <c r="B41" s="144" t="s">
        <v>70</v>
      </c>
      <c r="C41" s="144" t="s">
        <v>256</v>
      </c>
      <c r="D41" s="144" t="s">
        <v>257</v>
      </c>
      <c r="E41" s="144" t="s">
        <v>125</v>
      </c>
      <c r="F41" s="144" t="s">
        <v>126</v>
      </c>
      <c r="G41" s="144" t="s">
        <v>260</v>
      </c>
      <c r="H41" s="144" t="s">
        <v>261</v>
      </c>
      <c r="I41" s="78">
        <v>37708.15</v>
      </c>
      <c r="J41" s="78">
        <v>37708.15</v>
      </c>
      <c r="K41" s="23"/>
      <c r="L41" s="23"/>
      <c r="M41" s="78">
        <v>37708.15</v>
      </c>
      <c r="N41" s="23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ht="20.25" customHeight="1" spans="1:24">
      <c r="A42" s="144" t="s">
        <v>70</v>
      </c>
      <c r="B42" s="144" t="s">
        <v>70</v>
      </c>
      <c r="C42" s="144" t="s">
        <v>256</v>
      </c>
      <c r="D42" s="144" t="s">
        <v>257</v>
      </c>
      <c r="E42" s="144" t="s">
        <v>125</v>
      </c>
      <c r="F42" s="144" t="s">
        <v>126</v>
      </c>
      <c r="G42" s="144" t="s">
        <v>260</v>
      </c>
      <c r="H42" s="144" t="s">
        <v>261</v>
      </c>
      <c r="I42" s="78">
        <v>9367.35</v>
      </c>
      <c r="J42" s="78">
        <v>9367.35</v>
      </c>
      <c r="K42" s="23"/>
      <c r="L42" s="23"/>
      <c r="M42" s="78">
        <v>9367.35</v>
      </c>
      <c r="N42" s="23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ht="20.25" customHeight="1" spans="1:24">
      <c r="A43" s="144" t="s">
        <v>70</v>
      </c>
      <c r="B43" s="144" t="s">
        <v>70</v>
      </c>
      <c r="C43" s="144" t="s">
        <v>256</v>
      </c>
      <c r="D43" s="144" t="s">
        <v>257</v>
      </c>
      <c r="E43" s="144" t="s">
        <v>127</v>
      </c>
      <c r="F43" s="144" t="s">
        <v>128</v>
      </c>
      <c r="G43" s="144" t="s">
        <v>246</v>
      </c>
      <c r="H43" s="144" t="s">
        <v>247</v>
      </c>
      <c r="I43" s="78">
        <v>4232</v>
      </c>
      <c r="J43" s="78">
        <v>4232</v>
      </c>
      <c r="K43" s="23"/>
      <c r="L43" s="23"/>
      <c r="M43" s="78">
        <v>4232</v>
      </c>
      <c r="N43" s="23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ht="20.25" customHeight="1" spans="1:24">
      <c r="A44" s="144" t="s">
        <v>70</v>
      </c>
      <c r="B44" s="144" t="s">
        <v>70</v>
      </c>
      <c r="C44" s="144" t="s">
        <v>256</v>
      </c>
      <c r="D44" s="144" t="s">
        <v>257</v>
      </c>
      <c r="E44" s="144" t="s">
        <v>127</v>
      </c>
      <c r="F44" s="144" t="s">
        <v>128</v>
      </c>
      <c r="G44" s="144" t="s">
        <v>246</v>
      </c>
      <c r="H44" s="144" t="s">
        <v>247</v>
      </c>
      <c r="I44" s="78">
        <v>1058</v>
      </c>
      <c r="J44" s="78">
        <v>1058</v>
      </c>
      <c r="K44" s="23"/>
      <c r="L44" s="23"/>
      <c r="M44" s="78">
        <v>1058</v>
      </c>
      <c r="N44" s="23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ht="20.25" customHeight="1" spans="1:24">
      <c r="A45" s="144" t="s">
        <v>70</v>
      </c>
      <c r="B45" s="144" t="s">
        <v>70</v>
      </c>
      <c r="C45" s="144" t="s">
        <v>262</v>
      </c>
      <c r="D45" s="144" t="s">
        <v>263</v>
      </c>
      <c r="E45" s="144" t="s">
        <v>121</v>
      </c>
      <c r="F45" s="144" t="s">
        <v>122</v>
      </c>
      <c r="G45" s="144" t="s">
        <v>258</v>
      </c>
      <c r="H45" s="144" t="s">
        <v>259</v>
      </c>
      <c r="I45" s="78">
        <v>1058</v>
      </c>
      <c r="J45" s="78">
        <v>1058</v>
      </c>
      <c r="K45" s="23"/>
      <c r="L45" s="23"/>
      <c r="M45" s="78">
        <v>1058</v>
      </c>
      <c r="N45" s="23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ht="20.25" customHeight="1" spans="1:24">
      <c r="A46" s="144" t="s">
        <v>70</v>
      </c>
      <c r="B46" s="144" t="s">
        <v>70</v>
      </c>
      <c r="C46" s="144" t="s">
        <v>262</v>
      </c>
      <c r="D46" s="144" t="s">
        <v>263</v>
      </c>
      <c r="E46" s="144" t="s">
        <v>125</v>
      </c>
      <c r="F46" s="144" t="s">
        <v>126</v>
      </c>
      <c r="G46" s="144" t="s">
        <v>260</v>
      </c>
      <c r="H46" s="144" t="s">
        <v>261</v>
      </c>
      <c r="I46" s="78">
        <v>13850</v>
      </c>
      <c r="J46" s="78">
        <v>13850</v>
      </c>
      <c r="K46" s="23"/>
      <c r="L46" s="23"/>
      <c r="M46" s="78">
        <v>13850</v>
      </c>
      <c r="N46" s="23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ht="17.25" customHeight="1" spans="1:24">
      <c r="A47" s="32" t="s">
        <v>173</v>
      </c>
      <c r="B47" s="33"/>
      <c r="C47" s="145"/>
      <c r="D47" s="145"/>
      <c r="E47" s="145"/>
      <c r="F47" s="145"/>
      <c r="G47" s="145"/>
      <c r="H47" s="146"/>
      <c r="I47" s="78">
        <v>1536849.21</v>
      </c>
      <c r="J47" s="78">
        <v>1536849.21</v>
      </c>
      <c r="K47" s="78"/>
      <c r="L47" s="78"/>
      <c r="M47" s="78">
        <v>1536849.21</v>
      </c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</row>
  </sheetData>
  <mergeCells count="31">
    <mergeCell ref="A2:X2"/>
    <mergeCell ref="A3:H3"/>
    <mergeCell ref="I4:X4"/>
    <mergeCell ref="J5:N5"/>
    <mergeCell ref="O5:Q5"/>
    <mergeCell ref="S5:X5"/>
    <mergeCell ref="A47:H4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selection activeCell="A16" sqref="A16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4"/>
      <c r="E1" s="1"/>
      <c r="F1" s="1"/>
      <c r="G1" s="1"/>
      <c r="H1" s="1"/>
      <c r="U1" s="134"/>
      <c r="W1" s="139" t="s">
        <v>264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"单位名称："&amp;"禄劝彝族苗族自治县工商业联合会"</f>
        <v>单位名称：禄劝彝族苗族自治县工商业联合会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4"/>
      <c r="W3" s="116" t="s">
        <v>1</v>
      </c>
    </row>
    <row r="4" ht="21.75" customHeight="1" spans="1:23">
      <c r="A4" s="8" t="s">
        <v>265</v>
      </c>
      <c r="B4" s="9" t="s">
        <v>185</v>
      </c>
      <c r="C4" s="8" t="s">
        <v>186</v>
      </c>
      <c r="D4" s="8" t="s">
        <v>266</v>
      </c>
      <c r="E4" s="9" t="s">
        <v>187</v>
      </c>
      <c r="F4" s="9" t="s">
        <v>188</v>
      </c>
      <c r="G4" s="9" t="s">
        <v>267</v>
      </c>
      <c r="H4" s="9" t="s">
        <v>268</v>
      </c>
      <c r="I4" s="27" t="s">
        <v>55</v>
      </c>
      <c r="J4" s="10" t="s">
        <v>269</v>
      </c>
      <c r="K4" s="11"/>
      <c r="L4" s="11"/>
      <c r="M4" s="12"/>
      <c r="N4" s="10" t="s">
        <v>193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5" t="s">
        <v>58</v>
      </c>
      <c r="K5" s="136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199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7" t="s">
        <v>57</v>
      </c>
      <c r="K6" s="13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6" t="s">
        <v>57</v>
      </c>
      <c r="K7" s="66" t="s">
        <v>270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  <c r="R8" s="36">
        <v>18</v>
      </c>
      <c r="S8" s="36">
        <v>19</v>
      </c>
      <c r="T8" s="36">
        <v>20</v>
      </c>
      <c r="U8" s="19">
        <v>21</v>
      </c>
      <c r="V8" s="36">
        <v>22</v>
      </c>
      <c r="W8" s="19">
        <v>23</v>
      </c>
    </row>
    <row r="9" ht="21.75" customHeight="1" spans="1:23">
      <c r="A9" s="68" t="s">
        <v>271</v>
      </c>
      <c r="B9" s="68" t="s">
        <v>272</v>
      </c>
      <c r="C9" s="68" t="s">
        <v>273</v>
      </c>
      <c r="D9" s="68" t="s">
        <v>70</v>
      </c>
      <c r="E9" s="68" t="s">
        <v>112</v>
      </c>
      <c r="F9" s="68" t="s">
        <v>113</v>
      </c>
      <c r="G9" s="68" t="s">
        <v>216</v>
      </c>
      <c r="H9" s="68" t="s">
        <v>217</v>
      </c>
      <c r="I9" s="78">
        <v>1900</v>
      </c>
      <c r="J9" s="78"/>
      <c r="K9" s="78"/>
      <c r="L9" s="78"/>
      <c r="M9" s="78"/>
      <c r="N9" s="78">
        <v>1900</v>
      </c>
      <c r="O9" s="78"/>
      <c r="P9" s="78"/>
      <c r="Q9" s="78"/>
      <c r="R9" s="78"/>
      <c r="S9" s="78"/>
      <c r="T9" s="78"/>
      <c r="U9" s="78"/>
      <c r="V9" s="78"/>
      <c r="W9" s="78"/>
    </row>
    <row r="10" ht="21.75" customHeight="1" spans="1:23">
      <c r="A10" s="68" t="s">
        <v>274</v>
      </c>
      <c r="B10" s="68" t="s">
        <v>275</v>
      </c>
      <c r="C10" s="68" t="s">
        <v>276</v>
      </c>
      <c r="D10" s="68" t="s">
        <v>70</v>
      </c>
      <c r="E10" s="68" t="s">
        <v>102</v>
      </c>
      <c r="F10" s="68" t="s">
        <v>103</v>
      </c>
      <c r="G10" s="68" t="s">
        <v>220</v>
      </c>
      <c r="H10" s="68" t="s">
        <v>221</v>
      </c>
      <c r="I10" s="78">
        <v>20000</v>
      </c>
      <c r="J10" s="78">
        <v>20000</v>
      </c>
      <c r="K10" s="78">
        <v>20000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21.75" customHeight="1" spans="1:23">
      <c r="A11" s="68" t="s">
        <v>274</v>
      </c>
      <c r="B11" s="68" t="s">
        <v>275</v>
      </c>
      <c r="C11" s="68" t="s">
        <v>276</v>
      </c>
      <c r="D11" s="68" t="s">
        <v>70</v>
      </c>
      <c r="E11" s="68" t="s">
        <v>102</v>
      </c>
      <c r="F11" s="68" t="s">
        <v>103</v>
      </c>
      <c r="G11" s="68" t="s">
        <v>277</v>
      </c>
      <c r="H11" s="68" t="s">
        <v>278</v>
      </c>
      <c r="I11" s="78">
        <v>30000</v>
      </c>
      <c r="J11" s="78">
        <v>30000</v>
      </c>
      <c r="K11" s="78">
        <v>30000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ht="21.75" customHeight="1" spans="1:23">
      <c r="A12" s="68" t="s">
        <v>274</v>
      </c>
      <c r="B12" s="68" t="s">
        <v>279</v>
      </c>
      <c r="C12" s="68" t="s">
        <v>280</v>
      </c>
      <c r="D12" s="68" t="s">
        <v>70</v>
      </c>
      <c r="E12" s="68" t="s">
        <v>102</v>
      </c>
      <c r="F12" s="68" t="s">
        <v>103</v>
      </c>
      <c r="G12" s="68" t="s">
        <v>216</v>
      </c>
      <c r="H12" s="68" t="s">
        <v>217</v>
      </c>
      <c r="I12" s="78">
        <v>50000</v>
      </c>
      <c r="J12" s="78">
        <v>50000</v>
      </c>
      <c r="K12" s="78">
        <v>50000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ht="18.75" customHeight="1" spans="1:23">
      <c r="A13" s="32" t="s">
        <v>173</v>
      </c>
      <c r="B13" s="33"/>
      <c r="C13" s="33"/>
      <c r="D13" s="33"/>
      <c r="E13" s="33"/>
      <c r="F13" s="33"/>
      <c r="G13" s="33"/>
      <c r="H13" s="34"/>
      <c r="I13" s="78">
        <v>101900</v>
      </c>
      <c r="J13" s="78">
        <v>100000</v>
      </c>
      <c r="K13" s="78">
        <v>100000</v>
      </c>
      <c r="L13" s="78"/>
      <c r="M13" s="78"/>
      <c r="N13" s="78">
        <v>1900</v>
      </c>
      <c r="O13" s="78"/>
      <c r="P13" s="78"/>
      <c r="Q13" s="78"/>
      <c r="R13" s="78"/>
      <c r="S13" s="78"/>
      <c r="T13" s="78"/>
      <c r="U13" s="78"/>
      <c r="V13" s="78"/>
      <c r="W13" s="78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2"/>
  <sheetViews>
    <sheetView showZeros="0" topLeftCell="A19" workbookViewId="0">
      <selection activeCell="A16" sqref="A16:A2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281</v>
      </c>
    </row>
    <row r="2" ht="39.75" customHeight="1" spans="1:10">
      <c r="A2" s="64" t="str">
        <f>"2025"&amp;"年部门项目支出绩效目标表"</f>
        <v>2025年部门项目支出绩效目标表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"单位名称："&amp;"禄劝彝族苗族自治县工商业联合会"</f>
        <v>单位名称：禄劝彝族苗族自治县工商业联合会</v>
      </c>
    </row>
    <row r="4" ht="44.25" customHeight="1" spans="1:10">
      <c r="A4" s="66" t="s">
        <v>186</v>
      </c>
      <c r="B4" s="66" t="s">
        <v>282</v>
      </c>
      <c r="C4" s="66" t="s">
        <v>283</v>
      </c>
      <c r="D4" s="66" t="s">
        <v>284</v>
      </c>
      <c r="E4" s="66" t="s">
        <v>285</v>
      </c>
      <c r="F4" s="67" t="s">
        <v>286</v>
      </c>
      <c r="G4" s="66" t="s">
        <v>287</v>
      </c>
      <c r="H4" s="67" t="s">
        <v>288</v>
      </c>
      <c r="I4" s="67" t="s">
        <v>289</v>
      </c>
      <c r="J4" s="66" t="s">
        <v>290</v>
      </c>
    </row>
    <row r="5" ht="18.75" customHeight="1" spans="1:10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36">
        <v>6</v>
      </c>
      <c r="G5" s="131">
        <v>7</v>
      </c>
      <c r="H5" s="36">
        <v>8</v>
      </c>
      <c r="I5" s="36">
        <v>9</v>
      </c>
      <c r="J5" s="131">
        <v>10</v>
      </c>
    </row>
    <row r="6" ht="42" customHeight="1" spans="1:10">
      <c r="A6" s="29" t="s">
        <v>70</v>
      </c>
      <c r="B6" s="68"/>
      <c r="C6" s="68"/>
      <c r="D6" s="68"/>
      <c r="E6" s="54"/>
      <c r="F6" s="69"/>
      <c r="G6" s="54"/>
      <c r="H6" s="69"/>
      <c r="I6" s="69"/>
      <c r="J6" s="54"/>
    </row>
    <row r="7" ht="42" customHeight="1" spans="1:10">
      <c r="A7" s="132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3" t="s">
        <v>280</v>
      </c>
      <c r="B8" s="20" t="s">
        <v>291</v>
      </c>
      <c r="C8" s="20" t="s">
        <v>292</v>
      </c>
      <c r="D8" s="20" t="s">
        <v>293</v>
      </c>
      <c r="E8" s="29" t="s">
        <v>294</v>
      </c>
      <c r="F8" s="20" t="s">
        <v>295</v>
      </c>
      <c r="G8" s="29" t="s">
        <v>296</v>
      </c>
      <c r="H8" s="20" t="s">
        <v>297</v>
      </c>
      <c r="I8" s="20" t="s">
        <v>298</v>
      </c>
      <c r="J8" s="29" t="s">
        <v>294</v>
      </c>
    </row>
    <row r="9" ht="42" customHeight="1" spans="1:10">
      <c r="A9" s="133" t="s">
        <v>280</v>
      </c>
      <c r="B9" s="20" t="s">
        <v>291</v>
      </c>
      <c r="C9" s="20" t="s">
        <v>292</v>
      </c>
      <c r="D9" s="20" t="s">
        <v>293</v>
      </c>
      <c r="E9" s="29" t="s">
        <v>299</v>
      </c>
      <c r="F9" s="20" t="s">
        <v>295</v>
      </c>
      <c r="G9" s="29" t="s">
        <v>85</v>
      </c>
      <c r="H9" s="20" t="s">
        <v>297</v>
      </c>
      <c r="I9" s="20" t="s">
        <v>298</v>
      </c>
      <c r="J9" s="29" t="s">
        <v>299</v>
      </c>
    </row>
    <row r="10" ht="42" customHeight="1" spans="1:10">
      <c r="A10" s="133" t="s">
        <v>280</v>
      </c>
      <c r="B10" s="20" t="s">
        <v>291</v>
      </c>
      <c r="C10" s="20" t="s">
        <v>292</v>
      </c>
      <c r="D10" s="20" t="s">
        <v>300</v>
      </c>
      <c r="E10" s="29" t="s">
        <v>301</v>
      </c>
      <c r="F10" s="20" t="s">
        <v>302</v>
      </c>
      <c r="G10" s="29" t="s">
        <v>303</v>
      </c>
      <c r="H10" s="20" t="s">
        <v>304</v>
      </c>
      <c r="I10" s="20" t="s">
        <v>305</v>
      </c>
      <c r="J10" s="29" t="s">
        <v>301</v>
      </c>
    </row>
    <row r="11" ht="42" customHeight="1" spans="1:10">
      <c r="A11" s="133" t="s">
        <v>280</v>
      </c>
      <c r="B11" s="20" t="s">
        <v>291</v>
      </c>
      <c r="C11" s="20" t="s">
        <v>292</v>
      </c>
      <c r="D11" s="20" t="s">
        <v>300</v>
      </c>
      <c r="E11" s="29" t="s">
        <v>306</v>
      </c>
      <c r="F11" s="20" t="s">
        <v>302</v>
      </c>
      <c r="G11" s="29" t="s">
        <v>307</v>
      </c>
      <c r="H11" s="20" t="s">
        <v>304</v>
      </c>
      <c r="I11" s="20" t="s">
        <v>305</v>
      </c>
      <c r="J11" s="29" t="s">
        <v>308</v>
      </c>
    </row>
    <row r="12" ht="42" customHeight="1" spans="1:10">
      <c r="A12" s="133" t="s">
        <v>280</v>
      </c>
      <c r="B12" s="20" t="s">
        <v>291</v>
      </c>
      <c r="C12" s="20" t="s">
        <v>309</v>
      </c>
      <c r="D12" s="20" t="s">
        <v>310</v>
      </c>
      <c r="E12" s="29" t="s">
        <v>311</v>
      </c>
      <c r="F12" s="20" t="s">
        <v>295</v>
      </c>
      <c r="G12" s="29" t="s">
        <v>312</v>
      </c>
      <c r="H12" s="20" t="s">
        <v>313</v>
      </c>
      <c r="I12" s="20" t="s">
        <v>298</v>
      </c>
      <c r="J12" s="29" t="s">
        <v>311</v>
      </c>
    </row>
    <row r="13" ht="42" customHeight="1" spans="1:10">
      <c r="A13" s="133" t="s">
        <v>280</v>
      </c>
      <c r="B13" s="20" t="s">
        <v>291</v>
      </c>
      <c r="C13" s="20" t="s">
        <v>309</v>
      </c>
      <c r="D13" s="20" t="s">
        <v>314</v>
      </c>
      <c r="E13" s="29" t="s">
        <v>315</v>
      </c>
      <c r="F13" s="20" t="s">
        <v>302</v>
      </c>
      <c r="G13" s="29" t="s">
        <v>316</v>
      </c>
      <c r="H13" s="20" t="s">
        <v>317</v>
      </c>
      <c r="I13" s="20" t="s">
        <v>305</v>
      </c>
      <c r="J13" s="29" t="s">
        <v>318</v>
      </c>
    </row>
    <row r="14" ht="42" customHeight="1" spans="1:10">
      <c r="A14" s="133" t="s">
        <v>280</v>
      </c>
      <c r="B14" s="20" t="s">
        <v>291</v>
      </c>
      <c r="C14" s="20" t="s">
        <v>319</v>
      </c>
      <c r="D14" s="20" t="s">
        <v>320</v>
      </c>
      <c r="E14" s="29" t="s">
        <v>321</v>
      </c>
      <c r="F14" s="20" t="s">
        <v>295</v>
      </c>
      <c r="G14" s="29" t="s">
        <v>322</v>
      </c>
      <c r="H14" s="20" t="s">
        <v>313</v>
      </c>
      <c r="I14" s="20" t="s">
        <v>298</v>
      </c>
      <c r="J14" s="29" t="s">
        <v>323</v>
      </c>
    </row>
    <row r="15" ht="42" customHeight="1" spans="1:10">
      <c r="A15" s="133" t="s">
        <v>280</v>
      </c>
      <c r="B15" s="20" t="s">
        <v>291</v>
      </c>
      <c r="C15" s="20" t="s">
        <v>319</v>
      </c>
      <c r="D15" s="20" t="s">
        <v>320</v>
      </c>
      <c r="E15" s="29" t="s">
        <v>324</v>
      </c>
      <c r="F15" s="20" t="s">
        <v>295</v>
      </c>
      <c r="G15" s="29" t="s">
        <v>325</v>
      </c>
      <c r="H15" s="20" t="s">
        <v>313</v>
      </c>
      <c r="I15" s="20" t="s">
        <v>298</v>
      </c>
      <c r="J15" s="29" t="s">
        <v>324</v>
      </c>
    </row>
    <row r="16" ht="42" customHeight="1" spans="1:10">
      <c r="A16" s="133" t="s">
        <v>276</v>
      </c>
      <c r="B16" s="20" t="s">
        <v>326</v>
      </c>
      <c r="C16" s="20" t="s">
        <v>292</v>
      </c>
      <c r="D16" s="20" t="s">
        <v>293</v>
      </c>
      <c r="E16" s="29" t="s">
        <v>327</v>
      </c>
      <c r="F16" s="20" t="s">
        <v>295</v>
      </c>
      <c r="G16" s="29" t="s">
        <v>85</v>
      </c>
      <c r="H16" s="20" t="s">
        <v>297</v>
      </c>
      <c r="I16" s="20" t="s">
        <v>298</v>
      </c>
      <c r="J16" s="29" t="s">
        <v>328</v>
      </c>
    </row>
    <row r="17" ht="42" customHeight="1" spans="1:10">
      <c r="A17" s="133" t="s">
        <v>276</v>
      </c>
      <c r="B17" s="20" t="s">
        <v>326</v>
      </c>
      <c r="C17" s="20" t="s">
        <v>292</v>
      </c>
      <c r="D17" s="20" t="s">
        <v>293</v>
      </c>
      <c r="E17" s="29" t="s">
        <v>329</v>
      </c>
      <c r="F17" s="20" t="s">
        <v>295</v>
      </c>
      <c r="G17" s="29" t="s">
        <v>84</v>
      </c>
      <c r="H17" s="20" t="s">
        <v>297</v>
      </c>
      <c r="I17" s="20" t="s">
        <v>298</v>
      </c>
      <c r="J17" s="29" t="s">
        <v>330</v>
      </c>
    </row>
    <row r="18" ht="42" customHeight="1" spans="1:10">
      <c r="A18" s="133" t="s">
        <v>276</v>
      </c>
      <c r="B18" s="20" t="s">
        <v>326</v>
      </c>
      <c r="C18" s="20" t="s">
        <v>292</v>
      </c>
      <c r="D18" s="20" t="s">
        <v>293</v>
      </c>
      <c r="E18" s="29" t="s">
        <v>331</v>
      </c>
      <c r="F18" s="20" t="s">
        <v>295</v>
      </c>
      <c r="G18" s="29" t="s">
        <v>85</v>
      </c>
      <c r="H18" s="20" t="s">
        <v>297</v>
      </c>
      <c r="I18" s="20" t="s">
        <v>298</v>
      </c>
      <c r="J18" s="29" t="s">
        <v>332</v>
      </c>
    </row>
    <row r="19" ht="42" customHeight="1" spans="1:10">
      <c r="A19" s="133" t="s">
        <v>276</v>
      </c>
      <c r="B19" s="20" t="s">
        <v>326</v>
      </c>
      <c r="C19" s="20" t="s">
        <v>292</v>
      </c>
      <c r="D19" s="20" t="s">
        <v>300</v>
      </c>
      <c r="E19" s="29" t="s">
        <v>333</v>
      </c>
      <c r="F19" s="20" t="s">
        <v>302</v>
      </c>
      <c r="G19" s="29" t="s">
        <v>334</v>
      </c>
      <c r="H19" s="20" t="s">
        <v>335</v>
      </c>
      <c r="I19" s="20" t="s">
        <v>305</v>
      </c>
      <c r="J19" s="29" t="s">
        <v>336</v>
      </c>
    </row>
    <row r="20" ht="42" customHeight="1" spans="1:10">
      <c r="A20" s="133" t="s">
        <v>276</v>
      </c>
      <c r="B20" s="20" t="s">
        <v>326</v>
      </c>
      <c r="C20" s="20" t="s">
        <v>292</v>
      </c>
      <c r="D20" s="20" t="s">
        <v>300</v>
      </c>
      <c r="E20" s="29" t="s">
        <v>337</v>
      </c>
      <c r="F20" s="20" t="s">
        <v>302</v>
      </c>
      <c r="G20" s="29" t="s">
        <v>338</v>
      </c>
      <c r="H20" s="20" t="s">
        <v>335</v>
      </c>
      <c r="I20" s="20" t="s">
        <v>305</v>
      </c>
      <c r="J20" s="29" t="s">
        <v>337</v>
      </c>
    </row>
    <row r="21" ht="42" customHeight="1" spans="1:10">
      <c r="A21" s="133" t="s">
        <v>276</v>
      </c>
      <c r="B21" s="20" t="s">
        <v>326</v>
      </c>
      <c r="C21" s="20" t="s">
        <v>309</v>
      </c>
      <c r="D21" s="20" t="s">
        <v>314</v>
      </c>
      <c r="E21" s="29" t="s">
        <v>315</v>
      </c>
      <c r="F21" s="20" t="s">
        <v>302</v>
      </c>
      <c r="G21" s="29" t="s">
        <v>316</v>
      </c>
      <c r="H21" s="20"/>
      <c r="I21" s="20" t="s">
        <v>305</v>
      </c>
      <c r="J21" s="29" t="s">
        <v>339</v>
      </c>
    </row>
    <row r="22" ht="42" customHeight="1" spans="1:10">
      <c r="A22" s="133" t="s">
        <v>276</v>
      </c>
      <c r="B22" s="20" t="s">
        <v>326</v>
      </c>
      <c r="C22" s="20" t="s">
        <v>319</v>
      </c>
      <c r="D22" s="20" t="s">
        <v>320</v>
      </c>
      <c r="E22" s="29" t="s">
        <v>340</v>
      </c>
      <c r="F22" s="20" t="s">
        <v>295</v>
      </c>
      <c r="G22" s="29" t="s">
        <v>341</v>
      </c>
      <c r="H22" s="20" t="s">
        <v>313</v>
      </c>
      <c r="I22" s="20" t="s">
        <v>298</v>
      </c>
      <c r="J22" s="29" t="s">
        <v>342</v>
      </c>
    </row>
  </sheetData>
  <mergeCells count="6">
    <mergeCell ref="A2:J2"/>
    <mergeCell ref="A3:H3"/>
    <mergeCell ref="A8:A15"/>
    <mergeCell ref="A16:A22"/>
    <mergeCell ref="B8:B15"/>
    <mergeCell ref="B16:B2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2025-03-19T01:20:00Z</dcterms:created>
  <dcterms:modified xsi:type="dcterms:W3CDTF">2025-03-25T06:27:40Z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