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29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<sst xmlns="http://schemas.openxmlformats.org/spreadsheetml/2006/main" count="754" uniqueCount="367">
  <si>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</si>
  <si>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</si>
  <si>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</si>
  <si>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</si>
  <si>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</si>
  <si>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</si>
  <si>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</si>
  <si>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</si>
  <si>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</si>
  <si>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</si>
  <si>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</si>
  <si>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</si>
  <si>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</si>
  <si>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</si>
  <si>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</si>
  <si>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</si>
  <si>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</si>
  <si>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</si>
  <si>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</si>
  <si>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</si>
  <si>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</si>
  <si>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</si>
  <si>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</si>
  <si>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</si>
  <si>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</si>
  <si>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</si>
  <si>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</si>
  <si>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</si>
  <si>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</si>
  <si>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</si>
  <si>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</si>
  <si>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</si>
  <si>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</si>
  <si>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</si>
  <si>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</si>
  <si>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</si>
  <si>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</si>
  <si>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</si>
  <si>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</si>
  <si>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</si>
  <si>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</si>
  <si>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</si>
  <si>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</si>
  <si>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</si>
  <si>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</si>
  <si>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</si>
  <si>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</si>
  <si>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</si>
  <si>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</si>
  <si>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</si>
  <si>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</si>
  <si>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</si>
  <si>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</si>
  <si>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</si>
  <si>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</si>
  <si>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</si>
  <si>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</si>
  <si>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</si>
  <si>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</si>
  <si>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</si>
  <si>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</si>
  <si>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</si>
  <si>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</si>
  <si>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</si>
  <si>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</si>
  <si>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</si>
  <si>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</si>
  <si>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</si>
  <si>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</si>
  <si>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263</t>
  </si>
  <si>
    <t>中国共产党禄劝彝族苗族自治县委员会机构编制委员会办公室</t>
  </si>
  <si>
    <t>263001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</si>
  <si>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</si>
  <si>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</si>
  <si>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</si>
  <si>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</si>
  <si>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</si>
  <si>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</si>
  <si>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</si>
  <si>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</si>
  <si>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</si>
  <si>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</si>
  <si>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</si>
  <si>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</si>
  <si>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</si>
  <si>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</si>
  <si>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</si>
  <si>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</si>
  <si>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</si>
  <si>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</si>
  <si>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</si>
  <si>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</si>
  <si>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</si>
  <si>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</si>
  <si>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</si>
  <si>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</si>
  <si>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</si>
  <si>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</si>
  <si>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</si>
  <si>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</si>
  <si>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</si>
  <si>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</si>
  <si>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</si>
  <si>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</si>
  <si>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</si>
  <si>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</si>
  <si>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</si>
  <si>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</si>
  <si>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</si>
  <si>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</si>
  <si>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</si>
  <si>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</si>
  <si>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</si>
  <si>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</si>
  <si>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</si>
  <si>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</si>
  <si>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</si>
  <si>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</si>
  <si>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</si>
  <si>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</si>
  <si>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</si>
  <si>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</si>
  <si>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</si>
  <si>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</si>
  <si>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</si>
  <si>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</si>
  <si>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</si>
  <si>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</si>
  <si>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</si>
  <si>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</si>
  <si>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</si>
  <si>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</si>
  <si>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</si>
  <si>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</si>
  <si>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</si>
  <si>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</si>
  <si>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</si>
  <si>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</si>
  <si>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</si>
  <si>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</si>
  <si>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</si>
  <si>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</si>
  <si>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</si>
  <si>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</si>
  <si>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</si>
  <si>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</si>
  <si>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</si>
  <si>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</si>
  <si>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</si>
  <si>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</si>
  <si>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</si>
  <si>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</si>
  <si>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</si>
  <si>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</si>
  <si>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</si>
  <si>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</si>
  <si>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</si>
  <si>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</si>
  <si>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</si>
  <si>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</si>
  <si>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</si>
  <si>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</si>
  <si>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</si>
  <si>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</si>
  <si>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</si>
  <si>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</si>
  <si>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</si>
  <si>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</si>
  <si>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</si>
  <si>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</si>
  <si>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</si>
  <si>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</si>
  <si>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</si>
  <si>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</si>
  <si>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</si>
  <si>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</si>
  <si>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</si>
  <si>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</si>
  <si>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t>注：本单位</t>
    </r>
    <r>
      <rPr>
        <sz val="11"/>
        <rFont val="Microsoft Sans Serif"/>
        <charset val="134"/>
      </rPr>
      <t>2025</t>
    </r>
    <r>
      <rPr>
        <sz val="11"/>
        <rFont val="宋体"/>
        <charset val="134"/>
      </rPr>
      <t>年无</t>
    </r>
    <r>
      <rPr>
        <sz val="11"/>
        <rFont val="Microsoft Sans Serif"/>
        <charset val="134"/>
      </rPr>
      <t>“</t>
    </r>
    <r>
      <rPr>
        <sz val="11"/>
        <rFont val="宋体"/>
        <charset val="134"/>
      </rPr>
      <t>三公</t>
    </r>
    <r>
      <rPr>
        <sz val="11"/>
        <rFont val="Microsoft Sans Serif"/>
        <charset val="134"/>
      </rPr>
      <t>”</t>
    </r>
    <r>
      <rPr>
        <sz val="11"/>
        <rFont val="宋体"/>
        <charset val="134"/>
      </rPr>
      <t>经费支出预算，本表无数据。</t>
    </r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</si>
  <si>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</si>
  <si>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</si>
  <si>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</si>
  <si>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</si>
  <si>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</si>
  <si>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</si>
  <si>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</si>
  <si>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</si>
  <si>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</si>
  <si>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</si>
  <si>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</si>
  <si>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</si>
  <si>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</si>
  <si>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</si>
  <si>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</si>
  <si>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</si>
  <si>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</si>
  <si>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</si>
  <si>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</si>
  <si>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530128210000000000582</t>
  </si>
  <si>
    <t>行政人员支出工资</t>
  </si>
  <si>
    <t>30101</t>
  </si>
  <si>
    <t>基本工资</t>
  </si>
  <si>
    <t>530128210000000000584</t>
  </si>
  <si>
    <t>30113</t>
  </si>
  <si>
    <t>530128210000000000587</t>
  </si>
  <si>
    <t>公务交通补贴</t>
  </si>
  <si>
    <t>30239</t>
  </si>
  <si>
    <t>其他交通费用</t>
  </si>
  <si>
    <t>530128210000000000588</t>
  </si>
  <si>
    <t>工会经费</t>
  </si>
  <si>
    <t>30228</t>
  </si>
  <si>
    <t>530128210000000000589</t>
  </si>
  <si>
    <t>一般公用经费</t>
  </si>
  <si>
    <t>30201</t>
  </si>
  <si>
    <t>办公费</t>
  </si>
  <si>
    <t>530128231100001393219</t>
  </si>
  <si>
    <t>公务员基础绩效奖</t>
  </si>
  <si>
    <t>30103</t>
  </si>
  <si>
    <t>奖金</t>
  </si>
  <si>
    <t>530128231100001393221</t>
  </si>
  <si>
    <t>行政年终一次性奖金</t>
  </si>
  <si>
    <t>530128231100001393227</t>
  </si>
  <si>
    <t>养老保险缴费</t>
  </si>
  <si>
    <t>30108</t>
  </si>
  <si>
    <t>机关事业单位基本养老保险缴费</t>
  </si>
  <si>
    <t>530128231100001393244</t>
  </si>
  <si>
    <t>行政人员支出津贴</t>
  </si>
  <si>
    <t>30102</t>
  </si>
  <si>
    <t>津贴补贴</t>
  </si>
  <si>
    <t>530128231100001393246</t>
  </si>
  <si>
    <t>工伤保险</t>
  </si>
  <si>
    <t>30112</t>
  </si>
  <si>
    <t>其他社会保障缴费</t>
  </si>
  <si>
    <t>530128231100001393248</t>
  </si>
  <si>
    <t>医疗保险缴费</t>
  </si>
  <si>
    <t>30110</t>
  </si>
  <si>
    <t>职工基本医疗保险缴费</t>
  </si>
  <si>
    <t>30111</t>
  </si>
  <si>
    <t>公务员医疗补助缴费</t>
  </si>
  <si>
    <t>530128231100001393268</t>
  </si>
  <si>
    <t>遗属补助</t>
  </si>
  <si>
    <t>30305</t>
  </si>
  <si>
    <t>生活补助</t>
  </si>
  <si>
    <t>530128231100001489108</t>
  </si>
  <si>
    <t>职业年金缴费</t>
  </si>
  <si>
    <t>30109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</si>
  <si>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</si>
  <si>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</si>
  <si>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</si>
  <si>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</si>
  <si>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</si>
  <si>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</si>
  <si>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</si>
  <si>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</si>
  <si>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530128241100002358525</t>
  </si>
  <si>
    <t>专项业务经费</t>
  </si>
  <si>
    <t>30227</t>
  </si>
  <si>
    <t>委托业务费</t>
  </si>
  <si>
    <t>530128251100003687249</t>
  </si>
  <si>
    <t>深化机构改革经费</t>
  </si>
  <si>
    <t>30202</t>
  </si>
  <si>
    <t>印刷费</t>
  </si>
  <si>
    <t>30211</t>
  </si>
  <si>
    <t>差旅费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</si>
  <si>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</si>
  <si>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</si>
  <si>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</si>
  <si>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</si>
  <si>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</si>
  <si>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</si>
  <si>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</si>
  <si>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</si>
  <si>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</si>
  <si>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</si>
  <si>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全面完成上级对改革工作的安排部署</t>
  </si>
  <si>
    <t>产出指标</t>
  </si>
  <si>
    <t>数量指标</t>
  </si>
  <si>
    <t>全面完成工作</t>
  </si>
  <si>
    <t>&gt;=</t>
  </si>
  <si>
    <t>95</t>
  </si>
  <si>
    <t>%</t>
  </si>
  <si>
    <t>定量指标</t>
  </si>
  <si>
    <t>完成数量</t>
  </si>
  <si>
    <t>效益指标</t>
  </si>
  <si>
    <t>社会效益</t>
  </si>
  <si>
    <t>高质高效完成工作</t>
  </si>
  <si>
    <t>高质量完成工作</t>
  </si>
  <si>
    <t>满意度指标</t>
  </si>
  <si>
    <t>服务对象满意度</t>
  </si>
  <si>
    <t>群众满意度高</t>
  </si>
  <si>
    <t>工作成效显著，群众满意度高</t>
  </si>
  <si>
    <t>根据单位职能职责，开展正常的业务工作</t>
  </si>
  <si>
    <t>质量指标</t>
  </si>
  <si>
    <t>按质按量完成单位各项工作</t>
  </si>
  <si>
    <t>98%</t>
  </si>
  <si>
    <t>工作质量</t>
  </si>
  <si>
    <t>正常开展各项业务，社会效益好</t>
  </si>
  <si>
    <t>服务对象满意</t>
  </si>
  <si>
    <t>满意度</t>
  </si>
  <si>
    <t>预算06表</t>
  </si>
  <si>
    <t>政府性基金预算支出预算表</t>
  </si>
  <si>
    <t>单位名称：昆明市发展和改革委员会</t>
  </si>
  <si>
    <t>政府性基金预算支出</t>
  </si>
  <si>
    <t>注：本单位2025年无政府性基金支出预算，本表无数据。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</si>
  <si>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</si>
  <si>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</si>
  <si>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</si>
  <si>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</si>
  <si>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</si>
  <si>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</si>
  <si>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</si>
  <si>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</si>
  <si>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</si>
  <si>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</si>
  <si>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</si>
  <si>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</si>
  <si>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注：本单位2025年无政府采购预算，本表无数据。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</si>
  <si>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</si>
  <si>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</si>
  <si>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</si>
  <si>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</si>
  <si>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</si>
  <si>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</si>
  <si>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</si>
  <si>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注：本单位2025年无政府购买服务预算，本表无数据。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</si>
  <si>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</si>
  <si>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</si>
  <si>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</si>
  <si>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</si>
  <si>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</si>
  <si>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</si>
  <si>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</si>
  <si>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</si>
  <si>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</si>
  <si>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</si>
  <si>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</si>
  <si>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</si>
  <si>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</si>
  <si>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</si>
  <si>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</si>
  <si>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</si>
  <si>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</si>
  <si>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</si>
  <si>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</si>
  <si>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</si>
  <si>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</si>
  <si>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</si>
  <si>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</si>
  <si>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注：本单位2025年无对下转移支付预算，本表无数据。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</si>
  <si>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</si>
  <si>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</si>
  <si>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</si>
  <si>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</si>
  <si>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</si>
  <si>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</si>
  <si>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</si>
  <si>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</si>
  <si>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</si>
  <si>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注：本单位2025年无新增资产配置预算，本表无数据。</t>
  </si>
  <si>
    <t>预算11表</t>
  </si>
  <si>
    <t>上级补助</t>
  </si>
  <si>
    <t>注：本单位2025年无上级转移支付补助项目，本表无数据。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</si>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</sst>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name val="Microsoft Sans Serif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6" fillId="0" borderId="4">
      <alignment horizontal="right" vertical="center"/>
    </xf>
    <xf numFmtId="49" fontId="36" fillId="0" borderId="4">
      <alignment horizontal="left" vertical="center" wrapText="1"/>
    </xf>
    <xf numFmtId="176" fontId="36" fillId="0" borderId="4">
      <alignment horizontal="right" vertical="center"/>
    </xf>
    <xf numFmtId="177" fontId="36" fillId="0" borderId="4">
      <alignment horizontal="right" vertical="center"/>
    </xf>
    <xf numFmtId="178" fontId="36" fillId="0" borderId="4">
      <alignment horizontal="right" vertical="center"/>
    </xf>
    <xf numFmtId="179" fontId="36" fillId="0" borderId="4">
      <alignment horizontal="right" vertical="center"/>
    </xf>
    <xf numFmtId="10" fontId="36" fillId="0" borderId="4">
      <alignment horizontal="right" vertical="center"/>
    </xf>
    <xf numFmtId="180" fontId="36" fillId="0" borderId="4">
      <alignment horizontal="right" vertical="center"/>
    </xf>
    <xf numFmtId="0" fontId="36" fillId="0" borderId="0">
      <alignment vertical="top"/>
      <protection locked="0"/>
    </xf>
  </cellStyleXfs>
  <cellXfs count="200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49" fontId="5" fillId="0" borderId="4" xfId="50" applyNumberFormat="1" applyFont="1" applyBorder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3" fillId="0" borderId="4" xfId="0" applyNumberFormat="1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left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4" fontId="5" fillId="0" borderId="4" xfId="51" applyNumberFormat="1" applyFont="1" applyBorder="1">
      <alignment horizontal="right" vertical="center"/>
    </xf>
    <xf numFmtId="0" fontId="3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4" xfId="0" applyFont="1" applyBorder="1" applyAlignment="1">
      <alignment horizontal="left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>
      <alignment horizontal="righ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180" fontId="5" fillId="0" borderId="4" xfId="56" applyNumberFormat="1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9" fillId="0" borderId="0" xfId="57" applyFont="1" applyFill="1" applyAlignment="1" applyProtection="1"/>
    <xf numFmtId="3" fontId="3" fillId="0" borderId="11" xfId="0" applyNumberFormat="1" applyFont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9" fillId="0" borderId="0" xfId="57" applyFont="1" applyFill="1" applyAlignment="1" applyProtection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Protection="1"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3" fillId="0" borderId="0" xfId="57" applyFont="1" applyFill="1" applyAlignment="1" applyProtection="1">
      <alignment horizontal="left"/>
    </xf>
    <xf numFmtId="0" fontId="3" fillId="0" borderId="0" xfId="0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center" vertical="center" wrapText="1"/>
      <protection locked="0"/>
    </xf>
    <xf numFmtId="176" fontId="16" fillId="0" borderId="4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2"/>
    </xf>
    <xf numFmtId="0" fontId="3" fillId="2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 indent="1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7" sqref="B7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2" t="s">
        <v>0</v>
      </c>
    </row>
    <row r="2" ht="41.25" customHeight="1" spans="1:1">
      <c r="A2" s="40" t="str">
        <f>"2025"&amp;"年部门财务收支预算总表"</f>
        <v>2025年部门财务收支预算总表</v>
      </c>
    </row>
    <row r="3" ht="17.25" customHeight="1" spans="1:4">
      <c r="A3" s="43" t="str">
        <f>"单位名称："&amp;"中国共产党禄劝彝族苗族自治县委员会机构编制委员会办公室"</f>
        <v>单位名称：中国共产党禄劝彝族苗族自治县委员会机构编制委员会办公室</v>
      </c>
      <c r="B3" s="164"/>
      <c r="D3" s="143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76">
        <v>2501176.73</v>
      </c>
      <c r="C6" s="167" t="s">
        <v>8</v>
      </c>
      <c r="D6" s="76">
        <v>1737563</v>
      </c>
    </row>
    <row r="7" ht="17.25" customHeight="1" spans="1:4">
      <c r="A7" s="167" t="s">
        <v>9</v>
      </c>
      <c r="B7" s="76"/>
      <c r="C7" s="167" t="s">
        <v>10</v>
      </c>
      <c r="D7" s="76"/>
    </row>
    <row r="8" ht="17.25" customHeight="1" spans="1:4">
      <c r="A8" s="167" t="s">
        <v>11</v>
      </c>
      <c r="B8" s="76"/>
      <c r="C8" s="199" t="s">
        <v>12</v>
      </c>
      <c r="D8" s="76"/>
    </row>
    <row r="9" ht="17.25" customHeight="1" spans="1:4">
      <c r="A9" s="167" t="s">
        <v>13</v>
      </c>
      <c r="B9" s="76"/>
      <c r="C9" s="199" t="s">
        <v>14</v>
      </c>
      <c r="D9" s="76"/>
    </row>
    <row r="10" ht="17.25" customHeight="1" spans="1:4">
      <c r="A10" s="167" t="s">
        <v>15</v>
      </c>
      <c r="B10" s="76"/>
      <c r="C10" s="199" t="s">
        <v>16</v>
      </c>
      <c r="D10" s="76"/>
    </row>
    <row r="11" ht="17.25" customHeight="1" spans="1:4">
      <c r="A11" s="167" t="s">
        <v>17</v>
      </c>
      <c r="B11" s="76"/>
      <c r="C11" s="199" t="s">
        <v>18</v>
      </c>
      <c r="D11" s="76"/>
    </row>
    <row r="12" ht="17.25" customHeight="1" spans="1:4">
      <c r="A12" s="167" t="s">
        <v>19</v>
      </c>
      <c r="B12" s="76"/>
      <c r="C12" s="28" t="s">
        <v>20</v>
      </c>
      <c r="D12" s="76"/>
    </row>
    <row r="13" ht="17.25" customHeight="1" spans="1:4">
      <c r="A13" s="167" t="s">
        <v>21</v>
      </c>
      <c r="B13" s="76"/>
      <c r="C13" s="28" t="s">
        <v>22</v>
      </c>
      <c r="D13" s="76">
        <v>383758.08</v>
      </c>
    </row>
    <row r="14" ht="17.25" customHeight="1" spans="1:4">
      <c r="A14" s="167" t="s">
        <v>23</v>
      </c>
      <c r="B14" s="76"/>
      <c r="C14" s="28" t="s">
        <v>24</v>
      </c>
      <c r="D14" s="76">
        <v>199308.09</v>
      </c>
    </row>
    <row r="15" ht="17.25" customHeight="1" spans="1:4">
      <c r="A15" s="167" t="s">
        <v>25</v>
      </c>
      <c r="B15" s="76"/>
      <c r="C15" s="28" t="s">
        <v>26</v>
      </c>
      <c r="D15" s="76"/>
    </row>
    <row r="16" ht="17.25" customHeight="1" spans="1:4">
      <c r="A16" s="147"/>
      <c r="B16" s="76"/>
      <c r="C16" s="28" t="s">
        <v>27</v>
      </c>
      <c r="D16" s="76"/>
    </row>
    <row r="17" ht="17.25" customHeight="1" spans="1:4">
      <c r="A17" s="168"/>
      <c r="B17" s="76"/>
      <c r="C17" s="28" t="s">
        <v>28</v>
      </c>
      <c r="D17" s="76"/>
    </row>
    <row r="18" ht="17.25" customHeight="1" spans="1:4">
      <c r="A18" s="168"/>
      <c r="B18" s="76"/>
      <c r="C18" s="28" t="s">
        <v>29</v>
      </c>
      <c r="D18" s="76"/>
    </row>
    <row r="19" ht="17.25" customHeight="1" spans="1:4">
      <c r="A19" s="168"/>
      <c r="B19" s="76"/>
      <c r="C19" s="28" t="s">
        <v>30</v>
      </c>
      <c r="D19" s="76"/>
    </row>
    <row r="20" ht="17.25" customHeight="1" spans="1:4">
      <c r="A20" s="168"/>
      <c r="B20" s="76"/>
      <c r="C20" s="28" t="s">
        <v>31</v>
      </c>
      <c r="D20" s="76"/>
    </row>
    <row r="21" ht="17.25" customHeight="1" spans="1:4">
      <c r="A21" s="168"/>
      <c r="B21" s="76"/>
      <c r="C21" s="28" t="s">
        <v>32</v>
      </c>
      <c r="D21" s="76"/>
    </row>
    <row r="22" ht="17.25" customHeight="1" spans="1:4">
      <c r="A22" s="168"/>
      <c r="B22" s="76"/>
      <c r="C22" s="28" t="s">
        <v>33</v>
      </c>
      <c r="D22" s="76"/>
    </row>
    <row r="23" ht="17.25" customHeight="1" spans="1:4">
      <c r="A23" s="168"/>
      <c r="B23" s="76"/>
      <c r="C23" s="28" t="s">
        <v>34</v>
      </c>
      <c r="D23" s="76"/>
    </row>
    <row r="24" ht="17.25" customHeight="1" spans="1:4">
      <c r="A24" s="168"/>
      <c r="B24" s="76"/>
      <c r="C24" s="28" t="s">
        <v>35</v>
      </c>
      <c r="D24" s="76">
        <v>180547.56</v>
      </c>
    </row>
    <row r="25" ht="17.25" customHeight="1" spans="1:4">
      <c r="A25" s="168"/>
      <c r="B25" s="76"/>
      <c r="C25" s="28" t="s">
        <v>36</v>
      </c>
      <c r="D25" s="76"/>
    </row>
    <row r="26" ht="17.25" customHeight="1" spans="1:4">
      <c r="A26" s="168"/>
      <c r="B26" s="76"/>
      <c r="C26" s="147" t="s">
        <v>37</v>
      </c>
      <c r="D26" s="76"/>
    </row>
    <row r="27" ht="17.25" customHeight="1" spans="1:4">
      <c r="A27" s="168"/>
      <c r="B27" s="76"/>
      <c r="C27" s="28" t="s">
        <v>38</v>
      </c>
      <c r="D27" s="76"/>
    </row>
    <row r="28" ht="16.5" customHeight="1" spans="1:4">
      <c r="A28" s="168"/>
      <c r="B28" s="76"/>
      <c r="C28" s="28" t="s">
        <v>39</v>
      </c>
      <c r="D28" s="76"/>
    </row>
    <row r="29" ht="16.5" customHeight="1" spans="1:4">
      <c r="A29" s="168"/>
      <c r="B29" s="76"/>
      <c r="C29" s="147" t="s">
        <v>40</v>
      </c>
      <c r="D29" s="76"/>
    </row>
    <row r="30" ht="17.25" customHeight="1" spans="1:4">
      <c r="A30" s="168"/>
      <c r="B30" s="76"/>
      <c r="C30" s="147" t="s">
        <v>41</v>
      </c>
      <c r="D30" s="76"/>
    </row>
    <row r="31" ht="17.25" customHeight="1" spans="1:4">
      <c r="A31" s="168"/>
      <c r="B31" s="76"/>
      <c r="C31" s="28" t="s">
        <v>42</v>
      </c>
      <c r="D31" s="76"/>
    </row>
    <row r="32" ht="16.5" customHeight="1" spans="1:4">
      <c r="A32" s="168" t="s">
        <v>43</v>
      </c>
      <c r="B32" s="76">
        <v>2501176.73</v>
      </c>
      <c r="C32" s="168" t="s">
        <v>44</v>
      </c>
      <c r="D32" s="76">
        <v>2501176.73</v>
      </c>
    </row>
    <row r="33" ht="16.5" customHeight="1" spans="1:4">
      <c r="A33" s="147" t="s">
        <v>45</v>
      </c>
      <c r="B33" s="76"/>
      <c r="C33" s="147" t="s">
        <v>46</v>
      </c>
      <c r="D33" s="76"/>
    </row>
    <row r="34" ht="16.5" customHeight="1" spans="1:4">
      <c r="A34" s="28" t="s">
        <v>47</v>
      </c>
      <c r="B34" s="76"/>
      <c r="C34" s="28" t="s">
        <v>47</v>
      </c>
      <c r="D34" s="76"/>
    </row>
    <row r="35" ht="16.5" customHeight="1" spans="1:4">
      <c r="A35" s="28" t="s">
        <v>48</v>
      </c>
      <c r="B35" s="76"/>
      <c r="C35" s="28" t="s">
        <v>49</v>
      </c>
      <c r="D35" s="76"/>
    </row>
    <row r="36" ht="16.5" customHeight="1" spans="1:4">
      <c r="A36" s="169" t="s">
        <v>50</v>
      </c>
      <c r="B36" s="76">
        <v>2501176.73</v>
      </c>
      <c r="C36" s="169" t="s">
        <v>51</v>
      </c>
      <c r="D36" s="76">
        <v>2501176.73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4" sqref="A14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9" t="s">
        <v>299</v>
      </c>
    </row>
    <row r="2" ht="42" customHeight="1" spans="1:6">
      <c r="A2" s="123" t="str">
        <f>"2025"&amp;"年部门政府性基金预算支出预算表"</f>
        <v>2025年部门政府性基金预算支出预算表</v>
      </c>
      <c r="B2" s="123" t="s">
        <v>300</v>
      </c>
      <c r="C2" s="124"/>
      <c r="D2" s="125"/>
      <c r="E2" s="125"/>
      <c r="F2" s="125"/>
    </row>
    <row r="3" ht="13.5" customHeight="1" spans="1:6">
      <c r="A3" s="3" t="str">
        <f>"单位名称："&amp;"中国共产党禄劝彝族苗族自治县委员会机构编制委员会办公室"</f>
        <v>单位名称：中国共产党禄劝彝族苗族自治县委员会机构编制委员会办公室</v>
      </c>
      <c r="B3" s="3" t="s">
        <v>301</v>
      </c>
      <c r="C3" s="120"/>
      <c r="D3" s="122"/>
      <c r="E3" s="122"/>
      <c r="F3" s="119" t="s">
        <v>1</v>
      </c>
    </row>
    <row r="4" ht="19.5" customHeight="1" spans="1:6">
      <c r="A4" s="126" t="s">
        <v>181</v>
      </c>
      <c r="B4" s="127" t="s">
        <v>73</v>
      </c>
      <c r="C4" s="126" t="s">
        <v>74</v>
      </c>
      <c r="D4" s="21" t="s">
        <v>302</v>
      </c>
      <c r="E4" s="22"/>
      <c r="F4" s="23"/>
    </row>
    <row r="5" ht="18.75" customHeight="1" spans="1:6">
      <c r="A5" s="128"/>
      <c r="B5" s="129"/>
      <c r="C5" s="128"/>
      <c r="D5" s="24" t="s">
        <v>55</v>
      </c>
      <c r="E5" s="21" t="s">
        <v>76</v>
      </c>
      <c r="F5" s="24" t="s">
        <v>77</v>
      </c>
    </row>
    <row r="6" ht="18.75" customHeight="1" spans="1:6">
      <c r="A6" s="67">
        <v>1</v>
      </c>
      <c r="B6" s="130" t="s">
        <v>84</v>
      </c>
      <c r="C6" s="67">
        <v>3</v>
      </c>
      <c r="D6" s="131">
        <v>4</v>
      </c>
      <c r="E6" s="131">
        <v>5</v>
      </c>
      <c r="F6" s="131">
        <v>6</v>
      </c>
    </row>
    <row r="7" ht="21" customHeight="1" spans="1:6">
      <c r="A7" s="12"/>
      <c r="B7" s="12"/>
      <c r="C7" s="12"/>
      <c r="D7" s="76"/>
      <c r="E7" s="76"/>
      <c r="F7" s="76"/>
    </row>
    <row r="8" ht="21" customHeight="1" spans="1:6">
      <c r="A8" s="12"/>
      <c r="B8" s="12"/>
      <c r="C8" s="12"/>
      <c r="D8" s="76"/>
      <c r="E8" s="76"/>
      <c r="F8" s="76"/>
    </row>
    <row r="9" ht="18.75" customHeight="1" spans="1:6">
      <c r="A9" s="132" t="s">
        <v>170</v>
      </c>
      <c r="B9" s="132" t="s">
        <v>170</v>
      </c>
      <c r="C9" s="133" t="s">
        <v>170</v>
      </c>
      <c r="D9" s="76"/>
      <c r="E9" s="76"/>
      <c r="F9" s="76"/>
    </row>
    <row r="10" customHeight="1" spans="1:2">
      <c r="A10" s="134" t="s">
        <v>303</v>
      </c>
      <c r="B10" s="134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B16" sqref="B16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1"/>
      <c r="C1" s="81"/>
      <c r="R1" s="18"/>
      <c r="S1" s="18" t="s">
        <v>304</v>
      </c>
    </row>
    <row r="2" ht="41.25" customHeight="1" spans="1:19">
      <c r="A2" s="70" t="str">
        <f>"2025"&amp;"年部门政府采购预算表"</f>
        <v>2025年部门政府采购预算表</v>
      </c>
      <c r="B2" s="66"/>
      <c r="C2" s="66"/>
      <c r="D2" s="2"/>
      <c r="E2" s="2"/>
      <c r="F2" s="2"/>
      <c r="G2" s="2"/>
      <c r="H2" s="2"/>
      <c r="I2" s="2"/>
      <c r="J2" s="2"/>
      <c r="K2" s="2"/>
      <c r="L2" s="2"/>
      <c r="M2" s="66"/>
      <c r="N2" s="2"/>
      <c r="O2" s="2"/>
      <c r="P2" s="66"/>
      <c r="Q2" s="2"/>
      <c r="R2" s="66"/>
      <c r="S2" s="66"/>
    </row>
    <row r="3" ht="18.75" customHeight="1" spans="1:19">
      <c r="A3" s="106" t="str">
        <f>"单位名称："&amp;"中国共产党禄劝彝族苗族自治县委员会机构编制委员会办公室"</f>
        <v>单位名称：中国共产党禄劝彝族苗族自治县委员会机构编制委员会办公室</v>
      </c>
      <c r="B3" s="82"/>
      <c r="C3" s="82"/>
      <c r="D3" s="19"/>
      <c r="E3" s="19"/>
      <c r="F3" s="19"/>
      <c r="G3" s="19"/>
      <c r="H3" s="19"/>
      <c r="I3" s="19"/>
      <c r="J3" s="19"/>
      <c r="K3" s="19"/>
      <c r="L3" s="19"/>
      <c r="R3" s="20"/>
      <c r="S3" s="119" t="s">
        <v>1</v>
      </c>
    </row>
    <row r="4" ht="15.75" customHeight="1" spans="1:19">
      <c r="A4" s="6" t="s">
        <v>180</v>
      </c>
      <c r="B4" s="83" t="s">
        <v>181</v>
      </c>
      <c r="C4" s="83" t="s">
        <v>305</v>
      </c>
      <c r="D4" s="90" t="s">
        <v>306</v>
      </c>
      <c r="E4" s="90" t="s">
        <v>307</v>
      </c>
      <c r="F4" s="90" t="s">
        <v>308</v>
      </c>
      <c r="G4" s="90" t="s">
        <v>309</v>
      </c>
      <c r="H4" s="90" t="s">
        <v>310</v>
      </c>
      <c r="I4" s="94" t="s">
        <v>188</v>
      </c>
      <c r="J4" s="94"/>
      <c r="K4" s="94"/>
      <c r="L4" s="94"/>
      <c r="M4" s="98"/>
      <c r="N4" s="94"/>
      <c r="O4" s="94"/>
      <c r="P4" s="78"/>
      <c r="Q4" s="94"/>
      <c r="R4" s="98"/>
      <c r="S4" s="79"/>
    </row>
    <row r="5" ht="17.25" customHeight="1" spans="1:19">
      <c r="A5" s="8"/>
      <c r="B5" s="84"/>
      <c r="C5" s="84"/>
      <c r="D5" s="91"/>
      <c r="E5" s="91"/>
      <c r="F5" s="91"/>
      <c r="G5" s="91"/>
      <c r="H5" s="91"/>
      <c r="I5" s="91" t="s">
        <v>55</v>
      </c>
      <c r="J5" s="91" t="s">
        <v>58</v>
      </c>
      <c r="K5" s="91" t="s">
        <v>311</v>
      </c>
      <c r="L5" s="91" t="s">
        <v>312</v>
      </c>
      <c r="M5" s="99" t="s">
        <v>313</v>
      </c>
      <c r="N5" s="100" t="s">
        <v>314</v>
      </c>
      <c r="O5" s="100"/>
      <c r="P5" s="104"/>
      <c r="Q5" s="100"/>
      <c r="R5" s="105"/>
      <c r="S5" s="85"/>
    </row>
    <row r="6" ht="54" customHeight="1" spans="1:19">
      <c r="A6" s="10"/>
      <c r="B6" s="85"/>
      <c r="C6" s="85"/>
      <c r="D6" s="92"/>
      <c r="E6" s="92"/>
      <c r="F6" s="92"/>
      <c r="G6" s="92"/>
      <c r="H6" s="92"/>
      <c r="I6" s="92"/>
      <c r="J6" s="92" t="s">
        <v>57</v>
      </c>
      <c r="K6" s="92"/>
      <c r="L6" s="92"/>
      <c r="M6" s="101"/>
      <c r="N6" s="92" t="s">
        <v>57</v>
      </c>
      <c r="O6" s="92" t="s">
        <v>64</v>
      </c>
      <c r="P6" s="85" t="s">
        <v>65</v>
      </c>
      <c r="Q6" s="92" t="s">
        <v>66</v>
      </c>
      <c r="R6" s="101" t="s">
        <v>67</v>
      </c>
      <c r="S6" s="85" t="s">
        <v>68</v>
      </c>
    </row>
    <row r="7" ht="18" customHeight="1" spans="1:19">
      <c r="A7" s="107">
        <v>1</v>
      </c>
      <c r="B7" s="107" t="s">
        <v>84</v>
      </c>
      <c r="C7" s="108">
        <v>3</v>
      </c>
      <c r="D7" s="108">
        <v>4</v>
      </c>
      <c r="E7" s="107">
        <v>5</v>
      </c>
      <c r="F7" s="107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  <c r="R7" s="107">
        <v>18</v>
      </c>
      <c r="S7" s="107">
        <v>19</v>
      </c>
    </row>
    <row r="8" ht="21" customHeight="1" spans="1:19">
      <c r="A8" s="109"/>
      <c r="B8" s="110"/>
      <c r="C8" s="110"/>
      <c r="D8" s="111"/>
      <c r="E8" s="111"/>
      <c r="F8" s="111"/>
      <c r="G8" s="115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ht="21" customHeight="1" spans="1:19">
      <c r="A9" s="86" t="s">
        <v>170</v>
      </c>
      <c r="B9" s="87"/>
      <c r="C9" s="87"/>
      <c r="D9" s="93"/>
      <c r="E9" s="93"/>
      <c r="F9" s="93"/>
      <c r="G9" s="11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  <row r="10" ht="21" customHeight="1" spans="1:19">
      <c r="A10" s="112" t="s">
        <v>315</v>
      </c>
      <c r="B10" s="113"/>
      <c r="C10" s="113"/>
      <c r="D10" s="112"/>
      <c r="E10" s="112"/>
      <c r="F10" s="112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customHeight="1" spans="1:3">
      <c r="A11" s="114" t="s">
        <v>316</v>
      </c>
      <c r="B11" s="114"/>
      <c r="C11" s="114"/>
    </row>
  </sheetData>
  <mergeCells count="20">
    <mergeCell ref="A2:S2"/>
    <mergeCell ref="A3:H3"/>
    <mergeCell ref="I4:S4"/>
    <mergeCell ref="N5:S5"/>
    <mergeCell ref="A9:G9"/>
    <mergeCell ref="A10:S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:H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7"/>
      <c r="B1" s="81"/>
      <c r="C1" s="81"/>
      <c r="D1" s="81"/>
      <c r="E1" s="81"/>
      <c r="F1" s="81"/>
      <c r="G1" s="81"/>
      <c r="H1" s="77"/>
      <c r="I1" s="77"/>
      <c r="J1" s="77"/>
      <c r="K1" s="77"/>
      <c r="L1" s="77"/>
      <c r="M1" s="77"/>
      <c r="N1" s="96"/>
      <c r="O1" s="77"/>
      <c r="P1" s="77"/>
      <c r="Q1" s="81"/>
      <c r="R1" s="77"/>
      <c r="S1" s="102"/>
      <c r="T1" s="102" t="s">
        <v>317</v>
      </c>
    </row>
    <row r="2" ht="41.25" customHeight="1" spans="1:20">
      <c r="A2" s="70" t="str">
        <f>"2025"&amp;"年部门政府购买服务预算表"</f>
        <v>2025年部门政府购买服务预算表</v>
      </c>
      <c r="B2" s="66"/>
      <c r="C2" s="66"/>
      <c r="D2" s="66"/>
      <c r="E2" s="66"/>
      <c r="F2" s="66"/>
      <c r="G2" s="66"/>
      <c r="H2" s="89"/>
      <c r="I2" s="89"/>
      <c r="J2" s="89"/>
      <c r="K2" s="89"/>
      <c r="L2" s="89"/>
      <c r="M2" s="89"/>
      <c r="N2" s="97"/>
      <c r="O2" s="89"/>
      <c r="P2" s="89"/>
      <c r="Q2" s="66"/>
      <c r="R2" s="89"/>
      <c r="S2" s="97"/>
      <c r="T2" s="66"/>
    </row>
    <row r="3" ht="22.5" customHeight="1" spans="1:20">
      <c r="A3" s="71" t="str">
        <f>"单位名称："&amp;"中国共产党禄劝彝族苗族自治县委员会机构编制委员会办公室"</f>
        <v>单位名称：中国共产党禄劝彝族苗族自治县委员会机构编制委员会办公室</v>
      </c>
      <c r="B3" s="82"/>
      <c r="C3" s="82"/>
      <c r="D3" s="82"/>
      <c r="E3" s="82"/>
      <c r="F3" s="82"/>
      <c r="G3" s="82"/>
      <c r="H3" s="72"/>
      <c r="I3" s="72"/>
      <c r="J3" s="72"/>
      <c r="K3" s="72"/>
      <c r="L3" s="72"/>
      <c r="M3" s="72"/>
      <c r="N3" s="96"/>
      <c r="O3" s="77"/>
      <c r="P3" s="77"/>
      <c r="Q3" s="81"/>
      <c r="R3" s="77"/>
      <c r="S3" s="103"/>
      <c r="T3" s="102" t="s">
        <v>1</v>
      </c>
    </row>
    <row r="4" ht="24" customHeight="1" spans="1:20">
      <c r="A4" s="6" t="s">
        <v>180</v>
      </c>
      <c r="B4" s="83" t="s">
        <v>181</v>
      </c>
      <c r="C4" s="83" t="s">
        <v>305</v>
      </c>
      <c r="D4" s="83" t="s">
        <v>318</v>
      </c>
      <c r="E4" s="83" t="s">
        <v>319</v>
      </c>
      <c r="F4" s="83" t="s">
        <v>320</v>
      </c>
      <c r="G4" s="83" t="s">
        <v>321</v>
      </c>
      <c r="H4" s="90" t="s">
        <v>322</v>
      </c>
      <c r="I4" s="90" t="s">
        <v>323</v>
      </c>
      <c r="J4" s="94" t="s">
        <v>188</v>
      </c>
      <c r="K4" s="94"/>
      <c r="L4" s="94"/>
      <c r="M4" s="94"/>
      <c r="N4" s="98"/>
      <c r="O4" s="94"/>
      <c r="P4" s="94"/>
      <c r="Q4" s="78"/>
      <c r="R4" s="94"/>
      <c r="S4" s="98"/>
      <c r="T4" s="79"/>
    </row>
    <row r="5" ht="24" customHeight="1" spans="1:20">
      <c r="A5" s="8"/>
      <c r="B5" s="84"/>
      <c r="C5" s="84"/>
      <c r="D5" s="84"/>
      <c r="E5" s="84"/>
      <c r="F5" s="84"/>
      <c r="G5" s="84"/>
      <c r="H5" s="91"/>
      <c r="I5" s="91"/>
      <c r="J5" s="91" t="s">
        <v>55</v>
      </c>
      <c r="K5" s="91" t="s">
        <v>58</v>
      </c>
      <c r="L5" s="91" t="s">
        <v>311</v>
      </c>
      <c r="M5" s="91" t="s">
        <v>312</v>
      </c>
      <c r="N5" s="99" t="s">
        <v>313</v>
      </c>
      <c r="O5" s="100" t="s">
        <v>314</v>
      </c>
      <c r="P5" s="100"/>
      <c r="Q5" s="104"/>
      <c r="R5" s="100"/>
      <c r="S5" s="105"/>
      <c r="T5" s="85"/>
    </row>
    <row r="6" ht="54" customHeight="1" spans="1:20">
      <c r="A6" s="10"/>
      <c r="B6" s="85"/>
      <c r="C6" s="85"/>
      <c r="D6" s="85"/>
      <c r="E6" s="85"/>
      <c r="F6" s="85"/>
      <c r="G6" s="85"/>
      <c r="H6" s="92"/>
      <c r="I6" s="92"/>
      <c r="J6" s="92"/>
      <c r="K6" s="92" t="s">
        <v>57</v>
      </c>
      <c r="L6" s="92"/>
      <c r="M6" s="92"/>
      <c r="N6" s="101"/>
      <c r="O6" s="92" t="s">
        <v>57</v>
      </c>
      <c r="P6" s="92" t="s">
        <v>64</v>
      </c>
      <c r="Q6" s="85" t="s">
        <v>65</v>
      </c>
      <c r="R6" s="92" t="s">
        <v>66</v>
      </c>
      <c r="S6" s="101" t="s">
        <v>67</v>
      </c>
      <c r="T6" s="85" t="s">
        <v>68</v>
      </c>
    </row>
    <row r="7" ht="17.25" customHeight="1" spans="1:20">
      <c r="A7" s="25">
        <v>1</v>
      </c>
      <c r="B7" s="85">
        <v>2</v>
      </c>
      <c r="C7" s="25">
        <v>3</v>
      </c>
      <c r="D7" s="25">
        <v>4</v>
      </c>
      <c r="E7" s="85">
        <v>5</v>
      </c>
      <c r="F7" s="25">
        <v>6</v>
      </c>
      <c r="G7" s="25">
        <v>7</v>
      </c>
      <c r="H7" s="85">
        <v>8</v>
      </c>
      <c r="I7" s="25">
        <v>9</v>
      </c>
      <c r="J7" s="25">
        <v>10</v>
      </c>
      <c r="K7" s="85">
        <v>11</v>
      </c>
      <c r="L7" s="25">
        <v>12</v>
      </c>
      <c r="M7" s="25">
        <v>13</v>
      </c>
      <c r="N7" s="85">
        <v>14</v>
      </c>
      <c r="O7" s="25">
        <v>15</v>
      </c>
      <c r="P7" s="25">
        <v>16</v>
      </c>
      <c r="Q7" s="85">
        <v>17</v>
      </c>
      <c r="R7" s="25">
        <v>18</v>
      </c>
      <c r="S7" s="25">
        <v>19</v>
      </c>
      <c r="T7" s="25">
        <v>20</v>
      </c>
    </row>
    <row r="8" ht="21" customHeight="1" spans="1:20">
      <c r="A8" s="14"/>
      <c r="B8" s="14"/>
      <c r="C8" s="14"/>
      <c r="D8" s="14"/>
      <c r="E8" s="14"/>
      <c r="F8" s="14"/>
      <c r="G8" s="14"/>
      <c r="H8" s="14"/>
      <c r="I8" s="14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21" customHeight="1" spans="1:20">
      <c r="A9" s="86" t="s">
        <v>170</v>
      </c>
      <c r="B9" s="87"/>
      <c r="C9" s="87"/>
      <c r="D9" s="87"/>
      <c r="E9" s="87"/>
      <c r="F9" s="87"/>
      <c r="G9" s="87"/>
      <c r="H9" s="93"/>
      <c r="I9" s="95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customHeight="1" spans="1:8">
      <c r="A10" s="88" t="s">
        <v>324</v>
      </c>
      <c r="B10" s="88"/>
      <c r="C10" s="88"/>
      <c r="D10" s="88"/>
      <c r="E10" s="88"/>
      <c r="F10" s="88"/>
      <c r="G10" s="88"/>
      <c r="H10" s="88"/>
    </row>
  </sheetData>
  <mergeCells count="20">
    <mergeCell ref="A2:T2"/>
    <mergeCell ref="A3:I3"/>
    <mergeCell ref="J4:T4"/>
    <mergeCell ref="O5:T5"/>
    <mergeCell ref="A9:I9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4:24">
      <c r="D1" s="69"/>
      <c r="W1" s="18"/>
      <c r="X1" s="18" t="s">
        <v>325</v>
      </c>
    </row>
    <row r="2" ht="41.25" customHeight="1" spans="1:24">
      <c r="A2" s="70" t="str">
        <f>"2025"&amp;"年对下转移支付预算表"</f>
        <v>2025年对下转移支付预算表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66"/>
      <c r="X2" s="66"/>
    </row>
    <row r="3" ht="18" customHeight="1" spans="1:24">
      <c r="A3" s="71" t="str">
        <f>"单位名称："&amp;"中国共产党禄劝彝族苗族自治县委员会机构编制委员会办公室"</f>
        <v>单位名称：中国共产党禄劝彝族苗族自治县委员会机构编制委员会办公室</v>
      </c>
      <c r="B3" s="72"/>
      <c r="C3" s="72"/>
      <c r="D3" s="73"/>
      <c r="E3" s="77"/>
      <c r="F3" s="77"/>
      <c r="G3" s="77"/>
      <c r="H3" s="77"/>
      <c r="I3" s="77"/>
      <c r="W3" s="20"/>
      <c r="X3" s="20" t="s">
        <v>1</v>
      </c>
    </row>
    <row r="4" ht="19.5" customHeight="1" spans="1:24">
      <c r="A4" s="31" t="s">
        <v>326</v>
      </c>
      <c r="B4" s="21" t="s">
        <v>188</v>
      </c>
      <c r="C4" s="22"/>
      <c r="D4" s="22"/>
      <c r="E4" s="21" t="s">
        <v>327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78"/>
      <c r="X4" s="79"/>
    </row>
    <row r="5" ht="40.5" customHeight="1" spans="1:24">
      <c r="A5" s="25"/>
      <c r="B5" s="32" t="s">
        <v>55</v>
      </c>
      <c r="C5" s="6" t="s">
        <v>58</v>
      </c>
      <c r="D5" s="74" t="s">
        <v>311</v>
      </c>
      <c r="E5" s="47" t="s">
        <v>328</v>
      </c>
      <c r="F5" s="47" t="s">
        <v>329</v>
      </c>
      <c r="G5" s="47" t="s">
        <v>330</v>
      </c>
      <c r="H5" s="47" t="s">
        <v>331</v>
      </c>
      <c r="I5" s="47" t="s">
        <v>332</v>
      </c>
      <c r="J5" s="47" t="s">
        <v>333</v>
      </c>
      <c r="K5" s="47" t="s">
        <v>334</v>
      </c>
      <c r="L5" s="47" t="s">
        <v>335</v>
      </c>
      <c r="M5" s="47" t="s">
        <v>336</v>
      </c>
      <c r="N5" s="47" t="s">
        <v>337</v>
      </c>
      <c r="O5" s="47" t="s">
        <v>338</v>
      </c>
      <c r="P5" s="47" t="s">
        <v>339</v>
      </c>
      <c r="Q5" s="47" t="s">
        <v>340</v>
      </c>
      <c r="R5" s="47" t="s">
        <v>341</v>
      </c>
      <c r="S5" s="47" t="s">
        <v>342</v>
      </c>
      <c r="T5" s="47" t="s">
        <v>343</v>
      </c>
      <c r="U5" s="47" t="s">
        <v>344</v>
      </c>
      <c r="V5" s="47" t="s">
        <v>345</v>
      </c>
      <c r="W5" s="47" t="s">
        <v>346</v>
      </c>
      <c r="X5" s="80" t="s">
        <v>347</v>
      </c>
    </row>
    <row r="6" ht="19.5" customHeight="1" spans="1:24">
      <c r="A6" s="11">
        <v>1</v>
      </c>
      <c r="B6" s="11">
        <v>2</v>
      </c>
      <c r="C6" s="11">
        <v>3</v>
      </c>
      <c r="D6" s="75">
        <v>4</v>
      </c>
      <c r="E6" s="35">
        <v>5</v>
      </c>
      <c r="F6" s="11">
        <v>6</v>
      </c>
      <c r="G6" s="11">
        <v>7</v>
      </c>
      <c r="H6" s="75">
        <v>8</v>
      </c>
      <c r="I6" s="11">
        <v>9</v>
      </c>
      <c r="J6" s="11">
        <v>10</v>
      </c>
      <c r="K6" s="11">
        <v>11</v>
      </c>
      <c r="L6" s="75">
        <v>12</v>
      </c>
      <c r="M6" s="11">
        <v>13</v>
      </c>
      <c r="N6" s="11">
        <v>14</v>
      </c>
      <c r="O6" s="11">
        <v>15</v>
      </c>
      <c r="P6" s="75">
        <v>16</v>
      </c>
      <c r="Q6" s="11">
        <v>17</v>
      </c>
      <c r="R6" s="11">
        <v>18</v>
      </c>
      <c r="S6" s="11">
        <v>19</v>
      </c>
      <c r="T6" s="75">
        <v>20</v>
      </c>
      <c r="U6" s="75">
        <v>21</v>
      </c>
      <c r="V6" s="75">
        <v>22</v>
      </c>
      <c r="W6" s="35">
        <v>23</v>
      </c>
      <c r="X6" s="35">
        <v>24</v>
      </c>
    </row>
    <row r="7" ht="19.5" customHeight="1" spans="1:24">
      <c r="A7" s="27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ht="19.5" customHeight="1" spans="1:24">
      <c r="A8" s="6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</row>
    <row r="9" customHeight="1" spans="1:1">
      <c r="A9" t="s">
        <v>348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18" t="s">
        <v>349</v>
      </c>
    </row>
    <row r="2" ht="41.25" customHeight="1" spans="1:10">
      <c r="A2" s="63" t="str">
        <f>"2025"&amp;"年对下转移支付绩效目标表"</f>
        <v>2025年对下转移支付绩效目标表</v>
      </c>
      <c r="B2" s="2"/>
      <c r="C2" s="2"/>
      <c r="D2" s="2"/>
      <c r="E2" s="2"/>
      <c r="F2" s="66"/>
      <c r="G2" s="2"/>
      <c r="H2" s="66"/>
      <c r="I2" s="66"/>
      <c r="J2" s="2"/>
    </row>
    <row r="3" ht="17.25" customHeight="1" spans="1:1">
      <c r="A3" s="3" t="str">
        <f>"单位名称："&amp;"中国共产党禄劝彝族苗族自治县委员会机构编制委员会办公室"</f>
        <v>单位名称：中国共产党禄劝彝族苗族自治县委员会机构编制委员会办公室</v>
      </c>
    </row>
    <row r="4" ht="44.25" customHeight="1" spans="1:10">
      <c r="A4" s="64" t="s">
        <v>326</v>
      </c>
      <c r="B4" s="64" t="s">
        <v>265</v>
      </c>
      <c r="C4" s="64" t="s">
        <v>266</v>
      </c>
      <c r="D4" s="64" t="s">
        <v>267</v>
      </c>
      <c r="E4" s="64" t="s">
        <v>268</v>
      </c>
      <c r="F4" s="67" t="s">
        <v>269</v>
      </c>
      <c r="G4" s="64" t="s">
        <v>270</v>
      </c>
      <c r="H4" s="67" t="s">
        <v>271</v>
      </c>
      <c r="I4" s="67" t="s">
        <v>272</v>
      </c>
      <c r="J4" s="64" t="s">
        <v>273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7">
        <v>6</v>
      </c>
      <c r="G5" s="64">
        <v>7</v>
      </c>
      <c r="H5" s="67">
        <v>8</v>
      </c>
      <c r="I5" s="67">
        <v>9</v>
      </c>
      <c r="J5" s="64">
        <v>10</v>
      </c>
    </row>
    <row r="6" ht="42" customHeight="1" spans="1:10">
      <c r="A6" s="27"/>
      <c r="B6" s="65"/>
      <c r="C6" s="65"/>
      <c r="D6" s="65"/>
      <c r="E6" s="53"/>
      <c r="F6" s="68"/>
      <c r="G6" s="53"/>
      <c r="H6" s="68"/>
      <c r="I6" s="68"/>
      <c r="J6" s="53"/>
    </row>
    <row r="7" ht="42" customHeight="1" spans="1:10">
      <c r="A7" s="27"/>
      <c r="B7" s="12"/>
      <c r="C7" s="12"/>
      <c r="D7" s="12"/>
      <c r="E7" s="27"/>
      <c r="F7" s="12"/>
      <c r="G7" s="27"/>
      <c r="H7" s="12"/>
      <c r="I7" s="12"/>
      <c r="J7" s="27"/>
    </row>
    <row r="8" customHeight="1" spans="1:1">
      <c r="A8" t="s">
        <v>348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20" sqref="B20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350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"2025"&amp;"年新增资产配置预算表"</f>
        <v>2025年新增资产配置预算表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"单位名称："&amp;"中国共产党禄劝彝族苗族自治县委员会机构编制委员会办公室"</f>
        <v>单位名称：中国共产党禄劝彝族苗族自治县委员会机构编制委员会办公室</v>
      </c>
      <c r="B3" s="44"/>
      <c r="C3" s="44"/>
      <c r="D3" s="45"/>
      <c r="F3" s="42"/>
      <c r="G3" s="41"/>
      <c r="H3" s="41"/>
      <c r="I3" s="62" t="s">
        <v>1</v>
      </c>
    </row>
    <row r="4" ht="28.5" customHeight="1" spans="1:9">
      <c r="A4" s="46" t="s">
        <v>180</v>
      </c>
      <c r="B4" s="47" t="s">
        <v>181</v>
      </c>
      <c r="C4" s="48" t="s">
        <v>351</v>
      </c>
      <c r="D4" s="46" t="s">
        <v>352</v>
      </c>
      <c r="E4" s="46" t="s">
        <v>353</v>
      </c>
      <c r="F4" s="46" t="s">
        <v>354</v>
      </c>
      <c r="G4" s="47" t="s">
        <v>355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309</v>
      </c>
      <c r="H5" s="47" t="s">
        <v>356</v>
      </c>
      <c r="I5" s="47" t="s">
        <v>357</v>
      </c>
    </row>
    <row r="6" ht="17.25" customHeight="1" spans="1:9">
      <c r="A6" s="51" t="s">
        <v>83</v>
      </c>
      <c r="B6" s="52" t="s">
        <v>84</v>
      </c>
      <c r="C6" s="51" t="s">
        <v>85</v>
      </c>
      <c r="D6" s="53" t="s">
        <v>86</v>
      </c>
      <c r="E6" s="51" t="s">
        <v>87</v>
      </c>
      <c r="F6" s="52" t="s">
        <v>88</v>
      </c>
      <c r="G6" s="58" t="s">
        <v>89</v>
      </c>
      <c r="H6" s="53" t="s">
        <v>90</v>
      </c>
      <c r="I6" s="53">
        <v>9</v>
      </c>
    </row>
    <row r="7" ht="19.5" customHeight="1" spans="1:9">
      <c r="A7" s="54"/>
      <c r="B7" s="28"/>
      <c r="C7" s="28"/>
      <c r="D7" s="27"/>
      <c r="E7" s="12"/>
      <c r="F7" s="58"/>
      <c r="G7" s="59"/>
      <c r="H7" s="60"/>
      <c r="I7" s="60"/>
    </row>
    <row r="8" ht="19.5" customHeight="1" spans="1:9">
      <c r="A8" s="55" t="s">
        <v>55</v>
      </c>
      <c r="B8" s="56"/>
      <c r="C8" s="56"/>
      <c r="D8" s="57"/>
      <c r="E8" s="61"/>
      <c r="F8" s="61"/>
      <c r="G8" s="59"/>
      <c r="H8" s="60"/>
      <c r="I8" s="60"/>
    </row>
    <row r="9" customHeight="1" spans="1:1">
      <c r="A9" t="s">
        <v>358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4" sqref="A1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18" t="s">
        <v>359</v>
      </c>
    </row>
    <row r="2" ht="41.25" customHeight="1" spans="1:11">
      <c r="A2" s="2" t="str">
        <f>"2025"&amp;"年上级转移支付补助项目支出预算表"</f>
        <v>2025年上级转移支付补助项目支出预算表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3.5" customHeight="1" spans="1:11">
      <c r="A3" s="3" t="str">
        <f>"单位名称："&amp;"中国共产党禄劝彝族苗族自治县委员会机构编制委员会办公室"</f>
        <v>单位名称：中国共产党禄劝彝族苗族自治县委员会机构编制委员会办公室</v>
      </c>
      <c r="B3" s="4"/>
      <c r="C3" s="4"/>
      <c r="D3" s="4"/>
      <c r="E3" s="4"/>
      <c r="F3" s="4"/>
      <c r="G3" s="4"/>
      <c r="H3" s="19"/>
      <c r="I3" s="19"/>
      <c r="J3" s="19"/>
      <c r="K3" s="20" t="s">
        <v>1</v>
      </c>
    </row>
    <row r="4" ht="21.75" customHeight="1" spans="1:11">
      <c r="A4" s="5" t="s">
        <v>247</v>
      </c>
      <c r="B4" s="5" t="s">
        <v>183</v>
      </c>
      <c r="C4" s="5" t="s">
        <v>248</v>
      </c>
      <c r="D4" s="6" t="s">
        <v>184</v>
      </c>
      <c r="E4" s="6" t="s">
        <v>185</v>
      </c>
      <c r="F4" s="6" t="s">
        <v>249</v>
      </c>
      <c r="G4" s="6" t="s">
        <v>250</v>
      </c>
      <c r="H4" s="31" t="s">
        <v>55</v>
      </c>
      <c r="I4" s="21" t="s">
        <v>360</v>
      </c>
      <c r="J4" s="22"/>
      <c r="K4" s="23"/>
    </row>
    <row r="5" ht="21.75" customHeight="1" spans="1:11">
      <c r="A5" s="7"/>
      <c r="B5" s="7"/>
      <c r="C5" s="7"/>
      <c r="D5" s="8"/>
      <c r="E5" s="8"/>
      <c r="F5" s="8"/>
      <c r="G5" s="8"/>
      <c r="H5" s="32"/>
      <c r="I5" s="6" t="s">
        <v>58</v>
      </c>
      <c r="J5" s="6" t="s">
        <v>59</v>
      </c>
      <c r="K5" s="6" t="s">
        <v>60</v>
      </c>
    </row>
    <row r="6" ht="40.5" customHeight="1" spans="1:11">
      <c r="A6" s="9"/>
      <c r="B6" s="9"/>
      <c r="C6" s="9"/>
      <c r="D6" s="10"/>
      <c r="E6" s="10"/>
      <c r="F6" s="10"/>
      <c r="G6" s="10"/>
      <c r="H6" s="25"/>
      <c r="I6" s="10" t="s">
        <v>57</v>
      </c>
      <c r="J6" s="10"/>
      <c r="K6" s="1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35">
        <v>10</v>
      </c>
      <c r="K7" s="35">
        <v>11</v>
      </c>
    </row>
    <row r="8" ht="18.75" customHeight="1" spans="1:11">
      <c r="A8" s="27"/>
      <c r="B8" s="12"/>
      <c r="C8" s="27"/>
      <c r="D8" s="27"/>
      <c r="E8" s="27"/>
      <c r="F8" s="27"/>
      <c r="G8" s="27"/>
      <c r="H8" s="33"/>
      <c r="I8" s="36"/>
      <c r="J8" s="36"/>
      <c r="K8" s="33"/>
    </row>
    <row r="9" ht="18.75" customHeight="1" spans="1:11">
      <c r="A9" s="28"/>
      <c r="B9" s="12"/>
      <c r="C9" s="12"/>
      <c r="D9" s="12"/>
      <c r="E9" s="12"/>
      <c r="F9" s="12"/>
      <c r="G9" s="12"/>
      <c r="H9" s="26"/>
      <c r="I9" s="26"/>
      <c r="J9" s="26"/>
      <c r="K9" s="33"/>
    </row>
    <row r="10" ht="18.75" customHeight="1" spans="1:11">
      <c r="A10" s="29" t="s">
        <v>170</v>
      </c>
      <c r="B10" s="30"/>
      <c r="C10" s="30"/>
      <c r="D10" s="30"/>
      <c r="E10" s="30"/>
      <c r="F10" s="30"/>
      <c r="G10" s="34"/>
      <c r="H10" s="26"/>
      <c r="I10" s="26"/>
      <c r="J10" s="26"/>
      <c r="K10" s="33"/>
    </row>
    <row r="11" customHeight="1" spans="1:1">
      <c r="A11" t="s">
        <v>361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13" sqref="C13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18" t="s">
        <v>362</v>
      </c>
    </row>
    <row r="2" ht="41.25" customHeight="1" spans="1:7">
      <c r="A2" s="2" t="str">
        <f>"2025"&amp;"年部门项目中期规划预算表"</f>
        <v>2025年部门项目中期规划预算表</v>
      </c>
      <c r="B2" s="2"/>
      <c r="C2" s="2"/>
      <c r="D2" s="2"/>
      <c r="E2" s="2"/>
      <c r="F2" s="2"/>
      <c r="G2" s="2"/>
    </row>
    <row r="3" ht="13.5" customHeight="1" spans="1:7">
      <c r="A3" s="3" t="str">
        <f>"单位名称："&amp;"中国共产党禄劝彝族苗族自治县委员会机构编制委员会办公室"</f>
        <v>单位名称：中国共产党禄劝彝族苗族自治县委员会机构编制委员会办公室</v>
      </c>
      <c r="B3" s="4"/>
      <c r="C3" s="4"/>
      <c r="D3" s="4"/>
      <c r="E3" s="19"/>
      <c r="F3" s="19"/>
      <c r="G3" s="20" t="s">
        <v>1</v>
      </c>
    </row>
    <row r="4" ht="21.75" customHeight="1" spans="1:7">
      <c r="A4" s="5" t="s">
        <v>248</v>
      </c>
      <c r="B4" s="5" t="s">
        <v>247</v>
      </c>
      <c r="C4" s="5" t="s">
        <v>183</v>
      </c>
      <c r="D4" s="6" t="s">
        <v>363</v>
      </c>
      <c r="E4" s="21" t="s">
        <v>58</v>
      </c>
      <c r="F4" s="22"/>
      <c r="G4" s="23"/>
    </row>
    <row r="5" ht="21.75" customHeight="1" spans="1:7">
      <c r="A5" s="7"/>
      <c r="B5" s="7"/>
      <c r="C5" s="7"/>
      <c r="D5" s="8"/>
      <c r="E5" s="24" t="str">
        <f>"2025"&amp;"年"</f>
        <v>2025年</v>
      </c>
      <c r="F5" s="6" t="str">
        <f>("2025"+1)&amp;"年"</f>
        <v>2026年</v>
      </c>
      <c r="G5" s="6" t="str">
        <f>("2025"+2)&amp;"年"</f>
        <v>2027年</v>
      </c>
    </row>
    <row r="6" ht="40.5" customHeight="1" spans="1:7">
      <c r="A6" s="9"/>
      <c r="B6" s="9"/>
      <c r="C6" s="9"/>
      <c r="D6" s="10"/>
      <c r="E6" s="25"/>
      <c r="F6" s="10" t="s">
        <v>57</v>
      </c>
      <c r="G6" s="10"/>
    </row>
    <row r="7" ht="15" customHeight="1" spans="1:7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ht="36" customHeight="1" spans="1:7">
      <c r="A8" s="12" t="s">
        <v>70</v>
      </c>
      <c r="B8" s="13"/>
      <c r="C8" s="13"/>
      <c r="D8" s="12"/>
      <c r="E8" s="26">
        <v>100000</v>
      </c>
      <c r="F8" s="26"/>
      <c r="G8" s="26"/>
    </row>
    <row r="9" ht="25" customHeight="1" spans="1:7">
      <c r="A9" s="12"/>
      <c r="B9" s="12" t="s">
        <v>364</v>
      </c>
      <c r="C9" s="12" t="s">
        <v>255</v>
      </c>
      <c r="D9" s="12" t="s">
        <v>365</v>
      </c>
      <c r="E9" s="26">
        <v>50000</v>
      </c>
      <c r="F9" s="26"/>
      <c r="G9" s="26"/>
    </row>
    <row r="10" ht="30" customHeight="1" spans="1:7">
      <c r="A10" s="14"/>
      <c r="B10" s="12" t="s">
        <v>364</v>
      </c>
      <c r="C10" s="12" t="s">
        <v>259</v>
      </c>
      <c r="D10" s="12" t="s">
        <v>365</v>
      </c>
      <c r="E10" s="26">
        <v>50000</v>
      </c>
      <c r="F10" s="26"/>
      <c r="G10" s="26"/>
    </row>
    <row r="11" ht="18.75" customHeight="1" spans="1:7">
      <c r="A11" s="15" t="s">
        <v>55</v>
      </c>
      <c r="B11" s="16" t="s">
        <v>366</v>
      </c>
      <c r="C11" s="16"/>
      <c r="D11" s="17"/>
      <c r="E11" s="26">
        <v>100000</v>
      </c>
      <c r="F11" s="26"/>
      <c r="G11" s="26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40" t="str">
        <f>"2025"&amp;"年部门收入预算表"</f>
        <v>2025年部门收入预算表</v>
      </c>
    </row>
    <row r="3" ht="17.25" customHeight="1" spans="1:19">
      <c r="A3" s="43" t="str">
        <f>"单位名称："&amp;"中国共产党禄劝彝族苗族自治县委员会机构编制委员会办公室"</f>
        <v>单位名称：中国共产党禄劝彝族苗族自治县委员会机构编制委员会办公室</v>
      </c>
      <c r="S3" s="45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2"/>
      <c r="J4" s="187"/>
      <c r="K4" s="187"/>
      <c r="L4" s="187"/>
      <c r="M4" s="187"/>
      <c r="N4" s="197"/>
      <c r="O4" s="187" t="s">
        <v>45</v>
      </c>
      <c r="P4" s="187"/>
      <c r="Q4" s="187"/>
      <c r="R4" s="187"/>
      <c r="S4" s="197"/>
    </row>
    <row r="5" ht="27" customHeight="1" spans="1:19">
      <c r="A5" s="188"/>
      <c r="B5" s="189"/>
      <c r="C5" s="189"/>
      <c r="D5" s="189" t="s">
        <v>57</v>
      </c>
      <c r="E5" s="189" t="s">
        <v>58</v>
      </c>
      <c r="F5" s="189" t="s">
        <v>59</v>
      </c>
      <c r="G5" s="189" t="s">
        <v>60</v>
      </c>
      <c r="H5" s="189" t="s">
        <v>61</v>
      </c>
      <c r="I5" s="194" t="s">
        <v>62</v>
      </c>
      <c r="J5" s="195"/>
      <c r="K5" s="195"/>
      <c r="L5" s="195"/>
      <c r="M5" s="195"/>
      <c r="N5" s="196"/>
      <c r="O5" s="189" t="s">
        <v>57</v>
      </c>
      <c r="P5" s="189" t="s">
        <v>58</v>
      </c>
      <c r="Q5" s="189" t="s">
        <v>59</v>
      </c>
      <c r="R5" s="189" t="s">
        <v>60</v>
      </c>
      <c r="S5" s="189" t="s">
        <v>63</v>
      </c>
    </row>
    <row r="6" ht="30" customHeight="1" spans="1:19">
      <c r="A6" s="190"/>
      <c r="B6" s="95"/>
      <c r="C6" s="116"/>
      <c r="D6" s="116"/>
      <c r="E6" s="116"/>
      <c r="F6" s="116"/>
      <c r="G6" s="116"/>
      <c r="H6" s="116"/>
      <c r="I6" s="68" t="s">
        <v>57</v>
      </c>
      <c r="J6" s="196" t="s">
        <v>64</v>
      </c>
      <c r="K6" s="196" t="s">
        <v>65</v>
      </c>
      <c r="L6" s="196" t="s">
        <v>66</v>
      </c>
      <c r="M6" s="196" t="s">
        <v>67</v>
      </c>
      <c r="N6" s="196" t="s">
        <v>68</v>
      </c>
      <c r="O6" s="198"/>
      <c r="P6" s="198"/>
      <c r="Q6" s="198"/>
      <c r="R6" s="198"/>
      <c r="S6" s="116"/>
    </row>
    <row r="7" ht="15" customHeight="1" spans="1:19">
      <c r="A7" s="191">
        <v>1</v>
      </c>
      <c r="B7" s="191">
        <v>2</v>
      </c>
      <c r="C7" s="191">
        <v>3</v>
      </c>
      <c r="D7" s="191">
        <v>4</v>
      </c>
      <c r="E7" s="191">
        <v>5</v>
      </c>
      <c r="F7" s="191">
        <v>6</v>
      </c>
      <c r="G7" s="191">
        <v>7</v>
      </c>
      <c r="H7" s="191">
        <v>8</v>
      </c>
      <c r="I7" s="68">
        <v>9</v>
      </c>
      <c r="J7" s="191">
        <v>10</v>
      </c>
      <c r="K7" s="191">
        <v>11</v>
      </c>
      <c r="L7" s="191">
        <v>12</v>
      </c>
      <c r="M7" s="191">
        <v>13</v>
      </c>
      <c r="N7" s="191">
        <v>14</v>
      </c>
      <c r="O7" s="191">
        <v>15</v>
      </c>
      <c r="P7" s="191">
        <v>16</v>
      </c>
      <c r="Q7" s="191">
        <v>17</v>
      </c>
      <c r="R7" s="191">
        <v>18</v>
      </c>
      <c r="S7" s="191">
        <v>19</v>
      </c>
    </row>
    <row r="8" ht="30" customHeight="1" spans="1:19">
      <c r="A8" s="12" t="s">
        <v>69</v>
      </c>
      <c r="B8" s="12" t="s">
        <v>70</v>
      </c>
      <c r="C8" s="76">
        <v>2501176.73</v>
      </c>
      <c r="D8" s="76">
        <v>2501176.73</v>
      </c>
      <c r="E8" s="76">
        <v>2501176.73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ht="36" customHeight="1" spans="1:19">
      <c r="A9" s="192" t="s">
        <v>71</v>
      </c>
      <c r="B9" s="192" t="s">
        <v>70</v>
      </c>
      <c r="C9" s="76">
        <v>2501176.73</v>
      </c>
      <c r="D9" s="76">
        <v>2501176.73</v>
      </c>
      <c r="E9" s="76">
        <v>2501176.73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  <row r="10" ht="18" customHeight="1" spans="1:19">
      <c r="A10" s="48" t="s">
        <v>55</v>
      </c>
      <c r="B10" s="193"/>
      <c r="C10" s="76">
        <v>2501176.73</v>
      </c>
      <c r="D10" s="76">
        <v>2501176.73</v>
      </c>
      <c r="E10" s="76">
        <v>2501176.73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72</v>
      </c>
    </row>
    <row r="2" ht="41.25" customHeight="1" spans="1:1">
      <c r="A2" s="40" t="str">
        <f>"2025"&amp;"年部门支出预算表"</f>
        <v>2025年部门支出预算表</v>
      </c>
    </row>
    <row r="3" ht="17.25" customHeight="1" spans="1:15">
      <c r="A3" s="43" t="str">
        <f>"单位名称："&amp;"中国共产党禄劝彝族苗族自治县委员会机构编制委员会办公室"</f>
        <v>单位名称：中国共产党禄劝彝族苗族自治县委员会机构编制委员会办公室</v>
      </c>
      <c r="O3" s="45" t="s">
        <v>1</v>
      </c>
    </row>
    <row r="4" ht="27" customHeight="1" spans="1:15">
      <c r="A4" s="171" t="s">
        <v>73</v>
      </c>
      <c r="B4" s="171" t="s">
        <v>74</v>
      </c>
      <c r="C4" s="171" t="s">
        <v>55</v>
      </c>
      <c r="D4" s="172" t="s">
        <v>58</v>
      </c>
      <c r="E4" s="179"/>
      <c r="F4" s="180"/>
      <c r="G4" s="181" t="s">
        <v>59</v>
      </c>
      <c r="H4" s="181" t="s">
        <v>60</v>
      </c>
      <c r="I4" s="181" t="s">
        <v>75</v>
      </c>
      <c r="J4" s="172" t="s">
        <v>62</v>
      </c>
      <c r="K4" s="179"/>
      <c r="L4" s="179"/>
      <c r="M4" s="179"/>
      <c r="N4" s="183"/>
      <c r="O4" s="184"/>
    </row>
    <row r="5" ht="42" customHeight="1" spans="1:15">
      <c r="A5" s="173"/>
      <c r="B5" s="173"/>
      <c r="C5" s="174"/>
      <c r="D5" s="175" t="s">
        <v>57</v>
      </c>
      <c r="E5" s="175" t="s">
        <v>76</v>
      </c>
      <c r="F5" s="175" t="s">
        <v>77</v>
      </c>
      <c r="G5" s="174"/>
      <c r="H5" s="174"/>
      <c r="I5" s="182"/>
      <c r="J5" s="175" t="s">
        <v>57</v>
      </c>
      <c r="K5" s="165" t="s">
        <v>78</v>
      </c>
      <c r="L5" s="165" t="s">
        <v>79</v>
      </c>
      <c r="M5" s="165" t="s">
        <v>80</v>
      </c>
      <c r="N5" s="165" t="s">
        <v>81</v>
      </c>
      <c r="O5" s="165" t="s">
        <v>82</v>
      </c>
    </row>
    <row r="6" ht="18" customHeight="1" spans="1:15">
      <c r="A6" s="51" t="s">
        <v>83</v>
      </c>
      <c r="B6" s="51" t="s">
        <v>84</v>
      </c>
      <c r="C6" s="51" t="s">
        <v>85</v>
      </c>
      <c r="D6" s="58" t="s">
        <v>86</v>
      </c>
      <c r="E6" s="58" t="s">
        <v>87</v>
      </c>
      <c r="F6" s="58" t="s">
        <v>88</v>
      </c>
      <c r="G6" s="58" t="s">
        <v>89</v>
      </c>
      <c r="H6" s="58" t="s">
        <v>90</v>
      </c>
      <c r="I6" s="58" t="s">
        <v>91</v>
      </c>
      <c r="J6" s="58" t="s">
        <v>92</v>
      </c>
      <c r="K6" s="58" t="s">
        <v>93</v>
      </c>
      <c r="L6" s="58" t="s">
        <v>94</v>
      </c>
      <c r="M6" s="58" t="s">
        <v>95</v>
      </c>
      <c r="N6" s="51" t="s">
        <v>96</v>
      </c>
      <c r="O6" s="58" t="s">
        <v>97</v>
      </c>
    </row>
    <row r="7" ht="21" customHeight="1" spans="1:15">
      <c r="A7" s="54" t="s">
        <v>98</v>
      </c>
      <c r="B7" s="54" t="s">
        <v>99</v>
      </c>
      <c r="C7" s="76">
        <v>1737563</v>
      </c>
      <c r="D7" s="76">
        <v>1737563</v>
      </c>
      <c r="E7" s="76">
        <v>1637563</v>
      </c>
      <c r="F7" s="76">
        <v>100000</v>
      </c>
      <c r="G7" s="76"/>
      <c r="H7" s="76"/>
      <c r="I7" s="76"/>
      <c r="J7" s="76"/>
      <c r="K7" s="76"/>
      <c r="L7" s="76"/>
      <c r="M7" s="76"/>
      <c r="N7" s="76"/>
      <c r="O7" s="76"/>
    </row>
    <row r="8" ht="21" customHeight="1" spans="1:15">
      <c r="A8" s="176" t="s">
        <v>100</v>
      </c>
      <c r="B8" s="176" t="s">
        <v>101</v>
      </c>
      <c r="C8" s="76">
        <v>1737563</v>
      </c>
      <c r="D8" s="76">
        <v>1737563</v>
      </c>
      <c r="E8" s="76">
        <v>1637563</v>
      </c>
      <c r="F8" s="76">
        <v>100000</v>
      </c>
      <c r="G8" s="76"/>
      <c r="H8" s="76"/>
      <c r="I8" s="76"/>
      <c r="J8" s="76"/>
      <c r="K8" s="76"/>
      <c r="L8" s="76"/>
      <c r="M8" s="76"/>
      <c r="N8" s="76"/>
      <c r="O8" s="76"/>
    </row>
    <row r="9" ht="21" customHeight="1" spans="1:15">
      <c r="A9" s="177" t="s">
        <v>102</v>
      </c>
      <c r="B9" s="177" t="s">
        <v>103</v>
      </c>
      <c r="C9" s="76">
        <v>1737563</v>
      </c>
      <c r="D9" s="76">
        <v>1737563</v>
      </c>
      <c r="E9" s="76">
        <v>1637563</v>
      </c>
      <c r="F9" s="76">
        <v>100000</v>
      </c>
      <c r="G9" s="76"/>
      <c r="H9" s="76"/>
      <c r="I9" s="76"/>
      <c r="J9" s="76"/>
      <c r="K9" s="76"/>
      <c r="L9" s="76"/>
      <c r="M9" s="76"/>
      <c r="N9" s="76"/>
      <c r="O9" s="76"/>
    </row>
    <row r="10" ht="21" customHeight="1" spans="1:15">
      <c r="A10" s="54" t="s">
        <v>104</v>
      </c>
      <c r="B10" s="54" t="s">
        <v>105</v>
      </c>
      <c r="C10" s="76">
        <v>383758.08</v>
      </c>
      <c r="D10" s="76">
        <v>383758.08</v>
      </c>
      <c r="E10" s="76">
        <v>383758.08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176" t="s">
        <v>106</v>
      </c>
      <c r="B11" s="176" t="s">
        <v>107</v>
      </c>
      <c r="C11" s="76">
        <v>369562.08</v>
      </c>
      <c r="D11" s="76">
        <v>369562.08</v>
      </c>
      <c r="E11" s="76">
        <v>369562.08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77" t="s">
        <v>108</v>
      </c>
      <c r="B12" s="177" t="s">
        <v>109</v>
      </c>
      <c r="C12" s="76">
        <v>219562.08</v>
      </c>
      <c r="D12" s="76">
        <v>219562.08</v>
      </c>
      <c r="E12" s="76">
        <v>219562.08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77" t="s">
        <v>110</v>
      </c>
      <c r="B13" s="177" t="s">
        <v>111</v>
      </c>
      <c r="C13" s="76">
        <v>150000</v>
      </c>
      <c r="D13" s="76">
        <v>150000</v>
      </c>
      <c r="E13" s="76">
        <v>150000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76" t="s">
        <v>112</v>
      </c>
      <c r="B14" s="176" t="s">
        <v>113</v>
      </c>
      <c r="C14" s="76">
        <v>14196</v>
      </c>
      <c r="D14" s="76">
        <v>14196</v>
      </c>
      <c r="E14" s="76">
        <v>14196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77" t="s">
        <v>114</v>
      </c>
      <c r="B15" s="177" t="s">
        <v>115</v>
      </c>
      <c r="C15" s="76">
        <v>14196</v>
      </c>
      <c r="D15" s="76">
        <v>14196</v>
      </c>
      <c r="E15" s="76">
        <v>14196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54" t="s">
        <v>116</v>
      </c>
      <c r="B16" s="54" t="s">
        <v>117</v>
      </c>
      <c r="C16" s="76">
        <v>199308.09</v>
      </c>
      <c r="D16" s="76">
        <v>199308.09</v>
      </c>
      <c r="E16" s="76">
        <v>199308.09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76" t="s">
        <v>118</v>
      </c>
      <c r="B17" s="176" t="s">
        <v>119</v>
      </c>
      <c r="C17" s="76">
        <v>199308.09</v>
      </c>
      <c r="D17" s="76">
        <v>199308.09</v>
      </c>
      <c r="E17" s="76">
        <v>199308.09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77" t="s">
        <v>120</v>
      </c>
      <c r="B18" s="177" t="s">
        <v>121</v>
      </c>
      <c r="C18" s="76">
        <v>122131.41</v>
      </c>
      <c r="D18" s="76">
        <v>122131.41</v>
      </c>
      <c r="E18" s="76">
        <v>122131.41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77" t="s">
        <v>122</v>
      </c>
      <c r="B19" s="177" t="s">
        <v>123</v>
      </c>
      <c r="C19" s="76">
        <v>68613.15</v>
      </c>
      <c r="D19" s="76">
        <v>68613.15</v>
      </c>
      <c r="E19" s="76">
        <v>68613.15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77" t="s">
        <v>124</v>
      </c>
      <c r="B20" s="177" t="s">
        <v>125</v>
      </c>
      <c r="C20" s="76">
        <v>8563.53</v>
      </c>
      <c r="D20" s="76">
        <v>8563.53</v>
      </c>
      <c r="E20" s="76">
        <v>8563.53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54" t="s">
        <v>126</v>
      </c>
      <c r="B21" s="54" t="s">
        <v>127</v>
      </c>
      <c r="C21" s="76">
        <v>180547.56</v>
      </c>
      <c r="D21" s="76">
        <v>180547.56</v>
      </c>
      <c r="E21" s="76">
        <v>180547.56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76" t="s">
        <v>128</v>
      </c>
      <c r="B22" s="176" t="s">
        <v>129</v>
      </c>
      <c r="C22" s="76">
        <v>180547.56</v>
      </c>
      <c r="D22" s="76">
        <v>180547.56</v>
      </c>
      <c r="E22" s="76">
        <v>180547.56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177" t="s">
        <v>130</v>
      </c>
      <c r="B23" s="177" t="s">
        <v>131</v>
      </c>
      <c r="C23" s="76">
        <v>180547.56</v>
      </c>
      <c r="D23" s="76">
        <v>180547.56</v>
      </c>
      <c r="E23" s="76">
        <v>180547.56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78" t="s">
        <v>55</v>
      </c>
      <c r="B24" s="34"/>
      <c r="C24" s="76">
        <v>2501176.73</v>
      </c>
      <c r="D24" s="76">
        <v>2501176.73</v>
      </c>
      <c r="E24" s="76">
        <v>2401176.73</v>
      </c>
      <c r="F24" s="76">
        <v>100000</v>
      </c>
      <c r="G24" s="76"/>
      <c r="H24" s="76"/>
      <c r="I24" s="76"/>
      <c r="J24" s="76"/>
      <c r="K24" s="76"/>
      <c r="L24" s="76"/>
      <c r="M24" s="76"/>
      <c r="N24" s="76"/>
      <c r="O24" s="76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132</v>
      </c>
    </row>
    <row r="2" ht="41.25" customHeight="1" spans="1:1">
      <c r="A2" s="40" t="str">
        <f>"2025"&amp;"年部门财政拨款收支预算总表"</f>
        <v>2025年部门财政拨款收支预算总表</v>
      </c>
    </row>
    <row r="3" ht="17.25" customHeight="1" spans="1:4">
      <c r="A3" s="43" t="str">
        <f>"单位名称："&amp;"中国共产党禄劝彝族苗族自治县委员会机构编制委员会办公室"</f>
        <v>单位名称：中国共产党禄劝彝族苗族自治县委员会机构编制委员会办公室</v>
      </c>
      <c r="B3" s="164"/>
      <c r="D3" s="45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133</v>
      </c>
      <c r="B6" s="76">
        <v>2501176.73</v>
      </c>
      <c r="C6" s="167" t="s">
        <v>134</v>
      </c>
      <c r="D6" s="76">
        <v>2501176.73</v>
      </c>
    </row>
    <row r="7" ht="16.5" customHeight="1" spans="1:4">
      <c r="A7" s="167" t="s">
        <v>135</v>
      </c>
      <c r="B7" s="76">
        <v>2501176.73</v>
      </c>
      <c r="C7" s="167" t="s">
        <v>136</v>
      </c>
      <c r="D7" s="76">
        <v>1737563</v>
      </c>
    </row>
    <row r="8" ht="16.5" customHeight="1" spans="1:4">
      <c r="A8" s="167" t="s">
        <v>137</v>
      </c>
      <c r="B8" s="76"/>
      <c r="C8" s="167" t="s">
        <v>138</v>
      </c>
      <c r="D8" s="76"/>
    </row>
    <row r="9" ht="16.5" customHeight="1" spans="1:4">
      <c r="A9" s="167" t="s">
        <v>139</v>
      </c>
      <c r="B9" s="76"/>
      <c r="C9" s="167" t="s">
        <v>140</v>
      </c>
      <c r="D9" s="76"/>
    </row>
    <row r="10" ht="16.5" customHeight="1" spans="1:4">
      <c r="A10" s="167" t="s">
        <v>141</v>
      </c>
      <c r="B10" s="76"/>
      <c r="C10" s="167" t="s">
        <v>142</v>
      </c>
      <c r="D10" s="76"/>
    </row>
    <row r="11" ht="16.5" customHeight="1" spans="1:4">
      <c r="A11" s="167" t="s">
        <v>135</v>
      </c>
      <c r="B11" s="76"/>
      <c r="C11" s="167" t="s">
        <v>143</v>
      </c>
      <c r="D11" s="76"/>
    </row>
    <row r="12" ht="16.5" customHeight="1" spans="1:4">
      <c r="A12" s="147" t="s">
        <v>137</v>
      </c>
      <c r="B12" s="76"/>
      <c r="C12" s="65" t="s">
        <v>144</v>
      </c>
      <c r="D12" s="76"/>
    </row>
    <row r="13" ht="16.5" customHeight="1" spans="1:4">
      <c r="A13" s="147" t="s">
        <v>139</v>
      </c>
      <c r="B13" s="76"/>
      <c r="C13" s="65" t="s">
        <v>145</v>
      </c>
      <c r="D13" s="76"/>
    </row>
    <row r="14" ht="16.5" customHeight="1" spans="1:4">
      <c r="A14" s="168"/>
      <c r="B14" s="76"/>
      <c r="C14" s="65" t="s">
        <v>146</v>
      </c>
      <c r="D14" s="76">
        <v>383758.08</v>
      </c>
    </row>
    <row r="15" ht="16.5" customHeight="1" spans="1:4">
      <c r="A15" s="168"/>
      <c r="B15" s="76"/>
      <c r="C15" s="65" t="s">
        <v>147</v>
      </c>
      <c r="D15" s="76">
        <v>199308.09</v>
      </c>
    </row>
    <row r="16" ht="16.5" customHeight="1" spans="1:4">
      <c r="A16" s="168"/>
      <c r="B16" s="76"/>
      <c r="C16" s="65" t="s">
        <v>148</v>
      </c>
      <c r="D16" s="76"/>
    </row>
    <row r="17" ht="16.5" customHeight="1" spans="1:4">
      <c r="A17" s="168"/>
      <c r="B17" s="76"/>
      <c r="C17" s="65" t="s">
        <v>149</v>
      </c>
      <c r="D17" s="76"/>
    </row>
    <row r="18" ht="16.5" customHeight="1" spans="1:4">
      <c r="A18" s="168"/>
      <c r="B18" s="76"/>
      <c r="C18" s="65" t="s">
        <v>150</v>
      </c>
      <c r="D18" s="76"/>
    </row>
    <row r="19" ht="16.5" customHeight="1" spans="1:4">
      <c r="A19" s="168"/>
      <c r="B19" s="76"/>
      <c r="C19" s="65" t="s">
        <v>151</v>
      </c>
      <c r="D19" s="76"/>
    </row>
    <row r="20" ht="16.5" customHeight="1" spans="1:4">
      <c r="A20" s="168"/>
      <c r="B20" s="76"/>
      <c r="C20" s="65" t="s">
        <v>152</v>
      </c>
      <c r="D20" s="76"/>
    </row>
    <row r="21" ht="16.5" customHeight="1" spans="1:4">
      <c r="A21" s="168"/>
      <c r="B21" s="76"/>
      <c r="C21" s="65" t="s">
        <v>153</v>
      </c>
      <c r="D21" s="76"/>
    </row>
    <row r="22" ht="16.5" customHeight="1" spans="1:4">
      <c r="A22" s="168"/>
      <c r="B22" s="76"/>
      <c r="C22" s="65" t="s">
        <v>154</v>
      </c>
      <c r="D22" s="76"/>
    </row>
    <row r="23" ht="16.5" customHeight="1" spans="1:4">
      <c r="A23" s="168"/>
      <c r="B23" s="76"/>
      <c r="C23" s="65" t="s">
        <v>155</v>
      </c>
      <c r="D23" s="76"/>
    </row>
    <row r="24" ht="16.5" customHeight="1" spans="1:4">
      <c r="A24" s="168"/>
      <c r="B24" s="76"/>
      <c r="C24" s="65" t="s">
        <v>156</v>
      </c>
      <c r="D24" s="76"/>
    </row>
    <row r="25" ht="16.5" customHeight="1" spans="1:4">
      <c r="A25" s="168"/>
      <c r="B25" s="76"/>
      <c r="C25" s="65" t="s">
        <v>157</v>
      </c>
      <c r="D25" s="76">
        <v>180547.56</v>
      </c>
    </row>
    <row r="26" ht="16.5" customHeight="1" spans="1:4">
      <c r="A26" s="168"/>
      <c r="B26" s="76"/>
      <c r="C26" s="65" t="s">
        <v>158</v>
      </c>
      <c r="D26" s="76"/>
    </row>
    <row r="27" ht="16.5" customHeight="1" spans="1:4">
      <c r="A27" s="168"/>
      <c r="B27" s="76"/>
      <c r="C27" s="65" t="s">
        <v>159</v>
      </c>
      <c r="D27" s="76"/>
    </row>
    <row r="28" ht="16.5" customHeight="1" spans="1:4">
      <c r="A28" s="168"/>
      <c r="B28" s="76"/>
      <c r="C28" s="65" t="s">
        <v>160</v>
      </c>
      <c r="D28" s="76"/>
    </row>
    <row r="29" ht="16.5" customHeight="1" spans="1:4">
      <c r="A29" s="168"/>
      <c r="B29" s="76"/>
      <c r="C29" s="65" t="s">
        <v>161</v>
      </c>
      <c r="D29" s="76"/>
    </row>
    <row r="30" ht="16.5" customHeight="1" spans="1:4">
      <c r="A30" s="168"/>
      <c r="B30" s="76"/>
      <c r="C30" s="65" t="s">
        <v>162</v>
      </c>
      <c r="D30" s="76"/>
    </row>
    <row r="31" ht="16.5" customHeight="1" spans="1:4">
      <c r="A31" s="168"/>
      <c r="B31" s="76"/>
      <c r="C31" s="147" t="s">
        <v>163</v>
      </c>
      <c r="D31" s="76"/>
    </row>
    <row r="32" ht="16.5" customHeight="1" spans="1:4">
      <c r="A32" s="168"/>
      <c r="B32" s="76"/>
      <c r="C32" s="147" t="s">
        <v>164</v>
      </c>
      <c r="D32" s="76"/>
    </row>
    <row r="33" ht="16.5" customHeight="1" spans="1:4">
      <c r="A33" s="168"/>
      <c r="B33" s="76"/>
      <c r="C33" s="27" t="s">
        <v>165</v>
      </c>
      <c r="D33" s="76"/>
    </row>
    <row r="34" ht="15" customHeight="1" spans="1:4">
      <c r="A34" s="169" t="s">
        <v>50</v>
      </c>
      <c r="B34" s="170">
        <v>2501176.73</v>
      </c>
      <c r="C34" s="169" t="s">
        <v>51</v>
      </c>
      <c r="D34" s="170">
        <v>2501176.73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8"/>
      <c r="F1" s="69"/>
      <c r="G1" s="143" t="s">
        <v>166</v>
      </c>
    </row>
    <row r="2" ht="41.25" customHeight="1" spans="1:7">
      <c r="A2" s="125" t="str">
        <f>"2025"&amp;"年一般公共预算支出预算表（按功能科目分类）"</f>
        <v>2025年一般公共预算支出预算表（按功能科目分类）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3" t="str">
        <f>"单位名称："&amp;"中国共产党禄劝彝族苗族自治县委员会机构编制委员会办公室"</f>
        <v>单位名称：中国共产党禄劝彝族苗族自治县委员会机构编制委员会办公室</v>
      </c>
      <c r="F3" s="122"/>
      <c r="G3" s="143" t="s">
        <v>1</v>
      </c>
    </row>
    <row r="4" ht="20.25" customHeight="1" spans="1:7">
      <c r="A4" s="160" t="s">
        <v>167</v>
      </c>
      <c r="B4" s="161"/>
      <c r="C4" s="126" t="s">
        <v>55</v>
      </c>
      <c r="D4" s="151" t="s">
        <v>76</v>
      </c>
      <c r="E4" s="22"/>
      <c r="F4" s="23"/>
      <c r="G4" s="140" t="s">
        <v>77</v>
      </c>
    </row>
    <row r="5" ht="20.25" customHeight="1" spans="1:7">
      <c r="A5" s="162" t="s">
        <v>73</v>
      </c>
      <c r="B5" s="162" t="s">
        <v>74</v>
      </c>
      <c r="C5" s="25"/>
      <c r="D5" s="131" t="s">
        <v>57</v>
      </c>
      <c r="E5" s="131" t="s">
        <v>168</v>
      </c>
      <c r="F5" s="131" t="s">
        <v>169</v>
      </c>
      <c r="G5" s="142"/>
    </row>
    <row r="6" ht="15" customHeight="1" spans="1:7">
      <c r="A6" s="55" t="s">
        <v>83</v>
      </c>
      <c r="B6" s="55" t="s">
        <v>84</v>
      </c>
      <c r="C6" s="55" t="s">
        <v>85</v>
      </c>
      <c r="D6" s="55" t="s">
        <v>86</v>
      </c>
      <c r="E6" s="55" t="s">
        <v>87</v>
      </c>
      <c r="F6" s="55" t="s">
        <v>88</v>
      </c>
      <c r="G6" s="55" t="s">
        <v>89</v>
      </c>
    </row>
    <row r="7" ht="18" customHeight="1" spans="1:7">
      <c r="A7" s="27" t="s">
        <v>98</v>
      </c>
      <c r="B7" s="27" t="s">
        <v>99</v>
      </c>
      <c r="C7" s="76">
        <v>1737563</v>
      </c>
      <c r="D7" s="76">
        <v>1637563</v>
      </c>
      <c r="E7" s="76">
        <v>1504563</v>
      </c>
      <c r="F7" s="76">
        <v>133000</v>
      </c>
      <c r="G7" s="76">
        <v>100000</v>
      </c>
    </row>
    <row r="8" ht="18" customHeight="1" spans="1:7">
      <c r="A8" s="136" t="s">
        <v>100</v>
      </c>
      <c r="B8" s="136" t="s">
        <v>101</v>
      </c>
      <c r="C8" s="76">
        <v>1737563</v>
      </c>
      <c r="D8" s="76">
        <v>1637563</v>
      </c>
      <c r="E8" s="76">
        <v>1504563</v>
      </c>
      <c r="F8" s="76">
        <v>133000</v>
      </c>
      <c r="G8" s="76">
        <v>100000</v>
      </c>
    </row>
    <row r="9" ht="18" customHeight="1" spans="1:7">
      <c r="A9" s="137" t="s">
        <v>102</v>
      </c>
      <c r="B9" s="137" t="s">
        <v>103</v>
      </c>
      <c r="C9" s="76">
        <v>1737563</v>
      </c>
      <c r="D9" s="76">
        <v>1637563</v>
      </c>
      <c r="E9" s="76">
        <v>1504563</v>
      </c>
      <c r="F9" s="76">
        <v>133000</v>
      </c>
      <c r="G9" s="76">
        <v>100000</v>
      </c>
    </row>
    <row r="10" ht="18" customHeight="1" spans="1:7">
      <c r="A10" s="27" t="s">
        <v>104</v>
      </c>
      <c r="B10" s="27" t="s">
        <v>105</v>
      </c>
      <c r="C10" s="76">
        <v>383758.08</v>
      </c>
      <c r="D10" s="76">
        <v>383758.08</v>
      </c>
      <c r="E10" s="76">
        <v>383758.08</v>
      </c>
      <c r="F10" s="76"/>
      <c r="G10" s="76"/>
    </row>
    <row r="11" ht="18" customHeight="1" spans="1:7">
      <c r="A11" s="136" t="s">
        <v>106</v>
      </c>
      <c r="B11" s="136" t="s">
        <v>107</v>
      </c>
      <c r="C11" s="76">
        <v>369562.08</v>
      </c>
      <c r="D11" s="76">
        <v>369562.08</v>
      </c>
      <c r="E11" s="76">
        <v>369562.08</v>
      </c>
      <c r="F11" s="76"/>
      <c r="G11" s="76"/>
    </row>
    <row r="12" ht="18" customHeight="1" spans="1:7">
      <c r="A12" s="137" t="s">
        <v>108</v>
      </c>
      <c r="B12" s="137" t="s">
        <v>109</v>
      </c>
      <c r="C12" s="76">
        <v>219562.08</v>
      </c>
      <c r="D12" s="76">
        <v>219562.08</v>
      </c>
      <c r="E12" s="76">
        <v>219562.08</v>
      </c>
      <c r="F12" s="76"/>
      <c r="G12" s="76"/>
    </row>
    <row r="13" ht="18" customHeight="1" spans="1:7">
      <c r="A13" s="137" t="s">
        <v>110</v>
      </c>
      <c r="B13" s="137" t="s">
        <v>111</v>
      </c>
      <c r="C13" s="76">
        <v>150000</v>
      </c>
      <c r="D13" s="76">
        <v>150000</v>
      </c>
      <c r="E13" s="76">
        <v>150000</v>
      </c>
      <c r="F13" s="76"/>
      <c r="G13" s="76"/>
    </row>
    <row r="14" ht="18" customHeight="1" spans="1:7">
      <c r="A14" s="136" t="s">
        <v>112</v>
      </c>
      <c r="B14" s="136" t="s">
        <v>113</v>
      </c>
      <c r="C14" s="76">
        <v>14196</v>
      </c>
      <c r="D14" s="76">
        <v>14196</v>
      </c>
      <c r="E14" s="76">
        <v>14196</v>
      </c>
      <c r="F14" s="76"/>
      <c r="G14" s="76"/>
    </row>
    <row r="15" ht="18" customHeight="1" spans="1:7">
      <c r="A15" s="137" t="s">
        <v>114</v>
      </c>
      <c r="B15" s="137" t="s">
        <v>115</v>
      </c>
      <c r="C15" s="76">
        <v>14196</v>
      </c>
      <c r="D15" s="76">
        <v>14196</v>
      </c>
      <c r="E15" s="76">
        <v>14196</v>
      </c>
      <c r="F15" s="76"/>
      <c r="G15" s="76"/>
    </row>
    <row r="16" ht="18" customHeight="1" spans="1:7">
      <c r="A16" s="27" t="s">
        <v>116</v>
      </c>
      <c r="B16" s="27" t="s">
        <v>117</v>
      </c>
      <c r="C16" s="76">
        <v>199308.09</v>
      </c>
      <c r="D16" s="76">
        <v>199308.09</v>
      </c>
      <c r="E16" s="76">
        <v>199308.09</v>
      </c>
      <c r="F16" s="76"/>
      <c r="G16" s="76"/>
    </row>
    <row r="17" ht="18" customHeight="1" spans="1:7">
      <c r="A17" s="136" t="s">
        <v>118</v>
      </c>
      <c r="B17" s="136" t="s">
        <v>119</v>
      </c>
      <c r="C17" s="76">
        <v>199308.09</v>
      </c>
      <c r="D17" s="76">
        <v>199308.09</v>
      </c>
      <c r="E17" s="76">
        <v>199308.09</v>
      </c>
      <c r="F17" s="76"/>
      <c r="G17" s="76"/>
    </row>
    <row r="18" ht="18" customHeight="1" spans="1:7">
      <c r="A18" s="137" t="s">
        <v>120</v>
      </c>
      <c r="B18" s="137" t="s">
        <v>121</v>
      </c>
      <c r="C18" s="76">
        <v>122131.41</v>
      </c>
      <c r="D18" s="76">
        <v>122131.41</v>
      </c>
      <c r="E18" s="76">
        <v>122131.41</v>
      </c>
      <c r="F18" s="76"/>
      <c r="G18" s="76"/>
    </row>
    <row r="19" ht="18" customHeight="1" spans="1:7">
      <c r="A19" s="137" t="s">
        <v>122</v>
      </c>
      <c r="B19" s="137" t="s">
        <v>123</v>
      </c>
      <c r="C19" s="76">
        <v>68613.15</v>
      </c>
      <c r="D19" s="76">
        <v>68613.15</v>
      </c>
      <c r="E19" s="76">
        <v>68613.15</v>
      </c>
      <c r="F19" s="76"/>
      <c r="G19" s="76"/>
    </row>
    <row r="20" ht="18" customHeight="1" spans="1:7">
      <c r="A20" s="137" t="s">
        <v>124</v>
      </c>
      <c r="B20" s="137" t="s">
        <v>125</v>
      </c>
      <c r="C20" s="76">
        <v>8563.53</v>
      </c>
      <c r="D20" s="76">
        <v>8563.53</v>
      </c>
      <c r="E20" s="76">
        <v>8563.53</v>
      </c>
      <c r="F20" s="76"/>
      <c r="G20" s="76"/>
    </row>
    <row r="21" ht="18" customHeight="1" spans="1:7">
      <c r="A21" s="27" t="s">
        <v>126</v>
      </c>
      <c r="B21" s="27" t="s">
        <v>127</v>
      </c>
      <c r="C21" s="76">
        <v>180547.56</v>
      </c>
      <c r="D21" s="76">
        <v>180547.56</v>
      </c>
      <c r="E21" s="76">
        <v>180547.56</v>
      </c>
      <c r="F21" s="76"/>
      <c r="G21" s="76"/>
    </row>
    <row r="22" ht="18" customHeight="1" spans="1:7">
      <c r="A22" s="136" t="s">
        <v>128</v>
      </c>
      <c r="B22" s="136" t="s">
        <v>129</v>
      </c>
      <c r="C22" s="76">
        <v>180547.56</v>
      </c>
      <c r="D22" s="76">
        <v>180547.56</v>
      </c>
      <c r="E22" s="76">
        <v>180547.56</v>
      </c>
      <c r="F22" s="76"/>
      <c r="G22" s="76"/>
    </row>
    <row r="23" ht="18" customHeight="1" spans="1:7">
      <c r="A23" s="137" t="s">
        <v>130</v>
      </c>
      <c r="B23" s="137" t="s">
        <v>131</v>
      </c>
      <c r="C23" s="76">
        <v>180547.56</v>
      </c>
      <c r="D23" s="76">
        <v>180547.56</v>
      </c>
      <c r="E23" s="76">
        <v>180547.56</v>
      </c>
      <c r="F23" s="76"/>
      <c r="G23" s="76"/>
    </row>
    <row r="24" ht="18" customHeight="1" spans="1:7">
      <c r="A24" s="75" t="s">
        <v>170</v>
      </c>
      <c r="B24" s="163" t="s">
        <v>170</v>
      </c>
      <c r="C24" s="76">
        <v>2501176.73</v>
      </c>
      <c r="D24" s="76">
        <v>2401176.73</v>
      </c>
      <c r="E24" s="76">
        <v>2268176.73</v>
      </c>
      <c r="F24" s="76">
        <v>133000</v>
      </c>
      <c r="G24" s="76">
        <v>100000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selection activeCell="C14" sqref="C14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9" t="s">
        <v>171</v>
      </c>
    </row>
    <row r="2" ht="41.25" customHeight="1" spans="1:6">
      <c r="A2" s="155" t="str">
        <f>"2025"&amp;"年一般公共预算“三公”经费支出预算表"</f>
        <v>2025年一般公共预算“三公”经费支出预算表</v>
      </c>
      <c r="B2" s="42"/>
      <c r="C2" s="42"/>
      <c r="D2" s="42"/>
      <c r="E2" s="41"/>
      <c r="F2" s="42"/>
    </row>
    <row r="3" customHeight="1" spans="1:6">
      <c r="A3" s="106" t="str">
        <f>"单位名称："&amp;"中国共产党禄劝彝族苗族自治县委员会机构编制委员会办公室"</f>
        <v>单位名称：中国共产党禄劝彝族苗族自治县委员会机构编制委员会办公室</v>
      </c>
      <c r="B3" s="156"/>
      <c r="D3" s="42"/>
      <c r="E3" s="41"/>
      <c r="F3" s="62" t="s">
        <v>1</v>
      </c>
    </row>
    <row r="4" ht="27" customHeight="1" spans="1:6">
      <c r="A4" s="46" t="s">
        <v>172</v>
      </c>
      <c r="B4" s="46" t="s">
        <v>173</v>
      </c>
      <c r="C4" s="48" t="s">
        <v>174</v>
      </c>
      <c r="D4" s="46"/>
      <c r="E4" s="47"/>
      <c r="F4" s="46" t="s">
        <v>175</v>
      </c>
    </row>
    <row r="5" ht="28.5" customHeight="1" spans="1:6">
      <c r="A5" s="157"/>
      <c r="B5" s="50"/>
      <c r="C5" s="47" t="s">
        <v>57</v>
      </c>
      <c r="D5" s="47" t="s">
        <v>176</v>
      </c>
      <c r="E5" s="47" t="s">
        <v>177</v>
      </c>
      <c r="F5" s="49"/>
    </row>
    <row r="6" ht="17.25" customHeight="1" spans="1:6">
      <c r="A6" s="58" t="s">
        <v>83</v>
      </c>
      <c r="B6" s="58" t="s">
        <v>84</v>
      </c>
      <c r="C6" s="58" t="s">
        <v>85</v>
      </c>
      <c r="D6" s="58" t="s">
        <v>86</v>
      </c>
      <c r="E6" s="58" t="s">
        <v>87</v>
      </c>
      <c r="F6" s="58" t="s">
        <v>88</v>
      </c>
    </row>
    <row r="7" ht="17.25" customHeight="1" spans="1:6">
      <c r="A7" s="76"/>
      <c r="B7" s="76"/>
      <c r="C7" s="76"/>
      <c r="D7" s="76"/>
      <c r="E7" s="76"/>
      <c r="F7" s="76"/>
    </row>
    <row r="8" customHeight="1" spans="2:3">
      <c r="B8" s="158" t="s">
        <v>178</v>
      </c>
      <c r="C8" s="158"/>
    </row>
  </sheetData>
  <mergeCells count="7">
    <mergeCell ref="A2:F2"/>
    <mergeCell ref="A3:B3"/>
    <mergeCell ref="C4:E4"/>
    <mergeCell ref="B8:C8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6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8"/>
      <c r="C1" s="144"/>
      <c r="E1" s="149"/>
      <c r="F1" s="149"/>
      <c r="G1" s="149"/>
      <c r="H1" s="149"/>
      <c r="I1" s="81"/>
      <c r="J1" s="81"/>
      <c r="K1" s="81"/>
      <c r="L1" s="81"/>
      <c r="M1" s="81"/>
      <c r="N1" s="81"/>
      <c r="R1" s="81"/>
      <c r="V1" s="144"/>
      <c r="X1" s="18" t="s">
        <v>179</v>
      </c>
    </row>
    <row r="2" ht="45.75" customHeight="1" spans="1:24">
      <c r="A2" s="66" t="str">
        <f>"2025"&amp;"年部门基本支出预算表"</f>
        <v>2025年部门基本支出预算表</v>
      </c>
      <c r="B2" s="2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2"/>
      <c r="P2" s="2"/>
      <c r="Q2" s="2"/>
      <c r="R2" s="66"/>
      <c r="S2" s="66"/>
      <c r="T2" s="66"/>
      <c r="U2" s="66"/>
      <c r="V2" s="66"/>
      <c r="W2" s="66"/>
      <c r="X2" s="66"/>
    </row>
    <row r="3" ht="18.75" customHeight="1" spans="1:24">
      <c r="A3" s="3" t="str">
        <f>"单位名称："&amp;"中国共产党禄劝彝族苗族自治县委员会机构编制委员会办公室"</f>
        <v>单位名称：中国共产党禄劝彝族苗族自治县委员会机构编制委员会办公室</v>
      </c>
      <c r="B3" s="4"/>
      <c r="C3" s="145"/>
      <c r="D3" s="145"/>
      <c r="E3" s="145"/>
      <c r="F3" s="145"/>
      <c r="G3" s="145"/>
      <c r="H3" s="145"/>
      <c r="I3" s="82"/>
      <c r="J3" s="82"/>
      <c r="K3" s="82"/>
      <c r="L3" s="82"/>
      <c r="M3" s="82"/>
      <c r="N3" s="82"/>
      <c r="O3" s="19"/>
      <c r="P3" s="19"/>
      <c r="Q3" s="19"/>
      <c r="R3" s="82"/>
      <c r="V3" s="144"/>
      <c r="X3" s="18" t="s">
        <v>1</v>
      </c>
    </row>
    <row r="4" ht="18" customHeight="1" spans="1:24">
      <c r="A4" s="5" t="s">
        <v>180</v>
      </c>
      <c r="B4" s="5" t="s">
        <v>181</v>
      </c>
      <c r="C4" s="5" t="s">
        <v>182</v>
      </c>
      <c r="D4" s="5" t="s">
        <v>183</v>
      </c>
      <c r="E4" s="5" t="s">
        <v>184</v>
      </c>
      <c r="F4" s="5" t="s">
        <v>185</v>
      </c>
      <c r="G4" s="5" t="s">
        <v>186</v>
      </c>
      <c r="H4" s="5" t="s">
        <v>187</v>
      </c>
      <c r="I4" s="151" t="s">
        <v>188</v>
      </c>
      <c r="J4" s="78" t="s">
        <v>188</v>
      </c>
      <c r="K4" s="78"/>
      <c r="L4" s="78"/>
      <c r="M4" s="78"/>
      <c r="N4" s="78"/>
      <c r="O4" s="22"/>
      <c r="P4" s="22"/>
      <c r="Q4" s="22"/>
      <c r="R4" s="98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7"/>
      <c r="B5" s="32"/>
      <c r="C5" s="128"/>
      <c r="D5" s="7"/>
      <c r="E5" s="7"/>
      <c r="F5" s="7"/>
      <c r="G5" s="7"/>
      <c r="H5" s="7"/>
      <c r="I5" s="126" t="s">
        <v>189</v>
      </c>
      <c r="J5" s="151" t="s">
        <v>58</v>
      </c>
      <c r="K5" s="78"/>
      <c r="L5" s="78"/>
      <c r="M5" s="78"/>
      <c r="N5" s="79"/>
      <c r="O5" s="21" t="s">
        <v>190</v>
      </c>
      <c r="P5" s="22"/>
      <c r="Q5" s="23"/>
      <c r="R5" s="5" t="s">
        <v>61</v>
      </c>
      <c r="S5" s="151" t="s">
        <v>62</v>
      </c>
      <c r="T5" s="98" t="s">
        <v>64</v>
      </c>
      <c r="U5" s="78" t="s">
        <v>62</v>
      </c>
      <c r="V5" s="98" t="s">
        <v>66</v>
      </c>
      <c r="W5" s="98" t="s">
        <v>67</v>
      </c>
      <c r="X5" s="154" t="s">
        <v>68</v>
      </c>
    </row>
    <row r="6" ht="19.5" customHeight="1" spans="1:24">
      <c r="A6" s="32"/>
      <c r="B6" s="32"/>
      <c r="C6" s="32"/>
      <c r="D6" s="32"/>
      <c r="E6" s="32"/>
      <c r="F6" s="32"/>
      <c r="G6" s="32"/>
      <c r="H6" s="32"/>
      <c r="I6" s="32"/>
      <c r="J6" s="152" t="s">
        <v>191</v>
      </c>
      <c r="K6" s="5" t="s">
        <v>192</v>
      </c>
      <c r="L6" s="5" t="s">
        <v>193</v>
      </c>
      <c r="M6" s="5" t="s">
        <v>194</v>
      </c>
      <c r="N6" s="5" t="s">
        <v>195</v>
      </c>
      <c r="O6" s="5" t="s">
        <v>58</v>
      </c>
      <c r="P6" s="5" t="s">
        <v>59</v>
      </c>
      <c r="Q6" s="5" t="s">
        <v>60</v>
      </c>
      <c r="R6" s="32"/>
      <c r="S6" s="5" t="s">
        <v>57</v>
      </c>
      <c r="T6" s="5" t="s">
        <v>64</v>
      </c>
      <c r="U6" s="5" t="s">
        <v>196</v>
      </c>
      <c r="V6" s="5" t="s">
        <v>66</v>
      </c>
      <c r="W6" s="5" t="s">
        <v>67</v>
      </c>
      <c r="X6" s="5" t="s">
        <v>68</v>
      </c>
    </row>
    <row r="7" ht="37.5" customHeight="1" spans="1:24">
      <c r="A7" s="146"/>
      <c r="B7" s="25"/>
      <c r="C7" s="146"/>
      <c r="D7" s="146"/>
      <c r="E7" s="146"/>
      <c r="F7" s="146"/>
      <c r="G7" s="146"/>
      <c r="H7" s="146"/>
      <c r="I7" s="146"/>
      <c r="J7" s="153" t="s">
        <v>57</v>
      </c>
      <c r="K7" s="9" t="s">
        <v>197</v>
      </c>
      <c r="L7" s="9" t="s">
        <v>193</v>
      </c>
      <c r="M7" s="9" t="s">
        <v>194</v>
      </c>
      <c r="N7" s="9" t="s">
        <v>195</v>
      </c>
      <c r="O7" s="9" t="s">
        <v>193</v>
      </c>
      <c r="P7" s="9" t="s">
        <v>194</v>
      </c>
      <c r="Q7" s="9" t="s">
        <v>195</v>
      </c>
      <c r="R7" s="9" t="s">
        <v>61</v>
      </c>
      <c r="S7" s="9" t="s">
        <v>57</v>
      </c>
      <c r="T7" s="9" t="s">
        <v>64</v>
      </c>
      <c r="U7" s="9" t="s">
        <v>196</v>
      </c>
      <c r="V7" s="9" t="s">
        <v>66</v>
      </c>
      <c r="W7" s="9" t="s">
        <v>67</v>
      </c>
      <c r="X7" s="9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7" t="s">
        <v>70</v>
      </c>
      <c r="B9" s="147" t="s">
        <v>70</v>
      </c>
      <c r="C9" s="147" t="s">
        <v>198</v>
      </c>
      <c r="D9" s="147" t="s">
        <v>199</v>
      </c>
      <c r="E9" s="147" t="s">
        <v>102</v>
      </c>
      <c r="F9" s="147" t="s">
        <v>103</v>
      </c>
      <c r="G9" s="147" t="s">
        <v>200</v>
      </c>
      <c r="H9" s="147" t="s">
        <v>201</v>
      </c>
      <c r="I9" s="76">
        <v>508644</v>
      </c>
      <c r="J9" s="76">
        <v>508644</v>
      </c>
      <c r="K9" s="76"/>
      <c r="L9" s="76"/>
      <c r="M9" s="76">
        <v>508644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7" t="s">
        <v>70</v>
      </c>
      <c r="B10" s="147" t="s">
        <v>70</v>
      </c>
      <c r="C10" s="147" t="s">
        <v>202</v>
      </c>
      <c r="D10" s="147" t="s">
        <v>131</v>
      </c>
      <c r="E10" s="147" t="s">
        <v>130</v>
      </c>
      <c r="F10" s="147" t="s">
        <v>131</v>
      </c>
      <c r="G10" s="147" t="s">
        <v>203</v>
      </c>
      <c r="H10" s="147" t="s">
        <v>131</v>
      </c>
      <c r="I10" s="76">
        <v>180547.56</v>
      </c>
      <c r="J10" s="76">
        <v>180547.56</v>
      </c>
      <c r="K10" s="14"/>
      <c r="L10" s="14"/>
      <c r="M10" s="76">
        <v>180547.56</v>
      </c>
      <c r="N10" s="14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7" t="s">
        <v>70</v>
      </c>
      <c r="B11" s="147" t="s">
        <v>70</v>
      </c>
      <c r="C11" s="147" t="s">
        <v>204</v>
      </c>
      <c r="D11" s="147" t="s">
        <v>205</v>
      </c>
      <c r="E11" s="147" t="s">
        <v>102</v>
      </c>
      <c r="F11" s="147" t="s">
        <v>103</v>
      </c>
      <c r="G11" s="147" t="s">
        <v>206</v>
      </c>
      <c r="H11" s="147" t="s">
        <v>207</v>
      </c>
      <c r="I11" s="76">
        <v>104400</v>
      </c>
      <c r="J11" s="76">
        <v>104400</v>
      </c>
      <c r="K11" s="14"/>
      <c r="L11" s="14"/>
      <c r="M11" s="76">
        <v>104400</v>
      </c>
      <c r="N11" s="14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7" t="s">
        <v>70</v>
      </c>
      <c r="B12" s="147" t="s">
        <v>70</v>
      </c>
      <c r="C12" s="147" t="s">
        <v>208</v>
      </c>
      <c r="D12" s="147" t="s">
        <v>209</v>
      </c>
      <c r="E12" s="147" t="s">
        <v>102</v>
      </c>
      <c r="F12" s="147" t="s">
        <v>103</v>
      </c>
      <c r="G12" s="147" t="s">
        <v>210</v>
      </c>
      <c r="H12" s="147" t="s">
        <v>209</v>
      </c>
      <c r="I12" s="76">
        <v>6600</v>
      </c>
      <c r="J12" s="76">
        <v>6600</v>
      </c>
      <c r="K12" s="14"/>
      <c r="L12" s="14"/>
      <c r="M12" s="76">
        <v>6600</v>
      </c>
      <c r="N12" s="14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7" t="s">
        <v>70</v>
      </c>
      <c r="B13" s="147" t="s">
        <v>70</v>
      </c>
      <c r="C13" s="147" t="s">
        <v>211</v>
      </c>
      <c r="D13" s="147" t="s">
        <v>212</v>
      </c>
      <c r="E13" s="147" t="s">
        <v>102</v>
      </c>
      <c r="F13" s="147" t="s">
        <v>103</v>
      </c>
      <c r="G13" s="147" t="s">
        <v>213</v>
      </c>
      <c r="H13" s="147" t="s">
        <v>214</v>
      </c>
      <c r="I13" s="76">
        <v>22000</v>
      </c>
      <c r="J13" s="76">
        <v>22000</v>
      </c>
      <c r="K13" s="14"/>
      <c r="L13" s="14"/>
      <c r="M13" s="76">
        <v>22000</v>
      </c>
      <c r="N13" s="14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7" t="s">
        <v>70</v>
      </c>
      <c r="B14" s="147" t="s">
        <v>70</v>
      </c>
      <c r="C14" s="147" t="s">
        <v>215</v>
      </c>
      <c r="D14" s="147" t="s">
        <v>216</v>
      </c>
      <c r="E14" s="147" t="s">
        <v>102</v>
      </c>
      <c r="F14" s="147" t="s">
        <v>103</v>
      </c>
      <c r="G14" s="147" t="s">
        <v>217</v>
      </c>
      <c r="H14" s="147" t="s">
        <v>218</v>
      </c>
      <c r="I14" s="76">
        <v>183840</v>
      </c>
      <c r="J14" s="76">
        <v>183840</v>
      </c>
      <c r="K14" s="14"/>
      <c r="L14" s="14"/>
      <c r="M14" s="76">
        <v>183840</v>
      </c>
      <c r="N14" s="14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7" t="s">
        <v>70</v>
      </c>
      <c r="B15" s="147" t="s">
        <v>70</v>
      </c>
      <c r="C15" s="147" t="s">
        <v>219</v>
      </c>
      <c r="D15" s="147" t="s">
        <v>220</v>
      </c>
      <c r="E15" s="147" t="s">
        <v>102</v>
      </c>
      <c r="F15" s="147" t="s">
        <v>103</v>
      </c>
      <c r="G15" s="147" t="s">
        <v>217</v>
      </c>
      <c r="H15" s="147" t="s">
        <v>218</v>
      </c>
      <c r="I15" s="76">
        <v>42387</v>
      </c>
      <c r="J15" s="76">
        <v>42387</v>
      </c>
      <c r="K15" s="14"/>
      <c r="L15" s="14"/>
      <c r="M15" s="76">
        <v>42387</v>
      </c>
      <c r="N15" s="14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7" t="s">
        <v>70</v>
      </c>
      <c r="B16" s="147" t="s">
        <v>70</v>
      </c>
      <c r="C16" s="147" t="s">
        <v>221</v>
      </c>
      <c r="D16" s="147" t="s">
        <v>222</v>
      </c>
      <c r="E16" s="147" t="s">
        <v>108</v>
      </c>
      <c r="F16" s="147" t="s">
        <v>109</v>
      </c>
      <c r="G16" s="147" t="s">
        <v>223</v>
      </c>
      <c r="H16" s="147" t="s">
        <v>224</v>
      </c>
      <c r="I16" s="76">
        <v>219562.08</v>
      </c>
      <c r="J16" s="76">
        <v>219562.08</v>
      </c>
      <c r="K16" s="14"/>
      <c r="L16" s="14"/>
      <c r="M16" s="76">
        <v>219562.08</v>
      </c>
      <c r="N16" s="14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7" t="s">
        <v>70</v>
      </c>
      <c r="B17" s="147" t="s">
        <v>70</v>
      </c>
      <c r="C17" s="147" t="s">
        <v>225</v>
      </c>
      <c r="D17" s="147" t="s">
        <v>226</v>
      </c>
      <c r="E17" s="147" t="s">
        <v>102</v>
      </c>
      <c r="F17" s="147" t="s">
        <v>103</v>
      </c>
      <c r="G17" s="147" t="s">
        <v>227</v>
      </c>
      <c r="H17" s="147" t="s">
        <v>228</v>
      </c>
      <c r="I17" s="76">
        <v>769692</v>
      </c>
      <c r="J17" s="76">
        <v>769692</v>
      </c>
      <c r="K17" s="14"/>
      <c r="L17" s="14"/>
      <c r="M17" s="76">
        <v>769692</v>
      </c>
      <c r="N17" s="14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7" t="s">
        <v>70</v>
      </c>
      <c r="B18" s="147" t="s">
        <v>70</v>
      </c>
      <c r="C18" s="147" t="s">
        <v>229</v>
      </c>
      <c r="D18" s="147" t="s">
        <v>230</v>
      </c>
      <c r="E18" s="147" t="s">
        <v>124</v>
      </c>
      <c r="F18" s="147" t="s">
        <v>125</v>
      </c>
      <c r="G18" s="147" t="s">
        <v>231</v>
      </c>
      <c r="H18" s="147" t="s">
        <v>232</v>
      </c>
      <c r="I18" s="76">
        <v>2744.53</v>
      </c>
      <c r="J18" s="76">
        <v>2744.53</v>
      </c>
      <c r="K18" s="14"/>
      <c r="L18" s="14"/>
      <c r="M18" s="76">
        <v>2744.53</v>
      </c>
      <c r="N18" s="14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7" t="s">
        <v>70</v>
      </c>
      <c r="B19" s="147" t="s">
        <v>70</v>
      </c>
      <c r="C19" s="147" t="s">
        <v>233</v>
      </c>
      <c r="D19" s="147" t="s">
        <v>234</v>
      </c>
      <c r="E19" s="147" t="s">
        <v>120</v>
      </c>
      <c r="F19" s="147" t="s">
        <v>121</v>
      </c>
      <c r="G19" s="147" t="s">
        <v>235</v>
      </c>
      <c r="H19" s="147" t="s">
        <v>236</v>
      </c>
      <c r="I19" s="76">
        <v>2744.53</v>
      </c>
      <c r="J19" s="76">
        <v>2744.53</v>
      </c>
      <c r="K19" s="14"/>
      <c r="L19" s="14"/>
      <c r="M19" s="76">
        <v>2744.53</v>
      </c>
      <c r="N19" s="14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7" t="s">
        <v>70</v>
      </c>
      <c r="B20" s="147" t="s">
        <v>70</v>
      </c>
      <c r="C20" s="147" t="s">
        <v>233</v>
      </c>
      <c r="D20" s="147" t="s">
        <v>234</v>
      </c>
      <c r="E20" s="147" t="s">
        <v>120</v>
      </c>
      <c r="F20" s="147" t="s">
        <v>121</v>
      </c>
      <c r="G20" s="147" t="s">
        <v>235</v>
      </c>
      <c r="H20" s="147" t="s">
        <v>236</v>
      </c>
      <c r="I20" s="76">
        <v>12350.37</v>
      </c>
      <c r="J20" s="76">
        <v>12350.37</v>
      </c>
      <c r="K20" s="14"/>
      <c r="L20" s="14"/>
      <c r="M20" s="76">
        <v>12350.37</v>
      </c>
      <c r="N20" s="14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7" t="s">
        <v>70</v>
      </c>
      <c r="B21" s="147" t="s">
        <v>70</v>
      </c>
      <c r="C21" s="147" t="s">
        <v>233</v>
      </c>
      <c r="D21" s="147" t="s">
        <v>234</v>
      </c>
      <c r="E21" s="147" t="s">
        <v>120</v>
      </c>
      <c r="F21" s="147" t="s">
        <v>121</v>
      </c>
      <c r="G21" s="147" t="s">
        <v>235</v>
      </c>
      <c r="H21" s="147" t="s">
        <v>236</v>
      </c>
      <c r="I21" s="76">
        <v>107036.51</v>
      </c>
      <c r="J21" s="76">
        <v>107036.51</v>
      </c>
      <c r="K21" s="14"/>
      <c r="L21" s="14"/>
      <c r="M21" s="76">
        <v>107036.51</v>
      </c>
      <c r="N21" s="14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47" t="s">
        <v>70</v>
      </c>
      <c r="B22" s="147" t="s">
        <v>70</v>
      </c>
      <c r="C22" s="147" t="s">
        <v>233</v>
      </c>
      <c r="D22" s="147" t="s">
        <v>234</v>
      </c>
      <c r="E22" s="147" t="s">
        <v>122</v>
      </c>
      <c r="F22" s="147" t="s">
        <v>123</v>
      </c>
      <c r="G22" s="147" t="s">
        <v>237</v>
      </c>
      <c r="H22" s="147" t="s">
        <v>238</v>
      </c>
      <c r="I22" s="76">
        <v>68613.15</v>
      </c>
      <c r="J22" s="76">
        <v>68613.15</v>
      </c>
      <c r="K22" s="14"/>
      <c r="L22" s="14"/>
      <c r="M22" s="76">
        <v>68613.15</v>
      </c>
      <c r="N22" s="14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47" t="s">
        <v>70</v>
      </c>
      <c r="B23" s="147" t="s">
        <v>70</v>
      </c>
      <c r="C23" s="147" t="s">
        <v>233</v>
      </c>
      <c r="D23" s="147" t="s">
        <v>234</v>
      </c>
      <c r="E23" s="147" t="s">
        <v>124</v>
      </c>
      <c r="F23" s="147" t="s">
        <v>125</v>
      </c>
      <c r="G23" s="147" t="s">
        <v>231</v>
      </c>
      <c r="H23" s="147" t="s">
        <v>232</v>
      </c>
      <c r="I23" s="76">
        <v>5819</v>
      </c>
      <c r="J23" s="76">
        <v>5819</v>
      </c>
      <c r="K23" s="14"/>
      <c r="L23" s="14"/>
      <c r="M23" s="76">
        <v>5819</v>
      </c>
      <c r="N23" s="14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47" t="s">
        <v>70</v>
      </c>
      <c r="B24" s="147" t="s">
        <v>70</v>
      </c>
      <c r="C24" s="147" t="s">
        <v>239</v>
      </c>
      <c r="D24" s="147" t="s">
        <v>240</v>
      </c>
      <c r="E24" s="147" t="s">
        <v>114</v>
      </c>
      <c r="F24" s="147" t="s">
        <v>115</v>
      </c>
      <c r="G24" s="147" t="s">
        <v>241</v>
      </c>
      <c r="H24" s="147" t="s">
        <v>242</v>
      </c>
      <c r="I24" s="76">
        <v>14196</v>
      </c>
      <c r="J24" s="76">
        <v>14196</v>
      </c>
      <c r="K24" s="14"/>
      <c r="L24" s="14"/>
      <c r="M24" s="76">
        <v>14196</v>
      </c>
      <c r="N24" s="14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47" t="s">
        <v>70</v>
      </c>
      <c r="B25" s="147" t="s">
        <v>70</v>
      </c>
      <c r="C25" s="147" t="s">
        <v>243</v>
      </c>
      <c r="D25" s="147" t="s">
        <v>244</v>
      </c>
      <c r="E25" s="147" t="s">
        <v>110</v>
      </c>
      <c r="F25" s="147" t="s">
        <v>111</v>
      </c>
      <c r="G25" s="147" t="s">
        <v>245</v>
      </c>
      <c r="H25" s="147" t="s">
        <v>244</v>
      </c>
      <c r="I25" s="76">
        <v>150000</v>
      </c>
      <c r="J25" s="76">
        <v>150000</v>
      </c>
      <c r="K25" s="14"/>
      <c r="L25" s="14"/>
      <c r="M25" s="76">
        <v>150000</v>
      </c>
      <c r="N25" s="14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17.25" customHeight="1" spans="1:24">
      <c r="A26" s="29" t="s">
        <v>170</v>
      </c>
      <c r="B26" s="30"/>
      <c r="C26" s="148"/>
      <c r="D26" s="148"/>
      <c r="E26" s="148"/>
      <c r="F26" s="148"/>
      <c r="G26" s="148"/>
      <c r="H26" s="150"/>
      <c r="I26" s="76">
        <v>2401176.73</v>
      </c>
      <c r="J26" s="76">
        <v>2401176.73</v>
      </c>
      <c r="K26" s="76"/>
      <c r="L26" s="76"/>
      <c r="M26" s="76">
        <v>2401176.73</v>
      </c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</row>
  </sheetData>
  <mergeCells count="31">
    <mergeCell ref="A2:X2"/>
    <mergeCell ref="A3:H3"/>
    <mergeCell ref="I4:X4"/>
    <mergeCell ref="J5:N5"/>
    <mergeCell ref="O5:Q5"/>
    <mergeCell ref="S5:X5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8"/>
      <c r="E1" s="1"/>
      <c r="F1" s="1"/>
      <c r="G1" s="1"/>
      <c r="H1" s="1"/>
      <c r="U1" s="138"/>
      <c r="W1" s="143" t="s">
        <v>246</v>
      </c>
    </row>
    <row r="2" ht="46.5" customHeight="1" spans="1:23">
      <c r="A2" s="2" t="str">
        <f>"2025"&amp;"年部门项目支出预算表"</f>
        <v>2025年部门项目支出预算表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3.5" customHeight="1" spans="1:23">
      <c r="A3" s="3" t="str">
        <f>"单位名称："&amp;"中国共产党禄劝彝族苗族自治县委员会机构编制委员会办公室"</f>
        <v>单位名称：中国共产党禄劝彝族苗族自治县委员会机构编制委员会办公室</v>
      </c>
      <c r="B3" s="4"/>
      <c r="C3" s="4"/>
      <c r="D3" s="4"/>
      <c r="E3" s="4"/>
      <c r="F3" s="4"/>
      <c r="G3" s="4"/>
      <c r="H3" s="4"/>
      <c r="I3" s="19"/>
      <c r="J3" s="19"/>
      <c r="K3" s="19"/>
      <c r="L3" s="19"/>
      <c r="M3" s="19"/>
      <c r="N3" s="19"/>
      <c r="O3" s="19"/>
      <c r="P3" s="19"/>
      <c r="Q3" s="19"/>
      <c r="U3" s="138"/>
      <c r="W3" s="119" t="s">
        <v>1</v>
      </c>
    </row>
    <row r="4" ht="21.75" customHeight="1" spans="1:23">
      <c r="A4" s="5" t="s">
        <v>247</v>
      </c>
      <c r="B4" s="6" t="s">
        <v>182</v>
      </c>
      <c r="C4" s="5" t="s">
        <v>183</v>
      </c>
      <c r="D4" s="5" t="s">
        <v>248</v>
      </c>
      <c r="E4" s="6" t="s">
        <v>184</v>
      </c>
      <c r="F4" s="6" t="s">
        <v>185</v>
      </c>
      <c r="G4" s="6" t="s">
        <v>249</v>
      </c>
      <c r="H4" s="6" t="s">
        <v>250</v>
      </c>
      <c r="I4" s="31" t="s">
        <v>55</v>
      </c>
      <c r="J4" s="21" t="s">
        <v>251</v>
      </c>
      <c r="K4" s="22"/>
      <c r="L4" s="22"/>
      <c r="M4" s="23"/>
      <c r="N4" s="21" t="s">
        <v>190</v>
      </c>
      <c r="O4" s="22"/>
      <c r="P4" s="23"/>
      <c r="Q4" s="6" t="s">
        <v>61</v>
      </c>
      <c r="R4" s="21" t="s">
        <v>62</v>
      </c>
      <c r="S4" s="22"/>
      <c r="T4" s="22"/>
      <c r="U4" s="22"/>
      <c r="V4" s="22"/>
      <c r="W4" s="23"/>
    </row>
    <row r="5" ht="21.75" customHeight="1" spans="1:23">
      <c r="A5" s="7"/>
      <c r="B5" s="32"/>
      <c r="C5" s="7"/>
      <c r="D5" s="7"/>
      <c r="E5" s="8"/>
      <c r="F5" s="8"/>
      <c r="G5" s="8"/>
      <c r="H5" s="8"/>
      <c r="I5" s="32"/>
      <c r="J5" s="139" t="s">
        <v>58</v>
      </c>
      <c r="K5" s="140"/>
      <c r="L5" s="6" t="s">
        <v>59</v>
      </c>
      <c r="M5" s="6" t="s">
        <v>60</v>
      </c>
      <c r="N5" s="6" t="s">
        <v>58</v>
      </c>
      <c r="O5" s="6" t="s">
        <v>59</v>
      </c>
      <c r="P5" s="6" t="s">
        <v>60</v>
      </c>
      <c r="Q5" s="8"/>
      <c r="R5" s="6" t="s">
        <v>57</v>
      </c>
      <c r="S5" s="6" t="s">
        <v>64</v>
      </c>
      <c r="T5" s="6" t="s">
        <v>196</v>
      </c>
      <c r="U5" s="6" t="s">
        <v>66</v>
      </c>
      <c r="V5" s="6" t="s">
        <v>67</v>
      </c>
      <c r="W5" s="6" t="s">
        <v>68</v>
      </c>
    </row>
    <row r="6" ht="21" customHeight="1" spans="1:23">
      <c r="A6" s="32"/>
      <c r="B6" s="32"/>
      <c r="C6" s="32"/>
      <c r="D6" s="32"/>
      <c r="E6" s="32"/>
      <c r="F6" s="32"/>
      <c r="G6" s="32"/>
      <c r="H6" s="32"/>
      <c r="I6" s="32"/>
      <c r="J6" s="141" t="s">
        <v>57</v>
      </c>
      <c r="K6" s="14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ht="39.75" customHeight="1" spans="1:23">
      <c r="A7" s="9"/>
      <c r="B7" s="25"/>
      <c r="C7" s="9"/>
      <c r="D7" s="9"/>
      <c r="E7" s="10"/>
      <c r="F7" s="10"/>
      <c r="G7" s="10"/>
      <c r="H7" s="10"/>
      <c r="I7" s="25"/>
      <c r="J7" s="64" t="s">
        <v>57</v>
      </c>
      <c r="K7" s="64" t="s">
        <v>252</v>
      </c>
      <c r="L7" s="10"/>
      <c r="M7" s="10"/>
      <c r="N7" s="10"/>
      <c r="O7" s="10"/>
      <c r="P7" s="10"/>
      <c r="Q7" s="10"/>
      <c r="R7" s="10"/>
      <c r="S7" s="10"/>
      <c r="T7" s="10"/>
      <c r="U7" s="25"/>
      <c r="V7" s="10"/>
      <c r="W7" s="10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1">
        <v>21</v>
      </c>
      <c r="V8" s="35">
        <v>22</v>
      </c>
      <c r="W8" s="11">
        <v>23</v>
      </c>
    </row>
    <row r="9" ht="21.75" customHeight="1" spans="1:23">
      <c r="A9" s="65" t="s">
        <v>253</v>
      </c>
      <c r="B9" s="65" t="s">
        <v>254</v>
      </c>
      <c r="C9" s="65" t="s">
        <v>255</v>
      </c>
      <c r="D9" s="65" t="s">
        <v>70</v>
      </c>
      <c r="E9" s="65" t="s">
        <v>102</v>
      </c>
      <c r="F9" s="65" t="s">
        <v>103</v>
      </c>
      <c r="G9" s="65" t="s">
        <v>256</v>
      </c>
      <c r="H9" s="65" t="s">
        <v>257</v>
      </c>
      <c r="I9" s="76">
        <v>50000</v>
      </c>
      <c r="J9" s="76">
        <v>50000</v>
      </c>
      <c r="K9" s="76">
        <v>50000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1.75" customHeight="1" spans="1:23">
      <c r="A10" s="65" t="s">
        <v>253</v>
      </c>
      <c r="B10" s="65" t="s">
        <v>258</v>
      </c>
      <c r="C10" s="65" t="s">
        <v>259</v>
      </c>
      <c r="D10" s="65" t="s">
        <v>70</v>
      </c>
      <c r="E10" s="65" t="s">
        <v>102</v>
      </c>
      <c r="F10" s="65" t="s">
        <v>103</v>
      </c>
      <c r="G10" s="65" t="s">
        <v>260</v>
      </c>
      <c r="H10" s="65" t="s">
        <v>261</v>
      </c>
      <c r="I10" s="76">
        <v>20000</v>
      </c>
      <c r="J10" s="76">
        <v>20000</v>
      </c>
      <c r="K10" s="76">
        <v>20000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ht="21.75" customHeight="1" spans="1:23">
      <c r="A11" s="65" t="s">
        <v>253</v>
      </c>
      <c r="B11" s="65" t="s">
        <v>258</v>
      </c>
      <c r="C11" s="65" t="s">
        <v>259</v>
      </c>
      <c r="D11" s="65" t="s">
        <v>70</v>
      </c>
      <c r="E11" s="65" t="s">
        <v>102</v>
      </c>
      <c r="F11" s="65" t="s">
        <v>103</v>
      </c>
      <c r="G11" s="65" t="s">
        <v>262</v>
      </c>
      <c r="H11" s="65" t="s">
        <v>263</v>
      </c>
      <c r="I11" s="76">
        <v>30000</v>
      </c>
      <c r="J11" s="76">
        <v>30000</v>
      </c>
      <c r="K11" s="76">
        <v>30000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</row>
    <row r="12" ht="18.75" customHeight="1" spans="1:23">
      <c r="A12" s="29" t="s">
        <v>170</v>
      </c>
      <c r="B12" s="30"/>
      <c r="C12" s="30"/>
      <c r="D12" s="30"/>
      <c r="E12" s="30"/>
      <c r="F12" s="30"/>
      <c r="G12" s="30"/>
      <c r="H12" s="34"/>
      <c r="I12" s="76">
        <v>100000</v>
      </c>
      <c r="J12" s="76">
        <v>100000</v>
      </c>
      <c r="K12" s="76">
        <v>100000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"/>
  <sheetViews>
    <sheetView showZeros="0" topLeftCell="A5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18" t="s">
        <v>264</v>
      </c>
    </row>
    <row r="2" ht="39.75" customHeight="1" spans="1:10">
      <c r="A2" s="63" t="str">
        <f>"2025"&amp;"年部门项目支出绩效目标表"</f>
        <v>2025年部门项目支出绩效目标表</v>
      </c>
      <c r="B2" s="2"/>
      <c r="C2" s="2"/>
      <c r="D2" s="2"/>
      <c r="E2" s="2"/>
      <c r="F2" s="66"/>
      <c r="G2" s="2"/>
      <c r="H2" s="66"/>
      <c r="I2" s="66"/>
      <c r="J2" s="2"/>
    </row>
    <row r="3" ht="17.25" customHeight="1" spans="1:1">
      <c r="A3" s="3" t="str">
        <f>"单位名称："&amp;"中国共产党禄劝彝族苗族自治县委员会机构编制委员会办公室"</f>
        <v>单位名称：中国共产党禄劝彝族苗族自治县委员会机构编制委员会办公室</v>
      </c>
    </row>
    <row r="4" ht="44.25" customHeight="1" spans="1:10">
      <c r="A4" s="64" t="s">
        <v>183</v>
      </c>
      <c r="B4" s="64" t="s">
        <v>265</v>
      </c>
      <c r="C4" s="64" t="s">
        <v>266</v>
      </c>
      <c r="D4" s="64" t="s">
        <v>267</v>
      </c>
      <c r="E4" s="64" t="s">
        <v>268</v>
      </c>
      <c r="F4" s="67" t="s">
        <v>269</v>
      </c>
      <c r="G4" s="64" t="s">
        <v>270</v>
      </c>
      <c r="H4" s="67" t="s">
        <v>271</v>
      </c>
      <c r="I4" s="67" t="s">
        <v>272</v>
      </c>
      <c r="J4" s="64" t="s">
        <v>273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5">
        <v>6</v>
      </c>
      <c r="G5" s="135">
        <v>7</v>
      </c>
      <c r="H5" s="35">
        <v>8</v>
      </c>
      <c r="I5" s="35">
        <v>9</v>
      </c>
      <c r="J5" s="135">
        <v>10</v>
      </c>
    </row>
    <row r="6" ht="42" customHeight="1" spans="1:10">
      <c r="A6" s="27" t="s">
        <v>70</v>
      </c>
      <c r="B6" s="65"/>
      <c r="C6" s="65"/>
      <c r="D6" s="65"/>
      <c r="E6" s="53"/>
      <c r="F6" s="68"/>
      <c r="G6" s="53"/>
      <c r="H6" s="68"/>
      <c r="I6" s="68"/>
      <c r="J6" s="53"/>
    </row>
    <row r="7" ht="42" customHeight="1" spans="1:10">
      <c r="A7" s="136" t="s">
        <v>70</v>
      </c>
      <c r="B7" s="12"/>
      <c r="C7" s="12"/>
      <c r="D7" s="12"/>
      <c r="E7" s="27"/>
      <c r="F7" s="12"/>
      <c r="G7" s="27"/>
      <c r="H7" s="12"/>
      <c r="I7" s="12"/>
      <c r="J7" s="27"/>
    </row>
    <row r="8" ht="42" customHeight="1" spans="1:10">
      <c r="A8" s="137" t="s">
        <v>259</v>
      </c>
      <c r="B8" s="12" t="s">
        <v>274</v>
      </c>
      <c r="C8" s="12" t="s">
        <v>275</v>
      </c>
      <c r="D8" s="12" t="s">
        <v>276</v>
      </c>
      <c r="E8" s="27" t="s">
        <v>277</v>
      </c>
      <c r="F8" s="12" t="s">
        <v>278</v>
      </c>
      <c r="G8" s="27" t="s">
        <v>279</v>
      </c>
      <c r="H8" s="12" t="s">
        <v>280</v>
      </c>
      <c r="I8" s="12" t="s">
        <v>281</v>
      </c>
      <c r="J8" s="27" t="s">
        <v>282</v>
      </c>
    </row>
    <row r="9" ht="42" customHeight="1" spans="1:10">
      <c r="A9" s="137" t="s">
        <v>259</v>
      </c>
      <c r="B9" s="12" t="s">
        <v>274</v>
      </c>
      <c r="C9" s="12" t="s">
        <v>283</v>
      </c>
      <c r="D9" s="12" t="s">
        <v>284</v>
      </c>
      <c r="E9" s="27" t="s">
        <v>285</v>
      </c>
      <c r="F9" s="12" t="s">
        <v>278</v>
      </c>
      <c r="G9" s="27" t="s">
        <v>279</v>
      </c>
      <c r="H9" s="12" t="s">
        <v>280</v>
      </c>
      <c r="I9" s="12" t="s">
        <v>281</v>
      </c>
      <c r="J9" s="27" t="s">
        <v>286</v>
      </c>
    </row>
    <row r="10" ht="42" customHeight="1" spans="1:10">
      <c r="A10" s="137" t="s">
        <v>259</v>
      </c>
      <c r="B10" s="12" t="s">
        <v>274</v>
      </c>
      <c r="C10" s="12" t="s">
        <v>287</v>
      </c>
      <c r="D10" s="12" t="s">
        <v>288</v>
      </c>
      <c r="E10" s="27" t="s">
        <v>289</v>
      </c>
      <c r="F10" s="12" t="s">
        <v>278</v>
      </c>
      <c r="G10" s="27" t="s">
        <v>279</v>
      </c>
      <c r="H10" s="12" t="s">
        <v>280</v>
      </c>
      <c r="I10" s="12" t="s">
        <v>281</v>
      </c>
      <c r="J10" s="27" t="s">
        <v>290</v>
      </c>
    </row>
    <row r="11" ht="42" customHeight="1" spans="1:10">
      <c r="A11" s="137" t="s">
        <v>255</v>
      </c>
      <c r="B11" s="12" t="s">
        <v>291</v>
      </c>
      <c r="C11" s="12" t="s">
        <v>275</v>
      </c>
      <c r="D11" s="12" t="s">
        <v>292</v>
      </c>
      <c r="E11" s="27" t="s">
        <v>293</v>
      </c>
      <c r="F11" s="12" t="s">
        <v>278</v>
      </c>
      <c r="G11" s="27" t="s">
        <v>294</v>
      </c>
      <c r="H11" s="12" t="s">
        <v>280</v>
      </c>
      <c r="I11" s="12" t="s">
        <v>281</v>
      </c>
      <c r="J11" s="27" t="s">
        <v>295</v>
      </c>
    </row>
    <row r="12" ht="42" customHeight="1" spans="1:10">
      <c r="A12" s="137" t="s">
        <v>255</v>
      </c>
      <c r="B12" s="12" t="s">
        <v>291</v>
      </c>
      <c r="C12" s="12" t="s">
        <v>283</v>
      </c>
      <c r="D12" s="12" t="s">
        <v>284</v>
      </c>
      <c r="E12" s="27" t="s">
        <v>296</v>
      </c>
      <c r="F12" s="12" t="s">
        <v>278</v>
      </c>
      <c r="G12" s="27" t="s">
        <v>294</v>
      </c>
      <c r="H12" s="12" t="s">
        <v>280</v>
      </c>
      <c r="I12" s="12" t="s">
        <v>281</v>
      </c>
      <c r="J12" s="27" t="s">
        <v>284</v>
      </c>
    </row>
    <row r="13" ht="42" customHeight="1" spans="1:10">
      <c r="A13" s="137" t="s">
        <v>255</v>
      </c>
      <c r="B13" s="12" t="s">
        <v>291</v>
      </c>
      <c r="C13" s="12" t="s">
        <v>287</v>
      </c>
      <c r="D13" s="12" t="s">
        <v>288</v>
      </c>
      <c r="E13" s="27" t="s">
        <v>297</v>
      </c>
      <c r="F13" s="12" t="s">
        <v>278</v>
      </c>
      <c r="G13" s="27" t="s">
        <v>294</v>
      </c>
      <c r="H13" s="12" t="s">
        <v>280</v>
      </c>
      <c r="I13" s="12" t="s">
        <v>281</v>
      </c>
      <c r="J13" s="27" t="s">
        <v>298</v>
      </c>
    </row>
  </sheetData>
  <mergeCells count="6">
    <mergeCell ref="A2:J2"/>
    <mergeCell ref="A3:H3"/>
    <mergeCell ref="A8:A10"/>
    <mergeCell ref="A11:A13"/>
    <mergeCell ref="B8:B10"/>
    <mergeCell ref="B11:B1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2025-03-25T08:21:31Z</dcterms:created>
  <dcterms:modified xsi:type="dcterms:W3CDTF">2025-03-25T10:18:47Z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CCEBBE566D6826F77910E2673B11BD5D_43</vt:lpwstr>
  </property>
  <property fmtid="{D5CDD505-2E9C-101B-9397-08002B2CF9AE}" pid="3" name="KSOProductBuildVer">
    <vt:lpwstr>2052-12.8.2.15091</vt:lpwstr>
  </property>
</Properties>
</file>