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894" firstSheet="1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<sst xmlns="http://schemas.openxmlformats.org/spreadsheetml/2006/main" count="676" uniqueCount="328">
  <si>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</si>
  <si>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</si>
  <si>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</si>
  <si>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</si>
  <si>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</si>
  <si>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</si>
  <si>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</si>
  <si>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</si>
  <si>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</si>
  <si>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</si>
  <si>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</si>
  <si>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</si>
  <si>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</si>
  <si>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</si>
  <si>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</si>
  <si>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</si>
  <si>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</si>
  <si>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</si>
  <si>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</si>
  <si>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</si>
  <si>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</si>
  <si>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</si>
  <si>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</si>
  <si>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</si>
  <si>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</si>
  <si>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</si>
  <si>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</si>
  <si>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</si>
  <si>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</si>
  <si>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</si>
  <si>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</si>
  <si>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</si>
  <si>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</si>
  <si>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</si>
  <si>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</si>
  <si>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</si>
  <si>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</si>
  <si>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</si>
  <si>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</si>
  <si>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</si>
  <si>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</si>
  <si>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</si>
  <si>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</si>
  <si>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</si>
  <si>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</si>
  <si>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</si>
  <si>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</si>
  <si>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</si>
  <si>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</si>
  <si>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</si>
  <si>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</si>
  <si>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</si>
  <si>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</si>
  <si>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</si>
  <si>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</si>
  <si>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</si>
  <si>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</si>
  <si>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</si>
  <si>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</si>
  <si>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</si>
  <si>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</si>
  <si>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</si>
  <si>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</si>
  <si>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</si>
  <si>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</si>
  <si>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</si>
  <si>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</si>
  <si>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</si>
  <si>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</si>
  <si>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禄劝彝族苗族自治县翠华中学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</si>
  <si>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</si>
  <si>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</si>
  <si>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</si>
  <si>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</si>
  <si>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</si>
  <si>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</si>
  <si>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</si>
  <si>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</si>
  <si>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</si>
  <si>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</si>
  <si>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</si>
  <si>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</si>
  <si>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</si>
  <si>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</si>
  <si>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</si>
  <si>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</si>
  <si>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</si>
  <si>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</si>
  <si>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</si>
  <si>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</si>
  <si>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</si>
  <si>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</si>
  <si>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</si>
  <si>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</si>
  <si>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</si>
  <si>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</si>
  <si>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</si>
  <si>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</si>
  <si>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</si>
  <si>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</si>
  <si>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</si>
  <si>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</si>
  <si>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</si>
  <si>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</si>
  <si>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</si>
  <si>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</si>
  <si>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</si>
  <si>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</si>
  <si>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</si>
  <si>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</si>
  <si>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</si>
  <si>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</si>
  <si>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</si>
  <si>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</si>
  <si>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</si>
  <si>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</si>
  <si>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</si>
  <si>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</si>
  <si>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</si>
  <si>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</si>
  <si>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</si>
  <si>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</si>
  <si>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</si>
  <si>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</si>
  <si>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</si>
  <si>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</si>
  <si>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</si>
  <si>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</si>
  <si>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</si>
  <si>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</si>
  <si>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</si>
  <si>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</si>
  <si>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</si>
  <si>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</si>
  <si>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</si>
  <si>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</si>
  <si>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</si>
  <si>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</si>
  <si>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</si>
  <si>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</si>
  <si>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</si>
  <si>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</si>
  <si>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</si>
  <si>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</si>
  <si>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</si>
  <si>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</si>
  <si>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</si>
  <si>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</si>
  <si>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</si>
  <si>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</si>
  <si>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</si>
  <si>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</si>
  <si>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</si>
  <si>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</si>
  <si>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</si>
  <si>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</si>
  <si>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</si>
  <si>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</si>
  <si>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</si>
  <si>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</si>
  <si>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</si>
  <si>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</si>
  <si>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</si>
  <si>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</si>
  <si>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</si>
  <si>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</si>
  <si>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</si>
  <si>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</si>
  <si>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</si>
  <si>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</si>
  <si>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</si>
  <si>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</si>
  <si>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我单位无“三公”经费支出预算。</t>
  </si>
  <si>
    <t>预算04表</t>
  </si>
  <si>
    <t>单位名称：禄劝彝族苗族自治县翠华中学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</si>
  <si>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</si>
  <si>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</si>
  <si>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</si>
  <si>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</si>
  <si>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</si>
  <si>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</si>
  <si>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</si>
  <si>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</si>
  <si>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</si>
  <si>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</si>
  <si>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</si>
  <si>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</si>
  <si>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</si>
  <si>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</si>
  <si>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</si>
  <si>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</si>
  <si>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</si>
  <si>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</si>
  <si>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</si>
  <si>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530128210000000001192</t>
  </si>
  <si>
    <t>事业基本工资</t>
  </si>
  <si>
    <t xml:space="preserve"> 初中教育</t>
  </si>
  <si>
    <t xml:space="preserve"> 基本工资</t>
  </si>
  <si>
    <t>530128231100001386590</t>
  </si>
  <si>
    <t>事业津贴补贴</t>
  </si>
  <si>
    <t xml:space="preserve"> 津贴补贴</t>
  </si>
  <si>
    <t>事业乡镇岗位补贴</t>
  </si>
  <si>
    <t>530128251100003739910</t>
  </si>
  <si>
    <t>乡村教师生活补贴</t>
  </si>
  <si>
    <t xml:space="preserve"> 生活补助</t>
  </si>
  <si>
    <t>530128231100001386557</t>
  </si>
  <si>
    <t>事业年终一次性奖金</t>
  </si>
  <si>
    <t xml:space="preserve"> 奖金</t>
  </si>
  <si>
    <t>530128231100001386569</t>
  </si>
  <si>
    <t>奖励性绩效工资</t>
  </si>
  <si>
    <t xml:space="preserve"> 绩效工资</t>
  </si>
  <si>
    <t>基础性绩效工资</t>
  </si>
  <si>
    <t>530128231100001386553</t>
  </si>
  <si>
    <t>绩效考核奖励（2017提高部分）</t>
  </si>
  <si>
    <t>530128231100001386606</t>
  </si>
  <si>
    <t>事业单位基本养老保险缴费</t>
  </si>
  <si>
    <t xml:space="preserve"> 机关事业单位基本养老保险缴费支出</t>
  </si>
  <si>
    <t xml:space="preserve"> 机关事业单位基本养老保险缴费</t>
  </si>
  <si>
    <t>530128231100001386629</t>
  </si>
  <si>
    <t>事业职业年金缴费</t>
  </si>
  <si>
    <t xml:space="preserve"> 机关事业单位职业年金缴费支出</t>
  </si>
  <si>
    <t xml:space="preserve"> 职业年金缴费</t>
  </si>
  <si>
    <t>530128231100001386580</t>
  </si>
  <si>
    <t>事业工伤保险</t>
  </si>
  <si>
    <t xml:space="preserve"> 其他行政事业单位医疗支出</t>
  </si>
  <si>
    <t xml:space="preserve"> 其他社会保障缴费</t>
  </si>
  <si>
    <t>530128221100000397854</t>
  </si>
  <si>
    <t>事业住房公积金</t>
  </si>
  <si>
    <t xml:space="preserve"> 住房公积金</t>
  </si>
  <si>
    <t>530128210000000001197</t>
  </si>
  <si>
    <t>事业工会经费</t>
  </si>
  <si>
    <t xml:space="preserve"> 工会经费</t>
  </si>
  <si>
    <t>530128231100001347729</t>
  </si>
  <si>
    <t>遗属补助（农村）</t>
  </si>
  <si>
    <t xml:space="preserve"> 死亡抚恤</t>
  </si>
  <si>
    <t>遗属补助（城镇)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</si>
  <si>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</si>
  <si>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</si>
  <si>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</si>
  <si>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</si>
  <si>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</si>
  <si>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</si>
  <si>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</si>
  <si>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我单位无项目支出预算。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</si>
  <si>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</si>
  <si>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</si>
  <si>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</si>
  <si>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</si>
  <si>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</si>
  <si>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</si>
  <si>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</si>
  <si>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</si>
  <si>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</si>
  <si>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</si>
  <si>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我单位无项目支出绩效目标。</t>
  </si>
  <si>
    <t>预算06表</t>
  </si>
  <si>
    <t>政府性基金预算支出预算表</t>
  </si>
  <si>
    <t>政府性基金预算支出</t>
  </si>
  <si>
    <t>我单位无政府性基金预算支出。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</si>
  <si>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</si>
  <si>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</si>
  <si>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</si>
  <si>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</si>
  <si>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</si>
  <si>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</si>
  <si>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</si>
  <si>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</si>
  <si>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</si>
  <si>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</si>
  <si>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</si>
  <si>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</si>
  <si>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我单位无政府采购预算。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</si>
  <si>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</si>
  <si>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</si>
  <si>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</si>
  <si>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</si>
  <si>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</si>
  <si>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</si>
  <si>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</si>
  <si>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</si>
  <si>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</si>
  <si>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</si>
  <si>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</si>
  <si>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</si>
  <si>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</si>
  <si>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</si>
  <si>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</si>
  <si>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</si>
  <si>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</si>
  <si>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</si>
  <si>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</si>
  <si>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</si>
  <si>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</si>
  <si>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</si>
  <si>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</si>
  <si>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</si>
  <si>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</si>
  <si>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</si>
  <si>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</si>
  <si>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</si>
  <si>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</si>
  <si>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</si>
  <si>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</si>
  <si>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我单位无对下转移支付预算。</t>
  </si>
  <si>
    <t>预算09-2表</t>
  </si>
  <si>
    <t>我单位无对下转移支付绩效目标。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</si>
  <si>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</si>
  <si>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</si>
  <si>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</si>
  <si>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</si>
  <si>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</si>
  <si>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</si>
  <si>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</si>
  <si>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</si>
  <si>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我单位无新增资产配置预算。</t>
  </si>
  <si>
    <t>预算11表</t>
  </si>
  <si>
    <t>上级补助</t>
  </si>
  <si>
    <t>我单位无上级补助项目支出预算。</t>
  </si>
  <si>
    <t>预算12表</t>
  </si>
  <si>
    <t>项目级次</t>
  </si>
  <si>
    <t>1112 事业人员支出工资</t>
  </si>
  <si>
    <t>县级</t>
  </si>
  <si>
    <t>114 对个人和家庭的补助</t>
  </si>
  <si>
    <t>112 社会保障缴费</t>
  </si>
  <si>
    <t>113 住房公积金</t>
  </si>
  <si>
    <t>215 工会经费</t>
  </si>
  <si>
    <t>遗属补助（城镇）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</si>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</sst>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SimSun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2" applyNumberFormat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6" borderId="24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176" fontId="16" fillId="0" borderId="7">
      <alignment horizontal="right" vertical="center"/>
    </xf>
    <xf numFmtId="177" fontId="16" fillId="0" borderId="7">
      <alignment horizontal="right" vertical="center"/>
    </xf>
    <xf numFmtId="10" fontId="16" fillId="0" borderId="7">
      <alignment horizontal="right" vertical="center"/>
    </xf>
    <xf numFmtId="178" fontId="16" fillId="0" borderId="7">
      <alignment horizontal="right" vertical="center"/>
    </xf>
    <xf numFmtId="49" fontId="16" fillId="0" borderId="7">
      <alignment horizontal="left" vertical="center" wrapText="1"/>
    </xf>
    <xf numFmtId="178" fontId="16" fillId="0" borderId="7">
      <alignment horizontal="right" vertical="center"/>
    </xf>
    <xf numFmtId="179" fontId="16" fillId="0" borderId="7">
      <alignment horizontal="right" vertical="center"/>
    </xf>
    <xf numFmtId="180" fontId="16" fillId="0" borderId="7">
      <alignment horizontal="right" vertical="center"/>
    </xf>
    <xf numFmtId="0" fontId="16" fillId="0" borderId="0">
      <alignment vertical="top"/>
      <protection locked="0"/>
    </xf>
    <xf numFmtId="0" fontId="41" fillId="0" borderId="0"/>
  </cellStyleXfs>
  <cellXfs count="21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4" fontId="0" fillId="0" borderId="8" xfId="0" applyNumberFormat="1" applyBorder="1" applyAlignment="1">
      <alignment horizontal="right" vertical="center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2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7" fillId="2" borderId="7" xfId="0" applyFont="1" applyFill="1" applyBorder="1" applyAlignment="1" applyProtection="1">
      <alignment vertical="top" wrapText="1"/>
      <protection locked="0"/>
    </xf>
    <xf numFmtId="4" fontId="15" fillId="0" borderId="15" xfId="57" applyNumberFormat="1" applyFont="1" applyFill="1" applyBorder="1" applyAlignment="1" applyProtection="1">
      <alignment horizontal="right" vertical="center"/>
    </xf>
    <xf numFmtId="4" fontId="16" fillId="0" borderId="16" xfId="57" applyNumberFormat="1" applyFont="1" applyFill="1" applyBorder="1" applyAlignment="1" applyProtection="1">
      <alignment horizontal="right" vertical="center"/>
    </xf>
    <xf numFmtId="0" fontId="17" fillId="0" borderId="0" xfId="57" applyFont="1" applyFill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178" fontId="6" fillId="0" borderId="7" xfId="54" applyFo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9" fillId="0" borderId="7" xfId="0" applyNumberFormat="1" applyFont="1" applyBorder="1" applyAlignment="1">
      <alignment horizontal="right" vertical="center"/>
    </xf>
    <xf numFmtId="178" fontId="20" fillId="0" borderId="7" xfId="0" applyNumberFormat="1" applyFont="1" applyFill="1" applyBorder="1" applyAlignment="1" applyProtection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5" fillId="0" borderId="15" xfId="57" applyFont="1" applyFill="1" applyBorder="1" applyAlignment="1" applyProtection="1">
      <alignment horizontal="center" vertical="center" wrapText="1"/>
    </xf>
    <xf numFmtId="0" fontId="15" fillId="0" borderId="15" xfId="57" applyFont="1" applyFill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7" activePane="bottomLeft" state="frozen"/>
      <selection/>
      <selection pane="bottomLeft" activeCell="B13" sqref="B1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0"/>
      <c r="B2" s="50"/>
      <c r="C2" s="50"/>
      <c r="D2" s="67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158" t="str">
        <f>"单位名称："&amp;"禄劝彝族苗族自治县翠华中学"</f>
        <v>单位名称：禄劝彝族苗族自治县翠华中学</v>
      </c>
      <c r="B4" s="158"/>
      <c r="D4" s="142" t="s">
        <v>1</v>
      </c>
    </row>
    <row r="5" ht="23.25" customHeight="1" spans="1:4">
      <c r="A5" s="174" t="s">
        <v>2</v>
      </c>
      <c r="B5" s="175"/>
      <c r="C5" s="174" t="s">
        <v>3</v>
      </c>
      <c r="D5" s="175"/>
    </row>
    <row r="6" ht="24" customHeight="1" spans="1:4">
      <c r="A6" s="174" t="s">
        <v>4</v>
      </c>
      <c r="B6" s="174" t="s">
        <v>5</v>
      </c>
      <c r="C6" s="174" t="s">
        <v>6</v>
      </c>
      <c r="D6" s="174" t="s">
        <v>5</v>
      </c>
    </row>
    <row r="7" ht="17.25" customHeight="1" spans="1:4">
      <c r="A7" s="176" t="s">
        <v>7</v>
      </c>
      <c r="B7" s="177">
        <v>10595716.37</v>
      </c>
      <c r="C7" s="176" t="s">
        <v>8</v>
      </c>
      <c r="D7" s="83"/>
    </row>
    <row r="8" ht="17.25" customHeight="1" spans="1:4">
      <c r="A8" s="176" t="s">
        <v>9</v>
      </c>
      <c r="B8" s="83"/>
      <c r="C8" s="176" t="s">
        <v>10</v>
      </c>
      <c r="D8" s="83"/>
    </row>
    <row r="9" ht="17.25" customHeight="1" spans="1:4">
      <c r="A9" s="176" t="s">
        <v>11</v>
      </c>
      <c r="B9" s="83"/>
      <c r="C9" s="210" t="s">
        <v>12</v>
      </c>
      <c r="D9" s="83"/>
    </row>
    <row r="10" ht="17.25" customHeight="1" spans="1:4">
      <c r="A10" s="176" t="s">
        <v>13</v>
      </c>
      <c r="B10" s="83"/>
      <c r="C10" s="210" t="s">
        <v>14</v>
      </c>
      <c r="D10" s="83"/>
    </row>
    <row r="11" ht="17.25" customHeight="1" spans="1:4">
      <c r="A11" s="176" t="s">
        <v>15</v>
      </c>
      <c r="B11" s="83"/>
      <c r="C11" s="210" t="s">
        <v>16</v>
      </c>
      <c r="D11" s="178">
        <v>8152079</v>
      </c>
    </row>
    <row r="12" ht="17.25" customHeight="1" spans="1:4">
      <c r="A12" s="176" t="s">
        <v>17</v>
      </c>
      <c r="B12" s="83"/>
      <c r="C12" s="210" t="s">
        <v>18</v>
      </c>
      <c r="D12" s="83"/>
    </row>
    <row r="13" ht="17.25" customHeight="1" spans="1:4">
      <c r="A13" s="176" t="s">
        <v>19</v>
      </c>
      <c r="B13" s="83"/>
      <c r="C13" s="34" t="s">
        <v>20</v>
      </c>
      <c r="D13" s="83"/>
    </row>
    <row r="14" ht="17.25" customHeight="1" spans="1:4">
      <c r="A14" s="176" t="s">
        <v>21</v>
      </c>
      <c r="B14" s="83"/>
      <c r="C14" s="34" t="s">
        <v>22</v>
      </c>
      <c r="D14" s="178">
        <v>1537663.05</v>
      </c>
    </row>
    <row r="15" ht="17.25" customHeight="1" spans="1:4">
      <c r="A15" s="176" t="s">
        <v>23</v>
      </c>
      <c r="B15" s="83"/>
      <c r="C15" s="34" t="s">
        <v>24</v>
      </c>
      <c r="D15" s="178">
        <v>14852.04</v>
      </c>
    </row>
    <row r="16" ht="17.25" customHeight="1" spans="1:4">
      <c r="A16" s="176" t="s">
        <v>25</v>
      </c>
      <c r="B16" s="83"/>
      <c r="C16" s="34" t="s">
        <v>26</v>
      </c>
      <c r="D16" s="83"/>
    </row>
    <row r="17" ht="17.25" customHeight="1" spans="1:4">
      <c r="A17" s="147"/>
      <c r="B17" s="83"/>
      <c r="C17" s="34" t="s">
        <v>27</v>
      </c>
      <c r="D17" s="83"/>
    </row>
    <row r="18" ht="17.25" customHeight="1" spans="1:4">
      <c r="A18" s="179"/>
      <c r="B18" s="83"/>
      <c r="C18" s="34" t="s">
        <v>28</v>
      </c>
      <c r="D18" s="83"/>
    </row>
    <row r="19" ht="17.25" customHeight="1" spans="1:4">
      <c r="A19" s="179"/>
      <c r="B19" s="83"/>
      <c r="C19" s="34" t="s">
        <v>29</v>
      </c>
      <c r="D19" s="83"/>
    </row>
    <row r="20" ht="17.25" customHeight="1" spans="1:4">
      <c r="A20" s="179"/>
      <c r="B20" s="83"/>
      <c r="C20" s="34" t="s">
        <v>30</v>
      </c>
      <c r="D20" s="83"/>
    </row>
    <row r="21" ht="17.25" customHeight="1" spans="1:4">
      <c r="A21" s="179"/>
      <c r="B21" s="83"/>
      <c r="C21" s="34" t="s">
        <v>31</v>
      </c>
      <c r="D21" s="83"/>
    </row>
    <row r="22" ht="17.25" customHeight="1" spans="1:4">
      <c r="A22" s="179"/>
      <c r="B22" s="83"/>
      <c r="C22" s="34" t="s">
        <v>32</v>
      </c>
      <c r="D22" s="83"/>
    </row>
    <row r="23" ht="17.25" customHeight="1" spans="1:4">
      <c r="A23" s="179"/>
      <c r="B23" s="83"/>
      <c r="C23" s="34" t="s">
        <v>33</v>
      </c>
      <c r="D23" s="83"/>
    </row>
    <row r="24" ht="17.25" customHeight="1" spans="1:4">
      <c r="A24" s="179"/>
      <c r="B24" s="83"/>
      <c r="C24" s="34" t="s">
        <v>34</v>
      </c>
      <c r="D24" s="83"/>
    </row>
    <row r="25" ht="17.25" customHeight="1" spans="1:4">
      <c r="A25" s="179"/>
      <c r="B25" s="83"/>
      <c r="C25" s="34" t="s">
        <v>35</v>
      </c>
      <c r="D25" s="178">
        <v>891122.28</v>
      </c>
    </row>
    <row r="26" ht="17.25" customHeight="1" spans="1:4">
      <c r="A26" s="179"/>
      <c r="B26" s="83"/>
      <c r="C26" s="34" t="s">
        <v>36</v>
      </c>
      <c r="D26" s="83"/>
    </row>
    <row r="27" ht="17.25" customHeight="1" spans="1:4">
      <c r="A27" s="179"/>
      <c r="B27" s="83"/>
      <c r="C27" s="147" t="s">
        <v>37</v>
      </c>
      <c r="D27" s="83"/>
    </row>
    <row r="28" ht="17.25" customHeight="1" spans="1:4">
      <c r="A28" s="179"/>
      <c r="B28" s="83"/>
      <c r="C28" s="34" t="s">
        <v>38</v>
      </c>
      <c r="D28" s="83"/>
    </row>
    <row r="29" ht="16.5" customHeight="1" spans="1:4">
      <c r="A29" s="179"/>
      <c r="B29" s="83"/>
      <c r="C29" s="34" t="s">
        <v>39</v>
      </c>
      <c r="D29" s="83"/>
    </row>
    <row r="30" ht="16.5" customHeight="1" spans="1:4">
      <c r="A30" s="179"/>
      <c r="B30" s="83"/>
      <c r="C30" s="147" t="s">
        <v>40</v>
      </c>
      <c r="D30" s="83"/>
    </row>
    <row r="31" ht="17.25" customHeight="1" spans="1:4">
      <c r="A31" s="179"/>
      <c r="B31" s="83"/>
      <c r="C31" s="147" t="s">
        <v>41</v>
      </c>
      <c r="D31" s="83"/>
    </row>
    <row r="32" ht="17.25" customHeight="1" spans="1:4">
      <c r="A32" s="179"/>
      <c r="B32" s="83"/>
      <c r="C32" s="34" t="s">
        <v>42</v>
      </c>
      <c r="D32" s="83"/>
    </row>
    <row r="33" ht="16.5" customHeight="1" spans="1:4">
      <c r="A33" s="179" t="s">
        <v>43</v>
      </c>
      <c r="B33" s="178">
        <v>10595716.37</v>
      </c>
      <c r="C33" s="179" t="s">
        <v>44</v>
      </c>
      <c r="D33" s="178">
        <v>10595716.37</v>
      </c>
    </row>
    <row r="34" ht="16.5" customHeight="1" spans="1:4">
      <c r="A34" s="147" t="s">
        <v>45</v>
      </c>
      <c r="B34" s="83"/>
      <c r="C34" s="147" t="s">
        <v>46</v>
      </c>
      <c r="D34" s="83"/>
    </row>
    <row r="35" ht="16.5" customHeight="1" spans="1:4">
      <c r="A35" s="34" t="s">
        <v>47</v>
      </c>
      <c r="B35" s="83"/>
      <c r="C35" s="34" t="s">
        <v>47</v>
      </c>
      <c r="D35" s="83"/>
    </row>
    <row r="36" ht="16.5" customHeight="1" spans="1:4">
      <c r="A36" s="34" t="s">
        <v>48</v>
      </c>
      <c r="B36" s="83"/>
      <c r="C36" s="34" t="s">
        <v>49</v>
      </c>
      <c r="D36" s="83"/>
    </row>
    <row r="37" ht="16.5" customHeight="1" spans="1:4">
      <c r="A37" s="180" t="s">
        <v>50</v>
      </c>
      <c r="B37" s="178">
        <v>10595716.37</v>
      </c>
      <c r="C37" s="180" t="s">
        <v>51</v>
      </c>
      <c r="D37" s="178">
        <v>10595716.37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10" sqref="E1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52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158" t="str">
        <f>"单位名称："&amp;"禄劝彝族苗族自治县翠华中学"</f>
        <v>单位名称：禄劝彝族苗族自治县翠华中学</v>
      </c>
      <c r="B4" s="158"/>
      <c r="S4" s="50" t="s">
        <v>1</v>
      </c>
    </row>
    <row r="5" ht="21.75" customHeight="1" spans="1:19">
      <c r="A5" s="195" t="s">
        <v>53</v>
      </c>
      <c r="B5" s="196" t="s">
        <v>54</v>
      </c>
      <c r="C5" s="196" t="s">
        <v>55</v>
      </c>
      <c r="D5" s="197" t="s">
        <v>56</v>
      </c>
      <c r="E5" s="197"/>
      <c r="F5" s="197"/>
      <c r="G5" s="197"/>
      <c r="H5" s="197"/>
      <c r="I5" s="134"/>
      <c r="J5" s="197"/>
      <c r="K5" s="197"/>
      <c r="L5" s="197"/>
      <c r="M5" s="197"/>
      <c r="N5" s="205"/>
      <c r="O5" s="197" t="s">
        <v>45</v>
      </c>
      <c r="P5" s="197"/>
      <c r="Q5" s="197"/>
      <c r="R5" s="197"/>
      <c r="S5" s="205"/>
    </row>
    <row r="6" ht="27" customHeight="1" spans="1:19">
      <c r="A6" s="198"/>
      <c r="B6" s="199"/>
      <c r="C6" s="199"/>
      <c r="D6" s="199" t="s">
        <v>57</v>
      </c>
      <c r="E6" s="199" t="s">
        <v>58</v>
      </c>
      <c r="F6" s="199" t="s">
        <v>59</v>
      </c>
      <c r="G6" s="199" t="s">
        <v>60</v>
      </c>
      <c r="H6" s="199" t="s">
        <v>61</v>
      </c>
      <c r="I6" s="206" t="s">
        <v>62</v>
      </c>
      <c r="J6" s="207"/>
      <c r="K6" s="207"/>
      <c r="L6" s="207"/>
      <c r="M6" s="207"/>
      <c r="N6" s="208"/>
      <c r="O6" s="199" t="s">
        <v>57</v>
      </c>
      <c r="P6" s="199" t="s">
        <v>58</v>
      </c>
      <c r="Q6" s="199" t="s">
        <v>59</v>
      </c>
      <c r="R6" s="199" t="s">
        <v>60</v>
      </c>
      <c r="S6" s="199" t="s">
        <v>63</v>
      </c>
    </row>
    <row r="7" ht="30" customHeight="1" spans="1:19">
      <c r="A7" s="200"/>
      <c r="B7" s="109"/>
      <c r="C7" s="118"/>
      <c r="D7" s="118"/>
      <c r="E7" s="118"/>
      <c r="F7" s="118"/>
      <c r="G7" s="118"/>
      <c r="H7" s="118"/>
      <c r="I7" s="74" t="s">
        <v>57</v>
      </c>
      <c r="J7" s="208" t="s">
        <v>64</v>
      </c>
      <c r="K7" s="208" t="s">
        <v>65</v>
      </c>
      <c r="L7" s="208" t="s">
        <v>66</v>
      </c>
      <c r="M7" s="208" t="s">
        <v>67</v>
      </c>
      <c r="N7" s="208" t="s">
        <v>68</v>
      </c>
      <c r="O7" s="209"/>
      <c r="P7" s="209"/>
      <c r="Q7" s="209"/>
      <c r="R7" s="209"/>
      <c r="S7" s="118"/>
    </row>
    <row r="8" ht="15" customHeight="1" spans="1:19">
      <c r="A8" s="201">
        <v>1</v>
      </c>
      <c r="B8" s="201">
        <v>2</v>
      </c>
      <c r="C8" s="201">
        <v>3</v>
      </c>
      <c r="D8" s="201">
        <v>4</v>
      </c>
      <c r="E8" s="201">
        <v>5</v>
      </c>
      <c r="F8" s="201">
        <v>6</v>
      </c>
      <c r="G8" s="201">
        <v>7</v>
      </c>
      <c r="H8" s="201">
        <v>8</v>
      </c>
      <c r="I8" s="74">
        <v>9</v>
      </c>
      <c r="J8" s="201">
        <v>10</v>
      </c>
      <c r="K8" s="201">
        <v>11</v>
      </c>
      <c r="L8" s="201">
        <v>12</v>
      </c>
      <c r="M8" s="201">
        <v>13</v>
      </c>
      <c r="N8" s="201">
        <v>14</v>
      </c>
      <c r="O8" s="201">
        <v>15</v>
      </c>
      <c r="P8" s="201">
        <v>16</v>
      </c>
      <c r="Q8" s="201">
        <v>17</v>
      </c>
      <c r="R8" s="201">
        <v>18</v>
      </c>
      <c r="S8" s="201">
        <v>19</v>
      </c>
    </row>
    <row r="9" ht="18" customHeight="1" spans="1:19">
      <c r="A9" s="202">
        <v>105005</v>
      </c>
      <c r="B9" s="203" t="s">
        <v>69</v>
      </c>
      <c r="C9" s="178">
        <v>10595716.37</v>
      </c>
      <c r="D9" s="178">
        <v>10595716.37</v>
      </c>
      <c r="E9" s="178">
        <v>10595716.37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53" t="s">
        <v>55</v>
      </c>
      <c r="B10" s="204"/>
      <c r="C10" s="178">
        <v>10595716.37</v>
      </c>
      <c r="D10" s="178">
        <v>10595716.37</v>
      </c>
      <c r="E10" s="178">
        <v>10595716.37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topLeftCell="I1" workbookViewId="0">
      <pane ySplit="1" topLeftCell="A2" activePane="bottomLeft" state="frozen"/>
      <selection/>
      <selection pane="bottomLeft" activeCell="E23" sqref="E2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0" t="s">
        <v>70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158" t="str">
        <f>"单位名称："&amp;"禄劝彝族苗族自治县翠华中学"</f>
        <v>单位名称：禄劝彝族苗族自治县翠华中学</v>
      </c>
      <c r="B4" s="158"/>
      <c r="O4" s="50" t="s">
        <v>1</v>
      </c>
    </row>
    <row r="5" ht="27" customHeight="1" spans="1:15">
      <c r="A5" s="181" t="s">
        <v>71</v>
      </c>
      <c r="B5" s="181" t="s">
        <v>72</v>
      </c>
      <c r="C5" s="181" t="s">
        <v>55</v>
      </c>
      <c r="D5" s="182" t="s">
        <v>58</v>
      </c>
      <c r="E5" s="183"/>
      <c r="F5" s="184"/>
      <c r="G5" s="185" t="s">
        <v>59</v>
      </c>
      <c r="H5" s="185" t="s">
        <v>60</v>
      </c>
      <c r="I5" s="185" t="s">
        <v>73</v>
      </c>
      <c r="J5" s="182" t="s">
        <v>62</v>
      </c>
      <c r="K5" s="183"/>
      <c r="L5" s="183"/>
      <c r="M5" s="183"/>
      <c r="N5" s="192"/>
      <c r="O5" s="193"/>
    </row>
    <row r="6" ht="42" customHeight="1" spans="1:15">
      <c r="A6" s="186"/>
      <c r="B6" s="186"/>
      <c r="C6" s="187"/>
      <c r="D6" s="188" t="s">
        <v>57</v>
      </c>
      <c r="E6" s="188" t="s">
        <v>74</v>
      </c>
      <c r="F6" s="188" t="s">
        <v>75</v>
      </c>
      <c r="G6" s="187"/>
      <c r="H6" s="187"/>
      <c r="I6" s="194"/>
      <c r="J6" s="188" t="s">
        <v>57</v>
      </c>
      <c r="K6" s="174" t="s">
        <v>76</v>
      </c>
      <c r="L6" s="174" t="s">
        <v>77</v>
      </c>
      <c r="M6" s="174" t="s">
        <v>78</v>
      </c>
      <c r="N6" s="174" t="s">
        <v>79</v>
      </c>
      <c r="O6" s="174" t="s">
        <v>80</v>
      </c>
    </row>
    <row r="7" ht="18" customHeight="1" spans="1:15">
      <c r="A7" s="189" t="s">
        <v>81</v>
      </c>
      <c r="B7" s="190" t="s">
        <v>82</v>
      </c>
      <c r="C7" s="56" t="s">
        <v>83</v>
      </c>
      <c r="D7" s="21" t="s">
        <v>84</v>
      </c>
      <c r="E7" s="21" t="s">
        <v>85</v>
      </c>
      <c r="F7" s="21" t="s">
        <v>86</v>
      </c>
      <c r="G7" s="21" t="s">
        <v>87</v>
      </c>
      <c r="H7" s="21" t="s">
        <v>88</v>
      </c>
      <c r="I7" s="21" t="s">
        <v>89</v>
      </c>
      <c r="J7" s="21" t="s">
        <v>90</v>
      </c>
      <c r="K7" s="21" t="s">
        <v>91</v>
      </c>
      <c r="L7" s="21" t="s">
        <v>92</v>
      </c>
      <c r="M7" s="21" t="s">
        <v>93</v>
      </c>
      <c r="N7" s="56" t="s">
        <v>94</v>
      </c>
      <c r="O7" s="21" t="s">
        <v>95</v>
      </c>
    </row>
    <row r="8" ht="21" customHeight="1" spans="1:15">
      <c r="A8" s="168" t="s">
        <v>96</v>
      </c>
      <c r="B8" s="168" t="s">
        <v>97</v>
      </c>
      <c r="C8" s="169">
        <v>8152079</v>
      </c>
      <c r="D8" s="169">
        <v>8152079</v>
      </c>
      <c r="E8" s="169">
        <v>8152079</v>
      </c>
      <c r="F8" s="83"/>
      <c r="G8" s="83"/>
      <c r="H8" s="83"/>
      <c r="I8" s="83"/>
      <c r="J8" s="83"/>
      <c r="K8" s="83"/>
      <c r="L8" s="83"/>
      <c r="M8" s="83"/>
      <c r="N8" s="83"/>
      <c r="O8" s="83"/>
    </row>
    <row r="9" ht="21" customHeight="1" spans="1:15">
      <c r="A9" s="170" t="s">
        <v>98</v>
      </c>
      <c r="B9" s="170" t="s">
        <v>99</v>
      </c>
      <c r="C9" s="169">
        <v>8152079</v>
      </c>
      <c r="D9" s="169">
        <v>8152079</v>
      </c>
      <c r="E9" s="169">
        <v>8152079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ht="21" customHeight="1" spans="1:15">
      <c r="A10" s="171" t="s">
        <v>100</v>
      </c>
      <c r="B10" s="171" t="s">
        <v>101</v>
      </c>
      <c r="C10" s="169">
        <v>8152079</v>
      </c>
      <c r="D10" s="169">
        <v>8152079</v>
      </c>
      <c r="E10" s="169">
        <v>8152079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ht="21" customHeight="1" spans="1:15">
      <c r="A11" s="168" t="s">
        <v>102</v>
      </c>
      <c r="B11" s="168" t="s">
        <v>103</v>
      </c>
      <c r="C11" s="169">
        <v>1537663.05</v>
      </c>
      <c r="D11" s="169">
        <v>1537663.05</v>
      </c>
      <c r="E11" s="169">
        <v>1537663.05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ht="21" customHeight="1" spans="1:15">
      <c r="A12" s="170" t="s">
        <v>104</v>
      </c>
      <c r="B12" s="170" t="s">
        <v>105</v>
      </c>
      <c r="C12" s="169">
        <v>1518163.05</v>
      </c>
      <c r="D12" s="169">
        <v>1518163.05</v>
      </c>
      <c r="E12" s="169">
        <v>1518163.05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ht="21" customHeight="1" spans="1:15">
      <c r="A13" s="171" t="s">
        <v>106</v>
      </c>
      <c r="B13" s="171" t="s">
        <v>107</v>
      </c>
      <c r="C13" s="169">
        <v>1188163.05</v>
      </c>
      <c r="D13" s="169">
        <v>1188163.05</v>
      </c>
      <c r="E13" s="169">
        <v>1188163.05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ht="21" customHeight="1" spans="1:15">
      <c r="A14" s="171" t="s">
        <v>108</v>
      </c>
      <c r="B14" s="171" t="s">
        <v>109</v>
      </c>
      <c r="C14" s="169">
        <v>330000</v>
      </c>
      <c r="D14" s="169">
        <v>330000</v>
      </c>
      <c r="E14" s="169">
        <v>330000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ht="21" customHeight="1" spans="1:15">
      <c r="A15" s="170" t="s">
        <v>110</v>
      </c>
      <c r="B15" s="170" t="s">
        <v>111</v>
      </c>
      <c r="C15" s="169">
        <v>19500</v>
      </c>
      <c r="D15" s="169">
        <v>19500</v>
      </c>
      <c r="E15" s="169">
        <v>19500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ht="21" customHeight="1" spans="1:15">
      <c r="A16" s="171" t="s">
        <v>112</v>
      </c>
      <c r="B16" s="171" t="s">
        <v>113</v>
      </c>
      <c r="C16" s="169">
        <v>19500</v>
      </c>
      <c r="D16" s="169">
        <v>19500</v>
      </c>
      <c r="E16" s="169">
        <v>19500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ht="21" customHeight="1" spans="1:15">
      <c r="A17" s="168" t="s">
        <v>114</v>
      </c>
      <c r="B17" s="168" t="s">
        <v>115</v>
      </c>
      <c r="C17" s="169">
        <v>14852.04</v>
      </c>
      <c r="D17" s="169">
        <v>14852.04</v>
      </c>
      <c r="E17" s="169">
        <v>14852.04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ht="21" customHeight="1" spans="1:15">
      <c r="A18" s="170" t="s">
        <v>116</v>
      </c>
      <c r="B18" s="170" t="s">
        <v>117</v>
      </c>
      <c r="C18" s="169">
        <v>14852.04</v>
      </c>
      <c r="D18" s="169">
        <v>14852.04</v>
      </c>
      <c r="E18" s="169">
        <v>14852.04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ht="21" customHeight="1" spans="1:15">
      <c r="A19" s="171" t="s">
        <v>118</v>
      </c>
      <c r="B19" s="171" t="s">
        <v>119</v>
      </c>
      <c r="C19" s="169">
        <v>14852.04</v>
      </c>
      <c r="D19" s="169">
        <v>14852.04</v>
      </c>
      <c r="E19" s="169">
        <v>14852.04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ht="21" customHeight="1" spans="1:15">
      <c r="A20" s="168" t="s">
        <v>120</v>
      </c>
      <c r="B20" s="168" t="s">
        <v>121</v>
      </c>
      <c r="C20" s="169">
        <v>891122.28</v>
      </c>
      <c r="D20" s="169">
        <v>891122.28</v>
      </c>
      <c r="E20" s="169">
        <v>891122.28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ht="21" customHeight="1" spans="1:15">
      <c r="A21" s="170" t="s">
        <v>122</v>
      </c>
      <c r="B21" s="170" t="s">
        <v>123</v>
      </c>
      <c r="C21" s="169">
        <v>891122.28</v>
      </c>
      <c r="D21" s="169">
        <v>891122.28</v>
      </c>
      <c r="E21" s="169">
        <v>891122.28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ht="21" customHeight="1" spans="1:15">
      <c r="A22" s="171" t="s">
        <v>124</v>
      </c>
      <c r="B22" s="171" t="s">
        <v>125</v>
      </c>
      <c r="C22" s="169">
        <v>891122.28</v>
      </c>
      <c r="D22" s="169">
        <v>891122.28</v>
      </c>
      <c r="E22" s="169">
        <v>891122.28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ht="21" customHeight="1" spans="1:15">
      <c r="A23" s="191" t="s">
        <v>55</v>
      </c>
      <c r="B23" s="38"/>
      <c r="C23" s="169">
        <v>10595716.37</v>
      </c>
      <c r="D23" s="169">
        <v>10595716.37</v>
      </c>
      <c r="E23" s="169">
        <v>10595716.37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0" activePane="bottomLeft" state="frozen"/>
      <selection/>
      <selection pane="bottomLeft" activeCell="F31" sqref="F3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50"/>
      <c r="C2" s="50"/>
      <c r="D2" s="50" t="s">
        <v>126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158" t="str">
        <f>"单位名称："&amp;"禄劝彝族苗族自治县翠华中学"</f>
        <v>单位名称：禄劝彝族苗族自治县翠华中学</v>
      </c>
      <c r="B4" s="158"/>
      <c r="D4" s="50" t="s">
        <v>1</v>
      </c>
    </row>
    <row r="5" ht="17.25" customHeight="1" spans="1:4">
      <c r="A5" s="174" t="s">
        <v>2</v>
      </c>
      <c r="B5" s="175"/>
      <c r="C5" s="174" t="s">
        <v>3</v>
      </c>
      <c r="D5" s="175"/>
    </row>
    <row r="6" ht="18.75" customHeight="1" spans="1:4">
      <c r="A6" s="174" t="s">
        <v>4</v>
      </c>
      <c r="B6" s="174" t="s">
        <v>5</v>
      </c>
      <c r="C6" s="174" t="s">
        <v>6</v>
      </c>
      <c r="D6" s="174" t="s">
        <v>5</v>
      </c>
    </row>
    <row r="7" ht="16.5" customHeight="1" spans="1:4">
      <c r="A7" s="176" t="s">
        <v>127</v>
      </c>
      <c r="B7" s="177">
        <v>10595716.37</v>
      </c>
      <c r="C7" s="176" t="s">
        <v>128</v>
      </c>
      <c r="D7" s="177">
        <v>10595716.37</v>
      </c>
    </row>
    <row r="8" ht="16.5" customHeight="1" spans="1:4">
      <c r="A8" s="176" t="s">
        <v>129</v>
      </c>
      <c r="B8" s="83"/>
      <c r="C8" s="176" t="s">
        <v>130</v>
      </c>
      <c r="D8" s="83"/>
    </row>
    <row r="9" ht="16.5" customHeight="1" spans="1:4">
      <c r="A9" s="176" t="s">
        <v>131</v>
      </c>
      <c r="B9" s="83"/>
      <c r="C9" s="176" t="s">
        <v>132</v>
      </c>
      <c r="D9" s="83"/>
    </row>
    <row r="10" ht="16.5" customHeight="1" spans="1:4">
      <c r="A10" s="176" t="s">
        <v>133</v>
      </c>
      <c r="B10" s="83"/>
      <c r="C10" s="176" t="s">
        <v>134</v>
      </c>
      <c r="D10" s="83"/>
    </row>
    <row r="11" ht="16.5" customHeight="1" spans="1:4">
      <c r="A11" s="176" t="s">
        <v>135</v>
      </c>
      <c r="B11" s="83"/>
      <c r="C11" s="176" t="s">
        <v>136</v>
      </c>
      <c r="D11" s="83"/>
    </row>
    <row r="12" ht="16.5" customHeight="1" spans="1:4">
      <c r="A12" s="176" t="s">
        <v>129</v>
      </c>
      <c r="B12" s="83"/>
      <c r="C12" s="176" t="s">
        <v>137</v>
      </c>
      <c r="D12" s="178">
        <v>8152079</v>
      </c>
    </row>
    <row r="13" ht="16.5" customHeight="1" spans="1:4">
      <c r="A13" s="147" t="s">
        <v>131</v>
      </c>
      <c r="B13" s="83"/>
      <c r="C13" s="72" t="s">
        <v>138</v>
      </c>
      <c r="D13" s="83"/>
    </row>
    <row r="14" ht="16.5" customHeight="1" spans="1:4">
      <c r="A14" s="147" t="s">
        <v>133</v>
      </c>
      <c r="B14" s="83"/>
      <c r="C14" s="72" t="s">
        <v>139</v>
      </c>
      <c r="D14" s="83"/>
    </row>
    <row r="15" ht="16.5" customHeight="1" spans="1:4">
      <c r="A15" s="179"/>
      <c r="B15" s="83"/>
      <c r="C15" s="72" t="s">
        <v>140</v>
      </c>
      <c r="D15" s="178">
        <v>1537663.05</v>
      </c>
    </row>
    <row r="16" ht="16.5" customHeight="1" spans="1:4">
      <c r="A16" s="179"/>
      <c r="B16" s="83"/>
      <c r="C16" s="72" t="s">
        <v>141</v>
      </c>
      <c r="D16" s="178">
        <v>14852.04</v>
      </c>
    </row>
    <row r="17" ht="16.5" customHeight="1" spans="1:4">
      <c r="A17" s="179"/>
      <c r="B17" s="83"/>
      <c r="C17" s="72" t="s">
        <v>142</v>
      </c>
      <c r="D17" s="83"/>
    </row>
    <row r="18" ht="16.5" customHeight="1" spans="1:4">
      <c r="A18" s="179"/>
      <c r="B18" s="83"/>
      <c r="C18" s="72" t="s">
        <v>143</v>
      </c>
      <c r="D18" s="83"/>
    </row>
    <row r="19" ht="16.5" customHeight="1" spans="1:4">
      <c r="A19" s="179"/>
      <c r="B19" s="83"/>
      <c r="C19" s="72" t="s">
        <v>144</v>
      </c>
      <c r="D19" s="83"/>
    </row>
    <row r="20" ht="16.5" customHeight="1" spans="1:4">
      <c r="A20" s="179"/>
      <c r="B20" s="83"/>
      <c r="C20" s="72" t="s">
        <v>145</v>
      </c>
      <c r="D20" s="83"/>
    </row>
    <row r="21" ht="16.5" customHeight="1" spans="1:4">
      <c r="A21" s="179"/>
      <c r="B21" s="83"/>
      <c r="C21" s="72" t="s">
        <v>146</v>
      </c>
      <c r="D21" s="83"/>
    </row>
    <row r="22" ht="16.5" customHeight="1" spans="1:4">
      <c r="A22" s="179"/>
      <c r="B22" s="83"/>
      <c r="C22" s="72" t="s">
        <v>147</v>
      </c>
      <c r="D22" s="83"/>
    </row>
    <row r="23" ht="16.5" customHeight="1" spans="1:4">
      <c r="A23" s="179"/>
      <c r="B23" s="83"/>
      <c r="C23" s="72" t="s">
        <v>148</v>
      </c>
      <c r="D23" s="83"/>
    </row>
    <row r="24" ht="16.5" customHeight="1" spans="1:4">
      <c r="A24" s="179"/>
      <c r="B24" s="83"/>
      <c r="C24" s="72" t="s">
        <v>149</v>
      </c>
      <c r="D24" s="83"/>
    </row>
    <row r="25" ht="16.5" customHeight="1" spans="1:4">
      <c r="A25" s="179"/>
      <c r="B25" s="83"/>
      <c r="C25" s="72" t="s">
        <v>150</v>
      </c>
      <c r="D25" s="83"/>
    </row>
    <row r="26" ht="16.5" customHeight="1" spans="1:4">
      <c r="A26" s="179"/>
      <c r="B26" s="83"/>
      <c r="C26" s="72" t="s">
        <v>151</v>
      </c>
      <c r="D26" s="178">
        <v>891122.28</v>
      </c>
    </row>
    <row r="27" ht="16.5" customHeight="1" spans="1:4">
      <c r="A27" s="179"/>
      <c r="B27" s="83"/>
      <c r="C27" s="72" t="s">
        <v>152</v>
      </c>
      <c r="D27" s="83"/>
    </row>
    <row r="28" ht="16.5" customHeight="1" spans="1:4">
      <c r="A28" s="179"/>
      <c r="B28" s="83"/>
      <c r="C28" s="72" t="s">
        <v>153</v>
      </c>
      <c r="D28" s="83"/>
    </row>
    <row r="29" ht="16.5" customHeight="1" spans="1:4">
      <c r="A29" s="179"/>
      <c r="B29" s="83"/>
      <c r="C29" s="72" t="s">
        <v>154</v>
      </c>
      <c r="D29" s="83"/>
    </row>
    <row r="30" ht="16.5" customHeight="1" spans="1:4">
      <c r="A30" s="179"/>
      <c r="B30" s="83"/>
      <c r="C30" s="72" t="s">
        <v>155</v>
      </c>
      <c r="D30" s="83"/>
    </row>
    <row r="31" ht="16.5" customHeight="1" spans="1:4">
      <c r="A31" s="179"/>
      <c r="B31" s="83"/>
      <c r="C31" s="72" t="s">
        <v>156</v>
      </c>
      <c r="D31" s="83"/>
    </row>
    <row r="32" ht="16.5" customHeight="1" spans="1:4">
      <c r="A32" s="179"/>
      <c r="B32" s="83"/>
      <c r="C32" s="147" t="s">
        <v>157</v>
      </c>
      <c r="D32" s="83"/>
    </row>
    <row r="33" ht="16.5" customHeight="1" spans="1:4">
      <c r="A33" s="179"/>
      <c r="B33" s="83"/>
      <c r="C33" s="147" t="s">
        <v>158</v>
      </c>
      <c r="D33" s="83"/>
    </row>
    <row r="34" ht="16.5" customHeight="1" spans="1:4">
      <c r="A34" s="179"/>
      <c r="B34" s="83"/>
      <c r="C34" s="31" t="s">
        <v>159</v>
      </c>
      <c r="D34" s="83"/>
    </row>
    <row r="35" ht="15" customHeight="1" spans="1:4">
      <c r="A35" s="180" t="s">
        <v>50</v>
      </c>
      <c r="B35" s="177">
        <v>10595716.37</v>
      </c>
      <c r="C35" s="180" t="s">
        <v>51</v>
      </c>
      <c r="D35" s="177">
        <v>10595716.37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4" activePane="bottomLeft" state="frozen"/>
      <selection/>
      <selection pane="bottomLeft" activeCell="E23" sqref="E23:F2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5"/>
      <c r="G2" s="142" t="s">
        <v>160</v>
      </c>
    </row>
    <row r="3" ht="41.25" customHeight="1" spans="1:7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ht="18" customHeight="1" spans="1:7">
      <c r="A4" s="158" t="str">
        <f>"单位名称："&amp;"禄劝彝族苗族自治县翠华中学"</f>
        <v>单位名称：禄劝彝族苗族自治县翠华中学</v>
      </c>
      <c r="B4" s="158"/>
      <c r="F4" s="124"/>
      <c r="G4" s="142" t="s">
        <v>1</v>
      </c>
    </row>
    <row r="5" ht="20.25" customHeight="1" spans="1:7">
      <c r="A5" s="163" t="s">
        <v>161</v>
      </c>
      <c r="B5" s="164"/>
      <c r="C5" s="128" t="s">
        <v>55</v>
      </c>
      <c r="D5" s="152" t="s">
        <v>74</v>
      </c>
      <c r="E5" s="12"/>
      <c r="F5" s="13"/>
      <c r="G5" s="139" t="s">
        <v>75</v>
      </c>
    </row>
    <row r="6" ht="20.25" customHeight="1" spans="1:7">
      <c r="A6" s="165" t="s">
        <v>71</v>
      </c>
      <c r="B6" s="165" t="s">
        <v>72</v>
      </c>
      <c r="C6" s="19"/>
      <c r="D6" s="133" t="s">
        <v>57</v>
      </c>
      <c r="E6" s="133" t="s">
        <v>162</v>
      </c>
      <c r="F6" s="133" t="s">
        <v>163</v>
      </c>
      <c r="G6" s="141"/>
    </row>
    <row r="7" ht="15" customHeight="1" spans="1:7">
      <c r="A7" s="166" t="s">
        <v>81</v>
      </c>
      <c r="B7" s="167" t="s">
        <v>82</v>
      </c>
      <c r="C7" s="63" t="s">
        <v>83</v>
      </c>
      <c r="D7" s="63" t="s">
        <v>84</v>
      </c>
      <c r="E7" s="63" t="s">
        <v>85</v>
      </c>
      <c r="F7" s="63" t="s">
        <v>86</v>
      </c>
      <c r="G7" s="63" t="s">
        <v>87</v>
      </c>
    </row>
    <row r="8" ht="18" customHeight="1" spans="1:7">
      <c r="A8" s="168" t="s">
        <v>96</v>
      </c>
      <c r="B8" s="168" t="s">
        <v>97</v>
      </c>
      <c r="C8" s="169">
        <v>8152079</v>
      </c>
      <c r="D8" s="169">
        <v>8152079</v>
      </c>
      <c r="E8" s="169">
        <v>8119679</v>
      </c>
      <c r="F8" s="169">
        <v>32400</v>
      </c>
      <c r="G8" s="83"/>
    </row>
    <row r="9" ht="18" customHeight="1" spans="1:7">
      <c r="A9" s="170" t="s">
        <v>98</v>
      </c>
      <c r="B9" s="170" t="s">
        <v>99</v>
      </c>
      <c r="C9" s="169">
        <v>8152079</v>
      </c>
      <c r="D9" s="169">
        <v>8152079</v>
      </c>
      <c r="E9" s="169">
        <v>8119679</v>
      </c>
      <c r="F9" s="169">
        <v>32400</v>
      </c>
      <c r="G9" s="83"/>
    </row>
    <row r="10" ht="18" customHeight="1" spans="1:7">
      <c r="A10" s="171" t="s">
        <v>100</v>
      </c>
      <c r="B10" s="171" t="s">
        <v>101</v>
      </c>
      <c r="C10" s="169">
        <v>8152079</v>
      </c>
      <c r="D10" s="169">
        <v>8152079</v>
      </c>
      <c r="E10" s="169">
        <v>8119679</v>
      </c>
      <c r="F10" s="169">
        <v>32400</v>
      </c>
      <c r="G10" s="83"/>
    </row>
    <row r="11" ht="18" customHeight="1" spans="1:7">
      <c r="A11" s="168" t="s">
        <v>102</v>
      </c>
      <c r="B11" s="168" t="s">
        <v>103</v>
      </c>
      <c r="C11" s="169">
        <v>1537663.05</v>
      </c>
      <c r="D11" s="169">
        <v>1537663.05</v>
      </c>
      <c r="E11" s="169">
        <v>1537663.05</v>
      </c>
      <c r="F11" s="83"/>
      <c r="G11" s="83"/>
    </row>
    <row r="12" ht="18" customHeight="1" spans="1:7">
      <c r="A12" s="170" t="s">
        <v>104</v>
      </c>
      <c r="B12" s="170" t="s">
        <v>105</v>
      </c>
      <c r="C12" s="169">
        <v>1518163.05</v>
      </c>
      <c r="D12" s="169">
        <v>1518163.05</v>
      </c>
      <c r="E12" s="169">
        <v>1518163.05</v>
      </c>
      <c r="F12" s="83"/>
      <c r="G12" s="83"/>
    </row>
    <row r="13" ht="18" customHeight="1" spans="1:7">
      <c r="A13" s="171" t="s">
        <v>106</v>
      </c>
      <c r="B13" s="171" t="s">
        <v>107</v>
      </c>
      <c r="C13" s="169">
        <v>1188163.05</v>
      </c>
      <c r="D13" s="169">
        <v>1188163.05</v>
      </c>
      <c r="E13" s="169">
        <v>1188163.05</v>
      </c>
      <c r="F13" s="83"/>
      <c r="G13" s="83"/>
    </row>
    <row r="14" ht="18" customHeight="1" spans="1:7">
      <c r="A14" s="171" t="s">
        <v>108</v>
      </c>
      <c r="B14" s="171" t="s">
        <v>109</v>
      </c>
      <c r="C14" s="169">
        <v>330000</v>
      </c>
      <c r="D14" s="169">
        <v>330000</v>
      </c>
      <c r="E14" s="169">
        <v>330000</v>
      </c>
      <c r="F14" s="83"/>
      <c r="G14" s="83"/>
    </row>
    <row r="15" ht="18" customHeight="1" spans="1:7">
      <c r="A15" s="170" t="s">
        <v>110</v>
      </c>
      <c r="B15" s="170" t="s">
        <v>111</v>
      </c>
      <c r="C15" s="169">
        <v>19500</v>
      </c>
      <c r="D15" s="169">
        <v>19500</v>
      </c>
      <c r="E15" s="169">
        <v>19500</v>
      </c>
      <c r="F15" s="83"/>
      <c r="G15" s="83"/>
    </row>
    <row r="16" ht="18" customHeight="1" spans="1:7">
      <c r="A16" s="171" t="s">
        <v>112</v>
      </c>
      <c r="B16" s="171" t="s">
        <v>113</v>
      </c>
      <c r="C16" s="169">
        <v>19500</v>
      </c>
      <c r="D16" s="169">
        <v>19500</v>
      </c>
      <c r="E16" s="169">
        <v>19500</v>
      </c>
      <c r="F16" s="83"/>
      <c r="G16" s="83"/>
    </row>
    <row r="17" ht="18" customHeight="1" spans="1:7">
      <c r="A17" s="168" t="s">
        <v>114</v>
      </c>
      <c r="B17" s="168" t="s">
        <v>115</v>
      </c>
      <c r="C17" s="169">
        <v>14852.04</v>
      </c>
      <c r="D17" s="169">
        <v>14852.04</v>
      </c>
      <c r="E17" s="169">
        <v>14852.04</v>
      </c>
      <c r="F17" s="83"/>
      <c r="G17" s="83"/>
    </row>
    <row r="18" ht="18" customHeight="1" spans="1:7">
      <c r="A18" s="170" t="s">
        <v>116</v>
      </c>
      <c r="B18" s="170" t="s">
        <v>117</v>
      </c>
      <c r="C18" s="169">
        <v>14852.04</v>
      </c>
      <c r="D18" s="169">
        <v>14852.04</v>
      </c>
      <c r="E18" s="169">
        <v>14852.04</v>
      </c>
      <c r="F18" s="83"/>
      <c r="G18" s="83"/>
    </row>
    <row r="19" ht="18" customHeight="1" spans="1:7">
      <c r="A19" s="171" t="s">
        <v>118</v>
      </c>
      <c r="B19" s="171" t="s">
        <v>119</v>
      </c>
      <c r="C19" s="169">
        <v>14852.04</v>
      </c>
      <c r="D19" s="169">
        <v>14852.04</v>
      </c>
      <c r="E19" s="169">
        <v>14852.04</v>
      </c>
      <c r="F19" s="83"/>
      <c r="G19" s="83"/>
    </row>
    <row r="20" ht="18" customHeight="1" spans="1:7">
      <c r="A20" s="168" t="s">
        <v>120</v>
      </c>
      <c r="B20" s="168" t="s">
        <v>121</v>
      </c>
      <c r="C20" s="169">
        <v>891122.28</v>
      </c>
      <c r="D20" s="169">
        <v>891122.28</v>
      </c>
      <c r="E20" s="169">
        <v>891122.28</v>
      </c>
      <c r="F20" s="83"/>
      <c r="G20" s="83"/>
    </row>
    <row r="21" ht="18" customHeight="1" spans="1:7">
      <c r="A21" s="170" t="s">
        <v>122</v>
      </c>
      <c r="B21" s="170" t="s">
        <v>123</v>
      </c>
      <c r="C21" s="169">
        <v>891122.28</v>
      </c>
      <c r="D21" s="169">
        <v>891122.28</v>
      </c>
      <c r="E21" s="169">
        <v>891122.28</v>
      </c>
      <c r="F21" s="83"/>
      <c r="G21" s="83"/>
    </row>
    <row r="22" ht="18" customHeight="1" spans="1:7">
      <c r="A22" s="171" t="s">
        <v>124</v>
      </c>
      <c r="B22" s="171" t="s">
        <v>125</v>
      </c>
      <c r="C22" s="169">
        <v>891122.28</v>
      </c>
      <c r="D22" s="169">
        <v>891122.28</v>
      </c>
      <c r="E22" s="169">
        <v>891122.28</v>
      </c>
      <c r="F22" s="83"/>
      <c r="G22" s="83"/>
    </row>
    <row r="23" ht="18" customHeight="1" spans="1:7">
      <c r="A23" s="82" t="s">
        <v>164</v>
      </c>
      <c r="B23" s="172" t="s">
        <v>164</v>
      </c>
      <c r="C23" s="173">
        <v>10595716.37</v>
      </c>
      <c r="D23" s="173">
        <v>10595716.37</v>
      </c>
      <c r="E23" s="83">
        <v>10563316.37</v>
      </c>
      <c r="F23" s="83">
        <v>32400</v>
      </c>
      <c r="G23" s="83"/>
    </row>
  </sheetData>
  <mergeCells count="7">
    <mergeCell ref="A3:G3"/>
    <mergeCell ref="A4:B4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7"/>
      <c r="B2" s="47"/>
      <c r="C2" s="47"/>
      <c r="D2" s="47"/>
      <c r="E2" s="46"/>
      <c r="F2" s="156" t="s">
        <v>165</v>
      </c>
    </row>
    <row r="3" ht="41.25" customHeight="1" spans="1:6">
      <c r="A3" s="157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58" t="str">
        <f>"单位名称："&amp;"禄劝彝族苗族自治县翠华中学"</f>
        <v>单位名称：禄劝彝族苗族自治县翠华中学</v>
      </c>
      <c r="B4" s="158"/>
      <c r="D4" s="47"/>
      <c r="E4" s="46"/>
      <c r="F4" s="67" t="s">
        <v>1</v>
      </c>
    </row>
    <row r="5" ht="27" customHeight="1" spans="1:6">
      <c r="A5" s="51" t="s">
        <v>166</v>
      </c>
      <c r="B5" s="51" t="s">
        <v>167</v>
      </c>
      <c r="C5" s="53" t="s">
        <v>168</v>
      </c>
      <c r="D5" s="51"/>
      <c r="E5" s="52"/>
      <c r="F5" s="51" t="s">
        <v>169</v>
      </c>
    </row>
    <row r="6" ht="28.5" customHeight="1" spans="1:6">
      <c r="A6" s="159"/>
      <c r="B6" s="55"/>
      <c r="C6" s="52" t="s">
        <v>57</v>
      </c>
      <c r="D6" s="52" t="s">
        <v>170</v>
      </c>
      <c r="E6" s="52" t="s">
        <v>171</v>
      </c>
      <c r="F6" s="54"/>
    </row>
    <row r="7" ht="17.25" customHeight="1" spans="1:6">
      <c r="A7" s="21" t="s">
        <v>81</v>
      </c>
      <c r="B7" s="21" t="s">
        <v>82</v>
      </c>
      <c r="C7" s="21" t="s">
        <v>83</v>
      </c>
      <c r="D7" s="21" t="s">
        <v>84</v>
      </c>
      <c r="E7" s="21" t="s">
        <v>85</v>
      </c>
      <c r="F7" s="21" t="s">
        <v>86</v>
      </c>
    </row>
    <row r="8" ht="17.25" customHeight="1" spans="1:6">
      <c r="A8" s="160">
        <v>0</v>
      </c>
      <c r="B8" s="160">
        <v>0</v>
      </c>
      <c r="C8" s="161">
        <v>0</v>
      </c>
      <c r="D8" s="160">
        <v>0</v>
      </c>
      <c r="E8" s="160">
        <v>0</v>
      </c>
      <c r="F8" s="160">
        <v>0</v>
      </c>
    </row>
    <row r="9" customHeight="1" spans="1:2">
      <c r="A9" s="162" t="s">
        <v>172</v>
      </c>
      <c r="B9" s="162"/>
    </row>
  </sheetData>
  <mergeCells count="7">
    <mergeCell ref="A3:F3"/>
    <mergeCell ref="A4:B4"/>
    <mergeCell ref="C5:E5"/>
    <mergeCell ref="A9:B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5"/>
  <sheetViews>
    <sheetView showZeros="0" tabSelected="1" workbookViewId="0">
      <pane ySplit="1" topLeftCell="A2" activePane="bottomLeft" state="frozen"/>
      <selection/>
      <selection pane="bottomLeft" activeCell="I25" sqref="I25"/>
    </sheetView>
  </sheetViews>
  <sheetFormatPr defaultColWidth="9.14166666666667" defaultRowHeight="14.25" customHeight="1"/>
  <cols>
    <col min="1" max="1" width="29.875" customWidth="1"/>
    <col min="2" max="2" width="22.5" customWidth="1"/>
    <col min="3" max="3" width="23.875" customWidth="1"/>
    <col min="4" max="4" width="28" customWidth="1"/>
    <col min="5" max="5" width="16.875" customWidth="1"/>
    <col min="6" max="6" width="32.25" customWidth="1"/>
    <col min="7" max="7" width="10.2833333333333" customWidth="1"/>
    <col min="8" max="8" width="27.375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3"/>
      <c r="E2" s="144"/>
      <c r="F2" s="144"/>
      <c r="G2" s="144"/>
      <c r="H2" s="144"/>
      <c r="I2" s="87"/>
      <c r="J2" s="87"/>
      <c r="K2" s="87"/>
      <c r="L2" s="87"/>
      <c r="M2" s="87"/>
      <c r="N2" s="87"/>
      <c r="R2" s="87"/>
      <c r="V2" s="143"/>
      <c r="X2" s="3" t="s">
        <v>173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">
        <v>174</v>
      </c>
      <c r="B4" s="6"/>
      <c r="C4" s="145"/>
      <c r="D4" s="145"/>
      <c r="E4" s="145"/>
      <c r="F4" s="145"/>
      <c r="G4" s="145"/>
      <c r="H4" s="145"/>
      <c r="I4" s="89"/>
      <c r="J4" s="89"/>
      <c r="K4" s="89"/>
      <c r="L4" s="89"/>
      <c r="M4" s="89"/>
      <c r="N4" s="89"/>
      <c r="O4" s="7"/>
      <c r="P4" s="7"/>
      <c r="Q4" s="7"/>
      <c r="R4" s="89"/>
      <c r="V4" s="143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52" t="s">
        <v>183</v>
      </c>
      <c r="J5" s="84" t="s">
        <v>183</v>
      </c>
      <c r="K5" s="84"/>
      <c r="L5" s="84"/>
      <c r="M5" s="84"/>
      <c r="N5" s="84"/>
      <c r="O5" s="12"/>
      <c r="P5" s="12"/>
      <c r="Q5" s="12"/>
      <c r="R5" s="105" t="s">
        <v>61</v>
      </c>
      <c r="S5" s="84" t="s">
        <v>62</v>
      </c>
      <c r="T5" s="84"/>
      <c r="U5" s="84"/>
      <c r="V5" s="84"/>
      <c r="W5" s="84"/>
      <c r="X5" s="85"/>
    </row>
    <row r="6" ht="18" customHeight="1" spans="1:24">
      <c r="A6" s="14"/>
      <c r="B6" s="30"/>
      <c r="C6" s="130"/>
      <c r="D6" s="14"/>
      <c r="E6" s="14"/>
      <c r="F6" s="14"/>
      <c r="G6" s="14"/>
      <c r="H6" s="14"/>
      <c r="I6" s="128" t="s">
        <v>184</v>
      </c>
      <c r="J6" s="152" t="s">
        <v>58</v>
      </c>
      <c r="K6" s="84"/>
      <c r="L6" s="84"/>
      <c r="M6" s="84"/>
      <c r="N6" s="85"/>
      <c r="O6" s="11" t="s">
        <v>185</v>
      </c>
      <c r="P6" s="12"/>
      <c r="Q6" s="13"/>
      <c r="R6" s="9" t="s">
        <v>61</v>
      </c>
      <c r="S6" s="152" t="s">
        <v>62</v>
      </c>
      <c r="T6" s="105" t="s">
        <v>64</v>
      </c>
      <c r="U6" s="84" t="s">
        <v>62</v>
      </c>
      <c r="V6" s="105" t="s">
        <v>66</v>
      </c>
      <c r="W6" s="105" t="s">
        <v>67</v>
      </c>
      <c r="X6" s="155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48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46"/>
      <c r="B8" s="19"/>
      <c r="C8" s="146"/>
      <c r="D8" s="146"/>
      <c r="E8" s="146"/>
      <c r="F8" s="146"/>
      <c r="G8" s="146"/>
      <c r="H8" s="146"/>
      <c r="I8" s="146"/>
      <c r="J8" s="153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ht="20.25" customHeight="1" spans="1:24">
      <c r="A10" s="147" t="s">
        <v>193</v>
      </c>
      <c r="B10" s="147" t="s">
        <v>69</v>
      </c>
      <c r="C10" s="22" t="s">
        <v>194</v>
      </c>
      <c r="D10" s="22" t="s">
        <v>195</v>
      </c>
      <c r="E10" s="22">
        <v>2050203</v>
      </c>
      <c r="F10" s="22" t="s">
        <v>196</v>
      </c>
      <c r="G10" s="22">
        <v>30101</v>
      </c>
      <c r="H10" s="22" t="s">
        <v>197</v>
      </c>
      <c r="I10" s="24">
        <v>3415812</v>
      </c>
      <c r="J10" s="24">
        <v>3415812</v>
      </c>
      <c r="K10" s="83"/>
      <c r="L10" s="83"/>
      <c r="M10" s="24">
        <v>3415812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ht="17.25" customHeight="1" spans="1:24">
      <c r="A11" s="147" t="s">
        <v>193</v>
      </c>
      <c r="B11" s="147" t="s">
        <v>69</v>
      </c>
      <c r="C11" s="22" t="s">
        <v>198</v>
      </c>
      <c r="D11" s="22" t="s">
        <v>199</v>
      </c>
      <c r="E11" s="22">
        <v>2050203</v>
      </c>
      <c r="F11" s="22" t="s">
        <v>196</v>
      </c>
      <c r="G11" s="22">
        <v>30102</v>
      </c>
      <c r="H11" s="22" t="s">
        <v>200</v>
      </c>
      <c r="I11" s="24">
        <v>1560444</v>
      </c>
      <c r="J11" s="24">
        <v>1560444</v>
      </c>
      <c r="K11" s="83"/>
      <c r="L11" s="83"/>
      <c r="M11" s="24">
        <v>1560444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ht="17.25" customHeight="1" spans="1:24">
      <c r="A12" s="147" t="s">
        <v>193</v>
      </c>
      <c r="B12" s="147" t="s">
        <v>69</v>
      </c>
      <c r="C12" s="22" t="s">
        <v>198</v>
      </c>
      <c r="D12" s="22" t="s">
        <v>201</v>
      </c>
      <c r="E12" s="22">
        <v>2050203</v>
      </c>
      <c r="F12" s="22" t="s">
        <v>196</v>
      </c>
      <c r="G12" s="22">
        <v>30102</v>
      </c>
      <c r="H12" s="22" t="s">
        <v>200</v>
      </c>
      <c r="I12" s="24">
        <v>324000</v>
      </c>
      <c r="J12" s="24">
        <v>324000</v>
      </c>
      <c r="K12" s="83"/>
      <c r="L12" s="83"/>
      <c r="M12" s="24">
        <v>324000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ht="17.25" customHeight="1" spans="1:24">
      <c r="A13" s="147" t="s">
        <v>193</v>
      </c>
      <c r="B13" s="147" t="s">
        <v>69</v>
      </c>
      <c r="C13" s="22" t="s">
        <v>202</v>
      </c>
      <c r="D13" s="22" t="s">
        <v>203</v>
      </c>
      <c r="E13" s="22">
        <v>2050203</v>
      </c>
      <c r="F13" s="22" t="s">
        <v>196</v>
      </c>
      <c r="G13" s="22">
        <v>30305</v>
      </c>
      <c r="H13" s="22" t="s">
        <v>204</v>
      </c>
      <c r="I13" s="24">
        <v>369600</v>
      </c>
      <c r="J13" s="24">
        <v>369600</v>
      </c>
      <c r="K13" s="83"/>
      <c r="L13" s="83"/>
      <c r="M13" s="24">
        <v>369600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ht="17.25" customHeight="1" spans="1:24">
      <c r="A14" s="147" t="s">
        <v>193</v>
      </c>
      <c r="B14" s="147" t="s">
        <v>69</v>
      </c>
      <c r="C14" s="22" t="s">
        <v>205</v>
      </c>
      <c r="D14" s="22" t="s">
        <v>206</v>
      </c>
      <c r="E14" s="22">
        <v>2050203</v>
      </c>
      <c r="F14" s="22" t="s">
        <v>196</v>
      </c>
      <c r="G14" s="22">
        <v>30103</v>
      </c>
      <c r="H14" s="22" t="s">
        <v>207</v>
      </c>
      <c r="I14" s="24">
        <v>284651</v>
      </c>
      <c r="J14" s="24">
        <v>284651</v>
      </c>
      <c r="K14" s="83"/>
      <c r="L14" s="83"/>
      <c r="M14" s="24">
        <v>284651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ht="17.25" customHeight="1" spans="1:24">
      <c r="A15" s="147" t="s">
        <v>193</v>
      </c>
      <c r="B15" s="147" t="s">
        <v>69</v>
      </c>
      <c r="C15" s="22" t="s">
        <v>208</v>
      </c>
      <c r="D15" s="22" t="s">
        <v>209</v>
      </c>
      <c r="E15" s="22">
        <v>2050203</v>
      </c>
      <c r="F15" s="22" t="s">
        <v>196</v>
      </c>
      <c r="G15" s="22">
        <v>30107</v>
      </c>
      <c r="H15" s="22" t="s">
        <v>210</v>
      </c>
      <c r="I15" s="24">
        <v>616632</v>
      </c>
      <c r="J15" s="24">
        <v>616632</v>
      </c>
      <c r="K15" s="83"/>
      <c r="L15" s="83"/>
      <c r="M15" s="24">
        <v>616632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ht="17.25" customHeight="1" spans="1:24">
      <c r="A16" s="147" t="s">
        <v>193</v>
      </c>
      <c r="B16" s="147" t="s">
        <v>69</v>
      </c>
      <c r="C16" s="22" t="s">
        <v>208</v>
      </c>
      <c r="D16" s="22" t="s">
        <v>211</v>
      </c>
      <c r="E16" s="22">
        <v>2050203</v>
      </c>
      <c r="F16" s="22" t="s">
        <v>196</v>
      </c>
      <c r="G16" s="22">
        <v>30107</v>
      </c>
      <c r="H16" s="22" t="s">
        <v>210</v>
      </c>
      <c r="I16" s="24">
        <v>1094940</v>
      </c>
      <c r="J16" s="24">
        <v>1094940</v>
      </c>
      <c r="K16" s="83"/>
      <c r="L16" s="83"/>
      <c r="M16" s="24">
        <v>1094940</v>
      </c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ht="17.25" customHeight="1" spans="1:24">
      <c r="A17" s="147" t="s">
        <v>193</v>
      </c>
      <c r="B17" s="147" t="s">
        <v>69</v>
      </c>
      <c r="C17" s="22" t="s">
        <v>212</v>
      </c>
      <c r="D17" s="22" t="s">
        <v>213</v>
      </c>
      <c r="E17" s="22">
        <v>2050203</v>
      </c>
      <c r="F17" s="22" t="s">
        <v>196</v>
      </c>
      <c r="G17" s="22">
        <v>30107</v>
      </c>
      <c r="H17" s="22" t="s">
        <v>210</v>
      </c>
      <c r="I17" s="24">
        <v>453600</v>
      </c>
      <c r="J17" s="24">
        <v>453600</v>
      </c>
      <c r="K17" s="83"/>
      <c r="L17" s="83"/>
      <c r="M17" s="24">
        <v>453600</v>
      </c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ht="17.25" customHeight="1" spans="1:24">
      <c r="A18" s="147" t="s">
        <v>193</v>
      </c>
      <c r="B18" s="147" t="s">
        <v>69</v>
      </c>
      <c r="C18" s="22" t="s">
        <v>214</v>
      </c>
      <c r="D18" s="22" t="s">
        <v>215</v>
      </c>
      <c r="E18" s="22">
        <v>2080505</v>
      </c>
      <c r="F18" s="22" t="s">
        <v>216</v>
      </c>
      <c r="G18" s="22">
        <v>30108</v>
      </c>
      <c r="H18" s="22" t="s">
        <v>217</v>
      </c>
      <c r="I18" s="24">
        <v>1188163.05</v>
      </c>
      <c r="J18" s="24">
        <v>1188163.05</v>
      </c>
      <c r="K18" s="83"/>
      <c r="L18" s="83"/>
      <c r="M18" s="24">
        <v>1188163.05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ht="17.25" customHeight="1" spans="1:24">
      <c r="A19" s="147" t="s">
        <v>193</v>
      </c>
      <c r="B19" s="147" t="s">
        <v>69</v>
      </c>
      <c r="C19" s="22" t="s">
        <v>218</v>
      </c>
      <c r="D19" s="22" t="s">
        <v>219</v>
      </c>
      <c r="E19" s="22">
        <v>2080506</v>
      </c>
      <c r="F19" s="22" t="s">
        <v>220</v>
      </c>
      <c r="G19" s="22">
        <v>30109</v>
      </c>
      <c r="H19" s="22" t="s">
        <v>221</v>
      </c>
      <c r="I19" s="24">
        <v>330000</v>
      </c>
      <c r="J19" s="24">
        <v>330000</v>
      </c>
      <c r="K19" s="83"/>
      <c r="L19" s="83"/>
      <c r="M19" s="24">
        <v>330000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ht="17.25" customHeight="1" spans="1:24">
      <c r="A20" s="147" t="s">
        <v>193</v>
      </c>
      <c r="B20" s="147" t="s">
        <v>69</v>
      </c>
      <c r="C20" s="22" t="s">
        <v>222</v>
      </c>
      <c r="D20" s="22" t="s">
        <v>223</v>
      </c>
      <c r="E20" s="22">
        <v>2101199</v>
      </c>
      <c r="F20" s="22" t="s">
        <v>224</v>
      </c>
      <c r="G20" s="22">
        <v>30112</v>
      </c>
      <c r="H20" s="22" t="s">
        <v>225</v>
      </c>
      <c r="I20" s="24">
        <v>14852.04</v>
      </c>
      <c r="J20" s="24">
        <v>14852.04</v>
      </c>
      <c r="K20" s="83"/>
      <c r="L20" s="83"/>
      <c r="M20" s="24">
        <v>14852.04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ht="17.25" customHeight="1" spans="1:24">
      <c r="A21" s="147" t="s">
        <v>193</v>
      </c>
      <c r="B21" s="147" t="s">
        <v>69</v>
      </c>
      <c r="C21" s="22" t="s">
        <v>226</v>
      </c>
      <c r="D21" s="22" t="s">
        <v>227</v>
      </c>
      <c r="E21" s="22">
        <v>2210201</v>
      </c>
      <c r="F21" s="22" t="s">
        <v>228</v>
      </c>
      <c r="G21" s="22">
        <v>30113</v>
      </c>
      <c r="H21" s="22" t="s">
        <v>228</v>
      </c>
      <c r="I21" s="24">
        <v>891122.28</v>
      </c>
      <c r="J21" s="24">
        <v>891122.28</v>
      </c>
      <c r="K21" s="83"/>
      <c r="L21" s="83"/>
      <c r="M21" s="24">
        <v>891122.28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ht="17.25" customHeight="1" spans="1:24">
      <c r="A22" s="147" t="s">
        <v>193</v>
      </c>
      <c r="B22" s="147" t="s">
        <v>69</v>
      </c>
      <c r="C22" s="22" t="s">
        <v>229</v>
      </c>
      <c r="D22" s="22" t="s">
        <v>230</v>
      </c>
      <c r="E22" s="22">
        <v>2050203</v>
      </c>
      <c r="F22" s="22" t="s">
        <v>196</v>
      </c>
      <c r="G22" s="22">
        <v>30228</v>
      </c>
      <c r="H22" s="22" t="s">
        <v>231</v>
      </c>
      <c r="I22" s="24">
        <v>32400</v>
      </c>
      <c r="J22" s="24">
        <v>32400</v>
      </c>
      <c r="K22" s="83"/>
      <c r="L22" s="83"/>
      <c r="M22" s="24">
        <v>32400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ht="17.25" customHeight="1" spans="1:24">
      <c r="A23" s="147" t="s">
        <v>193</v>
      </c>
      <c r="B23" s="147" t="s">
        <v>69</v>
      </c>
      <c r="C23" s="22" t="s">
        <v>232</v>
      </c>
      <c r="D23" s="22" t="s">
        <v>233</v>
      </c>
      <c r="E23" s="22">
        <v>2080801</v>
      </c>
      <c r="F23" s="22" t="s">
        <v>234</v>
      </c>
      <c r="G23" s="22">
        <v>30305</v>
      </c>
      <c r="H23" s="22" t="s">
        <v>204</v>
      </c>
      <c r="I23" s="24">
        <v>10608</v>
      </c>
      <c r="J23" s="24">
        <v>10608</v>
      </c>
      <c r="K23" s="83"/>
      <c r="L23" s="83"/>
      <c r="M23" s="24">
        <v>10608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ht="17.25" customHeight="1" spans="1:24">
      <c r="A24" s="147" t="s">
        <v>193</v>
      </c>
      <c r="B24" s="147" t="s">
        <v>69</v>
      </c>
      <c r="C24" s="22" t="s">
        <v>232</v>
      </c>
      <c r="D24" s="22" t="s">
        <v>235</v>
      </c>
      <c r="E24" s="22">
        <v>2080801</v>
      </c>
      <c r="F24" s="22" t="s">
        <v>234</v>
      </c>
      <c r="G24" s="22">
        <v>30305</v>
      </c>
      <c r="H24" s="22" t="s">
        <v>204</v>
      </c>
      <c r="I24" s="24">
        <v>8892</v>
      </c>
      <c r="J24" s="24">
        <v>8892</v>
      </c>
      <c r="K24" s="83"/>
      <c r="L24" s="83"/>
      <c r="M24" s="24">
        <v>8892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ht="17.25" customHeight="1" spans="1:24">
      <c r="A25" s="148" t="s">
        <v>164</v>
      </c>
      <c r="B25" s="149"/>
      <c r="C25" s="150"/>
      <c r="D25" s="150"/>
      <c r="E25" s="150"/>
      <c r="F25" s="150"/>
      <c r="G25" s="150"/>
      <c r="H25" s="151"/>
      <c r="I25" s="154">
        <f>SUM(I10:I24)</f>
        <v>10595716.37</v>
      </c>
      <c r="J25" s="154">
        <f>SUM(J10:J24)</f>
        <v>10595716.37</v>
      </c>
      <c r="K25" s="154"/>
      <c r="L25" s="154"/>
      <c r="M25" s="154">
        <f>SUM(M10:M24)</f>
        <v>10595716.37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</row>
  </sheetData>
  <mergeCells count="31">
    <mergeCell ref="A3:X3"/>
    <mergeCell ref="A4:H4"/>
    <mergeCell ref="I5:X5"/>
    <mergeCell ref="J6:N6"/>
    <mergeCell ref="O6:Q6"/>
    <mergeCell ref="S6:X6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2" t="s">
        <v>236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174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21" t="s">
        <v>1</v>
      </c>
    </row>
    <row r="5" ht="21.75" customHeight="1" spans="1:23">
      <c r="A5" s="9" t="s">
        <v>237</v>
      </c>
      <c r="B5" s="10" t="s">
        <v>177</v>
      </c>
      <c r="C5" s="9" t="s">
        <v>178</v>
      </c>
      <c r="D5" s="9" t="s">
        <v>238</v>
      </c>
      <c r="E5" s="10" t="s">
        <v>179</v>
      </c>
      <c r="F5" s="10" t="s">
        <v>180</v>
      </c>
      <c r="G5" s="10" t="s">
        <v>239</v>
      </c>
      <c r="H5" s="10" t="s">
        <v>240</v>
      </c>
      <c r="I5" s="29" t="s">
        <v>55</v>
      </c>
      <c r="J5" s="11" t="s">
        <v>241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38" t="s">
        <v>58</v>
      </c>
      <c r="K6" s="13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0" t="s">
        <v>57</v>
      </c>
      <c r="K7" s="141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57</v>
      </c>
      <c r="K8" s="70" t="s">
        <v>242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0">
        <v>21</v>
      </c>
      <c r="V9" s="40">
        <v>22</v>
      </c>
      <c r="W9" s="20">
        <v>23</v>
      </c>
    </row>
    <row r="10" ht="21.75" customHeight="1" spans="1:23">
      <c r="A10" s="72"/>
      <c r="B10" s="72"/>
      <c r="C10" s="72"/>
      <c r="D10" s="72"/>
      <c r="E10" s="72"/>
      <c r="F10" s="72"/>
      <c r="G10" s="72"/>
      <c r="H10" s="7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ht="18.75" customHeight="1" spans="1:23">
      <c r="A11" s="36" t="s">
        <v>164</v>
      </c>
      <c r="B11" s="37"/>
      <c r="C11" s="37"/>
      <c r="D11" s="37"/>
      <c r="E11" s="37"/>
      <c r="F11" s="37"/>
      <c r="G11" s="37"/>
      <c r="H11" s="38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customHeight="1" spans="1:1">
      <c r="A12" s="39" t="s">
        <v>243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244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174</v>
      </c>
    </row>
    <row r="5" ht="44.25" customHeight="1" spans="1:10">
      <c r="A5" s="70" t="s">
        <v>178</v>
      </c>
      <c r="B5" s="70" t="s">
        <v>245</v>
      </c>
      <c r="C5" s="70" t="s">
        <v>246</v>
      </c>
      <c r="D5" s="70" t="s">
        <v>247</v>
      </c>
      <c r="E5" s="70" t="s">
        <v>248</v>
      </c>
      <c r="F5" s="71" t="s">
        <v>249</v>
      </c>
      <c r="G5" s="70" t="s">
        <v>250</v>
      </c>
      <c r="H5" s="71" t="s">
        <v>251</v>
      </c>
      <c r="I5" s="71" t="s">
        <v>252</v>
      </c>
      <c r="J5" s="70" t="s">
        <v>253</v>
      </c>
    </row>
    <row r="6" ht="18.7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40">
        <v>6</v>
      </c>
      <c r="G6" s="136">
        <v>7</v>
      </c>
      <c r="H6" s="40">
        <v>8</v>
      </c>
      <c r="I6" s="40">
        <v>9</v>
      </c>
      <c r="J6" s="136">
        <v>10</v>
      </c>
    </row>
    <row r="7" ht="42" customHeight="1" spans="1:10">
      <c r="A7" s="31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9" ht="21" customHeight="1" spans="1:1">
      <c r="A9" s="39" t="s">
        <v>254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2">
        <v>1</v>
      </c>
      <c r="B2" s="123">
        <v>0</v>
      </c>
      <c r="C2" s="122">
        <v>1</v>
      </c>
      <c r="D2" s="124"/>
      <c r="E2" s="124"/>
      <c r="F2" s="121" t="s">
        <v>255</v>
      </c>
    </row>
    <row r="3" ht="42" customHeight="1" spans="1:6">
      <c r="A3" s="125" t="str">
        <f>"2025"&amp;"年部门政府性基金预算支出预算表"</f>
        <v>2025年部门政府性基金预算支出预算表</v>
      </c>
      <c r="B3" s="125" t="s">
        <v>256</v>
      </c>
      <c r="C3" s="126"/>
      <c r="D3" s="127"/>
      <c r="E3" s="127"/>
      <c r="F3" s="127"/>
    </row>
    <row r="4" ht="13.5" customHeight="1" spans="1:6">
      <c r="A4" s="5" t="s">
        <v>174</v>
      </c>
      <c r="B4" s="5"/>
      <c r="C4" s="122"/>
      <c r="D4" s="124"/>
      <c r="E4" s="124"/>
      <c r="F4" s="121" t="s">
        <v>1</v>
      </c>
    </row>
    <row r="5" ht="19.5" customHeight="1" spans="1:6">
      <c r="A5" s="128" t="s">
        <v>176</v>
      </c>
      <c r="B5" s="129" t="s">
        <v>71</v>
      </c>
      <c r="C5" s="128" t="s">
        <v>72</v>
      </c>
      <c r="D5" s="11" t="s">
        <v>257</v>
      </c>
      <c r="E5" s="12"/>
      <c r="F5" s="13"/>
    </row>
    <row r="6" ht="18.75" customHeight="1" spans="1:6">
      <c r="A6" s="130"/>
      <c r="B6" s="131"/>
      <c r="C6" s="130"/>
      <c r="D6" s="16" t="s">
        <v>55</v>
      </c>
      <c r="E6" s="11" t="s">
        <v>74</v>
      </c>
      <c r="F6" s="16" t="s">
        <v>75</v>
      </c>
    </row>
    <row r="7" ht="18.75" customHeight="1" spans="1:6">
      <c r="A7" s="71">
        <v>1</v>
      </c>
      <c r="B7" s="132" t="s">
        <v>82</v>
      </c>
      <c r="C7" s="71">
        <v>3</v>
      </c>
      <c r="D7" s="133">
        <v>4</v>
      </c>
      <c r="E7" s="133">
        <v>5</v>
      </c>
      <c r="F7" s="133">
        <v>6</v>
      </c>
    </row>
    <row r="8" ht="21" customHeight="1" spans="1:6">
      <c r="A8" s="32"/>
      <c r="B8" s="32"/>
      <c r="C8" s="32"/>
      <c r="D8" s="83"/>
      <c r="E8" s="83"/>
      <c r="F8" s="83"/>
    </row>
    <row r="9" ht="21" customHeight="1" spans="1:6">
      <c r="A9" s="32"/>
      <c r="B9" s="32"/>
      <c r="C9" s="32"/>
      <c r="D9" s="83"/>
      <c r="E9" s="83"/>
      <c r="F9" s="83"/>
    </row>
    <row r="10" ht="18.75" customHeight="1" spans="1:6">
      <c r="A10" s="134" t="s">
        <v>164</v>
      </c>
      <c r="B10" s="134" t="s">
        <v>164</v>
      </c>
      <c r="C10" s="135" t="s">
        <v>164</v>
      </c>
      <c r="D10" s="83"/>
      <c r="E10" s="83"/>
      <c r="F10" s="83"/>
    </row>
    <row r="11" customHeight="1" spans="1:1">
      <c r="A11" s="39" t="s">
        <v>258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3" sqref="A3:S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7"/>
      <c r="C2" s="87"/>
      <c r="R2" s="3"/>
      <c r="S2" s="3" t="s">
        <v>259</v>
      </c>
    </row>
    <row r="3" ht="41.25" customHeight="1" spans="1:19">
      <c r="A3" s="76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4" t="s">
        <v>174</v>
      </c>
      <c r="B4" s="89"/>
      <c r="C4" s="89"/>
      <c r="D4" s="7"/>
      <c r="E4" s="7"/>
      <c r="F4" s="7"/>
      <c r="G4" s="7"/>
      <c r="H4" s="7"/>
      <c r="I4" s="7"/>
      <c r="J4" s="7"/>
      <c r="K4" s="7"/>
      <c r="L4" s="7"/>
      <c r="R4" s="8"/>
      <c r="S4" s="121" t="s">
        <v>1</v>
      </c>
    </row>
    <row r="5" ht="15.75" customHeight="1" spans="1:19">
      <c r="A5" s="10" t="s">
        <v>175</v>
      </c>
      <c r="B5" s="90" t="s">
        <v>176</v>
      </c>
      <c r="C5" s="90" t="s">
        <v>260</v>
      </c>
      <c r="D5" s="91" t="s">
        <v>261</v>
      </c>
      <c r="E5" s="91" t="s">
        <v>262</v>
      </c>
      <c r="F5" s="91" t="s">
        <v>263</v>
      </c>
      <c r="G5" s="91" t="s">
        <v>264</v>
      </c>
      <c r="H5" s="91" t="s">
        <v>265</v>
      </c>
      <c r="I5" s="104" t="s">
        <v>183</v>
      </c>
      <c r="J5" s="104"/>
      <c r="K5" s="104"/>
      <c r="L5" s="104"/>
      <c r="M5" s="105"/>
      <c r="N5" s="104"/>
      <c r="O5" s="104"/>
      <c r="P5" s="84"/>
      <c r="Q5" s="104"/>
      <c r="R5" s="105"/>
      <c r="S5" s="85"/>
    </row>
    <row r="6" ht="17.25" customHeight="1" spans="1:19">
      <c r="A6" s="15"/>
      <c r="B6" s="92"/>
      <c r="C6" s="92"/>
      <c r="D6" s="93"/>
      <c r="E6" s="93"/>
      <c r="F6" s="93"/>
      <c r="G6" s="93"/>
      <c r="H6" s="93"/>
      <c r="I6" s="93" t="s">
        <v>55</v>
      </c>
      <c r="J6" s="93" t="s">
        <v>58</v>
      </c>
      <c r="K6" s="93" t="s">
        <v>266</v>
      </c>
      <c r="L6" s="93" t="s">
        <v>267</v>
      </c>
      <c r="M6" s="106" t="s">
        <v>268</v>
      </c>
      <c r="N6" s="107" t="s">
        <v>269</v>
      </c>
      <c r="O6" s="107"/>
      <c r="P6" s="112"/>
      <c r="Q6" s="107"/>
      <c r="R6" s="113"/>
      <c r="S6" s="94"/>
    </row>
    <row r="7" ht="54" customHeight="1" spans="1:19">
      <c r="A7" s="18"/>
      <c r="B7" s="94"/>
      <c r="C7" s="94"/>
      <c r="D7" s="95"/>
      <c r="E7" s="95"/>
      <c r="F7" s="95"/>
      <c r="G7" s="95"/>
      <c r="H7" s="95"/>
      <c r="I7" s="95"/>
      <c r="J7" s="95" t="s">
        <v>57</v>
      </c>
      <c r="K7" s="95"/>
      <c r="L7" s="95"/>
      <c r="M7" s="108"/>
      <c r="N7" s="95" t="s">
        <v>57</v>
      </c>
      <c r="O7" s="95" t="s">
        <v>64</v>
      </c>
      <c r="P7" s="94" t="s">
        <v>65</v>
      </c>
      <c r="Q7" s="95" t="s">
        <v>66</v>
      </c>
      <c r="R7" s="108" t="s">
        <v>67</v>
      </c>
      <c r="S7" s="94" t="s">
        <v>68</v>
      </c>
    </row>
    <row r="8" ht="18" customHeight="1" spans="1:19">
      <c r="A8" s="115">
        <v>1</v>
      </c>
      <c r="B8" s="115" t="s">
        <v>82</v>
      </c>
      <c r="C8" s="116">
        <v>3</v>
      </c>
      <c r="D8" s="116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</row>
    <row r="9" ht="21" customHeight="1" spans="1:19">
      <c r="A9" s="96"/>
      <c r="B9" s="97"/>
      <c r="C9" s="97"/>
      <c r="D9" s="98"/>
      <c r="E9" s="98"/>
      <c r="F9" s="98"/>
      <c r="G9" s="117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99" t="s">
        <v>164</v>
      </c>
      <c r="B10" s="100"/>
      <c r="C10" s="100"/>
      <c r="D10" s="101"/>
      <c r="E10" s="101"/>
      <c r="F10" s="101"/>
      <c r="G10" s="118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114" t="s">
        <v>270</v>
      </c>
      <c r="B11" s="5"/>
      <c r="C11" s="5"/>
      <c r="D11" s="114"/>
      <c r="E11" s="114"/>
      <c r="F11" s="114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customHeight="1" spans="1:1">
      <c r="A12" s="39" t="s">
        <v>271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7"/>
      <c r="C2" s="87"/>
      <c r="D2" s="87"/>
      <c r="E2" s="87"/>
      <c r="F2" s="87"/>
      <c r="G2" s="87"/>
      <c r="H2" s="80"/>
      <c r="I2" s="80"/>
      <c r="J2" s="80"/>
      <c r="K2" s="80"/>
      <c r="L2" s="80"/>
      <c r="M2" s="80"/>
      <c r="N2" s="102"/>
      <c r="O2" s="80"/>
      <c r="P2" s="80"/>
      <c r="Q2" s="87"/>
      <c r="R2" s="80"/>
      <c r="S2" s="110"/>
      <c r="T2" s="110" t="s">
        <v>272</v>
      </c>
    </row>
    <row r="3" ht="41.25" customHeight="1" spans="1:20">
      <c r="A3" s="76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8"/>
      <c r="I3" s="88"/>
      <c r="J3" s="88"/>
      <c r="K3" s="88"/>
      <c r="L3" s="88"/>
      <c r="M3" s="88"/>
      <c r="N3" s="103"/>
      <c r="O3" s="88"/>
      <c r="P3" s="88"/>
      <c r="Q3" s="69"/>
      <c r="R3" s="88"/>
      <c r="S3" s="103"/>
      <c r="T3" s="69"/>
    </row>
    <row r="4" ht="22.5" customHeight="1" spans="1:20">
      <c r="A4" s="77" t="s">
        <v>174</v>
      </c>
      <c r="B4" s="89"/>
      <c r="C4" s="89"/>
      <c r="D4" s="89"/>
      <c r="E4" s="89"/>
      <c r="F4" s="89"/>
      <c r="G4" s="89"/>
      <c r="H4" s="78"/>
      <c r="I4" s="78"/>
      <c r="J4" s="78"/>
      <c r="K4" s="78"/>
      <c r="L4" s="78"/>
      <c r="M4" s="78"/>
      <c r="N4" s="102"/>
      <c r="O4" s="80"/>
      <c r="P4" s="80"/>
      <c r="Q4" s="87"/>
      <c r="R4" s="80"/>
      <c r="S4" s="111"/>
      <c r="T4" s="110" t="s">
        <v>1</v>
      </c>
    </row>
    <row r="5" ht="24" customHeight="1" spans="1:20">
      <c r="A5" s="10" t="s">
        <v>175</v>
      </c>
      <c r="B5" s="90" t="s">
        <v>176</v>
      </c>
      <c r="C5" s="90" t="s">
        <v>260</v>
      </c>
      <c r="D5" s="90" t="s">
        <v>273</v>
      </c>
      <c r="E5" s="90" t="s">
        <v>274</v>
      </c>
      <c r="F5" s="90" t="s">
        <v>275</v>
      </c>
      <c r="G5" s="90" t="s">
        <v>276</v>
      </c>
      <c r="H5" s="91" t="s">
        <v>277</v>
      </c>
      <c r="I5" s="91" t="s">
        <v>278</v>
      </c>
      <c r="J5" s="104" t="s">
        <v>183</v>
      </c>
      <c r="K5" s="104"/>
      <c r="L5" s="104"/>
      <c r="M5" s="104"/>
      <c r="N5" s="105"/>
      <c r="O5" s="104"/>
      <c r="P5" s="104"/>
      <c r="Q5" s="84"/>
      <c r="R5" s="104"/>
      <c r="S5" s="105"/>
      <c r="T5" s="85"/>
    </row>
    <row r="6" ht="24" customHeight="1" spans="1:20">
      <c r="A6" s="15"/>
      <c r="B6" s="92"/>
      <c r="C6" s="92"/>
      <c r="D6" s="92"/>
      <c r="E6" s="92"/>
      <c r="F6" s="92"/>
      <c r="G6" s="92"/>
      <c r="H6" s="93"/>
      <c r="I6" s="93"/>
      <c r="J6" s="93" t="s">
        <v>55</v>
      </c>
      <c r="K6" s="93" t="s">
        <v>58</v>
      </c>
      <c r="L6" s="93" t="s">
        <v>266</v>
      </c>
      <c r="M6" s="93" t="s">
        <v>267</v>
      </c>
      <c r="N6" s="106" t="s">
        <v>268</v>
      </c>
      <c r="O6" s="107" t="s">
        <v>269</v>
      </c>
      <c r="P6" s="107"/>
      <c r="Q6" s="112"/>
      <c r="R6" s="107"/>
      <c r="S6" s="113"/>
      <c r="T6" s="94"/>
    </row>
    <row r="7" ht="54" customHeight="1" spans="1:20">
      <c r="A7" s="18"/>
      <c r="B7" s="94"/>
      <c r="C7" s="94"/>
      <c r="D7" s="94"/>
      <c r="E7" s="94"/>
      <c r="F7" s="94"/>
      <c r="G7" s="94"/>
      <c r="H7" s="95"/>
      <c r="I7" s="95"/>
      <c r="J7" s="95"/>
      <c r="K7" s="95" t="s">
        <v>57</v>
      </c>
      <c r="L7" s="95"/>
      <c r="M7" s="95"/>
      <c r="N7" s="108"/>
      <c r="O7" s="95" t="s">
        <v>57</v>
      </c>
      <c r="P7" s="95" t="s">
        <v>64</v>
      </c>
      <c r="Q7" s="94" t="s">
        <v>65</v>
      </c>
      <c r="R7" s="95" t="s">
        <v>66</v>
      </c>
      <c r="S7" s="108" t="s">
        <v>67</v>
      </c>
      <c r="T7" s="94" t="s">
        <v>68</v>
      </c>
    </row>
    <row r="8" ht="17.25" customHeight="1" spans="1:20">
      <c r="A8" s="19">
        <v>1</v>
      </c>
      <c r="B8" s="94">
        <v>2</v>
      </c>
      <c r="C8" s="19">
        <v>3</v>
      </c>
      <c r="D8" s="19">
        <v>4</v>
      </c>
      <c r="E8" s="94">
        <v>5</v>
      </c>
      <c r="F8" s="19">
        <v>6</v>
      </c>
      <c r="G8" s="19">
        <v>7</v>
      </c>
      <c r="H8" s="94">
        <v>8</v>
      </c>
      <c r="I8" s="19">
        <v>9</v>
      </c>
      <c r="J8" s="19">
        <v>10</v>
      </c>
      <c r="K8" s="94">
        <v>11</v>
      </c>
      <c r="L8" s="19">
        <v>12</v>
      </c>
      <c r="M8" s="19">
        <v>13</v>
      </c>
      <c r="N8" s="94">
        <v>14</v>
      </c>
      <c r="O8" s="19">
        <v>15</v>
      </c>
      <c r="P8" s="19">
        <v>16</v>
      </c>
      <c r="Q8" s="94">
        <v>17</v>
      </c>
      <c r="R8" s="19">
        <v>18</v>
      </c>
      <c r="S8" s="19">
        <v>19</v>
      </c>
      <c r="T8" s="19">
        <v>20</v>
      </c>
    </row>
    <row r="9" ht="21" customHeight="1" spans="1:20">
      <c r="A9" s="96"/>
      <c r="B9" s="97"/>
      <c r="C9" s="97"/>
      <c r="D9" s="97"/>
      <c r="E9" s="97"/>
      <c r="F9" s="97"/>
      <c r="G9" s="97"/>
      <c r="H9" s="98"/>
      <c r="I9" s="98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9" t="s">
        <v>164</v>
      </c>
      <c r="B10" s="100"/>
      <c r="C10" s="100"/>
      <c r="D10" s="100"/>
      <c r="E10" s="100"/>
      <c r="F10" s="100"/>
      <c r="G10" s="100"/>
      <c r="H10" s="101"/>
      <c r="I10" s="109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customHeight="1" spans="1:1">
      <c r="A11" s="39" t="s">
        <v>279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E1" workbookViewId="0">
      <pane ySplit="1" topLeftCell="A2" activePane="bottomLeft" state="frozen"/>
      <selection/>
      <selection pane="bottomLeft" activeCell="I15" sqref="I15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5"/>
      <c r="W2" s="3"/>
      <c r="X2" s="3" t="s">
        <v>280</v>
      </c>
    </row>
    <row r="3" ht="41.25" customHeight="1" spans="1:24">
      <c r="A3" s="76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9"/>
      <c r="X3" s="69"/>
    </row>
    <row r="4" ht="18" customHeight="1" spans="1:24">
      <c r="A4" s="77" t="s">
        <v>174</v>
      </c>
      <c r="B4" s="78"/>
      <c r="C4" s="78"/>
      <c r="D4" s="79"/>
      <c r="E4" s="80"/>
      <c r="F4" s="80"/>
      <c r="G4" s="80"/>
      <c r="H4" s="80"/>
      <c r="I4" s="80"/>
      <c r="W4" s="8"/>
      <c r="X4" s="8" t="s">
        <v>1</v>
      </c>
    </row>
    <row r="5" ht="19.5" customHeight="1" spans="1:24">
      <c r="A5" s="29" t="s">
        <v>281</v>
      </c>
      <c r="B5" s="11" t="s">
        <v>183</v>
      </c>
      <c r="C5" s="12"/>
      <c r="D5" s="12"/>
      <c r="E5" s="11" t="s">
        <v>282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4"/>
      <c r="X5" s="85"/>
    </row>
    <row r="6" ht="40.5" customHeight="1" spans="1:24">
      <c r="A6" s="19"/>
      <c r="B6" s="30" t="s">
        <v>55</v>
      </c>
      <c r="C6" s="10" t="s">
        <v>58</v>
      </c>
      <c r="D6" s="81" t="s">
        <v>266</v>
      </c>
      <c r="E6" s="52" t="s">
        <v>283</v>
      </c>
      <c r="F6" s="52" t="s">
        <v>284</v>
      </c>
      <c r="G6" s="52" t="s">
        <v>285</v>
      </c>
      <c r="H6" s="52" t="s">
        <v>286</v>
      </c>
      <c r="I6" s="52" t="s">
        <v>287</v>
      </c>
      <c r="J6" s="52" t="s">
        <v>288</v>
      </c>
      <c r="K6" s="52" t="s">
        <v>289</v>
      </c>
      <c r="L6" s="52" t="s">
        <v>290</v>
      </c>
      <c r="M6" s="52" t="s">
        <v>291</v>
      </c>
      <c r="N6" s="52" t="s">
        <v>292</v>
      </c>
      <c r="O6" s="52" t="s">
        <v>293</v>
      </c>
      <c r="P6" s="52" t="s">
        <v>294</v>
      </c>
      <c r="Q6" s="52" t="s">
        <v>295</v>
      </c>
      <c r="R6" s="52" t="s">
        <v>296</v>
      </c>
      <c r="S6" s="52" t="s">
        <v>297</v>
      </c>
      <c r="T6" s="52" t="s">
        <v>298</v>
      </c>
      <c r="U6" s="52" t="s">
        <v>299</v>
      </c>
      <c r="V6" s="52" t="s">
        <v>300</v>
      </c>
      <c r="W6" s="52" t="s">
        <v>301</v>
      </c>
      <c r="X6" s="86" t="s">
        <v>302</v>
      </c>
    </row>
    <row r="7" ht="19.5" customHeight="1" spans="1:24">
      <c r="A7" s="20">
        <v>1</v>
      </c>
      <c r="B7" s="20">
        <v>2</v>
      </c>
      <c r="C7" s="20">
        <v>3</v>
      </c>
      <c r="D7" s="82">
        <v>4</v>
      </c>
      <c r="E7" s="40">
        <v>5</v>
      </c>
      <c r="F7" s="20">
        <v>6</v>
      </c>
      <c r="G7" s="20">
        <v>7</v>
      </c>
      <c r="H7" s="82">
        <v>8</v>
      </c>
      <c r="I7" s="20">
        <v>9</v>
      </c>
      <c r="J7" s="20">
        <v>10</v>
      </c>
      <c r="K7" s="20">
        <v>11</v>
      </c>
      <c r="L7" s="82">
        <v>12</v>
      </c>
      <c r="M7" s="20">
        <v>13</v>
      </c>
      <c r="N7" s="20">
        <v>14</v>
      </c>
      <c r="O7" s="20">
        <v>15</v>
      </c>
      <c r="P7" s="82">
        <v>16</v>
      </c>
      <c r="Q7" s="20">
        <v>17</v>
      </c>
      <c r="R7" s="20">
        <v>18</v>
      </c>
      <c r="S7" s="20">
        <v>19</v>
      </c>
      <c r="T7" s="82">
        <v>20</v>
      </c>
      <c r="U7" s="82">
        <v>21</v>
      </c>
      <c r="V7" s="82">
        <v>22</v>
      </c>
      <c r="W7" s="40">
        <v>23</v>
      </c>
      <c r="X7" s="40">
        <v>24</v>
      </c>
    </row>
    <row r="8" ht="19.5" customHeight="1" spans="1:24">
      <c r="A8" s="31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ht="19.5" customHeight="1" spans="1:24">
      <c r="A9" s="7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customHeight="1" spans="1:1">
      <c r="A10" s="39" t="s">
        <v>303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304</v>
      </c>
    </row>
    <row r="3" ht="41.25" customHeight="1" spans="1:10">
      <c r="A3" s="68" t="str">
        <f>"2025"&amp;"年县对下转移支付绩效目标表"</f>
        <v>2025年县对下转移支付绩效目标表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174</v>
      </c>
    </row>
    <row r="5" ht="44.25" customHeight="1" spans="1:10">
      <c r="A5" s="70" t="s">
        <v>281</v>
      </c>
      <c r="B5" s="70" t="s">
        <v>245</v>
      </c>
      <c r="C5" s="70" t="s">
        <v>246</v>
      </c>
      <c r="D5" s="70" t="s">
        <v>247</v>
      </c>
      <c r="E5" s="70" t="s">
        <v>248</v>
      </c>
      <c r="F5" s="71" t="s">
        <v>249</v>
      </c>
      <c r="G5" s="70" t="s">
        <v>250</v>
      </c>
      <c r="H5" s="71" t="s">
        <v>251</v>
      </c>
      <c r="I5" s="71" t="s">
        <v>252</v>
      </c>
      <c r="J5" s="70" t="s">
        <v>253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1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9" ht="17" customHeight="1" spans="1:1">
      <c r="A9" s="39" t="s">
        <v>305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2" t="s">
        <v>306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">
        <v>174</v>
      </c>
      <c r="B4" s="49"/>
      <c r="C4" s="49"/>
      <c r="D4" s="50"/>
      <c r="F4" s="47"/>
      <c r="G4" s="46"/>
      <c r="H4" s="46"/>
      <c r="I4" s="67" t="s">
        <v>1</v>
      </c>
    </row>
    <row r="5" ht="28.5" customHeight="1" spans="1:9">
      <c r="A5" s="51" t="s">
        <v>175</v>
      </c>
      <c r="B5" s="52" t="s">
        <v>176</v>
      </c>
      <c r="C5" s="53" t="s">
        <v>307</v>
      </c>
      <c r="D5" s="51" t="s">
        <v>308</v>
      </c>
      <c r="E5" s="51" t="s">
        <v>309</v>
      </c>
      <c r="F5" s="51" t="s">
        <v>310</v>
      </c>
      <c r="G5" s="52" t="s">
        <v>311</v>
      </c>
      <c r="H5" s="40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264</v>
      </c>
      <c r="H6" s="52" t="s">
        <v>312</v>
      </c>
      <c r="I6" s="52" t="s">
        <v>313</v>
      </c>
    </row>
    <row r="7" ht="17.25" customHeight="1" spans="1:9">
      <c r="A7" s="56" t="s">
        <v>81</v>
      </c>
      <c r="B7" s="57"/>
      <c r="C7" s="58" t="s">
        <v>82</v>
      </c>
      <c r="D7" s="56" t="s">
        <v>83</v>
      </c>
      <c r="E7" s="59" t="s">
        <v>84</v>
      </c>
      <c r="F7" s="56" t="s">
        <v>85</v>
      </c>
      <c r="G7" s="58" t="s">
        <v>86</v>
      </c>
      <c r="H7" s="21" t="s">
        <v>87</v>
      </c>
      <c r="I7" s="59" t="s">
        <v>88</v>
      </c>
    </row>
    <row r="8" ht="19.5" customHeight="1" spans="1:9">
      <c r="A8" s="60"/>
      <c r="B8" s="34"/>
      <c r="C8" s="34"/>
      <c r="D8" s="31"/>
      <c r="E8" s="32"/>
      <c r="F8" s="21"/>
      <c r="G8" s="61"/>
      <c r="H8" s="62"/>
      <c r="I8" s="62"/>
    </row>
    <row r="9" ht="19.5" customHeight="1" spans="1:9">
      <c r="A9" s="63" t="s">
        <v>55</v>
      </c>
      <c r="B9" s="64"/>
      <c r="C9" s="64"/>
      <c r="D9" s="65"/>
      <c r="E9" s="66"/>
      <c r="F9" s="66"/>
      <c r="G9" s="61"/>
      <c r="H9" s="62"/>
      <c r="I9" s="62"/>
    </row>
    <row r="10" ht="19" customHeight="1" spans="1:1">
      <c r="A10" s="39" t="s">
        <v>314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174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237</v>
      </c>
      <c r="B5" s="9" t="s">
        <v>178</v>
      </c>
      <c r="C5" s="9" t="s">
        <v>238</v>
      </c>
      <c r="D5" s="10" t="s">
        <v>179</v>
      </c>
      <c r="E5" s="10" t="s">
        <v>180</v>
      </c>
      <c r="F5" s="10" t="s">
        <v>239</v>
      </c>
      <c r="G5" s="10" t="s">
        <v>240</v>
      </c>
      <c r="H5" s="29" t="s">
        <v>55</v>
      </c>
      <c r="I5" s="11" t="s">
        <v>316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0">
        <v>10</v>
      </c>
      <c r="K8" s="40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41"/>
      <c r="J9" s="41"/>
      <c r="K9" s="33"/>
    </row>
    <row r="10" ht="18.75" customHeight="1" spans="1:11">
      <c r="A10" s="34"/>
      <c r="B10" s="32"/>
      <c r="C10" s="32"/>
      <c r="D10" s="32"/>
      <c r="E10" s="32"/>
      <c r="F10" s="32"/>
      <c r="G10" s="32"/>
      <c r="H10" s="35"/>
      <c r="I10" s="35"/>
      <c r="J10" s="35"/>
      <c r="K10" s="33"/>
    </row>
    <row r="11" ht="18.75" customHeight="1" spans="1:11">
      <c r="A11" s="36" t="s">
        <v>164</v>
      </c>
      <c r="B11" s="37"/>
      <c r="C11" s="37"/>
      <c r="D11" s="37"/>
      <c r="E11" s="37"/>
      <c r="F11" s="37"/>
      <c r="G11" s="38"/>
      <c r="H11" s="35"/>
      <c r="I11" s="35"/>
      <c r="J11" s="35"/>
      <c r="K11" s="33"/>
    </row>
    <row r="12" ht="23" customHeight="1" spans="1:1">
      <c r="A12" s="39" t="s">
        <v>317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opLeftCell="B1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 outlineLevelCol="6"/>
  <cols>
    <col min="1" max="1" width="30.375" customWidth="1"/>
    <col min="2" max="3" width="28" customWidth="1"/>
    <col min="4" max="4" width="18.5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174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238</v>
      </c>
      <c r="B5" s="9" t="s">
        <v>237</v>
      </c>
      <c r="C5" s="9" t="s">
        <v>178</v>
      </c>
      <c r="D5" s="10" t="s">
        <v>319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320</v>
      </c>
      <c r="C9" s="22" t="s">
        <v>195</v>
      </c>
      <c r="D9" s="23" t="s">
        <v>321</v>
      </c>
      <c r="E9" s="24">
        <v>3415812</v>
      </c>
      <c r="F9" s="25">
        <f>E9+650</f>
        <v>3416462</v>
      </c>
      <c r="G9" s="25">
        <f>F9+850</f>
        <v>3417312</v>
      </c>
    </row>
    <row r="10" ht="17.25" customHeight="1" spans="1:7">
      <c r="A10" s="21" t="s">
        <v>69</v>
      </c>
      <c r="B10" s="22" t="s">
        <v>320</v>
      </c>
      <c r="C10" s="22" t="s">
        <v>199</v>
      </c>
      <c r="D10" s="23" t="s">
        <v>321</v>
      </c>
      <c r="E10" s="24">
        <v>1560444</v>
      </c>
      <c r="F10" s="25">
        <f t="shared" ref="F10:F23" si="0">E10+650</f>
        <v>1561094</v>
      </c>
      <c r="G10" s="25">
        <f t="shared" ref="G10:G23" si="1">F10+850</f>
        <v>1561944</v>
      </c>
    </row>
    <row r="11" ht="17.25" customHeight="1" spans="1:7">
      <c r="A11" s="21" t="s">
        <v>69</v>
      </c>
      <c r="B11" s="22" t="s">
        <v>320</v>
      </c>
      <c r="C11" s="22" t="s">
        <v>201</v>
      </c>
      <c r="D11" s="23" t="s">
        <v>321</v>
      </c>
      <c r="E11" s="24">
        <v>324000</v>
      </c>
      <c r="F11" s="25">
        <f t="shared" si="0"/>
        <v>324650</v>
      </c>
      <c r="G11" s="25">
        <f t="shared" si="1"/>
        <v>325500</v>
      </c>
    </row>
    <row r="12" ht="17.25" customHeight="1" spans="1:7">
      <c r="A12" s="21" t="s">
        <v>69</v>
      </c>
      <c r="B12" s="22" t="s">
        <v>322</v>
      </c>
      <c r="C12" s="22" t="s">
        <v>203</v>
      </c>
      <c r="D12" s="23" t="s">
        <v>321</v>
      </c>
      <c r="E12" s="24">
        <v>369600</v>
      </c>
      <c r="F12" s="25">
        <f t="shared" si="0"/>
        <v>370250</v>
      </c>
      <c r="G12" s="25">
        <f t="shared" si="1"/>
        <v>371100</v>
      </c>
    </row>
    <row r="13" ht="17.25" customHeight="1" spans="1:7">
      <c r="A13" s="21" t="s">
        <v>69</v>
      </c>
      <c r="B13" s="22" t="s">
        <v>320</v>
      </c>
      <c r="C13" s="22" t="s">
        <v>206</v>
      </c>
      <c r="D13" s="23" t="s">
        <v>321</v>
      </c>
      <c r="E13" s="24">
        <v>284651</v>
      </c>
      <c r="F13" s="25">
        <f t="shared" si="0"/>
        <v>285301</v>
      </c>
      <c r="G13" s="25">
        <f t="shared" si="1"/>
        <v>286151</v>
      </c>
    </row>
    <row r="14" ht="17.25" customHeight="1" spans="1:7">
      <c r="A14" s="21" t="s">
        <v>69</v>
      </c>
      <c r="B14" s="22" t="s">
        <v>320</v>
      </c>
      <c r="C14" s="22" t="s">
        <v>209</v>
      </c>
      <c r="D14" s="23" t="s">
        <v>321</v>
      </c>
      <c r="E14" s="24">
        <v>616632</v>
      </c>
      <c r="F14" s="25">
        <f t="shared" si="0"/>
        <v>617282</v>
      </c>
      <c r="G14" s="25">
        <f t="shared" si="1"/>
        <v>618132</v>
      </c>
    </row>
    <row r="15" ht="17.25" customHeight="1" spans="1:7">
      <c r="A15" s="21" t="s">
        <v>69</v>
      </c>
      <c r="B15" s="22" t="s">
        <v>320</v>
      </c>
      <c r="C15" s="22" t="s">
        <v>211</v>
      </c>
      <c r="D15" s="23" t="s">
        <v>321</v>
      </c>
      <c r="E15" s="24">
        <v>1094940</v>
      </c>
      <c r="F15" s="25">
        <f t="shared" si="0"/>
        <v>1095590</v>
      </c>
      <c r="G15" s="25">
        <f t="shared" si="1"/>
        <v>1096440</v>
      </c>
    </row>
    <row r="16" ht="17.25" customHeight="1" spans="1:7">
      <c r="A16" s="21" t="s">
        <v>69</v>
      </c>
      <c r="B16" s="22" t="s">
        <v>320</v>
      </c>
      <c r="C16" s="22" t="s">
        <v>213</v>
      </c>
      <c r="D16" s="23" t="s">
        <v>321</v>
      </c>
      <c r="E16" s="24">
        <v>453600</v>
      </c>
      <c r="F16" s="25">
        <f t="shared" si="0"/>
        <v>454250</v>
      </c>
      <c r="G16" s="25">
        <f t="shared" si="1"/>
        <v>455100</v>
      </c>
    </row>
    <row r="17" ht="17.25" customHeight="1" spans="1:7">
      <c r="A17" s="21" t="s">
        <v>69</v>
      </c>
      <c r="B17" s="22" t="s">
        <v>323</v>
      </c>
      <c r="C17" s="22" t="s">
        <v>215</v>
      </c>
      <c r="D17" s="23" t="s">
        <v>321</v>
      </c>
      <c r="E17" s="24">
        <v>1188163.05</v>
      </c>
      <c r="F17" s="25">
        <f t="shared" si="0"/>
        <v>1188813.05</v>
      </c>
      <c r="G17" s="25">
        <f t="shared" si="1"/>
        <v>1189663.05</v>
      </c>
    </row>
    <row r="18" ht="17.25" customHeight="1" spans="1:7">
      <c r="A18" s="21" t="s">
        <v>69</v>
      </c>
      <c r="B18" s="22" t="s">
        <v>323</v>
      </c>
      <c r="C18" s="22" t="s">
        <v>219</v>
      </c>
      <c r="D18" s="23" t="s">
        <v>321</v>
      </c>
      <c r="E18" s="24">
        <v>330000</v>
      </c>
      <c r="F18" s="25">
        <f t="shared" si="0"/>
        <v>330650</v>
      </c>
      <c r="G18" s="25">
        <f t="shared" si="1"/>
        <v>331500</v>
      </c>
    </row>
    <row r="19" ht="17.25" customHeight="1" spans="1:7">
      <c r="A19" s="21" t="s">
        <v>69</v>
      </c>
      <c r="B19" s="22" t="s">
        <v>323</v>
      </c>
      <c r="C19" s="22" t="s">
        <v>223</v>
      </c>
      <c r="D19" s="23" t="s">
        <v>321</v>
      </c>
      <c r="E19" s="24">
        <v>14852.04</v>
      </c>
      <c r="F19" s="25">
        <f t="shared" si="0"/>
        <v>15502.04</v>
      </c>
      <c r="G19" s="25">
        <f t="shared" si="1"/>
        <v>16352.04</v>
      </c>
    </row>
    <row r="20" ht="17.25" customHeight="1" spans="1:7">
      <c r="A20" s="21" t="s">
        <v>69</v>
      </c>
      <c r="B20" s="22" t="s">
        <v>324</v>
      </c>
      <c r="C20" s="22" t="s">
        <v>227</v>
      </c>
      <c r="D20" s="23" t="s">
        <v>321</v>
      </c>
      <c r="E20" s="24">
        <v>891122.28</v>
      </c>
      <c r="F20" s="25">
        <f t="shared" si="0"/>
        <v>891772.28</v>
      </c>
      <c r="G20" s="25">
        <f t="shared" si="1"/>
        <v>892622.28</v>
      </c>
    </row>
    <row r="21" ht="17.25" customHeight="1" spans="1:7">
      <c r="A21" s="21" t="s">
        <v>69</v>
      </c>
      <c r="B21" s="22" t="s">
        <v>325</v>
      </c>
      <c r="C21" s="22" t="s">
        <v>230</v>
      </c>
      <c r="D21" s="23" t="s">
        <v>321</v>
      </c>
      <c r="E21" s="24">
        <v>32400</v>
      </c>
      <c r="F21" s="25">
        <f t="shared" si="0"/>
        <v>33050</v>
      </c>
      <c r="G21" s="25">
        <f t="shared" si="1"/>
        <v>33900</v>
      </c>
    </row>
    <row r="22" ht="17.25" customHeight="1" spans="1:7">
      <c r="A22" s="21" t="s">
        <v>69</v>
      </c>
      <c r="B22" s="22" t="s">
        <v>322</v>
      </c>
      <c r="C22" s="22" t="s">
        <v>233</v>
      </c>
      <c r="D22" s="23" t="s">
        <v>321</v>
      </c>
      <c r="E22" s="24">
        <v>10608</v>
      </c>
      <c r="F22" s="25">
        <f t="shared" si="0"/>
        <v>11258</v>
      </c>
      <c r="G22" s="25">
        <f t="shared" si="1"/>
        <v>12108</v>
      </c>
    </row>
    <row r="23" ht="17.25" customHeight="1" spans="1:7">
      <c r="A23" s="21" t="s">
        <v>69</v>
      </c>
      <c r="B23" s="22" t="s">
        <v>322</v>
      </c>
      <c r="C23" s="22" t="s">
        <v>326</v>
      </c>
      <c r="D23" s="23" t="s">
        <v>321</v>
      </c>
      <c r="E23" s="24">
        <v>8892</v>
      </c>
      <c r="F23" s="25">
        <f t="shared" si="0"/>
        <v>9542</v>
      </c>
      <c r="G23" s="25">
        <f t="shared" si="1"/>
        <v>10392</v>
      </c>
    </row>
    <row r="24" ht="18.75" customHeight="1" spans="1:7">
      <c r="A24" s="26" t="s">
        <v>55</v>
      </c>
      <c r="B24" s="27" t="s">
        <v>327</v>
      </c>
      <c r="C24" s="27"/>
      <c r="D24" s="28"/>
      <c r="E24" s="25">
        <f>SUM(E9:E23)</f>
        <v>10595716.37</v>
      </c>
      <c r="F24" s="25">
        <f>SUM(F9:F23)</f>
        <v>10605466.37</v>
      </c>
      <c r="G24" s="25">
        <f>SUM(G9:G23)</f>
        <v>10618216.37</v>
      </c>
    </row>
  </sheetData>
  <mergeCells count="11">
    <mergeCell ref="A3:G3"/>
    <mergeCell ref="A4:D4"/>
    <mergeCell ref="E5:G5"/>
    <mergeCell ref="A24:D2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2025-02-06T07:09:00Z</dcterms:created>
  <dcterms:modified xsi:type="dcterms:W3CDTF">2025-03-20T03:49:08Z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2052-12.1.0.19770</vt:lpwstr>
  </property>
</Properties>
</file>