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8" activeTab="1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<sst xmlns="http://schemas.openxmlformats.org/spreadsheetml/2006/main" count="2147" uniqueCount="535">
  <si>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</si>
  <si>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</si>
  <si>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</si>
  <si>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</si>
  <si>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</si>
  <si>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</si>
  <si>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</si>
  <si>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</si>
  <si>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</si>
  <si>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</si>
  <si>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</si>
  <si>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</si>
  <si>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</si>
  <si>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</si>
  <si>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</si>
  <si>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</si>
  <si>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</si>
  <si>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</si>
  <si>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</si>
  <si>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</si>
  <si>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</si>
  <si>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</si>
  <si>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</si>
  <si>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</si>
  <si>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</si>
  <si>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</si>
  <si>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</si>
  <si>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</si>
  <si>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</si>
  <si>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</si>
  <si>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</si>
  <si>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</si>
  <si>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</si>
  <si>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</si>
  <si>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</si>
  <si>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</si>
  <si>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</si>
  <si>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</si>
  <si>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</si>
  <si>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</si>
  <si>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</si>
  <si>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</si>
  <si>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</si>
  <si>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</si>
  <si>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</si>
  <si>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</si>
  <si>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</si>
  <si>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</si>
  <si>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</si>
  <si>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</si>
  <si>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</si>
  <si>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</si>
  <si>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</si>
  <si>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</si>
  <si>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</si>
  <si>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</si>
  <si>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</si>
  <si>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</si>
  <si>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</si>
  <si>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</si>
  <si>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</si>
  <si>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</si>
  <si>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</si>
  <si>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</si>
  <si>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</si>
  <si>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</si>
  <si>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</si>
  <si>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</si>
  <si>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</si>
  <si>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551</t>
  </si>
  <si>
    <t>禄劝彝族苗族自治县人民政府屏山街道办事处</t>
  </si>
  <si>
    <t>551001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</si>
  <si>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</si>
  <si>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</si>
  <si>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</si>
  <si>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</si>
  <si>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</si>
  <si>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</si>
  <si>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</si>
  <si>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</si>
  <si>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</si>
  <si>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</si>
  <si>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</si>
  <si>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</si>
  <si>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</si>
  <si>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</si>
  <si>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</si>
  <si>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</si>
  <si>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</si>
  <si>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</si>
  <si>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</si>
  <si>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</si>
  <si>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</si>
  <si>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</si>
  <si>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</si>
  <si>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</si>
  <si>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</si>
  <si>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</si>
  <si>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</si>
  <si>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</si>
  <si>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</si>
  <si>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</si>
  <si>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2010101</t>
  </si>
  <si>
    <t>行政运行</t>
  </si>
  <si>
    <t>20103</t>
  </si>
  <si>
    <t>政府办公厅（室）及相关机构事务</t>
  </si>
  <si>
    <t>2010301</t>
  </si>
  <si>
    <t>20106</t>
  </si>
  <si>
    <t>财政事务</t>
  </si>
  <si>
    <t>2010650</t>
  </si>
  <si>
    <t>事业运行</t>
  </si>
  <si>
    <t>20131</t>
  </si>
  <si>
    <t>党委办公厅（室）及相关机构事务</t>
  </si>
  <si>
    <t>2013101</t>
  </si>
  <si>
    <t>207</t>
  </si>
  <si>
    <t>文化旅游体育与传媒支出</t>
  </si>
  <si>
    <t>20701</t>
  </si>
  <si>
    <t>文化和旅游</t>
  </si>
  <si>
    <t>2070109</t>
  </si>
  <si>
    <t>群众文化</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</si>
  <si>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</si>
  <si>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</si>
  <si>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</si>
  <si>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</si>
  <si>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</si>
  <si>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</si>
  <si>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</si>
  <si>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</si>
  <si>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</si>
  <si>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</si>
  <si>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</si>
  <si>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</si>
  <si>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</si>
  <si>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</si>
  <si>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</si>
  <si>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</si>
  <si>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</si>
  <si>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21001</t>
  </si>
  <si>
    <t>卫生健康管理事务</t>
  </si>
  <si>
    <t>2100101</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</si>
  <si>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</si>
  <si>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</si>
  <si>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</si>
  <si>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</si>
  <si>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</si>
  <si>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</si>
  <si>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</si>
  <si>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</si>
  <si>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</si>
  <si>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</si>
  <si>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</si>
  <si>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</si>
  <si>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</si>
  <si>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</si>
  <si>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2120199</t>
  </si>
  <si>
    <t>其他城乡社区管理事务支出</t>
  </si>
  <si>
    <t>21299</t>
  </si>
  <si>
    <t>其他城乡社区支出</t>
  </si>
  <si>
    <t>2129999</t>
  </si>
  <si>
    <t>213</t>
  </si>
  <si>
    <t>农林水支出</t>
  </si>
  <si>
    <t>21301</t>
  </si>
  <si>
    <t>农业农村</t>
  </si>
  <si>
    <t>2130104</t>
  </si>
  <si>
    <t>21302</t>
  </si>
  <si>
    <t>林业和草原</t>
  </si>
  <si>
    <t>2130204</t>
  </si>
  <si>
    <t>事业机构</t>
  </si>
  <si>
    <t>21303</t>
  </si>
  <si>
    <t>水利</t>
  </si>
  <si>
    <t>2130310</t>
  </si>
  <si>
    <t>水土保持</t>
  </si>
  <si>
    <t>21305</t>
  </si>
  <si>
    <t>巩固脱贫攻坚成果衔接乡村振兴</t>
  </si>
  <si>
    <t>2130504</t>
  </si>
  <si>
    <t>农村基础设施建设</t>
  </si>
  <si>
    <t>21307</t>
  </si>
  <si>
    <t>农村综合改革</t>
  </si>
  <si>
    <t>2130701</t>
  </si>
  <si>
    <t>对村级公益事业建设的补助</t>
  </si>
  <si>
    <t>2130705</t>
  </si>
  <si>
    <t>对村民委员会和村党支部的补助</t>
  </si>
  <si>
    <t>2130706</t>
  </si>
  <si>
    <t>对村集体经济组织的补助</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</si>
  <si>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</si>
  <si>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</si>
  <si>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</si>
  <si>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</si>
  <si>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</si>
  <si>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</si>
  <si>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</si>
  <si>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</si>
  <si>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</si>
  <si>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</si>
  <si>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</si>
  <si>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</si>
  <si>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</si>
  <si>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</si>
  <si>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</si>
  <si>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</si>
  <si>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</si>
  <si>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</si>
  <si>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</si>
  <si>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</si>
  <si>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</si>
  <si>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</si>
  <si>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</si>
  <si>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</si>
  <si>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</si>
  <si>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</si>
  <si>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</si>
  <si>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</si>
  <si>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</si>
  <si>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</si>
  <si>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</si>
  <si>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</si>
  <si>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</si>
  <si>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</si>
  <si>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</si>
  <si>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</si>
  <si>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</si>
  <si>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</si>
  <si>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</si>
  <si>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</si>
  <si>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</si>
  <si>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</si>
  <si>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</si>
  <si>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</si>
  <si>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</si>
  <si>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</si>
  <si>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</si>
  <si>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</si>
  <si>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</si>
  <si>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</si>
  <si>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</si>
  <si>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</si>
  <si>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</si>
  <si>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</si>
  <si>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</si>
  <si>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</si>
  <si>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</si>
  <si>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</si>
  <si>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</si>
  <si>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</si>
  <si>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</si>
  <si>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</si>
  <si>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</si>
  <si>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</si>
  <si>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</si>
  <si>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</si>
  <si>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</si>
  <si>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</si>
  <si>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</si>
  <si>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</si>
  <si>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</si>
  <si>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</si>
  <si>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</si>
  <si>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</si>
  <si>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</si>
  <si>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</si>
  <si>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</si>
  <si>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530128210000000002203</t>
  </si>
  <si>
    <t>行政人员支出工资</t>
  </si>
  <si>
    <t>30101</t>
  </si>
  <si>
    <t>基本工资</t>
  </si>
  <si>
    <t>530128210000000002204</t>
  </si>
  <si>
    <t>事业人员支出工资</t>
  </si>
  <si>
    <t>530128210000000002206</t>
  </si>
  <si>
    <t>30113</t>
  </si>
  <si>
    <t>530128210000000002209</t>
  </si>
  <si>
    <t>公车购置及运维费</t>
  </si>
  <si>
    <t>30231</t>
  </si>
  <si>
    <t>公务用车运行维护费</t>
  </si>
  <si>
    <t>530128210000000002210</t>
  </si>
  <si>
    <t>公务交通补贴</t>
  </si>
  <si>
    <t>30239</t>
  </si>
  <si>
    <t>其他交通费用</t>
  </si>
  <si>
    <t>530128210000000002211</t>
  </si>
  <si>
    <t>工会经费</t>
  </si>
  <si>
    <t>30228</t>
  </si>
  <si>
    <t>530128210000000002212</t>
  </si>
  <si>
    <t>一般公用经费</t>
  </si>
  <si>
    <t>30201</t>
  </si>
  <si>
    <t>办公费</t>
  </si>
  <si>
    <t>530128231100001333192</t>
  </si>
  <si>
    <t>遗属补助</t>
  </si>
  <si>
    <t>30305</t>
  </si>
  <si>
    <t>生活补助</t>
  </si>
  <si>
    <t>530128231100001343464</t>
  </si>
  <si>
    <t>退休人员医疗保险及医疗统筹</t>
  </si>
  <si>
    <t>30110</t>
  </si>
  <si>
    <t>职工基本医疗保险缴费</t>
  </si>
  <si>
    <t>30111</t>
  </si>
  <si>
    <t>公务员医疗补助缴费</t>
  </si>
  <si>
    <t>530128231100001418571</t>
  </si>
  <si>
    <t>行政人员支出津贴</t>
  </si>
  <si>
    <t>30102</t>
  </si>
  <si>
    <t>津贴补贴</t>
  </si>
  <si>
    <t>530128231100001418593</t>
  </si>
  <si>
    <t>公务员基础绩效奖</t>
  </si>
  <si>
    <t>30103</t>
  </si>
  <si>
    <t>奖金</t>
  </si>
  <si>
    <t>530128231100001418594</t>
  </si>
  <si>
    <t>行政年终一次性奖金</t>
  </si>
  <si>
    <t>530128231100001418595</t>
  </si>
  <si>
    <t>绩效考核奖励（2017提高部分）</t>
  </si>
  <si>
    <t>30107</t>
  </si>
  <si>
    <t>绩效工资</t>
  </si>
  <si>
    <t>530128231100001418596</t>
  </si>
  <si>
    <t>事业年终一次性奖金</t>
  </si>
  <si>
    <t>530128231100001418625</t>
  </si>
  <si>
    <t>养老保险缴费</t>
  </si>
  <si>
    <t>30108</t>
  </si>
  <si>
    <t>机关事业单位基本养老保险缴费</t>
  </si>
  <si>
    <t>530128231100001418642</t>
  </si>
  <si>
    <t>事业人员绩效工资</t>
  </si>
  <si>
    <t>530128231100001418644</t>
  </si>
  <si>
    <t>事业人员支出津贴</t>
  </si>
  <si>
    <t>530128231100001418645</t>
  </si>
  <si>
    <t>工伤保险</t>
  </si>
  <si>
    <t>30112</t>
  </si>
  <si>
    <t>其他社会保障缴费</t>
  </si>
  <si>
    <t>530128231100001418647</t>
  </si>
  <si>
    <t>失业保险</t>
  </si>
  <si>
    <t>530128231100001418648</t>
  </si>
  <si>
    <t>医疗保险缴费</t>
  </si>
  <si>
    <t>530128231100001418649</t>
  </si>
  <si>
    <t>职业年金缴费</t>
  </si>
  <si>
    <t>30109</t>
  </si>
  <si>
    <t>530128231100001418650</t>
  </si>
  <si>
    <t>其他村（社区）、小组干部待遇补助</t>
  </si>
  <si>
    <t>530128231100001418652</t>
  </si>
  <si>
    <t>其他生活补助</t>
  </si>
  <si>
    <t>预算05-1表</t>
  </si>
  <si>
    <t>项目分类</t>
  </si>
  <si>
    <t>项目单位</t>
  </si>
  <si>
    <t>经济科目编码</t>
  </si>
  <si>
    <t>经济科目名称</t>
  </si>
  <si>
    <t>本年拨款</t>
  </si>
  <si>
    <t>其中：本次下达</t>
  </si>
  <si>
    <t>对个人和家庭的补助</t>
  </si>
  <si>
    <t>530128251100004033776</t>
  </si>
  <si>
    <t>村（居）委会干部补贴资金</t>
  </si>
  <si>
    <t>其他公用支出</t>
  </si>
  <si>
    <t>530128251100004034368</t>
  </si>
  <si>
    <t>村（居）民小组运转经费</t>
  </si>
  <si>
    <t>30227</t>
  </si>
  <si>
    <t>委托业务费</t>
  </si>
  <si>
    <t>专项业务类</t>
  </si>
  <si>
    <t>530128221100000421732</t>
  </si>
  <si>
    <t>屏山街道秀屏社区物业管理专项资金</t>
  </si>
  <si>
    <t>30209</t>
  </si>
  <si>
    <t>物业管理费</t>
  </si>
  <si>
    <t>民生类</t>
  </si>
  <si>
    <t>530128221100000421614</t>
  </si>
  <si>
    <t>屏山街道秀屏社区居民生活用水补助资金</t>
  </si>
  <si>
    <t>30205</t>
  </si>
  <si>
    <t>水费</t>
  </si>
  <si>
    <t>530128241100002339922</t>
  </si>
  <si>
    <t>社区党建及运转经费</t>
  </si>
  <si>
    <t>530128241100002339943</t>
  </si>
  <si>
    <t>村委会党建及运转经费</t>
  </si>
  <si>
    <t>事业发展类</t>
  </si>
  <si>
    <t>530128241100002309722</t>
  </si>
  <si>
    <t>屏山街道办党建及业务经费</t>
  </si>
  <si>
    <t>530128241100002753518</t>
  </si>
  <si>
    <t>发明村大麦地村小组进组道路硬化专项资金</t>
  </si>
  <si>
    <t>31005</t>
  </si>
  <si>
    <t>基础设施建设</t>
  </si>
  <si>
    <t>530128241100002955315</t>
  </si>
  <si>
    <t>屏山街道办事处绿槐村委会上坝农村公益事业财政奖补项目资金</t>
  </si>
  <si>
    <t>530128241100003152611</t>
  </si>
  <si>
    <t>2024年国有企业退休人员社会化管理补助资金</t>
  </si>
  <si>
    <t>530128241100003152632</t>
  </si>
  <si>
    <t>国有企业退休人员社会化管理中央补助资金</t>
  </si>
  <si>
    <t>530128241100003198783</t>
  </si>
  <si>
    <t>2024年禄劝屏山街道办事处砚瓦村委会下砚村农村公益事业财政奖补项目资金</t>
  </si>
  <si>
    <t>预算05-2表</t>
  </si>
  <si>
    <t>项目年度绩效目标</t>
  </si>
  <si>
    <t>一级指标</t>
  </si>
  <si>
    <t>二级指标</t>
  </si>
  <si>
    <t>三级指标</t>
  </si>
  <si>
    <t>指标性质</t>
  </si>
  <si>
    <t>指标值</t>
  </si>
  <si>
    <t>度量单位</t>
  </si>
  <si>
    <t>指标属性</t>
  </si>
  <si>
    <t>指标内容</t>
  </si>
  <si>
    <t>协调经济发展工作；重点项目工程实施与管理；生态环境保护；精神文明建设；维护社会稳定</t>
  </si>
  <si>
    <t>产出指标</t>
  </si>
  <si>
    <t>数量指标</t>
  </si>
  <si>
    <t>救助对象人数（人次）经费保障人数</t>
  </si>
  <si>
    <t>&gt;=</t>
  </si>
  <si>
    <t>75</t>
  </si>
  <si>
    <t>人/人次</t>
  </si>
  <si>
    <t>定量指标</t>
  </si>
  <si>
    <t>反映公用经费保障部门（单位）正常运转的在职人数情况。在职人数主要指办公、会议、培训、差旅、水费、电费等公用经费中服务保障的人数。</t>
  </si>
  <si>
    <t>效益指标</t>
  </si>
  <si>
    <t>社会效益</t>
  </si>
  <si>
    <t>部门运转</t>
  </si>
  <si>
    <t>=</t>
  </si>
  <si>
    <t>正常运转</t>
  </si>
  <si>
    <t>定性指标</t>
  </si>
  <si>
    <t>反映部门（单位）正常运转情况。</t>
  </si>
  <si>
    <t>满意度指标</t>
  </si>
  <si>
    <t>服务对象满意度</t>
  </si>
  <si>
    <t>社会公众满意度</t>
  </si>
  <si>
    <t>90</t>
  </si>
  <si>
    <t>%</t>
  </si>
  <si>
    <t>反映社会公众对部门（单位）履职情况的满意程度。</t>
  </si>
  <si>
    <t>做好本部门人员、公用经费保障，按规定落实干部职工各项待遇，支持部门正常履职。</t>
  </si>
  <si>
    <t>公用经费保障人数</t>
  </si>
  <si>
    <t>人</t>
  </si>
  <si>
    <t>保障社区个数</t>
  </si>
  <si>
    <t>个</t>
  </si>
  <si>
    <t>反映预算部门社区的个数</t>
  </si>
  <si>
    <t>2022年物业管理费160.7万元。</t>
  </si>
  <si>
    <t>空零星修缮（维修）处理时限</t>
  </si>
  <si>
    <t>小时</t>
  </si>
  <si>
    <t>反映零星修缮处理完成的时限情况。</t>
  </si>
  <si>
    <t>物业管理面积</t>
  </si>
  <si>
    <t>2310000</t>
  </si>
  <si>
    <t>平方米</t>
  </si>
  <si>
    <t>反映物业管理服务区域、室外（含绿化）面积之和。</t>
  </si>
  <si>
    <t>空绿化管养面积</t>
  </si>
  <si>
    <t>55000</t>
  </si>
  <si>
    <t>反社区室外绿化管养面积的情况。</t>
  </si>
  <si>
    <t>质量指标</t>
  </si>
  <si>
    <t>卫生保洁合格率</t>
  </si>
  <si>
    <t>95</t>
  </si>
  <si>
    <t>反映卫生保洁检查验收合格的情况。卫生保洁合格率=卫生保洁检查验收合格次数/卫生保洁总次数*100%</t>
  </si>
  <si>
    <t>物管人员在岗率</t>
  </si>
  <si>
    <t>100</t>
  </si>
  <si>
    <t>反映保洁.绿化管护服务人员等物管人员在岗的情况。物管人员在岗率=实际在岗工时/应在岗工时*100%</t>
  </si>
  <si>
    <t>时效指标</t>
  </si>
  <si>
    <t>零星修缮（维修）及时</t>
  </si>
  <si>
    <t>反映零星修缮（维修）及时的情况。零星修缮（维修）及时率=在规定时间内完成零星修缮（维修）数量/报修数量*100%</t>
  </si>
  <si>
    <t>物业服务人数</t>
  </si>
  <si>
    <t>反映绿化、保洁等服务满足社区居民的程度。</t>
  </si>
  <si>
    <t>服务受益人员满意度</t>
  </si>
  <si>
    <t>反映保洁、绿化养护服务受益人员满意程度。</t>
  </si>
  <si>
    <t>村（居）委会补助</t>
  </si>
  <si>
    <t>工资福利发放行政人数</t>
  </si>
  <si>
    <t>人(人次、家)</t>
  </si>
  <si>
    <t>反映部门（单位）实际发放工资人员数量。工资福利包括：行政人员工资、社会保险、住房公积金、职业年金等。</t>
  </si>
  <si>
    <t>反映部门（单位）运转情况。</t>
  </si>
  <si>
    <t>受益对象满意度</t>
  </si>
  <si>
    <t>反映部门（单位）人员对工资福利发放的满意程度。</t>
  </si>
  <si>
    <t>保障村（居）委会个数</t>
  </si>
  <si>
    <t>反映预算部门保障村（居）委会个数</t>
  </si>
  <si>
    <t>享受补助人数8747人，补助金额524820元。</t>
  </si>
  <si>
    <t>获补对象数</t>
  </si>
  <si>
    <t>8747</t>
  </si>
  <si>
    <t>人（人次、家）</t>
  </si>
  <si>
    <t>反应获补助人员</t>
  </si>
  <si>
    <t>获补对象准确率</t>
  </si>
  <si>
    <t>98</t>
  </si>
  <si>
    <t>空反映获补助对象认定的准确性情况。
获补对象准确率=抽检符合标准的补助对象数/抽检实际补助对象数*100%</t>
  </si>
  <si>
    <t>兑现准确率</t>
  </si>
  <si>
    <t>反映补助准确发放的情况。
补助兑现准确率=补助兑付额/应付额*100%</t>
  </si>
  <si>
    <t>获补覆盖率</t>
  </si>
  <si>
    <t>获补覆盖率=实际获得补助人数（企业数）/申请符合标准人数（企业数）*100%</t>
  </si>
  <si>
    <t>补助事项公示度</t>
  </si>
  <si>
    <t>反映补助事项在特定办事大厅、官网、媒体或其他渠道按规定进行公示的情况。
补助事项公示度=按规定公布事项/按规定应公布事项*100%</t>
  </si>
  <si>
    <t>发放及时率</t>
  </si>
  <si>
    <t>空反映发放单位及时发放补助资金的情况。
发放及时率=在时限内发放资金/应发放资金*100%</t>
  </si>
  <si>
    <t>生活状况改善</t>
  </si>
  <si>
    <t>反映补助促进受助对象生活状况改善的情况。</t>
  </si>
  <si>
    <t>反映获补助受益对象的满意程度。</t>
  </si>
  <si>
    <t>预算06表</t>
  </si>
  <si>
    <t>政府性基金预算支出预算表</t>
  </si>
  <si>
    <t>单位名称：昆明市发展和改革委员会</t>
  </si>
  <si>
    <t>政府性基金预算支出</t>
  </si>
  <si>
    <t>本表无数据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</si>
  <si>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</si>
  <si>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</si>
  <si>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</si>
  <si>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</si>
  <si>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</si>
  <si>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</si>
  <si>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</si>
  <si>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</si>
  <si>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</si>
  <si>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</si>
  <si>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</si>
  <si>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</si>
  <si>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</si>
  <si>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</si>
  <si>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</si>
  <si>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</si>
  <si>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</si>
  <si>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</si>
  <si>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</si>
  <si>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</si>
  <si>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</si>
  <si>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</si>
  <si>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</si>
  <si>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</si>
  <si>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</si>
  <si>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</si>
  <si>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</si>
  <si>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</si>
  <si>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</si>
  <si>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</si>
  <si>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</si>
  <si>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</si>
  <si>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</si>
  <si>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</si>
  <si>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</si>
  <si>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</si>
  <si>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</si>
  <si>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</si>
  <si>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</si>
  <si>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</si>
  <si>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</si>
  <si>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</si>
  <si>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</si>
  <si>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</si>
  <si>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</si>
  <si>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</si>
  <si>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</si>
  <si>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</si>
  <si>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</si>
  <si>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</si>
  <si>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</si>
  <si>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</si>
  <si>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</si>
  <si>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</si>
  <si>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</si>
  <si>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114 对个人和家庭的补助</t>
  </si>
  <si>
    <t>本级</t>
  </si>
  <si>
    <t>216 其他公用支出</t>
  </si>
  <si>
    <t>311 专项业务类</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</si>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</sst>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4"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5" borderId="17" applyNumberFormat="0" applyAlignment="0" applyProtection="0">
      <alignment vertical="center"/>
    </xf>
    <xf numFmtId="0" fontId="24" fillId="6" borderId="18" applyNumberFormat="0" applyAlignment="0" applyProtection="0">
      <alignment vertical="center"/>
    </xf>
    <xf numFmtId="0" fontId="25" fillId="6" borderId="17" applyNumberFormat="0" applyAlignment="0" applyProtection="0">
      <alignment vertical="center"/>
    </xf>
    <xf numFmtId="0" fontId="26" fillId="7"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xf numFmtId="176" fontId="34" fillId="0" borderId="7">
      <alignment horizontal="right" vertical="center"/>
    </xf>
    <xf numFmtId="49" fontId="34" fillId="0" borderId="7">
      <alignment horizontal="left" vertical="center" wrapText="1"/>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0" fontId="34" fillId="0" borderId="7">
      <alignment horizontal="right" vertical="center"/>
    </xf>
    <xf numFmtId="180" fontId="34" fillId="0" borderId="7">
      <alignment horizontal="right" vertical="center"/>
    </xf>
  </cellStyleXfs>
  <cellXfs count="196">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176" fontId="14" fillId="3" borderId="7" xfId="0" applyNumberFormat="1" applyFont="1" applyFill="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A4" sqref="A4:B4"/>
    </sheetView>
  </sheetViews>
  <sheetFormatPr defaultColWidth="8.575" defaultRowHeight="12.75" customHeight="1" outlineLevelCol="3"/>
  <cols>
    <col min="1" max="4" width="41" customWidth="1"/>
  </cols>
  <sheetData>
    <row r="1" customHeight="1" spans="1:4">
      <c r="A1" s="1"/>
      <c r="B1" s="1"/>
      <c r="C1" s="1"/>
      <c r="D1" s="1"/>
    </row>
    <row r="2" ht="15" customHeight="1" spans="1:4">
      <c r="A2" s="46"/>
      <c r="B2" s="46"/>
      <c r="C2" s="46"/>
      <c r="D2" s="63" t="s">
        <v>0</v>
      </c>
    </row>
    <row r="3" ht="41.25" customHeight="1" spans="1:1">
      <c r="A3" s="41" t="str">
        <f>"2025"&amp;"年部门财务收支预算总表"</f>
        <v>2025年部门财务收支预算总表</v>
      </c>
    </row>
    <row r="4" ht="17.25" customHeight="1" spans="1:4">
      <c r="A4" s="44" t="str">
        <f>"单位名称："&amp;"禄劝彝族苗族自治县屏山街道办事处"</f>
        <v>单位名称：禄劝彝族苗族自治县屏山街道办事处</v>
      </c>
      <c r="B4" s="159"/>
      <c r="D4" s="139" t="s">
        <v>1</v>
      </c>
    </row>
    <row r="5" ht="23.25" customHeight="1" spans="1:4">
      <c r="A5" s="160" t="s">
        <v>2</v>
      </c>
      <c r="B5" s="161"/>
      <c r="C5" s="160" t="s">
        <v>3</v>
      </c>
      <c r="D5" s="161"/>
    </row>
    <row r="6" ht="24" customHeight="1" spans="1:4">
      <c r="A6" s="160" t="s">
        <v>4</v>
      </c>
      <c r="B6" s="160" t="s">
        <v>5</v>
      </c>
      <c r="C6" s="160" t="s">
        <v>6</v>
      </c>
      <c r="D6" s="160" t="s">
        <v>5</v>
      </c>
    </row>
    <row r="7" ht="17.25" customHeight="1" spans="1:4">
      <c r="A7" s="162" t="s">
        <v>7</v>
      </c>
      <c r="B7" s="78">
        <v>28008555.49</v>
      </c>
      <c r="C7" s="162" t="s">
        <v>8</v>
      </c>
      <c r="D7" s="78">
        <v>7989053</v>
      </c>
    </row>
    <row r="8" ht="17.25" customHeight="1" spans="1:4">
      <c r="A8" s="162" t="s">
        <v>9</v>
      </c>
      <c r="B8" s="78"/>
      <c r="C8" s="162" t="s">
        <v>10</v>
      </c>
      <c r="D8" s="78"/>
    </row>
    <row r="9" ht="17.25" customHeight="1" spans="1:4">
      <c r="A9" s="162" t="s">
        <v>11</v>
      </c>
      <c r="B9" s="78"/>
      <c r="C9" s="195" t="s">
        <v>12</v>
      </c>
      <c r="D9" s="78"/>
    </row>
    <row r="10" ht="17.25" customHeight="1" spans="1:4">
      <c r="A10" s="162" t="s">
        <v>13</v>
      </c>
      <c r="B10" s="78"/>
      <c r="C10" s="195" t="s">
        <v>14</v>
      </c>
      <c r="D10" s="78"/>
    </row>
    <row r="11" ht="17.25" customHeight="1" spans="1:4">
      <c r="A11" s="162" t="s">
        <v>15</v>
      </c>
      <c r="B11" s="78"/>
      <c r="C11" s="195" t="s">
        <v>16</v>
      </c>
      <c r="D11" s="78"/>
    </row>
    <row r="12" ht="17.25" customHeight="1" spans="1:4">
      <c r="A12" s="162" t="s">
        <v>17</v>
      </c>
      <c r="B12" s="78"/>
      <c r="C12" s="195" t="s">
        <v>18</v>
      </c>
      <c r="D12" s="78"/>
    </row>
    <row r="13" ht="17.25" customHeight="1" spans="1:4">
      <c r="A13" s="162" t="s">
        <v>19</v>
      </c>
      <c r="B13" s="78"/>
      <c r="C13" s="32" t="s">
        <v>20</v>
      </c>
      <c r="D13" s="78">
        <v>381498</v>
      </c>
    </row>
    <row r="14" ht="17.25" customHeight="1" spans="1:4">
      <c r="A14" s="162" t="s">
        <v>21</v>
      </c>
      <c r="B14" s="78"/>
      <c r="C14" s="32" t="s">
        <v>22</v>
      </c>
      <c r="D14" s="78">
        <v>1649953.68</v>
      </c>
    </row>
    <row r="15" ht="17.25" customHeight="1" spans="1:4">
      <c r="A15" s="162" t="s">
        <v>23</v>
      </c>
      <c r="B15" s="78"/>
      <c r="C15" s="32" t="s">
        <v>24</v>
      </c>
      <c r="D15" s="78">
        <v>1850570.69</v>
      </c>
    </row>
    <row r="16" ht="17.25" customHeight="1" spans="1:4">
      <c r="A16" s="162" t="s">
        <v>25</v>
      </c>
      <c r="B16" s="78"/>
      <c r="C16" s="32" t="s">
        <v>26</v>
      </c>
      <c r="D16" s="78"/>
    </row>
    <row r="17" ht="17.25" customHeight="1" spans="1:4">
      <c r="A17" s="144"/>
      <c r="B17" s="78"/>
      <c r="C17" s="32" t="s">
        <v>27</v>
      </c>
      <c r="D17" s="78">
        <v>1449731</v>
      </c>
    </row>
    <row r="18" ht="17.25" customHeight="1" spans="1:4">
      <c r="A18" s="163"/>
      <c r="B18" s="78"/>
      <c r="C18" s="32" t="s">
        <v>28</v>
      </c>
      <c r="D18" s="78">
        <v>14970731.44</v>
      </c>
    </row>
    <row r="19" ht="17.25" customHeight="1" spans="1:4">
      <c r="A19" s="163"/>
      <c r="B19" s="78"/>
      <c r="C19" s="32" t="s">
        <v>29</v>
      </c>
      <c r="D19" s="78"/>
    </row>
    <row r="20" ht="17.25" customHeight="1" spans="1:4">
      <c r="A20" s="163"/>
      <c r="B20" s="78"/>
      <c r="C20" s="32" t="s">
        <v>30</v>
      </c>
      <c r="D20" s="78"/>
    </row>
    <row r="21" ht="17.25" customHeight="1" spans="1:4">
      <c r="A21" s="163"/>
      <c r="B21" s="78"/>
      <c r="C21" s="32" t="s">
        <v>31</v>
      </c>
      <c r="D21" s="78"/>
    </row>
    <row r="22" ht="17.25" customHeight="1" spans="1:4">
      <c r="A22" s="163"/>
      <c r="B22" s="78"/>
      <c r="C22" s="32" t="s">
        <v>32</v>
      </c>
      <c r="D22" s="78"/>
    </row>
    <row r="23" ht="17.25" customHeight="1" spans="1:4">
      <c r="A23" s="163"/>
      <c r="B23" s="78"/>
      <c r="C23" s="32" t="s">
        <v>33</v>
      </c>
      <c r="D23" s="78"/>
    </row>
    <row r="24" ht="17.25" customHeight="1" spans="1:4">
      <c r="A24" s="163"/>
      <c r="B24" s="78"/>
      <c r="C24" s="32" t="s">
        <v>34</v>
      </c>
      <c r="D24" s="78"/>
    </row>
    <row r="25" ht="17.25" customHeight="1" spans="1:4">
      <c r="A25" s="163"/>
      <c r="B25" s="78"/>
      <c r="C25" s="32" t="s">
        <v>35</v>
      </c>
      <c r="D25" s="78">
        <v>1091267.76</v>
      </c>
    </row>
    <row r="26" ht="17.25" customHeight="1" spans="1:4">
      <c r="A26" s="163"/>
      <c r="B26" s="78"/>
      <c r="C26" s="32" t="s">
        <v>36</v>
      </c>
      <c r="D26" s="78"/>
    </row>
    <row r="27" ht="17.25" customHeight="1" spans="1:4">
      <c r="A27" s="163"/>
      <c r="B27" s="78"/>
      <c r="C27" s="144" t="s">
        <v>37</v>
      </c>
      <c r="D27" s="78">
        <v>104022</v>
      </c>
    </row>
    <row r="28" ht="17.25" customHeight="1" spans="1:4">
      <c r="A28" s="163"/>
      <c r="B28" s="78"/>
      <c r="C28" s="32" t="s">
        <v>38</v>
      </c>
      <c r="D28" s="78"/>
    </row>
    <row r="29" ht="16.5" customHeight="1" spans="1:4">
      <c r="A29" s="163"/>
      <c r="B29" s="78"/>
      <c r="C29" s="32" t="s">
        <v>39</v>
      </c>
      <c r="D29" s="78"/>
    </row>
    <row r="30" ht="16.5" customHeight="1" spans="1:4">
      <c r="A30" s="163"/>
      <c r="B30" s="78"/>
      <c r="C30" s="144" t="s">
        <v>40</v>
      </c>
      <c r="D30" s="78"/>
    </row>
    <row r="31" ht="17.25" customHeight="1" spans="1:4">
      <c r="A31" s="163"/>
      <c r="B31" s="78"/>
      <c r="C31" s="144" t="s">
        <v>41</v>
      </c>
      <c r="D31" s="78"/>
    </row>
    <row r="32" ht="17.25" customHeight="1" spans="1:4">
      <c r="A32" s="163"/>
      <c r="B32" s="78"/>
      <c r="C32" s="32" t="s">
        <v>42</v>
      </c>
      <c r="D32" s="78"/>
    </row>
    <row r="33" ht="16.5" customHeight="1" spans="1:4">
      <c r="A33" s="163" t="s">
        <v>43</v>
      </c>
      <c r="B33" s="78">
        <v>28008555.49</v>
      </c>
      <c r="C33" s="163" t="s">
        <v>44</v>
      </c>
      <c r="D33" s="78">
        <v>29486827.57</v>
      </c>
    </row>
    <row r="34" ht="16.5" customHeight="1" spans="1:4">
      <c r="A34" s="144" t="s">
        <v>45</v>
      </c>
      <c r="B34" s="78">
        <v>1478272.08</v>
      </c>
      <c r="C34" s="144" t="s">
        <v>46</v>
      </c>
      <c r="D34" s="78"/>
    </row>
    <row r="35" ht="16.5" customHeight="1" spans="1:4">
      <c r="A35" s="32" t="s">
        <v>47</v>
      </c>
      <c r="B35" s="78">
        <v>1478272.08</v>
      </c>
      <c r="C35" s="32" t="s">
        <v>47</v>
      </c>
      <c r="D35" s="78"/>
    </row>
    <row r="36" ht="16.5" customHeight="1" spans="1:4">
      <c r="A36" s="32" t="s">
        <v>48</v>
      </c>
      <c r="B36" s="78"/>
      <c r="C36" s="32" t="s">
        <v>49</v>
      </c>
      <c r="D36" s="78"/>
    </row>
    <row r="37" ht="16.5" customHeight="1" spans="1:4">
      <c r="A37" s="164" t="s">
        <v>50</v>
      </c>
      <c r="B37" s="78">
        <v>29486827.57</v>
      </c>
      <c r="C37" s="164" t="s">
        <v>51</v>
      </c>
      <c r="D37" s="78">
        <v>29486827.57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17">
        <v>1</v>
      </c>
      <c r="B2" s="118">
        <v>0</v>
      </c>
      <c r="C2" s="117">
        <v>1</v>
      </c>
      <c r="D2" s="119"/>
      <c r="E2" s="119"/>
      <c r="F2" s="116" t="s">
        <v>468</v>
      </c>
    </row>
    <row r="3" ht="42" customHeight="1" spans="1:6">
      <c r="A3" s="120" t="str">
        <f>"2025"&amp;"年部门政府性基金预算支出预算表"</f>
        <v>2025年部门政府性基金预算支出预算表</v>
      </c>
      <c r="B3" s="120" t="s">
        <v>469</v>
      </c>
      <c r="C3" s="121"/>
      <c r="D3" s="122"/>
      <c r="E3" s="122"/>
      <c r="F3" s="122"/>
    </row>
    <row r="4" ht="13.5" customHeight="1" spans="1:6">
      <c r="A4" s="5" t="str">
        <f>"单位名称："&amp;"禄劝彝族苗族自治县屏山街道办事处"</f>
        <v>单位名称：禄劝彝族苗族自治县屏山街道办事处</v>
      </c>
      <c r="B4" s="5" t="s">
        <v>470</v>
      </c>
      <c r="C4" s="117"/>
      <c r="D4" s="119"/>
      <c r="E4" s="119"/>
      <c r="F4" s="116" t="s">
        <v>1</v>
      </c>
    </row>
    <row r="5" ht="19.5" customHeight="1" spans="1:6">
      <c r="A5" s="123" t="s">
        <v>244</v>
      </c>
      <c r="B5" s="124" t="s">
        <v>73</v>
      </c>
      <c r="C5" s="123" t="s">
        <v>74</v>
      </c>
      <c r="D5" s="11" t="s">
        <v>471</v>
      </c>
      <c r="E5" s="12"/>
      <c r="F5" s="13"/>
    </row>
    <row r="6" ht="18.75" customHeight="1" spans="1:6">
      <c r="A6" s="125"/>
      <c r="B6" s="126"/>
      <c r="C6" s="125"/>
      <c r="D6" s="16" t="s">
        <v>55</v>
      </c>
      <c r="E6" s="11" t="s">
        <v>76</v>
      </c>
      <c r="F6" s="16" t="s">
        <v>77</v>
      </c>
    </row>
    <row r="7" ht="18.75" customHeight="1" spans="1:6">
      <c r="A7" s="67">
        <v>1</v>
      </c>
      <c r="B7" s="127" t="s">
        <v>84</v>
      </c>
      <c r="C7" s="67">
        <v>3</v>
      </c>
      <c r="D7" s="128">
        <v>4</v>
      </c>
      <c r="E7" s="128">
        <v>5</v>
      </c>
      <c r="F7" s="128">
        <v>6</v>
      </c>
    </row>
    <row r="8" ht="21" customHeight="1" spans="1:6">
      <c r="A8" s="21"/>
      <c r="B8" s="21"/>
      <c r="C8" s="21"/>
      <c r="D8" s="78"/>
      <c r="E8" s="78"/>
      <c r="F8" s="78"/>
    </row>
    <row r="9" ht="21" customHeight="1" spans="1:6">
      <c r="A9" s="21"/>
      <c r="B9" s="21"/>
      <c r="C9" s="21"/>
      <c r="D9" s="78"/>
      <c r="E9" s="78"/>
      <c r="F9" s="78"/>
    </row>
    <row r="10" ht="18.75" customHeight="1" spans="1:6">
      <c r="A10" s="129" t="s">
        <v>234</v>
      </c>
      <c r="B10" s="129" t="s">
        <v>234</v>
      </c>
      <c r="C10" s="130" t="s">
        <v>234</v>
      </c>
      <c r="D10" s="78"/>
      <c r="E10" s="78"/>
      <c r="F10" s="78"/>
    </row>
    <row r="11" customHeight="1" spans="1:1">
      <c r="A11" t="s">
        <v>472</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A12" sqref="A12"/>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2"/>
      <c r="C2" s="82"/>
      <c r="R2" s="3"/>
      <c r="S2" s="3" t="s">
        <v>473</v>
      </c>
    </row>
    <row r="3" ht="41.25" customHeight="1" spans="1:19">
      <c r="A3" s="71" t="str">
        <f>"2025"&amp;"年部门政府采购预算表"</f>
        <v>2025年部门政府采购预算表</v>
      </c>
      <c r="B3" s="65"/>
      <c r="C3" s="65"/>
      <c r="D3" s="4"/>
      <c r="E3" s="4"/>
      <c r="F3" s="4"/>
      <c r="G3" s="4"/>
      <c r="H3" s="4"/>
      <c r="I3" s="4"/>
      <c r="J3" s="4"/>
      <c r="K3" s="4"/>
      <c r="L3" s="4"/>
      <c r="M3" s="65"/>
      <c r="N3" s="4"/>
      <c r="O3" s="4"/>
      <c r="P3" s="65"/>
      <c r="Q3" s="4"/>
      <c r="R3" s="65"/>
      <c r="S3" s="65"/>
    </row>
    <row r="4" ht="18.75" customHeight="1" spans="1:19">
      <c r="A4" s="106" t="str">
        <f>"单位名称："&amp;"禄劝彝族苗族自治县屏山街道办事处"</f>
        <v>单位名称：禄劝彝族苗族自治县屏山街道办事处</v>
      </c>
      <c r="B4" s="84"/>
      <c r="C4" s="84"/>
      <c r="D4" s="7"/>
      <c r="E4" s="7"/>
      <c r="F4" s="7"/>
      <c r="G4" s="7"/>
      <c r="H4" s="7"/>
      <c r="I4" s="7"/>
      <c r="J4" s="7"/>
      <c r="K4" s="7"/>
      <c r="L4" s="7"/>
      <c r="R4" s="8"/>
      <c r="S4" s="116" t="s">
        <v>1</v>
      </c>
    </row>
    <row r="5" ht="15.75" customHeight="1" spans="1:19">
      <c r="A5" s="10" t="s">
        <v>243</v>
      </c>
      <c r="B5" s="85" t="s">
        <v>244</v>
      </c>
      <c r="C5" s="85" t="s">
        <v>474</v>
      </c>
      <c r="D5" s="86" t="s">
        <v>475</v>
      </c>
      <c r="E5" s="86" t="s">
        <v>476</v>
      </c>
      <c r="F5" s="86" t="s">
        <v>477</v>
      </c>
      <c r="G5" s="86" t="s">
        <v>478</v>
      </c>
      <c r="H5" s="86" t="s">
        <v>479</v>
      </c>
      <c r="I5" s="96" t="s">
        <v>251</v>
      </c>
      <c r="J5" s="96"/>
      <c r="K5" s="96"/>
      <c r="L5" s="96"/>
      <c r="M5" s="97"/>
      <c r="N5" s="96"/>
      <c r="O5" s="96"/>
      <c r="P5" s="79"/>
      <c r="Q5" s="96"/>
      <c r="R5" s="97"/>
      <c r="S5" s="80"/>
    </row>
    <row r="6" ht="17.25" customHeight="1" spans="1:19">
      <c r="A6" s="15"/>
      <c r="B6" s="87"/>
      <c r="C6" s="87"/>
      <c r="D6" s="88"/>
      <c r="E6" s="88"/>
      <c r="F6" s="88"/>
      <c r="G6" s="88"/>
      <c r="H6" s="88"/>
      <c r="I6" s="88" t="s">
        <v>55</v>
      </c>
      <c r="J6" s="88" t="s">
        <v>58</v>
      </c>
      <c r="K6" s="88" t="s">
        <v>480</v>
      </c>
      <c r="L6" s="88" t="s">
        <v>481</v>
      </c>
      <c r="M6" s="98" t="s">
        <v>482</v>
      </c>
      <c r="N6" s="99" t="s">
        <v>483</v>
      </c>
      <c r="O6" s="99"/>
      <c r="P6" s="104"/>
      <c r="Q6" s="99"/>
      <c r="R6" s="105"/>
      <c r="S6" s="89"/>
    </row>
    <row r="7" ht="54" customHeight="1" spans="1:19">
      <c r="A7" s="18"/>
      <c r="B7" s="89"/>
      <c r="C7" s="89"/>
      <c r="D7" s="90"/>
      <c r="E7" s="90"/>
      <c r="F7" s="90"/>
      <c r="G7" s="90"/>
      <c r="H7" s="90"/>
      <c r="I7" s="90"/>
      <c r="J7" s="90" t="s">
        <v>57</v>
      </c>
      <c r="K7" s="90"/>
      <c r="L7" s="90"/>
      <c r="M7" s="100"/>
      <c r="N7" s="90" t="s">
        <v>57</v>
      </c>
      <c r="O7" s="90" t="s">
        <v>64</v>
      </c>
      <c r="P7" s="89" t="s">
        <v>65</v>
      </c>
      <c r="Q7" s="90" t="s">
        <v>66</v>
      </c>
      <c r="R7" s="100" t="s">
        <v>67</v>
      </c>
      <c r="S7" s="89" t="s">
        <v>68</v>
      </c>
    </row>
    <row r="8" ht="18" customHeight="1" spans="1:19">
      <c r="A8" s="107">
        <v>1</v>
      </c>
      <c r="B8" s="107" t="s">
        <v>84</v>
      </c>
      <c r="C8" s="108">
        <v>3</v>
      </c>
      <c r="D8" s="108">
        <v>4</v>
      </c>
      <c r="E8" s="107">
        <v>5</v>
      </c>
      <c r="F8" s="107">
        <v>6</v>
      </c>
      <c r="G8" s="107">
        <v>7</v>
      </c>
      <c r="H8" s="107">
        <v>8</v>
      </c>
      <c r="I8" s="107">
        <v>9</v>
      </c>
      <c r="J8" s="107">
        <v>10</v>
      </c>
      <c r="K8" s="107">
        <v>11</v>
      </c>
      <c r="L8" s="107">
        <v>12</v>
      </c>
      <c r="M8" s="107">
        <v>13</v>
      </c>
      <c r="N8" s="107">
        <v>14</v>
      </c>
      <c r="O8" s="107">
        <v>15</v>
      </c>
      <c r="P8" s="107">
        <v>16</v>
      </c>
      <c r="Q8" s="107">
        <v>17</v>
      </c>
      <c r="R8" s="107">
        <v>18</v>
      </c>
      <c r="S8" s="107">
        <v>19</v>
      </c>
    </row>
    <row r="9" ht="21" customHeight="1" spans="1:19">
      <c r="A9" s="109"/>
      <c r="B9" s="110"/>
      <c r="C9" s="110"/>
      <c r="D9" s="111"/>
      <c r="E9" s="111"/>
      <c r="F9" s="111"/>
      <c r="G9" s="112"/>
      <c r="H9" s="78"/>
      <c r="I9" s="78"/>
      <c r="J9" s="78"/>
      <c r="K9" s="78"/>
      <c r="L9" s="78"/>
      <c r="M9" s="78"/>
      <c r="N9" s="78"/>
      <c r="O9" s="78"/>
      <c r="P9" s="78"/>
      <c r="Q9" s="78"/>
      <c r="R9" s="78"/>
      <c r="S9" s="78"/>
    </row>
    <row r="10" ht="21" customHeight="1" spans="1:19">
      <c r="A10" s="91" t="s">
        <v>234</v>
      </c>
      <c r="B10" s="92"/>
      <c r="C10" s="92"/>
      <c r="D10" s="93"/>
      <c r="E10" s="93"/>
      <c r="F10" s="93"/>
      <c r="G10" s="113"/>
      <c r="H10" s="78"/>
      <c r="I10" s="78"/>
      <c r="J10" s="78"/>
      <c r="K10" s="78"/>
      <c r="L10" s="78"/>
      <c r="M10" s="78"/>
      <c r="N10" s="78"/>
      <c r="O10" s="78"/>
      <c r="P10" s="78"/>
      <c r="Q10" s="78"/>
      <c r="R10" s="78"/>
      <c r="S10" s="78"/>
    </row>
    <row r="11" ht="21" customHeight="1" spans="1:19">
      <c r="A11" s="106" t="s">
        <v>484</v>
      </c>
      <c r="B11" s="5"/>
      <c r="C11" s="5"/>
      <c r="D11" s="106"/>
      <c r="E11" s="106"/>
      <c r="F11" s="106"/>
      <c r="G11" s="114"/>
      <c r="H11" s="115"/>
      <c r="I11" s="115"/>
      <c r="J11" s="115"/>
      <c r="K11" s="115"/>
      <c r="L11" s="115"/>
      <c r="M11" s="115"/>
      <c r="N11" s="115"/>
      <c r="O11" s="115"/>
      <c r="P11" s="115"/>
      <c r="Q11" s="115"/>
      <c r="R11" s="115"/>
      <c r="S11" s="115"/>
    </row>
    <row r="12" customHeight="1" spans="1:1">
      <c r="A12" t="s">
        <v>472</v>
      </c>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1" sqref="A1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5"/>
      <c r="B2" s="82"/>
      <c r="C2" s="82"/>
      <c r="D2" s="82"/>
      <c r="E2" s="82"/>
      <c r="F2" s="82"/>
      <c r="G2" s="82"/>
      <c r="H2" s="75"/>
      <c r="I2" s="75"/>
      <c r="J2" s="75"/>
      <c r="K2" s="75"/>
      <c r="L2" s="75"/>
      <c r="M2" s="75"/>
      <c r="N2" s="94"/>
      <c r="O2" s="75"/>
      <c r="P2" s="75"/>
      <c r="Q2" s="82"/>
      <c r="R2" s="75"/>
      <c r="S2" s="102"/>
      <c r="T2" s="102" t="s">
        <v>485</v>
      </c>
    </row>
    <row r="3" ht="41.25" customHeight="1" spans="1:20">
      <c r="A3" s="71" t="str">
        <f>"2025"&amp;"年部门政府购买服务预算表"</f>
        <v>2025年部门政府购买服务预算表</v>
      </c>
      <c r="B3" s="65"/>
      <c r="C3" s="65"/>
      <c r="D3" s="65"/>
      <c r="E3" s="65"/>
      <c r="F3" s="65"/>
      <c r="G3" s="65"/>
      <c r="H3" s="83"/>
      <c r="I3" s="83"/>
      <c r="J3" s="83"/>
      <c r="K3" s="83"/>
      <c r="L3" s="83"/>
      <c r="M3" s="83"/>
      <c r="N3" s="95"/>
      <c r="O3" s="83"/>
      <c r="P3" s="83"/>
      <c r="Q3" s="65"/>
      <c r="R3" s="83"/>
      <c r="S3" s="95"/>
      <c r="T3" s="65"/>
    </row>
    <row r="4" ht="22.5" customHeight="1" spans="1:20">
      <c r="A4" s="72" t="str">
        <f>"单位名称："&amp;"禄劝彝族苗族自治县屏山街道办事处"</f>
        <v>单位名称：禄劝彝族苗族自治县屏山街道办事处</v>
      </c>
      <c r="B4" s="84"/>
      <c r="C4" s="84"/>
      <c r="D4" s="84"/>
      <c r="E4" s="84"/>
      <c r="F4" s="84"/>
      <c r="G4" s="84"/>
      <c r="H4" s="73"/>
      <c r="I4" s="73"/>
      <c r="J4" s="73"/>
      <c r="K4" s="73"/>
      <c r="L4" s="73"/>
      <c r="M4" s="73"/>
      <c r="N4" s="94"/>
      <c r="O4" s="75"/>
      <c r="P4" s="75"/>
      <c r="Q4" s="82"/>
      <c r="R4" s="75"/>
      <c r="S4" s="103"/>
      <c r="T4" s="102" t="s">
        <v>1</v>
      </c>
    </row>
    <row r="5" ht="24" customHeight="1" spans="1:20">
      <c r="A5" s="10" t="s">
        <v>243</v>
      </c>
      <c r="B5" s="85" t="s">
        <v>244</v>
      </c>
      <c r="C5" s="85" t="s">
        <v>474</v>
      </c>
      <c r="D5" s="85" t="s">
        <v>486</v>
      </c>
      <c r="E5" s="85" t="s">
        <v>487</v>
      </c>
      <c r="F5" s="85" t="s">
        <v>488</v>
      </c>
      <c r="G5" s="85" t="s">
        <v>489</v>
      </c>
      <c r="H5" s="86" t="s">
        <v>490</v>
      </c>
      <c r="I5" s="86" t="s">
        <v>491</v>
      </c>
      <c r="J5" s="96" t="s">
        <v>251</v>
      </c>
      <c r="K5" s="96"/>
      <c r="L5" s="96"/>
      <c r="M5" s="96"/>
      <c r="N5" s="97"/>
      <c r="O5" s="96"/>
      <c r="P5" s="96"/>
      <c r="Q5" s="79"/>
      <c r="R5" s="96"/>
      <c r="S5" s="97"/>
      <c r="T5" s="80"/>
    </row>
    <row r="6" ht="24" customHeight="1" spans="1:20">
      <c r="A6" s="15"/>
      <c r="B6" s="87"/>
      <c r="C6" s="87"/>
      <c r="D6" s="87"/>
      <c r="E6" s="87"/>
      <c r="F6" s="87"/>
      <c r="G6" s="87"/>
      <c r="H6" s="88"/>
      <c r="I6" s="88"/>
      <c r="J6" s="88" t="s">
        <v>55</v>
      </c>
      <c r="K6" s="88" t="s">
        <v>58</v>
      </c>
      <c r="L6" s="88" t="s">
        <v>480</v>
      </c>
      <c r="M6" s="88" t="s">
        <v>481</v>
      </c>
      <c r="N6" s="98" t="s">
        <v>482</v>
      </c>
      <c r="O6" s="99" t="s">
        <v>483</v>
      </c>
      <c r="P6" s="99"/>
      <c r="Q6" s="104"/>
      <c r="R6" s="99"/>
      <c r="S6" s="105"/>
      <c r="T6" s="89"/>
    </row>
    <row r="7" ht="54" customHeight="1" spans="1:20">
      <c r="A7" s="18"/>
      <c r="B7" s="89"/>
      <c r="C7" s="89"/>
      <c r="D7" s="89"/>
      <c r="E7" s="89"/>
      <c r="F7" s="89"/>
      <c r="G7" s="89"/>
      <c r="H7" s="90"/>
      <c r="I7" s="90"/>
      <c r="J7" s="90"/>
      <c r="K7" s="90" t="s">
        <v>57</v>
      </c>
      <c r="L7" s="90"/>
      <c r="M7" s="90"/>
      <c r="N7" s="100"/>
      <c r="O7" s="90" t="s">
        <v>57</v>
      </c>
      <c r="P7" s="90" t="s">
        <v>64</v>
      </c>
      <c r="Q7" s="89" t="s">
        <v>65</v>
      </c>
      <c r="R7" s="90" t="s">
        <v>66</v>
      </c>
      <c r="S7" s="100" t="s">
        <v>67</v>
      </c>
      <c r="T7" s="89" t="s">
        <v>68</v>
      </c>
    </row>
    <row r="8" ht="17.25" customHeight="1" spans="1:20">
      <c r="A8" s="19">
        <v>1</v>
      </c>
      <c r="B8" s="89">
        <v>2</v>
      </c>
      <c r="C8" s="19">
        <v>3</v>
      </c>
      <c r="D8" s="19">
        <v>4</v>
      </c>
      <c r="E8" s="89">
        <v>5</v>
      </c>
      <c r="F8" s="19">
        <v>6</v>
      </c>
      <c r="G8" s="19">
        <v>7</v>
      </c>
      <c r="H8" s="89">
        <v>8</v>
      </c>
      <c r="I8" s="19">
        <v>9</v>
      </c>
      <c r="J8" s="19">
        <v>10</v>
      </c>
      <c r="K8" s="89">
        <v>11</v>
      </c>
      <c r="L8" s="19">
        <v>12</v>
      </c>
      <c r="M8" s="19">
        <v>13</v>
      </c>
      <c r="N8" s="89">
        <v>14</v>
      </c>
      <c r="O8" s="19">
        <v>15</v>
      </c>
      <c r="P8" s="19">
        <v>16</v>
      </c>
      <c r="Q8" s="89">
        <v>17</v>
      </c>
      <c r="R8" s="19">
        <v>18</v>
      </c>
      <c r="S8" s="19">
        <v>19</v>
      </c>
      <c r="T8" s="19">
        <v>20</v>
      </c>
    </row>
    <row r="9" ht="21" customHeight="1" spans="1:20">
      <c r="A9" s="24"/>
      <c r="B9" s="24"/>
      <c r="C9" s="24"/>
      <c r="D9" s="24"/>
      <c r="E9" s="24"/>
      <c r="F9" s="24"/>
      <c r="G9" s="24"/>
      <c r="H9" s="24"/>
      <c r="I9" s="24"/>
      <c r="J9" s="78"/>
      <c r="K9" s="78"/>
      <c r="L9" s="78"/>
      <c r="M9" s="78"/>
      <c r="N9" s="78"/>
      <c r="O9" s="78"/>
      <c r="P9" s="78"/>
      <c r="Q9" s="78"/>
      <c r="R9" s="78"/>
      <c r="S9" s="78"/>
      <c r="T9" s="78"/>
    </row>
    <row r="10" ht="21" customHeight="1" spans="1:20">
      <c r="A10" s="91" t="s">
        <v>234</v>
      </c>
      <c r="B10" s="92"/>
      <c r="C10" s="92"/>
      <c r="D10" s="92"/>
      <c r="E10" s="92"/>
      <c r="F10" s="92"/>
      <c r="G10" s="92"/>
      <c r="H10" s="93"/>
      <c r="I10" s="101"/>
      <c r="J10" s="78"/>
      <c r="K10" s="78"/>
      <c r="L10" s="78"/>
      <c r="M10" s="78"/>
      <c r="N10" s="78"/>
      <c r="O10" s="78"/>
      <c r="P10" s="78"/>
      <c r="Q10" s="78"/>
      <c r="R10" s="78"/>
      <c r="S10" s="78"/>
      <c r="T10" s="78"/>
    </row>
    <row r="11" customHeight="1" spans="1:1">
      <c r="A11" t="s">
        <v>472</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tabSelected="1" workbookViewId="0">
      <pane ySplit="1" topLeftCell="A2" activePane="bottomLeft" state="frozen"/>
      <selection/>
      <selection pane="bottomLeft" activeCell="A10" sqref="A10"/>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0"/>
      <c r="W2" s="3"/>
      <c r="X2" s="3" t="s">
        <v>492</v>
      </c>
    </row>
    <row r="3" ht="41.25" customHeight="1" spans="1:24">
      <c r="A3" s="71"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65"/>
      <c r="X3" s="65"/>
    </row>
    <row r="4" ht="18" customHeight="1" spans="1:24">
      <c r="A4" s="72" t="str">
        <f>"单位名称："&amp;"禄劝彝族苗族自治县屏山街道办事处"</f>
        <v>单位名称：禄劝彝族苗族自治县屏山街道办事处</v>
      </c>
      <c r="B4" s="73"/>
      <c r="C4" s="73"/>
      <c r="D4" s="74"/>
      <c r="E4" s="75"/>
      <c r="F4" s="75"/>
      <c r="G4" s="75"/>
      <c r="H4" s="75"/>
      <c r="I4" s="75"/>
      <c r="W4" s="8"/>
      <c r="X4" s="8" t="s">
        <v>1</v>
      </c>
    </row>
    <row r="5" ht="19.5" customHeight="1" spans="1:24">
      <c r="A5" s="28" t="s">
        <v>493</v>
      </c>
      <c r="B5" s="11" t="s">
        <v>251</v>
      </c>
      <c r="C5" s="12"/>
      <c r="D5" s="12"/>
      <c r="E5" s="11" t="s">
        <v>494</v>
      </c>
      <c r="F5" s="12"/>
      <c r="G5" s="12"/>
      <c r="H5" s="12"/>
      <c r="I5" s="12"/>
      <c r="J5" s="12"/>
      <c r="K5" s="12"/>
      <c r="L5" s="12"/>
      <c r="M5" s="12"/>
      <c r="N5" s="12"/>
      <c r="O5" s="12"/>
      <c r="P5" s="12"/>
      <c r="Q5" s="12"/>
      <c r="R5" s="12"/>
      <c r="S5" s="12"/>
      <c r="T5" s="12"/>
      <c r="U5" s="12"/>
      <c r="V5" s="12"/>
      <c r="W5" s="79"/>
      <c r="X5" s="80"/>
    </row>
    <row r="6" ht="40.5" customHeight="1" spans="1:24">
      <c r="A6" s="19"/>
      <c r="B6" s="29" t="s">
        <v>55</v>
      </c>
      <c r="C6" s="10" t="s">
        <v>58</v>
      </c>
      <c r="D6" s="76" t="s">
        <v>480</v>
      </c>
      <c r="E6" s="48" t="s">
        <v>495</v>
      </c>
      <c r="F6" s="48" t="s">
        <v>496</v>
      </c>
      <c r="G6" s="48" t="s">
        <v>497</v>
      </c>
      <c r="H6" s="48" t="s">
        <v>498</v>
      </c>
      <c r="I6" s="48" t="s">
        <v>499</v>
      </c>
      <c r="J6" s="48" t="s">
        <v>500</v>
      </c>
      <c r="K6" s="48" t="s">
        <v>501</v>
      </c>
      <c r="L6" s="48" t="s">
        <v>502</v>
      </c>
      <c r="M6" s="48" t="s">
        <v>503</v>
      </c>
      <c r="N6" s="48" t="s">
        <v>504</v>
      </c>
      <c r="O6" s="48" t="s">
        <v>505</v>
      </c>
      <c r="P6" s="48" t="s">
        <v>506</v>
      </c>
      <c r="Q6" s="48" t="s">
        <v>507</v>
      </c>
      <c r="R6" s="48" t="s">
        <v>508</v>
      </c>
      <c r="S6" s="48" t="s">
        <v>509</v>
      </c>
      <c r="T6" s="48" t="s">
        <v>510</v>
      </c>
      <c r="U6" s="48" t="s">
        <v>511</v>
      </c>
      <c r="V6" s="48" t="s">
        <v>512</v>
      </c>
      <c r="W6" s="48" t="s">
        <v>513</v>
      </c>
      <c r="X6" s="81" t="s">
        <v>514</v>
      </c>
    </row>
    <row r="7" ht="19.5" customHeight="1" spans="1:24">
      <c r="A7" s="20">
        <v>1</v>
      </c>
      <c r="B7" s="20">
        <v>2</v>
      </c>
      <c r="C7" s="20">
        <v>3</v>
      </c>
      <c r="D7" s="77">
        <v>4</v>
      </c>
      <c r="E7" s="36">
        <v>5</v>
      </c>
      <c r="F7" s="20">
        <v>6</v>
      </c>
      <c r="G7" s="20">
        <v>7</v>
      </c>
      <c r="H7" s="77">
        <v>8</v>
      </c>
      <c r="I7" s="20">
        <v>9</v>
      </c>
      <c r="J7" s="20">
        <v>10</v>
      </c>
      <c r="K7" s="20">
        <v>11</v>
      </c>
      <c r="L7" s="77">
        <v>12</v>
      </c>
      <c r="M7" s="20">
        <v>13</v>
      </c>
      <c r="N7" s="20">
        <v>14</v>
      </c>
      <c r="O7" s="20">
        <v>15</v>
      </c>
      <c r="P7" s="77">
        <v>16</v>
      </c>
      <c r="Q7" s="20">
        <v>17</v>
      </c>
      <c r="R7" s="20">
        <v>18</v>
      </c>
      <c r="S7" s="20">
        <v>19</v>
      </c>
      <c r="T7" s="77">
        <v>20</v>
      </c>
      <c r="U7" s="77">
        <v>21</v>
      </c>
      <c r="V7" s="77">
        <v>22</v>
      </c>
      <c r="W7" s="36">
        <v>23</v>
      </c>
      <c r="X7" s="36">
        <v>24</v>
      </c>
    </row>
    <row r="8" ht="19.5" customHeight="1" spans="1:24">
      <c r="A8" s="30"/>
      <c r="B8" s="78"/>
      <c r="C8" s="78"/>
      <c r="D8" s="78"/>
      <c r="E8" s="78"/>
      <c r="F8" s="78"/>
      <c r="G8" s="78"/>
      <c r="H8" s="78"/>
      <c r="I8" s="78"/>
      <c r="J8" s="78"/>
      <c r="K8" s="78"/>
      <c r="L8" s="78"/>
      <c r="M8" s="78"/>
      <c r="N8" s="78"/>
      <c r="O8" s="78"/>
      <c r="P8" s="78"/>
      <c r="Q8" s="78"/>
      <c r="R8" s="78"/>
      <c r="S8" s="78"/>
      <c r="T8" s="78"/>
      <c r="U8" s="78"/>
      <c r="V8" s="78"/>
      <c r="W8" s="78"/>
      <c r="X8" s="78"/>
    </row>
    <row r="9" ht="19.5" customHeight="1" spans="1:24">
      <c r="A9" s="68"/>
      <c r="B9" s="78"/>
      <c r="C9" s="78"/>
      <c r="D9" s="78"/>
      <c r="E9" s="78"/>
      <c r="F9" s="78"/>
      <c r="G9" s="78"/>
      <c r="H9" s="78"/>
      <c r="I9" s="78"/>
      <c r="J9" s="78"/>
      <c r="K9" s="78"/>
      <c r="L9" s="78"/>
      <c r="M9" s="78"/>
      <c r="N9" s="78"/>
      <c r="O9" s="78"/>
      <c r="P9" s="78"/>
      <c r="Q9" s="78"/>
      <c r="R9" s="78"/>
      <c r="S9" s="78"/>
      <c r="T9" s="78"/>
      <c r="U9" s="78"/>
      <c r="V9" s="78"/>
      <c r="W9" s="78"/>
      <c r="X9" s="78"/>
    </row>
    <row r="10" customHeight="1" spans="1:1">
      <c r="A10" t="s">
        <v>472</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B26" sqref="B26"/>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515</v>
      </c>
    </row>
    <row r="3" ht="41.25" customHeight="1" spans="1:10">
      <c r="A3" s="64" t="str">
        <f>"2025"&amp;"年对下转移支付绩效目标表"</f>
        <v>2025年对下转移支付绩效目标表</v>
      </c>
      <c r="B3" s="4"/>
      <c r="C3" s="4"/>
      <c r="D3" s="4"/>
      <c r="E3" s="4"/>
      <c r="F3" s="65"/>
      <c r="G3" s="4"/>
      <c r="H3" s="65"/>
      <c r="I3" s="65"/>
      <c r="J3" s="4"/>
    </row>
    <row r="4" ht="17.25" customHeight="1" spans="1:1">
      <c r="A4" s="5" t="str">
        <f>"单位名称："&amp;"禄劝彝族苗族自治县屏山街道办事处"</f>
        <v>单位名称：禄劝彝族苗族自治县屏山街道办事处</v>
      </c>
    </row>
    <row r="5" ht="44.25" customHeight="1" spans="1:10">
      <c r="A5" s="66" t="s">
        <v>493</v>
      </c>
      <c r="B5" s="66" t="s">
        <v>378</v>
      </c>
      <c r="C5" s="66" t="s">
        <v>379</v>
      </c>
      <c r="D5" s="66" t="s">
        <v>380</v>
      </c>
      <c r="E5" s="66" t="s">
        <v>381</v>
      </c>
      <c r="F5" s="67" t="s">
        <v>382</v>
      </c>
      <c r="G5" s="66" t="s">
        <v>383</v>
      </c>
      <c r="H5" s="67" t="s">
        <v>384</v>
      </c>
      <c r="I5" s="67" t="s">
        <v>385</v>
      </c>
      <c r="J5" s="66" t="s">
        <v>386</v>
      </c>
    </row>
    <row r="6" ht="14.25" customHeight="1" spans="1:10">
      <c r="A6" s="66">
        <v>1</v>
      </c>
      <c r="B6" s="66">
        <v>2</v>
      </c>
      <c r="C6" s="66">
        <v>3</v>
      </c>
      <c r="D6" s="66">
        <v>4</v>
      </c>
      <c r="E6" s="66">
        <v>5</v>
      </c>
      <c r="F6" s="67">
        <v>6</v>
      </c>
      <c r="G6" s="66">
        <v>7</v>
      </c>
      <c r="H6" s="67">
        <v>8</v>
      </c>
      <c r="I6" s="67">
        <v>9</v>
      </c>
      <c r="J6" s="66">
        <v>10</v>
      </c>
    </row>
    <row r="7" ht="42" customHeight="1" spans="1:10">
      <c r="A7" s="30"/>
      <c r="B7" s="68"/>
      <c r="C7" s="68"/>
      <c r="D7" s="68"/>
      <c r="E7" s="54"/>
      <c r="F7" s="69"/>
      <c r="G7" s="54"/>
      <c r="H7" s="69"/>
      <c r="I7" s="69"/>
      <c r="J7" s="54"/>
    </row>
    <row r="8" ht="42" customHeight="1" spans="1:10">
      <c r="A8" s="30"/>
      <c r="B8" s="21"/>
      <c r="C8" s="21"/>
      <c r="D8" s="21"/>
      <c r="E8" s="30"/>
      <c r="F8" s="21"/>
      <c r="G8" s="30"/>
      <c r="H8" s="21"/>
      <c r="I8" s="21"/>
      <c r="J8" s="30"/>
    </row>
    <row r="9" customHeight="1" spans="1:1">
      <c r="A9" t="s">
        <v>472</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8" t="s">
        <v>516</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tr">
        <f>"单位名称："&amp;"禄劝彝族苗族自治县屏山街道办事处"</f>
        <v>单位名称：禄劝彝族苗族自治县屏山街道办事处</v>
      </c>
      <c r="B4" s="45"/>
      <c r="C4" s="45"/>
      <c r="D4" s="46"/>
      <c r="F4" s="43"/>
      <c r="G4" s="42"/>
      <c r="H4" s="42"/>
      <c r="I4" s="63" t="s">
        <v>1</v>
      </c>
    </row>
    <row r="5" ht="28.5" customHeight="1" spans="1:9">
      <c r="A5" s="47" t="s">
        <v>243</v>
      </c>
      <c r="B5" s="48" t="s">
        <v>244</v>
      </c>
      <c r="C5" s="49" t="s">
        <v>517</v>
      </c>
      <c r="D5" s="47" t="s">
        <v>518</v>
      </c>
      <c r="E5" s="47" t="s">
        <v>519</v>
      </c>
      <c r="F5" s="47" t="s">
        <v>520</v>
      </c>
      <c r="G5" s="48" t="s">
        <v>521</v>
      </c>
      <c r="H5" s="36"/>
      <c r="I5" s="47"/>
    </row>
    <row r="6" ht="21" customHeight="1" spans="1:9">
      <c r="A6" s="49"/>
      <c r="B6" s="50"/>
      <c r="C6" s="50"/>
      <c r="D6" s="51"/>
      <c r="E6" s="50"/>
      <c r="F6" s="50"/>
      <c r="G6" s="48" t="s">
        <v>478</v>
      </c>
      <c r="H6" s="48" t="s">
        <v>522</v>
      </c>
      <c r="I6" s="48" t="s">
        <v>523</v>
      </c>
    </row>
    <row r="7" ht="17.25" customHeight="1" spans="1:9">
      <c r="A7" s="52" t="s">
        <v>83</v>
      </c>
      <c r="B7" s="53" t="s">
        <v>84</v>
      </c>
      <c r="C7" s="52" t="s">
        <v>85</v>
      </c>
      <c r="D7" s="54" t="s">
        <v>86</v>
      </c>
      <c r="E7" s="52" t="s">
        <v>87</v>
      </c>
      <c r="F7" s="53" t="s">
        <v>88</v>
      </c>
      <c r="G7" s="55" t="s">
        <v>89</v>
      </c>
      <c r="H7" s="54" t="s">
        <v>90</v>
      </c>
      <c r="I7" s="54">
        <v>9</v>
      </c>
    </row>
    <row r="8" ht="19.5" customHeight="1" spans="1:9">
      <c r="A8" s="56"/>
      <c r="B8" s="32"/>
      <c r="C8" s="32"/>
      <c r="D8" s="30"/>
      <c r="E8" s="21"/>
      <c r="F8" s="55"/>
      <c r="G8" s="57"/>
      <c r="H8" s="58"/>
      <c r="I8" s="58"/>
    </row>
    <row r="9" ht="19.5" customHeight="1" spans="1:9">
      <c r="A9" s="59" t="s">
        <v>55</v>
      </c>
      <c r="B9" s="60"/>
      <c r="C9" s="60"/>
      <c r="D9" s="61"/>
      <c r="E9" s="62"/>
      <c r="F9" s="62"/>
      <c r="G9" s="57"/>
      <c r="H9" s="58"/>
      <c r="I9" s="58"/>
    </row>
    <row r="10" customHeight="1" spans="1:1">
      <c r="A10" t="s">
        <v>472</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D29" sqref="D29"/>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524</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"单位名称："&amp;"禄劝彝族苗族自治县屏山街道办事处"</f>
        <v>单位名称：禄劝彝族苗族自治县屏山街道办事处</v>
      </c>
      <c r="B4" s="6"/>
      <c r="C4" s="6"/>
      <c r="D4" s="6"/>
      <c r="E4" s="6"/>
      <c r="F4" s="6"/>
      <c r="G4" s="6"/>
      <c r="H4" s="7"/>
      <c r="I4" s="7"/>
      <c r="J4" s="7"/>
      <c r="K4" s="8" t="s">
        <v>1</v>
      </c>
    </row>
    <row r="5" ht="21.75" customHeight="1" spans="1:11">
      <c r="A5" s="9" t="s">
        <v>334</v>
      </c>
      <c r="B5" s="9" t="s">
        <v>246</v>
      </c>
      <c r="C5" s="9" t="s">
        <v>335</v>
      </c>
      <c r="D5" s="10" t="s">
        <v>247</v>
      </c>
      <c r="E5" s="10" t="s">
        <v>248</v>
      </c>
      <c r="F5" s="10" t="s">
        <v>336</v>
      </c>
      <c r="G5" s="10" t="s">
        <v>337</v>
      </c>
      <c r="H5" s="28" t="s">
        <v>55</v>
      </c>
      <c r="I5" s="11" t="s">
        <v>525</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1"/>
      <c r="C9" s="30"/>
      <c r="D9" s="30"/>
      <c r="E9" s="30"/>
      <c r="F9" s="30"/>
      <c r="G9" s="30"/>
      <c r="H9" s="31"/>
      <c r="I9" s="37"/>
      <c r="J9" s="37"/>
      <c r="K9" s="31"/>
    </row>
    <row r="10" ht="18.75" customHeight="1" spans="1:11">
      <c r="A10" s="32"/>
      <c r="B10" s="21"/>
      <c r="C10" s="21"/>
      <c r="D10" s="21"/>
      <c r="E10" s="21"/>
      <c r="F10" s="21"/>
      <c r="G10" s="21"/>
      <c r="H10" s="23"/>
      <c r="I10" s="23"/>
      <c r="J10" s="23"/>
      <c r="K10" s="31"/>
    </row>
    <row r="11" ht="18.75" customHeight="1" spans="1:11">
      <c r="A11" s="33" t="s">
        <v>234</v>
      </c>
      <c r="B11" s="34"/>
      <c r="C11" s="34"/>
      <c r="D11" s="34"/>
      <c r="E11" s="34"/>
      <c r="F11" s="34"/>
      <c r="G11" s="35"/>
      <c r="H11" s="23"/>
      <c r="I11" s="23"/>
      <c r="J11" s="23"/>
      <c r="K11" s="31"/>
    </row>
    <row r="12" customHeight="1" spans="1:1">
      <c r="A12" t="s">
        <v>472</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7"/>
  <sheetViews>
    <sheetView showZeros="0" workbookViewId="0">
      <pane ySplit="1" topLeftCell="A2" activePane="bottomLeft" state="frozen"/>
      <selection/>
      <selection pane="bottomLeft" activeCell="D29" sqref="D29"/>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526</v>
      </c>
    </row>
    <row r="3" ht="41.25" customHeight="1" spans="1:7">
      <c r="A3" s="4" t="str">
        <f>"2025"&amp;"年部门项目中期规划预算表"</f>
        <v>2025年部门项目中期规划预算表</v>
      </c>
      <c r="B3" s="4"/>
      <c r="C3" s="4"/>
      <c r="D3" s="4"/>
      <c r="E3" s="4"/>
      <c r="F3" s="4"/>
      <c r="G3" s="4"/>
    </row>
    <row r="4" ht="13.5" customHeight="1" spans="1:7">
      <c r="A4" s="5" t="str">
        <f>"单位名称："&amp;"禄劝彝族苗族自治县屏山街道办事处"</f>
        <v>单位名称：禄劝彝族苗族自治县屏山街道办事处</v>
      </c>
      <c r="B4" s="6"/>
      <c r="C4" s="6"/>
      <c r="D4" s="6"/>
      <c r="E4" s="7"/>
      <c r="F4" s="7"/>
      <c r="G4" s="8" t="s">
        <v>1</v>
      </c>
    </row>
    <row r="5" ht="21.75" customHeight="1" spans="1:7">
      <c r="A5" s="9" t="s">
        <v>335</v>
      </c>
      <c r="B5" s="9" t="s">
        <v>334</v>
      </c>
      <c r="C5" s="9" t="s">
        <v>246</v>
      </c>
      <c r="D5" s="10" t="s">
        <v>527</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13421485.36</v>
      </c>
      <c r="F9" s="23">
        <v>3429502.2</v>
      </c>
      <c r="G9" s="23"/>
    </row>
    <row r="10" ht="18.75" customHeight="1" spans="1:7">
      <c r="A10" s="21"/>
      <c r="B10" s="21" t="s">
        <v>528</v>
      </c>
      <c r="C10" s="21" t="s">
        <v>342</v>
      </c>
      <c r="D10" s="21" t="s">
        <v>529</v>
      </c>
      <c r="E10" s="23">
        <v>9563805.36</v>
      </c>
      <c r="F10" s="23"/>
      <c r="G10" s="23"/>
    </row>
    <row r="11" ht="18.75" customHeight="1" spans="1:7">
      <c r="A11" s="24"/>
      <c r="B11" s="21" t="s">
        <v>530</v>
      </c>
      <c r="C11" s="21" t="s">
        <v>345</v>
      </c>
      <c r="D11" s="21" t="s">
        <v>529</v>
      </c>
      <c r="E11" s="23">
        <v>175000</v>
      </c>
      <c r="F11" s="23"/>
      <c r="G11" s="23"/>
    </row>
    <row r="12" ht="18.75" customHeight="1" spans="1:7">
      <c r="A12" s="24"/>
      <c r="B12" s="21" t="s">
        <v>531</v>
      </c>
      <c r="C12" s="21" t="s">
        <v>350</v>
      </c>
      <c r="D12" s="21" t="s">
        <v>529</v>
      </c>
      <c r="E12" s="23">
        <v>1737000</v>
      </c>
      <c r="F12" s="23">
        <v>1944470</v>
      </c>
      <c r="G12" s="23"/>
    </row>
    <row r="13" ht="18.75" customHeight="1" spans="1:7">
      <c r="A13" s="24"/>
      <c r="B13" s="21" t="s">
        <v>532</v>
      </c>
      <c r="C13" s="21" t="s">
        <v>355</v>
      </c>
      <c r="D13" s="21" t="s">
        <v>529</v>
      </c>
      <c r="E13" s="23">
        <v>535680</v>
      </c>
      <c r="F13" s="23">
        <v>635032.2</v>
      </c>
      <c r="G13" s="23"/>
    </row>
    <row r="14" ht="18.75" customHeight="1" spans="1:7">
      <c r="A14" s="24"/>
      <c r="B14" s="21" t="s">
        <v>532</v>
      </c>
      <c r="C14" s="21" t="s">
        <v>359</v>
      </c>
      <c r="D14" s="21" t="s">
        <v>529</v>
      </c>
      <c r="E14" s="23">
        <v>560000</v>
      </c>
      <c r="F14" s="23"/>
      <c r="G14" s="23"/>
    </row>
    <row r="15" ht="18.75" customHeight="1" spans="1:7">
      <c r="A15" s="24"/>
      <c r="B15" s="21" t="s">
        <v>532</v>
      </c>
      <c r="C15" s="21" t="s">
        <v>361</v>
      </c>
      <c r="D15" s="21" t="s">
        <v>529</v>
      </c>
      <c r="E15" s="23">
        <v>450000</v>
      </c>
      <c r="F15" s="23">
        <v>450000</v>
      </c>
      <c r="G15" s="23"/>
    </row>
    <row r="16" ht="18.75" customHeight="1" spans="1:7">
      <c r="A16" s="24"/>
      <c r="B16" s="21" t="s">
        <v>533</v>
      </c>
      <c r="C16" s="21" t="s">
        <v>364</v>
      </c>
      <c r="D16" s="21" t="s">
        <v>529</v>
      </c>
      <c r="E16" s="23">
        <v>400000</v>
      </c>
      <c r="F16" s="23">
        <v>400000</v>
      </c>
      <c r="G16" s="23"/>
    </row>
    <row r="17" ht="18.75" customHeight="1" spans="1:7">
      <c r="A17" s="25" t="s">
        <v>55</v>
      </c>
      <c r="B17" s="26" t="s">
        <v>534</v>
      </c>
      <c r="C17" s="26"/>
      <c r="D17" s="27"/>
      <c r="E17" s="23">
        <v>13421485.36</v>
      </c>
      <c r="F17" s="23">
        <v>3429502.2</v>
      </c>
      <c r="G17" s="23"/>
    </row>
  </sheetData>
  <mergeCells count="11">
    <mergeCell ref="A3:G3"/>
    <mergeCell ref="A4:D4"/>
    <mergeCell ref="E5:G5"/>
    <mergeCell ref="A17:D17"/>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A4" sqref="A4:B4"/>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3" t="s">
        <v>52</v>
      </c>
    </row>
    <row r="3" ht="41.25" customHeight="1" spans="1:1">
      <c r="A3" s="41" t="str">
        <f>"2025"&amp;"年部门收入预算表"</f>
        <v>2025年部门收入预算表</v>
      </c>
    </row>
    <row r="4" ht="17.25" customHeight="1" spans="1:19">
      <c r="A4" s="44" t="str">
        <f>"单位名称："&amp;"禄劝彝族苗族自治县屏山街道办事处"</f>
        <v>单位名称：禄劝彝族苗族自治县屏山街道办事处</v>
      </c>
      <c r="S4" s="46" t="s">
        <v>1</v>
      </c>
    </row>
    <row r="5" ht="21.75" customHeight="1" spans="1:19">
      <c r="A5" s="181" t="s">
        <v>53</v>
      </c>
      <c r="B5" s="182" t="s">
        <v>54</v>
      </c>
      <c r="C5" s="182" t="s">
        <v>55</v>
      </c>
      <c r="D5" s="183" t="s">
        <v>56</v>
      </c>
      <c r="E5" s="183"/>
      <c r="F5" s="183"/>
      <c r="G5" s="183"/>
      <c r="H5" s="183"/>
      <c r="I5" s="129"/>
      <c r="J5" s="183"/>
      <c r="K5" s="183"/>
      <c r="L5" s="183"/>
      <c r="M5" s="183"/>
      <c r="N5" s="190"/>
      <c r="O5" s="183" t="s">
        <v>45</v>
      </c>
      <c r="P5" s="183"/>
      <c r="Q5" s="183"/>
      <c r="R5" s="183"/>
      <c r="S5" s="190"/>
    </row>
    <row r="6" ht="27" customHeight="1" spans="1:19">
      <c r="A6" s="184"/>
      <c r="B6" s="185"/>
      <c r="C6" s="185"/>
      <c r="D6" s="185" t="s">
        <v>57</v>
      </c>
      <c r="E6" s="185" t="s">
        <v>58</v>
      </c>
      <c r="F6" s="185" t="s">
        <v>59</v>
      </c>
      <c r="G6" s="185" t="s">
        <v>60</v>
      </c>
      <c r="H6" s="185" t="s">
        <v>61</v>
      </c>
      <c r="I6" s="191" t="s">
        <v>62</v>
      </c>
      <c r="J6" s="192"/>
      <c r="K6" s="192"/>
      <c r="L6" s="192"/>
      <c r="M6" s="192"/>
      <c r="N6" s="193"/>
      <c r="O6" s="185" t="s">
        <v>57</v>
      </c>
      <c r="P6" s="185" t="s">
        <v>58</v>
      </c>
      <c r="Q6" s="185" t="s">
        <v>59</v>
      </c>
      <c r="R6" s="185" t="s">
        <v>60</v>
      </c>
      <c r="S6" s="185" t="s">
        <v>63</v>
      </c>
    </row>
    <row r="7" ht="30" customHeight="1" spans="1:19">
      <c r="A7" s="186"/>
      <c r="B7" s="101"/>
      <c r="C7" s="113"/>
      <c r="D7" s="113"/>
      <c r="E7" s="113"/>
      <c r="F7" s="113"/>
      <c r="G7" s="113"/>
      <c r="H7" s="113"/>
      <c r="I7" s="69" t="s">
        <v>57</v>
      </c>
      <c r="J7" s="193" t="s">
        <v>64</v>
      </c>
      <c r="K7" s="193" t="s">
        <v>65</v>
      </c>
      <c r="L7" s="193" t="s">
        <v>66</v>
      </c>
      <c r="M7" s="193" t="s">
        <v>67</v>
      </c>
      <c r="N7" s="193" t="s">
        <v>68</v>
      </c>
      <c r="O7" s="194"/>
      <c r="P7" s="194"/>
      <c r="Q7" s="194"/>
      <c r="R7" s="194"/>
      <c r="S7" s="113"/>
    </row>
    <row r="8" ht="15" customHeight="1" spans="1:19">
      <c r="A8" s="187">
        <v>1</v>
      </c>
      <c r="B8" s="187">
        <v>2</v>
      </c>
      <c r="C8" s="187">
        <v>3</v>
      </c>
      <c r="D8" s="187">
        <v>4</v>
      </c>
      <c r="E8" s="187">
        <v>5</v>
      </c>
      <c r="F8" s="187">
        <v>6</v>
      </c>
      <c r="G8" s="187">
        <v>7</v>
      </c>
      <c r="H8" s="187">
        <v>8</v>
      </c>
      <c r="I8" s="69">
        <v>9</v>
      </c>
      <c r="J8" s="187">
        <v>10</v>
      </c>
      <c r="K8" s="187">
        <v>11</v>
      </c>
      <c r="L8" s="187">
        <v>12</v>
      </c>
      <c r="M8" s="187">
        <v>13</v>
      </c>
      <c r="N8" s="187">
        <v>14</v>
      </c>
      <c r="O8" s="187">
        <v>15</v>
      </c>
      <c r="P8" s="187">
        <v>16</v>
      </c>
      <c r="Q8" s="187">
        <v>17</v>
      </c>
      <c r="R8" s="187">
        <v>18</v>
      </c>
      <c r="S8" s="187">
        <v>19</v>
      </c>
    </row>
    <row r="9" ht="18" customHeight="1" spans="1:19">
      <c r="A9" s="21" t="s">
        <v>69</v>
      </c>
      <c r="B9" s="21" t="s">
        <v>70</v>
      </c>
      <c r="C9" s="78">
        <v>29486827.57</v>
      </c>
      <c r="D9" s="78">
        <v>28008555.49</v>
      </c>
      <c r="E9" s="78">
        <v>28008555.49</v>
      </c>
      <c r="F9" s="78"/>
      <c r="G9" s="78"/>
      <c r="H9" s="78"/>
      <c r="I9" s="78"/>
      <c r="J9" s="78"/>
      <c r="K9" s="78"/>
      <c r="L9" s="78"/>
      <c r="M9" s="78"/>
      <c r="N9" s="78"/>
      <c r="O9" s="78">
        <v>1478272.08</v>
      </c>
      <c r="P9" s="78">
        <v>1374250.08</v>
      </c>
      <c r="Q9" s="78"/>
      <c r="R9" s="78">
        <v>104022</v>
      </c>
      <c r="S9" s="78"/>
    </row>
    <row r="10" ht="18" customHeight="1" spans="1:19">
      <c r="A10" s="188" t="s">
        <v>71</v>
      </c>
      <c r="B10" s="188" t="s">
        <v>70</v>
      </c>
      <c r="C10" s="78">
        <v>29486827.57</v>
      </c>
      <c r="D10" s="78">
        <v>28008555.49</v>
      </c>
      <c r="E10" s="78">
        <v>28008555.49</v>
      </c>
      <c r="F10" s="78"/>
      <c r="G10" s="78"/>
      <c r="H10" s="78"/>
      <c r="I10" s="78"/>
      <c r="J10" s="78"/>
      <c r="K10" s="78"/>
      <c r="L10" s="78"/>
      <c r="M10" s="78"/>
      <c r="N10" s="78"/>
      <c r="O10" s="78">
        <v>1478272.08</v>
      </c>
      <c r="P10" s="78">
        <v>1374250.08</v>
      </c>
      <c r="Q10" s="78"/>
      <c r="R10" s="78">
        <v>104022</v>
      </c>
      <c r="S10" s="78"/>
    </row>
    <row r="11" ht="18" customHeight="1" spans="1:19">
      <c r="A11" s="49" t="s">
        <v>55</v>
      </c>
      <c r="B11" s="189"/>
      <c r="C11" s="78">
        <v>29486827.57</v>
      </c>
      <c r="D11" s="78">
        <v>28008555.49</v>
      </c>
      <c r="E11" s="78">
        <v>28008555.49</v>
      </c>
      <c r="F11" s="78"/>
      <c r="G11" s="78"/>
      <c r="H11" s="78"/>
      <c r="I11" s="78"/>
      <c r="J11" s="78"/>
      <c r="K11" s="78"/>
      <c r="L11" s="78"/>
      <c r="M11" s="78"/>
      <c r="N11" s="78"/>
      <c r="O11" s="78">
        <v>1478272.08</v>
      </c>
      <c r="P11" s="78">
        <v>1374250.08</v>
      </c>
      <c r="Q11" s="78"/>
      <c r="R11" s="78">
        <v>104022</v>
      </c>
      <c r="S11" s="78"/>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60"/>
  <sheetViews>
    <sheetView showGridLines="0" showZeros="0" workbookViewId="0">
      <pane ySplit="1" topLeftCell="A2" activePane="bottomLeft" state="frozen"/>
      <selection/>
      <selection pane="bottomLeft" activeCell="A4" sqref="A4:B4"/>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6" t="s">
        <v>72</v>
      </c>
    </row>
    <row r="3" ht="41.25" customHeight="1" spans="1:1">
      <c r="A3" s="41" t="str">
        <f>"2025"&amp;"年部门支出预算表"</f>
        <v>2025年部门支出预算表</v>
      </c>
    </row>
    <row r="4" ht="17.25" customHeight="1" spans="1:15">
      <c r="A4" s="44" t="str">
        <f>"单位名称："&amp;"禄劝彝族苗族自治县屏山街道办事处"</f>
        <v>单位名称：禄劝彝族苗族自治县屏山街道办事处</v>
      </c>
      <c r="O4" s="46" t="s">
        <v>1</v>
      </c>
    </row>
    <row r="5" ht="27" customHeight="1" spans="1:15">
      <c r="A5" s="167" t="s">
        <v>73</v>
      </c>
      <c r="B5" s="167" t="s">
        <v>74</v>
      </c>
      <c r="C5" s="167" t="s">
        <v>55</v>
      </c>
      <c r="D5" s="168" t="s">
        <v>58</v>
      </c>
      <c r="E5" s="169"/>
      <c r="F5" s="170"/>
      <c r="G5" s="171" t="s">
        <v>59</v>
      </c>
      <c r="H5" s="171" t="s">
        <v>60</v>
      </c>
      <c r="I5" s="171" t="s">
        <v>75</v>
      </c>
      <c r="J5" s="168" t="s">
        <v>62</v>
      </c>
      <c r="K5" s="169"/>
      <c r="L5" s="169"/>
      <c r="M5" s="169"/>
      <c r="N5" s="178"/>
      <c r="O5" s="179"/>
    </row>
    <row r="6" ht="42" customHeight="1" spans="1:15">
      <c r="A6" s="172"/>
      <c r="B6" s="172"/>
      <c r="C6" s="173"/>
      <c r="D6" s="174" t="s">
        <v>57</v>
      </c>
      <c r="E6" s="174" t="s">
        <v>76</v>
      </c>
      <c r="F6" s="174" t="s">
        <v>77</v>
      </c>
      <c r="G6" s="173"/>
      <c r="H6" s="173"/>
      <c r="I6" s="180"/>
      <c r="J6" s="174" t="s">
        <v>57</v>
      </c>
      <c r="K6" s="160" t="s">
        <v>78</v>
      </c>
      <c r="L6" s="160" t="s">
        <v>79</v>
      </c>
      <c r="M6" s="160" t="s">
        <v>80</v>
      </c>
      <c r="N6" s="160" t="s">
        <v>81</v>
      </c>
      <c r="O6" s="160" t="s">
        <v>82</v>
      </c>
    </row>
    <row r="7" ht="18" customHeight="1" spans="1:15">
      <c r="A7" s="52" t="s">
        <v>83</v>
      </c>
      <c r="B7" s="52" t="s">
        <v>84</v>
      </c>
      <c r="C7" s="52" t="s">
        <v>85</v>
      </c>
      <c r="D7" s="55" t="s">
        <v>86</v>
      </c>
      <c r="E7" s="55" t="s">
        <v>87</v>
      </c>
      <c r="F7" s="55" t="s">
        <v>88</v>
      </c>
      <c r="G7" s="55" t="s">
        <v>89</v>
      </c>
      <c r="H7" s="55" t="s">
        <v>90</v>
      </c>
      <c r="I7" s="55" t="s">
        <v>91</v>
      </c>
      <c r="J7" s="55" t="s">
        <v>92</v>
      </c>
      <c r="K7" s="55" t="s">
        <v>93</v>
      </c>
      <c r="L7" s="55" t="s">
        <v>94</v>
      </c>
      <c r="M7" s="55" t="s">
        <v>95</v>
      </c>
      <c r="N7" s="52" t="s">
        <v>96</v>
      </c>
      <c r="O7" s="55" t="s">
        <v>97</v>
      </c>
    </row>
    <row r="8" ht="21" customHeight="1" spans="1:15">
      <c r="A8" s="56" t="s">
        <v>98</v>
      </c>
      <c r="B8" s="56" t="s">
        <v>99</v>
      </c>
      <c r="C8" s="78">
        <v>7989053</v>
      </c>
      <c r="D8" s="78">
        <v>7989053</v>
      </c>
      <c r="E8" s="78">
        <v>5314673</v>
      </c>
      <c r="F8" s="78">
        <v>2674380</v>
      </c>
      <c r="G8" s="78"/>
      <c r="H8" s="78"/>
      <c r="I8" s="78"/>
      <c r="J8" s="78"/>
      <c r="K8" s="78"/>
      <c r="L8" s="78"/>
      <c r="M8" s="78"/>
      <c r="N8" s="78"/>
      <c r="O8" s="78"/>
    </row>
    <row r="9" ht="21" customHeight="1" spans="1:15">
      <c r="A9" s="175" t="s">
        <v>100</v>
      </c>
      <c r="B9" s="175" t="s">
        <v>101</v>
      </c>
      <c r="C9" s="78">
        <v>168366</v>
      </c>
      <c r="D9" s="78">
        <v>168366</v>
      </c>
      <c r="E9" s="78">
        <v>168366</v>
      </c>
      <c r="F9" s="78"/>
      <c r="G9" s="78"/>
      <c r="H9" s="78"/>
      <c r="I9" s="78"/>
      <c r="J9" s="78"/>
      <c r="K9" s="78"/>
      <c r="L9" s="78"/>
      <c r="M9" s="78"/>
      <c r="N9" s="78"/>
      <c r="O9" s="78"/>
    </row>
    <row r="10" ht="21" customHeight="1" spans="1:15">
      <c r="A10" s="176" t="s">
        <v>102</v>
      </c>
      <c r="B10" s="176" t="s">
        <v>103</v>
      </c>
      <c r="C10" s="78">
        <v>168366</v>
      </c>
      <c r="D10" s="78">
        <v>168366</v>
      </c>
      <c r="E10" s="78">
        <v>168366</v>
      </c>
      <c r="F10" s="78"/>
      <c r="G10" s="78"/>
      <c r="H10" s="78"/>
      <c r="I10" s="78"/>
      <c r="J10" s="78"/>
      <c r="K10" s="78"/>
      <c r="L10" s="78"/>
      <c r="M10" s="78"/>
      <c r="N10" s="78"/>
      <c r="O10" s="78"/>
    </row>
    <row r="11" ht="21" customHeight="1" spans="1:15">
      <c r="A11" s="175" t="s">
        <v>104</v>
      </c>
      <c r="B11" s="175" t="s">
        <v>105</v>
      </c>
      <c r="C11" s="78">
        <v>7186422</v>
      </c>
      <c r="D11" s="78">
        <v>7186422</v>
      </c>
      <c r="E11" s="78">
        <v>4512042</v>
      </c>
      <c r="F11" s="78">
        <v>2674380</v>
      </c>
      <c r="G11" s="78"/>
      <c r="H11" s="78"/>
      <c r="I11" s="78"/>
      <c r="J11" s="78"/>
      <c r="K11" s="78"/>
      <c r="L11" s="78"/>
      <c r="M11" s="78"/>
      <c r="N11" s="78"/>
      <c r="O11" s="78"/>
    </row>
    <row r="12" ht="21" customHeight="1" spans="1:15">
      <c r="A12" s="176" t="s">
        <v>106</v>
      </c>
      <c r="B12" s="176" t="s">
        <v>103</v>
      </c>
      <c r="C12" s="78">
        <v>7186422</v>
      </c>
      <c r="D12" s="78">
        <v>7186422</v>
      </c>
      <c r="E12" s="78">
        <v>4512042</v>
      </c>
      <c r="F12" s="78">
        <v>2674380</v>
      </c>
      <c r="G12" s="78"/>
      <c r="H12" s="78"/>
      <c r="I12" s="78"/>
      <c r="J12" s="78"/>
      <c r="K12" s="78"/>
      <c r="L12" s="78"/>
      <c r="M12" s="78"/>
      <c r="N12" s="78"/>
      <c r="O12" s="78"/>
    </row>
    <row r="13" ht="21" customHeight="1" spans="1:15">
      <c r="A13" s="175" t="s">
        <v>107</v>
      </c>
      <c r="B13" s="175" t="s">
        <v>108</v>
      </c>
      <c r="C13" s="78">
        <v>345113</v>
      </c>
      <c r="D13" s="78">
        <v>345113</v>
      </c>
      <c r="E13" s="78">
        <v>345113</v>
      </c>
      <c r="F13" s="78"/>
      <c r="G13" s="78"/>
      <c r="H13" s="78"/>
      <c r="I13" s="78"/>
      <c r="J13" s="78"/>
      <c r="K13" s="78"/>
      <c r="L13" s="78"/>
      <c r="M13" s="78"/>
      <c r="N13" s="78"/>
      <c r="O13" s="78"/>
    </row>
    <row r="14" ht="21" customHeight="1" spans="1:15">
      <c r="A14" s="176" t="s">
        <v>109</v>
      </c>
      <c r="B14" s="176" t="s">
        <v>110</v>
      </c>
      <c r="C14" s="78">
        <v>345113</v>
      </c>
      <c r="D14" s="78">
        <v>345113</v>
      </c>
      <c r="E14" s="78">
        <v>345113</v>
      </c>
      <c r="F14" s="78"/>
      <c r="G14" s="78"/>
      <c r="H14" s="78"/>
      <c r="I14" s="78"/>
      <c r="J14" s="78"/>
      <c r="K14" s="78"/>
      <c r="L14" s="78"/>
      <c r="M14" s="78"/>
      <c r="N14" s="78"/>
      <c r="O14" s="78"/>
    </row>
    <row r="15" ht="21" customHeight="1" spans="1:15">
      <c r="A15" s="175" t="s">
        <v>111</v>
      </c>
      <c r="B15" s="175" t="s">
        <v>112</v>
      </c>
      <c r="C15" s="78">
        <v>289152</v>
      </c>
      <c r="D15" s="78">
        <v>289152</v>
      </c>
      <c r="E15" s="78">
        <v>289152</v>
      </c>
      <c r="F15" s="78"/>
      <c r="G15" s="78"/>
      <c r="H15" s="78"/>
      <c r="I15" s="78"/>
      <c r="J15" s="78"/>
      <c r="K15" s="78"/>
      <c r="L15" s="78"/>
      <c r="M15" s="78"/>
      <c r="N15" s="78"/>
      <c r="O15" s="78"/>
    </row>
    <row r="16" ht="21" customHeight="1" spans="1:15">
      <c r="A16" s="176" t="s">
        <v>113</v>
      </c>
      <c r="B16" s="176" t="s">
        <v>103</v>
      </c>
      <c r="C16" s="78">
        <v>289152</v>
      </c>
      <c r="D16" s="78">
        <v>289152</v>
      </c>
      <c r="E16" s="78">
        <v>289152</v>
      </c>
      <c r="F16" s="78"/>
      <c r="G16" s="78"/>
      <c r="H16" s="78"/>
      <c r="I16" s="78"/>
      <c r="J16" s="78"/>
      <c r="K16" s="78"/>
      <c r="L16" s="78"/>
      <c r="M16" s="78"/>
      <c r="N16" s="78"/>
      <c r="O16" s="78"/>
    </row>
    <row r="17" ht="21" customHeight="1" spans="1:15">
      <c r="A17" s="56" t="s">
        <v>114</v>
      </c>
      <c r="B17" s="56" t="s">
        <v>115</v>
      </c>
      <c r="C17" s="78">
        <v>381498</v>
      </c>
      <c r="D17" s="78">
        <v>381498</v>
      </c>
      <c r="E17" s="78">
        <v>381498</v>
      </c>
      <c r="F17" s="78"/>
      <c r="G17" s="78"/>
      <c r="H17" s="78"/>
      <c r="I17" s="78"/>
      <c r="J17" s="78"/>
      <c r="K17" s="78"/>
      <c r="L17" s="78"/>
      <c r="M17" s="78"/>
      <c r="N17" s="78"/>
      <c r="O17" s="78"/>
    </row>
    <row r="18" ht="21" customHeight="1" spans="1:15">
      <c r="A18" s="175" t="s">
        <v>116</v>
      </c>
      <c r="B18" s="175" t="s">
        <v>117</v>
      </c>
      <c r="C18" s="78">
        <v>381498</v>
      </c>
      <c r="D18" s="78">
        <v>381498</v>
      </c>
      <c r="E18" s="78">
        <v>381498</v>
      </c>
      <c r="F18" s="78"/>
      <c r="G18" s="78"/>
      <c r="H18" s="78"/>
      <c r="I18" s="78"/>
      <c r="J18" s="78"/>
      <c r="K18" s="78"/>
      <c r="L18" s="78"/>
      <c r="M18" s="78"/>
      <c r="N18" s="78"/>
      <c r="O18" s="78"/>
    </row>
    <row r="19" ht="21" customHeight="1" spans="1:15">
      <c r="A19" s="176" t="s">
        <v>118</v>
      </c>
      <c r="B19" s="176" t="s">
        <v>119</v>
      </c>
      <c r="C19" s="78">
        <v>381498</v>
      </c>
      <c r="D19" s="78">
        <v>381498</v>
      </c>
      <c r="E19" s="78">
        <v>381498</v>
      </c>
      <c r="F19" s="78"/>
      <c r="G19" s="78"/>
      <c r="H19" s="78"/>
      <c r="I19" s="78"/>
      <c r="J19" s="78"/>
      <c r="K19" s="78"/>
      <c r="L19" s="78"/>
      <c r="M19" s="78"/>
      <c r="N19" s="78"/>
      <c r="O19" s="78"/>
    </row>
    <row r="20" ht="21" customHeight="1" spans="1:15">
      <c r="A20" s="56" t="s">
        <v>120</v>
      </c>
      <c r="B20" s="56" t="s">
        <v>121</v>
      </c>
      <c r="C20" s="78">
        <v>1649953.68</v>
      </c>
      <c r="D20" s="78">
        <v>1649953.68</v>
      </c>
      <c r="E20" s="78">
        <v>1649953.68</v>
      </c>
      <c r="F20" s="78"/>
      <c r="G20" s="78"/>
      <c r="H20" s="78"/>
      <c r="I20" s="78"/>
      <c r="J20" s="78"/>
      <c r="K20" s="78"/>
      <c r="L20" s="78"/>
      <c r="M20" s="78"/>
      <c r="N20" s="78"/>
      <c r="O20" s="78"/>
    </row>
    <row r="21" ht="21" customHeight="1" spans="1:15">
      <c r="A21" s="175" t="s">
        <v>122</v>
      </c>
      <c r="B21" s="175" t="s">
        <v>123</v>
      </c>
      <c r="C21" s="78">
        <v>1559170.26</v>
      </c>
      <c r="D21" s="78">
        <v>1559170.26</v>
      </c>
      <c r="E21" s="78">
        <v>1559170.26</v>
      </c>
      <c r="F21" s="78"/>
      <c r="G21" s="78"/>
      <c r="H21" s="78"/>
      <c r="I21" s="78"/>
      <c r="J21" s="78"/>
      <c r="K21" s="78"/>
      <c r="L21" s="78"/>
      <c r="M21" s="78"/>
      <c r="N21" s="78"/>
      <c r="O21" s="78"/>
    </row>
    <row r="22" ht="21" customHeight="1" spans="1:15">
      <c r="A22" s="176" t="s">
        <v>124</v>
      </c>
      <c r="B22" s="176" t="s">
        <v>125</v>
      </c>
      <c r="C22" s="78">
        <v>1409170.26</v>
      </c>
      <c r="D22" s="78">
        <v>1409170.26</v>
      </c>
      <c r="E22" s="78">
        <v>1409170.26</v>
      </c>
      <c r="F22" s="78"/>
      <c r="G22" s="78"/>
      <c r="H22" s="78"/>
      <c r="I22" s="78"/>
      <c r="J22" s="78"/>
      <c r="K22" s="78"/>
      <c r="L22" s="78"/>
      <c r="M22" s="78"/>
      <c r="N22" s="78"/>
      <c r="O22" s="78"/>
    </row>
    <row r="23" ht="21" customHeight="1" spans="1:15">
      <c r="A23" s="176" t="s">
        <v>126</v>
      </c>
      <c r="B23" s="176" t="s">
        <v>127</v>
      </c>
      <c r="C23" s="78">
        <v>150000</v>
      </c>
      <c r="D23" s="78">
        <v>150000</v>
      </c>
      <c r="E23" s="78">
        <v>150000</v>
      </c>
      <c r="F23" s="78"/>
      <c r="G23" s="78"/>
      <c r="H23" s="78"/>
      <c r="I23" s="78"/>
      <c r="J23" s="78"/>
      <c r="K23" s="78"/>
      <c r="L23" s="78"/>
      <c r="M23" s="78"/>
      <c r="N23" s="78"/>
      <c r="O23" s="78"/>
    </row>
    <row r="24" ht="21" customHeight="1" spans="1:15">
      <c r="A24" s="175" t="s">
        <v>128</v>
      </c>
      <c r="B24" s="175" t="s">
        <v>129</v>
      </c>
      <c r="C24" s="78">
        <v>57564</v>
      </c>
      <c r="D24" s="78">
        <v>57564</v>
      </c>
      <c r="E24" s="78">
        <v>57564</v>
      </c>
      <c r="F24" s="78"/>
      <c r="G24" s="78"/>
      <c r="H24" s="78"/>
      <c r="I24" s="78"/>
      <c r="J24" s="78"/>
      <c r="K24" s="78"/>
      <c r="L24" s="78"/>
      <c r="M24" s="78"/>
      <c r="N24" s="78"/>
      <c r="O24" s="78"/>
    </row>
    <row r="25" ht="21" customHeight="1" spans="1:15">
      <c r="A25" s="176" t="s">
        <v>130</v>
      </c>
      <c r="B25" s="176" t="s">
        <v>131</v>
      </c>
      <c r="C25" s="78">
        <v>57564</v>
      </c>
      <c r="D25" s="78">
        <v>57564</v>
      </c>
      <c r="E25" s="78">
        <v>57564</v>
      </c>
      <c r="F25" s="78"/>
      <c r="G25" s="78"/>
      <c r="H25" s="78"/>
      <c r="I25" s="78"/>
      <c r="J25" s="78"/>
      <c r="K25" s="78"/>
      <c r="L25" s="78"/>
      <c r="M25" s="78"/>
      <c r="N25" s="78"/>
      <c r="O25" s="78"/>
    </row>
    <row r="26" ht="21" customHeight="1" spans="1:15">
      <c r="A26" s="175" t="s">
        <v>132</v>
      </c>
      <c r="B26" s="175" t="s">
        <v>133</v>
      </c>
      <c r="C26" s="78">
        <v>33219.42</v>
      </c>
      <c r="D26" s="78">
        <v>33219.42</v>
      </c>
      <c r="E26" s="78">
        <v>33219.42</v>
      </c>
      <c r="F26" s="78"/>
      <c r="G26" s="78"/>
      <c r="H26" s="78"/>
      <c r="I26" s="78"/>
      <c r="J26" s="78"/>
      <c r="K26" s="78"/>
      <c r="L26" s="78"/>
      <c r="M26" s="78"/>
      <c r="N26" s="78"/>
      <c r="O26" s="78"/>
    </row>
    <row r="27" ht="21" customHeight="1" spans="1:15">
      <c r="A27" s="176" t="s">
        <v>134</v>
      </c>
      <c r="B27" s="176" t="s">
        <v>133</v>
      </c>
      <c r="C27" s="78">
        <v>33219.42</v>
      </c>
      <c r="D27" s="78">
        <v>33219.42</v>
      </c>
      <c r="E27" s="78">
        <v>33219.42</v>
      </c>
      <c r="F27" s="78"/>
      <c r="G27" s="78"/>
      <c r="H27" s="78"/>
      <c r="I27" s="78"/>
      <c r="J27" s="78"/>
      <c r="K27" s="78"/>
      <c r="L27" s="78"/>
      <c r="M27" s="78"/>
      <c r="N27" s="78"/>
      <c r="O27" s="78"/>
    </row>
    <row r="28" ht="21" customHeight="1" spans="1:15">
      <c r="A28" s="56" t="s">
        <v>135</v>
      </c>
      <c r="B28" s="56" t="s">
        <v>136</v>
      </c>
      <c r="C28" s="78">
        <v>1850570.69</v>
      </c>
      <c r="D28" s="78">
        <v>1850570.69</v>
      </c>
      <c r="E28" s="78">
        <v>1850570.69</v>
      </c>
      <c r="F28" s="78"/>
      <c r="G28" s="78"/>
      <c r="H28" s="78"/>
      <c r="I28" s="78"/>
      <c r="J28" s="78"/>
      <c r="K28" s="78"/>
      <c r="L28" s="78"/>
      <c r="M28" s="78"/>
      <c r="N28" s="78"/>
      <c r="O28" s="78"/>
    </row>
    <row r="29" ht="21" customHeight="1" spans="1:15">
      <c r="A29" s="175" t="s">
        <v>137</v>
      </c>
      <c r="B29" s="175" t="s">
        <v>138</v>
      </c>
      <c r="C29" s="78">
        <v>325872</v>
      </c>
      <c r="D29" s="78">
        <v>325872</v>
      </c>
      <c r="E29" s="78">
        <v>325872</v>
      </c>
      <c r="F29" s="78"/>
      <c r="G29" s="78"/>
      <c r="H29" s="78"/>
      <c r="I29" s="78"/>
      <c r="J29" s="78"/>
      <c r="K29" s="78"/>
      <c r="L29" s="78"/>
      <c r="M29" s="78"/>
      <c r="N29" s="78"/>
      <c r="O29" s="78"/>
    </row>
    <row r="30" ht="21" customHeight="1" spans="1:15">
      <c r="A30" s="176" t="s">
        <v>139</v>
      </c>
      <c r="B30" s="176" t="s">
        <v>103</v>
      </c>
      <c r="C30" s="78">
        <v>325872</v>
      </c>
      <c r="D30" s="78">
        <v>325872</v>
      </c>
      <c r="E30" s="78">
        <v>325872</v>
      </c>
      <c r="F30" s="78"/>
      <c r="G30" s="78"/>
      <c r="H30" s="78"/>
      <c r="I30" s="78"/>
      <c r="J30" s="78"/>
      <c r="K30" s="78"/>
      <c r="L30" s="78"/>
      <c r="M30" s="78"/>
      <c r="N30" s="78"/>
      <c r="O30" s="78"/>
    </row>
    <row r="31" ht="21" customHeight="1" spans="1:15">
      <c r="A31" s="175" t="s">
        <v>140</v>
      </c>
      <c r="B31" s="175" t="s">
        <v>141</v>
      </c>
      <c r="C31" s="78">
        <v>1524698.69</v>
      </c>
      <c r="D31" s="78">
        <v>1524698.69</v>
      </c>
      <c r="E31" s="78">
        <v>1524698.69</v>
      </c>
      <c r="F31" s="78"/>
      <c r="G31" s="78"/>
      <c r="H31" s="78"/>
      <c r="I31" s="78"/>
      <c r="J31" s="78"/>
      <c r="K31" s="78"/>
      <c r="L31" s="78"/>
      <c r="M31" s="78"/>
      <c r="N31" s="78"/>
      <c r="O31" s="78"/>
    </row>
    <row r="32" ht="21" customHeight="1" spans="1:15">
      <c r="A32" s="176" t="s">
        <v>142</v>
      </c>
      <c r="B32" s="176" t="s">
        <v>143</v>
      </c>
      <c r="C32" s="78">
        <v>280883.97</v>
      </c>
      <c r="D32" s="78">
        <v>280883.97</v>
      </c>
      <c r="E32" s="78">
        <v>280883.97</v>
      </c>
      <c r="F32" s="78"/>
      <c r="G32" s="78"/>
      <c r="H32" s="78"/>
      <c r="I32" s="78"/>
      <c r="J32" s="78"/>
      <c r="K32" s="78"/>
      <c r="L32" s="78"/>
      <c r="M32" s="78"/>
      <c r="N32" s="78"/>
      <c r="O32" s="78"/>
    </row>
    <row r="33" ht="21" customHeight="1" spans="1:15">
      <c r="A33" s="176" t="s">
        <v>144</v>
      </c>
      <c r="B33" s="176" t="s">
        <v>145</v>
      </c>
      <c r="C33" s="78">
        <v>492347.39</v>
      </c>
      <c r="D33" s="78">
        <v>492347.39</v>
      </c>
      <c r="E33" s="78">
        <v>492347.39</v>
      </c>
      <c r="F33" s="78"/>
      <c r="G33" s="78"/>
      <c r="H33" s="78"/>
      <c r="I33" s="78"/>
      <c r="J33" s="78"/>
      <c r="K33" s="78"/>
      <c r="L33" s="78"/>
      <c r="M33" s="78"/>
      <c r="N33" s="78"/>
      <c r="O33" s="78"/>
    </row>
    <row r="34" ht="21" customHeight="1" spans="1:15">
      <c r="A34" s="176" t="s">
        <v>146</v>
      </c>
      <c r="B34" s="176" t="s">
        <v>147</v>
      </c>
      <c r="C34" s="78">
        <v>681481.7</v>
      </c>
      <c r="D34" s="78">
        <v>681481.7</v>
      </c>
      <c r="E34" s="78">
        <v>681481.7</v>
      </c>
      <c r="F34" s="78"/>
      <c r="G34" s="78"/>
      <c r="H34" s="78"/>
      <c r="I34" s="78"/>
      <c r="J34" s="78"/>
      <c r="K34" s="78"/>
      <c r="L34" s="78"/>
      <c r="M34" s="78"/>
      <c r="N34" s="78"/>
      <c r="O34" s="78"/>
    </row>
    <row r="35" ht="21" customHeight="1" spans="1:15">
      <c r="A35" s="176" t="s">
        <v>148</v>
      </c>
      <c r="B35" s="176" t="s">
        <v>149</v>
      </c>
      <c r="C35" s="78">
        <v>69985.63</v>
      </c>
      <c r="D35" s="78">
        <v>69985.63</v>
      </c>
      <c r="E35" s="78">
        <v>69985.63</v>
      </c>
      <c r="F35" s="78"/>
      <c r="G35" s="78"/>
      <c r="H35" s="78"/>
      <c r="I35" s="78"/>
      <c r="J35" s="78"/>
      <c r="K35" s="78"/>
      <c r="L35" s="78"/>
      <c r="M35" s="78"/>
      <c r="N35" s="78"/>
      <c r="O35" s="78"/>
    </row>
    <row r="36" ht="21" customHeight="1" spans="1:15">
      <c r="A36" s="56" t="s">
        <v>150</v>
      </c>
      <c r="B36" s="56" t="s">
        <v>151</v>
      </c>
      <c r="C36" s="78">
        <v>1449731</v>
      </c>
      <c r="D36" s="78">
        <v>1449731</v>
      </c>
      <c r="E36" s="78">
        <v>1449731</v>
      </c>
      <c r="F36" s="78"/>
      <c r="G36" s="78"/>
      <c r="H36" s="78"/>
      <c r="I36" s="78"/>
      <c r="J36" s="78"/>
      <c r="K36" s="78"/>
      <c r="L36" s="78"/>
      <c r="M36" s="78"/>
      <c r="N36" s="78"/>
      <c r="O36" s="78"/>
    </row>
    <row r="37" ht="21" customHeight="1" spans="1:15">
      <c r="A37" s="175" t="s">
        <v>152</v>
      </c>
      <c r="B37" s="175" t="s">
        <v>153</v>
      </c>
      <c r="C37" s="78">
        <v>1341731</v>
      </c>
      <c r="D37" s="78">
        <v>1341731</v>
      </c>
      <c r="E37" s="78">
        <v>1341731</v>
      </c>
      <c r="F37" s="78"/>
      <c r="G37" s="78"/>
      <c r="H37" s="78"/>
      <c r="I37" s="78"/>
      <c r="J37" s="78"/>
      <c r="K37" s="78"/>
      <c r="L37" s="78"/>
      <c r="M37" s="78"/>
      <c r="N37" s="78"/>
      <c r="O37" s="78"/>
    </row>
    <row r="38" ht="21" customHeight="1" spans="1:15">
      <c r="A38" s="176" t="s">
        <v>154</v>
      </c>
      <c r="B38" s="176" t="s">
        <v>155</v>
      </c>
      <c r="C38" s="78">
        <v>1341731</v>
      </c>
      <c r="D38" s="78">
        <v>1341731</v>
      </c>
      <c r="E38" s="78">
        <v>1341731</v>
      </c>
      <c r="F38" s="78"/>
      <c r="G38" s="78"/>
      <c r="H38" s="78"/>
      <c r="I38" s="78"/>
      <c r="J38" s="78"/>
      <c r="K38" s="78"/>
      <c r="L38" s="78"/>
      <c r="M38" s="78"/>
      <c r="N38" s="78"/>
      <c r="O38" s="78"/>
    </row>
    <row r="39" ht="21" customHeight="1" spans="1:15">
      <c r="A39" s="175" t="s">
        <v>156</v>
      </c>
      <c r="B39" s="175" t="s">
        <v>157</v>
      </c>
      <c r="C39" s="78">
        <v>108000</v>
      </c>
      <c r="D39" s="78">
        <v>108000</v>
      </c>
      <c r="E39" s="78">
        <v>108000</v>
      </c>
      <c r="F39" s="78"/>
      <c r="G39" s="78"/>
      <c r="H39" s="78"/>
      <c r="I39" s="78"/>
      <c r="J39" s="78"/>
      <c r="K39" s="78"/>
      <c r="L39" s="78"/>
      <c r="M39" s="78"/>
      <c r="N39" s="78"/>
      <c r="O39" s="78"/>
    </row>
    <row r="40" ht="21" customHeight="1" spans="1:15">
      <c r="A40" s="176" t="s">
        <v>158</v>
      </c>
      <c r="B40" s="176" t="s">
        <v>157</v>
      </c>
      <c r="C40" s="78">
        <v>108000</v>
      </c>
      <c r="D40" s="78">
        <v>108000</v>
      </c>
      <c r="E40" s="78">
        <v>108000</v>
      </c>
      <c r="F40" s="78"/>
      <c r="G40" s="78"/>
      <c r="H40" s="78"/>
      <c r="I40" s="78"/>
      <c r="J40" s="78"/>
      <c r="K40" s="78"/>
      <c r="L40" s="78"/>
      <c r="M40" s="78"/>
      <c r="N40" s="78"/>
      <c r="O40" s="78"/>
    </row>
    <row r="41" ht="21" customHeight="1" spans="1:15">
      <c r="A41" s="56" t="s">
        <v>159</v>
      </c>
      <c r="B41" s="56" t="s">
        <v>160</v>
      </c>
      <c r="C41" s="78">
        <v>14970731.44</v>
      </c>
      <c r="D41" s="78">
        <v>14970731.44</v>
      </c>
      <c r="E41" s="78">
        <v>2849376</v>
      </c>
      <c r="F41" s="78">
        <v>12121355.44</v>
      </c>
      <c r="G41" s="78"/>
      <c r="H41" s="78"/>
      <c r="I41" s="78"/>
      <c r="J41" s="78"/>
      <c r="K41" s="78"/>
      <c r="L41" s="78"/>
      <c r="M41" s="78"/>
      <c r="N41" s="78"/>
      <c r="O41" s="78"/>
    </row>
    <row r="42" ht="21" customHeight="1" spans="1:15">
      <c r="A42" s="175" t="s">
        <v>161</v>
      </c>
      <c r="B42" s="175" t="s">
        <v>162</v>
      </c>
      <c r="C42" s="78">
        <v>1982727</v>
      </c>
      <c r="D42" s="78">
        <v>1982727</v>
      </c>
      <c r="E42" s="78">
        <v>1982727</v>
      </c>
      <c r="F42" s="78"/>
      <c r="G42" s="78"/>
      <c r="H42" s="78"/>
      <c r="I42" s="78"/>
      <c r="J42" s="78"/>
      <c r="K42" s="78"/>
      <c r="L42" s="78"/>
      <c r="M42" s="78"/>
      <c r="N42" s="78"/>
      <c r="O42" s="78"/>
    </row>
    <row r="43" ht="21" customHeight="1" spans="1:15">
      <c r="A43" s="176" t="s">
        <v>163</v>
      </c>
      <c r="B43" s="176" t="s">
        <v>110</v>
      </c>
      <c r="C43" s="78">
        <v>1982727</v>
      </c>
      <c r="D43" s="78">
        <v>1982727</v>
      </c>
      <c r="E43" s="78">
        <v>1982727</v>
      </c>
      <c r="F43" s="78"/>
      <c r="G43" s="78"/>
      <c r="H43" s="78"/>
      <c r="I43" s="78"/>
      <c r="J43" s="78"/>
      <c r="K43" s="78"/>
      <c r="L43" s="78"/>
      <c r="M43" s="78"/>
      <c r="N43" s="78"/>
      <c r="O43" s="78"/>
    </row>
    <row r="44" ht="21" customHeight="1" spans="1:15">
      <c r="A44" s="175" t="s">
        <v>164</v>
      </c>
      <c r="B44" s="175" t="s">
        <v>165</v>
      </c>
      <c r="C44" s="78">
        <v>485661</v>
      </c>
      <c r="D44" s="78">
        <v>485661</v>
      </c>
      <c r="E44" s="78">
        <v>485661</v>
      </c>
      <c r="F44" s="78"/>
      <c r="G44" s="78"/>
      <c r="H44" s="78"/>
      <c r="I44" s="78"/>
      <c r="J44" s="78"/>
      <c r="K44" s="78"/>
      <c r="L44" s="78"/>
      <c r="M44" s="78"/>
      <c r="N44" s="78"/>
      <c r="O44" s="78"/>
    </row>
    <row r="45" ht="21" customHeight="1" spans="1:15">
      <c r="A45" s="176" t="s">
        <v>166</v>
      </c>
      <c r="B45" s="176" t="s">
        <v>167</v>
      </c>
      <c r="C45" s="78">
        <v>485661</v>
      </c>
      <c r="D45" s="78">
        <v>485661</v>
      </c>
      <c r="E45" s="78">
        <v>485661</v>
      </c>
      <c r="F45" s="78"/>
      <c r="G45" s="78"/>
      <c r="H45" s="78"/>
      <c r="I45" s="78"/>
      <c r="J45" s="78"/>
      <c r="K45" s="78"/>
      <c r="L45" s="78"/>
      <c r="M45" s="78"/>
      <c r="N45" s="78"/>
      <c r="O45" s="78"/>
    </row>
    <row r="46" ht="21" customHeight="1" spans="1:15">
      <c r="A46" s="175" t="s">
        <v>168</v>
      </c>
      <c r="B46" s="175" t="s">
        <v>169</v>
      </c>
      <c r="C46" s="78">
        <v>380988</v>
      </c>
      <c r="D46" s="78">
        <v>380988</v>
      </c>
      <c r="E46" s="78">
        <v>380988</v>
      </c>
      <c r="F46" s="78"/>
      <c r="G46" s="78"/>
      <c r="H46" s="78"/>
      <c r="I46" s="78"/>
      <c r="J46" s="78"/>
      <c r="K46" s="78"/>
      <c r="L46" s="78"/>
      <c r="M46" s="78"/>
      <c r="N46" s="78"/>
      <c r="O46" s="78"/>
    </row>
    <row r="47" ht="21" customHeight="1" spans="1:15">
      <c r="A47" s="176" t="s">
        <v>170</v>
      </c>
      <c r="B47" s="176" t="s">
        <v>171</v>
      </c>
      <c r="C47" s="78">
        <v>380988</v>
      </c>
      <c r="D47" s="78">
        <v>380988</v>
      </c>
      <c r="E47" s="78">
        <v>380988</v>
      </c>
      <c r="F47" s="78"/>
      <c r="G47" s="78"/>
      <c r="H47" s="78"/>
      <c r="I47" s="78"/>
      <c r="J47" s="78"/>
      <c r="K47" s="78"/>
      <c r="L47" s="78"/>
      <c r="M47" s="78"/>
      <c r="N47" s="78"/>
      <c r="O47" s="78"/>
    </row>
    <row r="48" ht="21" customHeight="1" spans="1:15">
      <c r="A48" s="175" t="s">
        <v>172</v>
      </c>
      <c r="B48" s="175" t="s">
        <v>173</v>
      </c>
      <c r="C48" s="78">
        <v>1897.57</v>
      </c>
      <c r="D48" s="78">
        <v>1897.57</v>
      </c>
      <c r="E48" s="78"/>
      <c r="F48" s="78">
        <v>1897.57</v>
      </c>
      <c r="G48" s="78"/>
      <c r="H48" s="78"/>
      <c r="I48" s="78"/>
      <c r="J48" s="78"/>
      <c r="K48" s="78"/>
      <c r="L48" s="78"/>
      <c r="M48" s="78"/>
      <c r="N48" s="78"/>
      <c r="O48" s="78"/>
    </row>
    <row r="49" ht="21" customHeight="1" spans="1:15">
      <c r="A49" s="176" t="s">
        <v>174</v>
      </c>
      <c r="B49" s="176" t="s">
        <v>175</v>
      </c>
      <c r="C49" s="78">
        <v>1897.57</v>
      </c>
      <c r="D49" s="78">
        <v>1897.57</v>
      </c>
      <c r="E49" s="78"/>
      <c r="F49" s="78">
        <v>1897.57</v>
      </c>
      <c r="G49" s="78"/>
      <c r="H49" s="78"/>
      <c r="I49" s="78"/>
      <c r="J49" s="78"/>
      <c r="K49" s="78"/>
      <c r="L49" s="78"/>
      <c r="M49" s="78"/>
      <c r="N49" s="78"/>
      <c r="O49" s="78"/>
    </row>
    <row r="50" ht="21" customHeight="1" spans="1:15">
      <c r="A50" s="175" t="s">
        <v>176</v>
      </c>
      <c r="B50" s="175" t="s">
        <v>177</v>
      </c>
      <c r="C50" s="78">
        <v>12119457.87</v>
      </c>
      <c r="D50" s="78">
        <v>12119457.87</v>
      </c>
      <c r="E50" s="78"/>
      <c r="F50" s="78">
        <v>12119457.87</v>
      </c>
      <c r="G50" s="78"/>
      <c r="H50" s="78"/>
      <c r="I50" s="78"/>
      <c r="J50" s="78"/>
      <c r="K50" s="78"/>
      <c r="L50" s="78"/>
      <c r="M50" s="78"/>
      <c r="N50" s="78"/>
      <c r="O50" s="78"/>
    </row>
    <row r="51" ht="21" customHeight="1" spans="1:15">
      <c r="A51" s="176" t="s">
        <v>178</v>
      </c>
      <c r="B51" s="176" t="s">
        <v>179</v>
      </c>
      <c r="C51" s="78">
        <v>1370652.51</v>
      </c>
      <c r="D51" s="78">
        <v>1370652.51</v>
      </c>
      <c r="E51" s="78"/>
      <c r="F51" s="78">
        <v>1370652.51</v>
      </c>
      <c r="G51" s="78"/>
      <c r="H51" s="78"/>
      <c r="I51" s="78"/>
      <c r="J51" s="78"/>
      <c r="K51" s="78"/>
      <c r="L51" s="78"/>
      <c r="M51" s="78"/>
      <c r="N51" s="78"/>
      <c r="O51" s="78"/>
    </row>
    <row r="52" ht="21" customHeight="1" spans="1:15">
      <c r="A52" s="176" t="s">
        <v>180</v>
      </c>
      <c r="B52" s="176" t="s">
        <v>181</v>
      </c>
      <c r="C52" s="78">
        <v>8980205.36</v>
      </c>
      <c r="D52" s="78">
        <v>8980205.36</v>
      </c>
      <c r="E52" s="78"/>
      <c r="F52" s="78">
        <v>8980205.36</v>
      </c>
      <c r="G52" s="78"/>
      <c r="H52" s="78"/>
      <c r="I52" s="78"/>
      <c r="J52" s="78"/>
      <c r="K52" s="78"/>
      <c r="L52" s="78"/>
      <c r="M52" s="78"/>
      <c r="N52" s="78"/>
      <c r="O52" s="78"/>
    </row>
    <row r="53" ht="21" customHeight="1" spans="1:15">
      <c r="A53" s="176" t="s">
        <v>182</v>
      </c>
      <c r="B53" s="176" t="s">
        <v>183</v>
      </c>
      <c r="C53" s="78">
        <v>1768600</v>
      </c>
      <c r="D53" s="78">
        <v>1768600</v>
      </c>
      <c r="E53" s="78"/>
      <c r="F53" s="78">
        <v>1768600</v>
      </c>
      <c r="G53" s="78"/>
      <c r="H53" s="78"/>
      <c r="I53" s="78"/>
      <c r="J53" s="78"/>
      <c r="K53" s="78"/>
      <c r="L53" s="78"/>
      <c r="M53" s="78"/>
      <c r="N53" s="78"/>
      <c r="O53" s="78"/>
    </row>
    <row r="54" ht="21" customHeight="1" spans="1:15">
      <c r="A54" s="56" t="s">
        <v>184</v>
      </c>
      <c r="B54" s="56" t="s">
        <v>185</v>
      </c>
      <c r="C54" s="78">
        <v>1091267.76</v>
      </c>
      <c r="D54" s="78">
        <v>1091267.76</v>
      </c>
      <c r="E54" s="78">
        <v>1091267.76</v>
      </c>
      <c r="F54" s="78"/>
      <c r="G54" s="78"/>
      <c r="H54" s="78"/>
      <c r="I54" s="78"/>
      <c r="J54" s="78"/>
      <c r="K54" s="78"/>
      <c r="L54" s="78"/>
      <c r="M54" s="78"/>
      <c r="N54" s="78"/>
      <c r="O54" s="78"/>
    </row>
    <row r="55" ht="21" customHeight="1" spans="1:15">
      <c r="A55" s="175" t="s">
        <v>186</v>
      </c>
      <c r="B55" s="175" t="s">
        <v>187</v>
      </c>
      <c r="C55" s="78">
        <v>1091267.76</v>
      </c>
      <c r="D55" s="78">
        <v>1091267.76</v>
      </c>
      <c r="E55" s="78">
        <v>1091267.76</v>
      </c>
      <c r="F55" s="78"/>
      <c r="G55" s="78"/>
      <c r="H55" s="78"/>
      <c r="I55" s="78"/>
      <c r="J55" s="78"/>
      <c r="K55" s="78"/>
      <c r="L55" s="78"/>
      <c r="M55" s="78"/>
      <c r="N55" s="78"/>
      <c r="O55" s="78"/>
    </row>
    <row r="56" ht="21" customHeight="1" spans="1:15">
      <c r="A56" s="176" t="s">
        <v>188</v>
      </c>
      <c r="B56" s="176" t="s">
        <v>189</v>
      </c>
      <c r="C56" s="78">
        <v>1091267.76</v>
      </c>
      <c r="D56" s="78">
        <v>1091267.76</v>
      </c>
      <c r="E56" s="78">
        <v>1091267.76</v>
      </c>
      <c r="F56" s="78"/>
      <c r="G56" s="78"/>
      <c r="H56" s="78"/>
      <c r="I56" s="78"/>
      <c r="J56" s="78"/>
      <c r="K56" s="78"/>
      <c r="L56" s="78"/>
      <c r="M56" s="78"/>
      <c r="N56" s="78"/>
      <c r="O56" s="78"/>
    </row>
    <row r="57" ht="21" customHeight="1" spans="1:15">
      <c r="A57" s="56" t="s">
        <v>190</v>
      </c>
      <c r="B57" s="56" t="s">
        <v>191</v>
      </c>
      <c r="C57" s="78">
        <v>104022</v>
      </c>
      <c r="D57" s="78"/>
      <c r="E57" s="78"/>
      <c r="F57" s="78"/>
      <c r="G57" s="78"/>
      <c r="H57" s="78">
        <v>104022</v>
      </c>
      <c r="I57" s="78"/>
      <c r="J57" s="78"/>
      <c r="K57" s="78"/>
      <c r="L57" s="78"/>
      <c r="M57" s="78"/>
      <c r="N57" s="78"/>
      <c r="O57" s="78"/>
    </row>
    <row r="58" ht="21" customHeight="1" spans="1:15">
      <c r="A58" s="175" t="s">
        <v>192</v>
      </c>
      <c r="B58" s="175" t="s">
        <v>193</v>
      </c>
      <c r="C58" s="78">
        <v>104022</v>
      </c>
      <c r="D58" s="78"/>
      <c r="E58" s="78"/>
      <c r="F58" s="78"/>
      <c r="G58" s="78"/>
      <c r="H58" s="78">
        <v>104022</v>
      </c>
      <c r="I58" s="78"/>
      <c r="J58" s="78"/>
      <c r="K58" s="78"/>
      <c r="L58" s="78"/>
      <c r="M58" s="78"/>
      <c r="N58" s="78"/>
      <c r="O58" s="78"/>
    </row>
    <row r="59" ht="21" customHeight="1" spans="1:15">
      <c r="A59" s="176" t="s">
        <v>194</v>
      </c>
      <c r="B59" s="176" t="s">
        <v>195</v>
      </c>
      <c r="C59" s="78">
        <v>104022</v>
      </c>
      <c r="D59" s="78"/>
      <c r="E59" s="78"/>
      <c r="F59" s="78"/>
      <c r="G59" s="78"/>
      <c r="H59" s="78">
        <v>104022</v>
      </c>
      <c r="I59" s="78"/>
      <c r="J59" s="78"/>
      <c r="K59" s="78"/>
      <c r="L59" s="78"/>
      <c r="M59" s="78"/>
      <c r="N59" s="78"/>
      <c r="O59" s="78"/>
    </row>
    <row r="60" ht="21" customHeight="1" spans="1:15">
      <c r="A60" s="177" t="s">
        <v>55</v>
      </c>
      <c r="B60" s="35"/>
      <c r="C60" s="78">
        <v>29486827.57</v>
      </c>
      <c r="D60" s="78">
        <v>29382805.57</v>
      </c>
      <c r="E60" s="78">
        <v>14587070.13</v>
      </c>
      <c r="F60" s="78">
        <v>14795735.44</v>
      </c>
      <c r="G60" s="78"/>
      <c r="H60" s="78">
        <v>104022</v>
      </c>
      <c r="I60" s="78"/>
      <c r="J60" s="78"/>
      <c r="K60" s="78"/>
      <c r="L60" s="78"/>
      <c r="M60" s="78"/>
      <c r="N60" s="78"/>
      <c r="O60" s="78"/>
    </row>
  </sheetData>
  <mergeCells count="12">
    <mergeCell ref="A2:O2"/>
    <mergeCell ref="A3:O3"/>
    <mergeCell ref="A4:B4"/>
    <mergeCell ref="D5:F5"/>
    <mergeCell ref="J5:O5"/>
    <mergeCell ref="A60:B60"/>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4" sqref="A4:B4"/>
    </sheetView>
  </sheetViews>
  <sheetFormatPr defaultColWidth="8.575" defaultRowHeight="12.75" customHeight="1" outlineLevelCol="3"/>
  <cols>
    <col min="1" max="4" width="35.575" customWidth="1"/>
  </cols>
  <sheetData>
    <row r="1" customHeight="1" spans="1:4">
      <c r="A1" s="1"/>
      <c r="B1" s="1"/>
      <c r="C1" s="1"/>
      <c r="D1" s="1"/>
    </row>
    <row r="2" ht="15" customHeight="1" spans="1:4">
      <c r="A2" s="42"/>
      <c r="B2" s="46"/>
      <c r="C2" s="46"/>
      <c r="D2" s="46" t="s">
        <v>196</v>
      </c>
    </row>
    <row r="3" ht="41.25" customHeight="1" spans="1:1">
      <c r="A3" s="41" t="str">
        <f>"2025"&amp;"年部门财政拨款收支预算总表"</f>
        <v>2025年部门财政拨款收支预算总表</v>
      </c>
    </row>
    <row r="4" ht="17.25" customHeight="1" spans="1:4">
      <c r="A4" s="44" t="str">
        <f>"单位名称："&amp;"禄劝彝族苗族自治县屏山街道办事处"</f>
        <v>单位名称：禄劝彝族苗族自治县屏山街道办事处</v>
      </c>
      <c r="B4" s="159"/>
      <c r="D4" s="46" t="s">
        <v>1</v>
      </c>
    </row>
    <row r="5" ht="17.25" customHeight="1" spans="1:4">
      <c r="A5" s="160" t="s">
        <v>2</v>
      </c>
      <c r="B5" s="161"/>
      <c r="C5" s="160" t="s">
        <v>3</v>
      </c>
      <c r="D5" s="161"/>
    </row>
    <row r="6" ht="18.75" customHeight="1" spans="1:4">
      <c r="A6" s="160" t="s">
        <v>4</v>
      </c>
      <c r="B6" s="160" t="s">
        <v>5</v>
      </c>
      <c r="C6" s="160" t="s">
        <v>6</v>
      </c>
      <c r="D6" s="160" t="s">
        <v>5</v>
      </c>
    </row>
    <row r="7" ht="16.5" customHeight="1" spans="1:4">
      <c r="A7" s="162" t="s">
        <v>197</v>
      </c>
      <c r="B7" s="78">
        <v>28008555.49</v>
      </c>
      <c r="C7" s="162" t="s">
        <v>198</v>
      </c>
      <c r="D7" s="78">
        <v>29486827.57</v>
      </c>
    </row>
    <row r="8" ht="16.5" customHeight="1" spans="1:4">
      <c r="A8" s="162" t="s">
        <v>199</v>
      </c>
      <c r="B8" s="78">
        <v>28008555.49</v>
      </c>
      <c r="C8" s="162" t="s">
        <v>200</v>
      </c>
      <c r="D8" s="78">
        <v>7989053</v>
      </c>
    </row>
    <row r="9" ht="16.5" customHeight="1" spans="1:4">
      <c r="A9" s="162" t="s">
        <v>201</v>
      </c>
      <c r="B9" s="78"/>
      <c r="C9" s="162" t="s">
        <v>202</v>
      </c>
      <c r="D9" s="78"/>
    </row>
    <row r="10" ht="16.5" customHeight="1" spans="1:4">
      <c r="A10" s="162" t="s">
        <v>203</v>
      </c>
      <c r="B10" s="78"/>
      <c r="C10" s="162" t="s">
        <v>204</v>
      </c>
      <c r="D10" s="78"/>
    </row>
    <row r="11" ht="16.5" customHeight="1" spans="1:4">
      <c r="A11" s="162" t="s">
        <v>205</v>
      </c>
      <c r="B11" s="78">
        <v>1478272.08</v>
      </c>
      <c r="C11" s="162" t="s">
        <v>206</v>
      </c>
      <c r="D11" s="78"/>
    </row>
    <row r="12" ht="16.5" customHeight="1" spans="1:4">
      <c r="A12" s="162" t="s">
        <v>199</v>
      </c>
      <c r="B12" s="78">
        <v>1374250.08</v>
      </c>
      <c r="C12" s="162" t="s">
        <v>207</v>
      </c>
      <c r="D12" s="78"/>
    </row>
    <row r="13" ht="16.5" customHeight="1" spans="1:4">
      <c r="A13" s="144" t="s">
        <v>201</v>
      </c>
      <c r="B13" s="78"/>
      <c r="C13" s="68" t="s">
        <v>208</v>
      </c>
      <c r="D13" s="78"/>
    </row>
    <row r="14" ht="16.5" customHeight="1" spans="1:4">
      <c r="A14" s="144" t="s">
        <v>203</v>
      </c>
      <c r="B14" s="78">
        <v>104022</v>
      </c>
      <c r="C14" s="68" t="s">
        <v>209</v>
      </c>
      <c r="D14" s="78">
        <v>381498</v>
      </c>
    </row>
    <row r="15" ht="16.5" customHeight="1" spans="1:4">
      <c r="A15" s="163"/>
      <c r="B15" s="78"/>
      <c r="C15" s="68" t="s">
        <v>210</v>
      </c>
      <c r="D15" s="78">
        <v>1649953.68</v>
      </c>
    </row>
    <row r="16" ht="16.5" customHeight="1" spans="1:4">
      <c r="A16" s="163"/>
      <c r="B16" s="78"/>
      <c r="C16" s="68" t="s">
        <v>211</v>
      </c>
      <c r="D16" s="78">
        <v>1850570.69</v>
      </c>
    </row>
    <row r="17" ht="16.5" customHeight="1" spans="1:4">
      <c r="A17" s="163"/>
      <c r="B17" s="78"/>
      <c r="C17" s="68" t="s">
        <v>212</v>
      </c>
      <c r="D17" s="78"/>
    </row>
    <row r="18" ht="16.5" customHeight="1" spans="1:4">
      <c r="A18" s="163"/>
      <c r="B18" s="78"/>
      <c r="C18" s="68" t="s">
        <v>213</v>
      </c>
      <c r="D18" s="78">
        <v>1449731</v>
      </c>
    </row>
    <row r="19" ht="16.5" customHeight="1" spans="1:4">
      <c r="A19" s="163"/>
      <c r="B19" s="78"/>
      <c r="C19" s="68" t="s">
        <v>214</v>
      </c>
      <c r="D19" s="78">
        <v>14970731.44</v>
      </c>
    </row>
    <row r="20" ht="16.5" customHeight="1" spans="1:4">
      <c r="A20" s="163"/>
      <c r="B20" s="78"/>
      <c r="C20" s="68" t="s">
        <v>215</v>
      </c>
      <c r="D20" s="78"/>
    </row>
    <row r="21" ht="16.5" customHeight="1" spans="1:4">
      <c r="A21" s="163"/>
      <c r="B21" s="78"/>
      <c r="C21" s="68" t="s">
        <v>216</v>
      </c>
      <c r="D21" s="78"/>
    </row>
    <row r="22" ht="16.5" customHeight="1" spans="1:4">
      <c r="A22" s="163"/>
      <c r="B22" s="78"/>
      <c r="C22" s="68" t="s">
        <v>217</v>
      </c>
      <c r="D22" s="78"/>
    </row>
    <row r="23" ht="16.5" customHeight="1" spans="1:4">
      <c r="A23" s="163"/>
      <c r="B23" s="78"/>
      <c r="C23" s="68" t="s">
        <v>218</v>
      </c>
      <c r="D23" s="78"/>
    </row>
    <row r="24" ht="16.5" customHeight="1" spans="1:4">
      <c r="A24" s="163"/>
      <c r="B24" s="78"/>
      <c r="C24" s="68" t="s">
        <v>219</v>
      </c>
      <c r="D24" s="78"/>
    </row>
    <row r="25" ht="16.5" customHeight="1" spans="1:4">
      <c r="A25" s="163"/>
      <c r="B25" s="78"/>
      <c r="C25" s="68" t="s">
        <v>220</v>
      </c>
      <c r="D25" s="78"/>
    </row>
    <row r="26" ht="16.5" customHeight="1" spans="1:4">
      <c r="A26" s="163"/>
      <c r="B26" s="78"/>
      <c r="C26" s="68" t="s">
        <v>221</v>
      </c>
      <c r="D26" s="78">
        <v>1091267.76</v>
      </c>
    </row>
    <row r="27" ht="16.5" customHeight="1" spans="1:4">
      <c r="A27" s="163"/>
      <c r="B27" s="78"/>
      <c r="C27" s="68" t="s">
        <v>222</v>
      </c>
      <c r="D27" s="78"/>
    </row>
    <row r="28" ht="16.5" customHeight="1" spans="1:4">
      <c r="A28" s="163"/>
      <c r="B28" s="78"/>
      <c r="C28" s="68" t="s">
        <v>223</v>
      </c>
      <c r="D28" s="78">
        <v>104022</v>
      </c>
    </row>
    <row r="29" ht="16.5" customHeight="1" spans="1:4">
      <c r="A29" s="163"/>
      <c r="B29" s="78"/>
      <c r="C29" s="68" t="s">
        <v>224</v>
      </c>
      <c r="D29" s="78"/>
    </row>
    <row r="30" ht="16.5" customHeight="1" spans="1:4">
      <c r="A30" s="163"/>
      <c r="B30" s="78"/>
      <c r="C30" s="68" t="s">
        <v>225</v>
      </c>
      <c r="D30" s="78"/>
    </row>
    <row r="31" ht="16.5" customHeight="1" spans="1:4">
      <c r="A31" s="163"/>
      <c r="B31" s="78"/>
      <c r="C31" s="68" t="s">
        <v>226</v>
      </c>
      <c r="D31" s="78"/>
    </row>
    <row r="32" ht="16.5" customHeight="1" spans="1:4">
      <c r="A32" s="163"/>
      <c r="B32" s="78"/>
      <c r="C32" s="144" t="s">
        <v>227</v>
      </c>
      <c r="D32" s="78"/>
    </row>
    <row r="33" ht="16.5" customHeight="1" spans="1:4">
      <c r="A33" s="163"/>
      <c r="B33" s="78"/>
      <c r="C33" s="144" t="s">
        <v>228</v>
      </c>
      <c r="D33" s="78"/>
    </row>
    <row r="34" ht="16.5" customHeight="1" spans="1:4">
      <c r="A34" s="163"/>
      <c r="B34" s="78"/>
      <c r="C34" s="30" t="s">
        <v>229</v>
      </c>
      <c r="D34" s="78"/>
    </row>
    <row r="35" ht="15" customHeight="1" spans="1:4">
      <c r="A35" s="164" t="s">
        <v>50</v>
      </c>
      <c r="B35" s="165">
        <v>29486827.57</v>
      </c>
      <c r="C35" s="164" t="s">
        <v>51</v>
      </c>
      <c r="D35" s="166">
        <v>29486827.57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60"/>
  <sheetViews>
    <sheetView showZeros="0" workbookViewId="0">
      <pane ySplit="1" topLeftCell="A2" activePane="bottomLeft" state="frozen"/>
      <selection/>
      <selection pane="bottomLeft" activeCell="A4" sqref="A4"/>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34"/>
      <c r="F2" s="70"/>
      <c r="G2" s="139" t="s">
        <v>230</v>
      </c>
    </row>
    <row r="3" ht="41.25" customHeight="1" spans="1:7">
      <c r="A3" s="122" t="str">
        <f>"2025"&amp;"年一般公共预算支出预算表（按功能科目分类）"</f>
        <v>2025年一般公共预算支出预算表（按功能科目分类）</v>
      </c>
      <c r="B3" s="122"/>
      <c r="C3" s="122"/>
      <c r="D3" s="122"/>
      <c r="E3" s="122"/>
      <c r="F3" s="122"/>
      <c r="G3" s="122"/>
    </row>
    <row r="4" ht="18" customHeight="1" spans="1:7">
      <c r="A4" s="5" t="str">
        <f>"单位名称："&amp;"禄劝彝族苗族自治县屏山街道办事处"</f>
        <v>单位名称：禄劝彝族苗族自治县屏山街道办事处</v>
      </c>
      <c r="F4" s="119"/>
      <c r="G4" s="139" t="s">
        <v>1</v>
      </c>
    </row>
    <row r="5" ht="20.25" customHeight="1" spans="1:7">
      <c r="A5" s="155" t="s">
        <v>231</v>
      </c>
      <c r="B5" s="156"/>
      <c r="C5" s="123" t="s">
        <v>55</v>
      </c>
      <c r="D5" s="145" t="s">
        <v>76</v>
      </c>
      <c r="E5" s="12"/>
      <c r="F5" s="13"/>
      <c r="G5" s="136" t="s">
        <v>77</v>
      </c>
    </row>
    <row r="6" ht="20.25" customHeight="1" spans="1:7">
      <c r="A6" s="157" t="s">
        <v>73</v>
      </c>
      <c r="B6" s="157" t="s">
        <v>74</v>
      </c>
      <c r="C6" s="19"/>
      <c r="D6" s="128" t="s">
        <v>57</v>
      </c>
      <c r="E6" s="128" t="s">
        <v>232</v>
      </c>
      <c r="F6" s="128" t="s">
        <v>233</v>
      </c>
      <c r="G6" s="138"/>
    </row>
    <row r="7" ht="15" customHeight="1" spans="1:7">
      <c r="A7" s="59" t="s">
        <v>83</v>
      </c>
      <c r="B7" s="59" t="s">
        <v>84</v>
      </c>
      <c r="C7" s="59" t="s">
        <v>85</v>
      </c>
      <c r="D7" s="59" t="s">
        <v>86</v>
      </c>
      <c r="E7" s="59" t="s">
        <v>87</v>
      </c>
      <c r="F7" s="59" t="s">
        <v>88</v>
      </c>
      <c r="G7" s="59" t="s">
        <v>89</v>
      </c>
    </row>
    <row r="8" ht="18" customHeight="1" spans="1:7">
      <c r="A8" s="30" t="s">
        <v>98</v>
      </c>
      <c r="B8" s="30" t="s">
        <v>99</v>
      </c>
      <c r="C8" s="78">
        <v>7989053</v>
      </c>
      <c r="D8" s="78">
        <v>5314673</v>
      </c>
      <c r="E8" s="78">
        <v>4936373</v>
      </c>
      <c r="F8" s="78">
        <v>378300</v>
      </c>
      <c r="G8" s="78">
        <v>2674380</v>
      </c>
    </row>
    <row r="9" ht="18" customHeight="1" spans="1:7">
      <c r="A9" s="132" t="s">
        <v>100</v>
      </c>
      <c r="B9" s="132" t="s">
        <v>101</v>
      </c>
      <c r="C9" s="78">
        <v>168366</v>
      </c>
      <c r="D9" s="78">
        <v>168366</v>
      </c>
      <c r="E9" s="78">
        <v>156266</v>
      </c>
      <c r="F9" s="78">
        <v>12100</v>
      </c>
      <c r="G9" s="78"/>
    </row>
    <row r="10" ht="18" customHeight="1" spans="1:7">
      <c r="A10" s="133" t="s">
        <v>102</v>
      </c>
      <c r="B10" s="133" t="s">
        <v>103</v>
      </c>
      <c r="C10" s="78">
        <v>168366</v>
      </c>
      <c r="D10" s="78">
        <v>168366</v>
      </c>
      <c r="E10" s="78">
        <v>156266</v>
      </c>
      <c r="F10" s="78">
        <v>12100</v>
      </c>
      <c r="G10" s="78"/>
    </row>
    <row r="11" ht="18" customHeight="1" spans="1:7">
      <c r="A11" s="132" t="s">
        <v>104</v>
      </c>
      <c r="B11" s="132" t="s">
        <v>105</v>
      </c>
      <c r="C11" s="78">
        <v>7186422</v>
      </c>
      <c r="D11" s="78">
        <v>4512042</v>
      </c>
      <c r="E11" s="78">
        <v>4188342</v>
      </c>
      <c r="F11" s="78">
        <v>323700</v>
      </c>
      <c r="G11" s="78">
        <v>2674380</v>
      </c>
    </row>
    <row r="12" ht="18" customHeight="1" spans="1:7">
      <c r="A12" s="133" t="s">
        <v>106</v>
      </c>
      <c r="B12" s="133" t="s">
        <v>103</v>
      </c>
      <c r="C12" s="78">
        <v>7186422</v>
      </c>
      <c r="D12" s="78">
        <v>4512042</v>
      </c>
      <c r="E12" s="78">
        <v>4188342</v>
      </c>
      <c r="F12" s="78">
        <v>323700</v>
      </c>
      <c r="G12" s="78">
        <v>2674380</v>
      </c>
    </row>
    <row r="13" ht="18" customHeight="1" spans="1:7">
      <c r="A13" s="132" t="s">
        <v>107</v>
      </c>
      <c r="B13" s="132" t="s">
        <v>108</v>
      </c>
      <c r="C13" s="78">
        <v>345113</v>
      </c>
      <c r="D13" s="78">
        <v>345113</v>
      </c>
      <c r="E13" s="78">
        <v>326813</v>
      </c>
      <c r="F13" s="78">
        <v>18300</v>
      </c>
      <c r="G13" s="78"/>
    </row>
    <row r="14" ht="18" customHeight="1" spans="1:7">
      <c r="A14" s="133" t="s">
        <v>109</v>
      </c>
      <c r="B14" s="133" t="s">
        <v>110</v>
      </c>
      <c r="C14" s="78">
        <v>345113</v>
      </c>
      <c r="D14" s="78">
        <v>345113</v>
      </c>
      <c r="E14" s="78">
        <v>326813</v>
      </c>
      <c r="F14" s="78">
        <v>18300</v>
      </c>
      <c r="G14" s="78"/>
    </row>
    <row r="15" ht="18" customHeight="1" spans="1:7">
      <c r="A15" s="132" t="s">
        <v>111</v>
      </c>
      <c r="B15" s="132" t="s">
        <v>112</v>
      </c>
      <c r="C15" s="78">
        <v>289152</v>
      </c>
      <c r="D15" s="78">
        <v>289152</v>
      </c>
      <c r="E15" s="78">
        <v>264952</v>
      </c>
      <c r="F15" s="78">
        <v>24200</v>
      </c>
      <c r="G15" s="78"/>
    </row>
    <row r="16" ht="18" customHeight="1" spans="1:7">
      <c r="A16" s="133" t="s">
        <v>113</v>
      </c>
      <c r="B16" s="133" t="s">
        <v>103</v>
      </c>
      <c r="C16" s="78">
        <v>289152</v>
      </c>
      <c r="D16" s="78">
        <v>289152</v>
      </c>
      <c r="E16" s="78">
        <v>264952</v>
      </c>
      <c r="F16" s="78">
        <v>24200</v>
      </c>
      <c r="G16" s="78"/>
    </row>
    <row r="17" ht="18" customHeight="1" spans="1:7">
      <c r="A17" s="30" t="s">
        <v>114</v>
      </c>
      <c r="B17" s="30" t="s">
        <v>115</v>
      </c>
      <c r="C17" s="78">
        <v>381498</v>
      </c>
      <c r="D17" s="78">
        <v>381498</v>
      </c>
      <c r="E17" s="78">
        <v>372198</v>
      </c>
      <c r="F17" s="78">
        <v>9300</v>
      </c>
      <c r="G17" s="78"/>
    </row>
    <row r="18" ht="18" customHeight="1" spans="1:7">
      <c r="A18" s="132" t="s">
        <v>116</v>
      </c>
      <c r="B18" s="132" t="s">
        <v>117</v>
      </c>
      <c r="C18" s="78">
        <v>381498</v>
      </c>
      <c r="D18" s="78">
        <v>381498</v>
      </c>
      <c r="E18" s="78">
        <v>372198</v>
      </c>
      <c r="F18" s="78">
        <v>9300</v>
      </c>
      <c r="G18" s="78"/>
    </row>
    <row r="19" ht="18" customHeight="1" spans="1:7">
      <c r="A19" s="133" t="s">
        <v>118</v>
      </c>
      <c r="B19" s="133" t="s">
        <v>119</v>
      </c>
      <c r="C19" s="78">
        <v>381498</v>
      </c>
      <c r="D19" s="78">
        <v>381498</v>
      </c>
      <c r="E19" s="78">
        <v>372198</v>
      </c>
      <c r="F19" s="78">
        <v>9300</v>
      </c>
      <c r="G19" s="78"/>
    </row>
    <row r="20" ht="18" customHeight="1" spans="1:7">
      <c r="A20" s="30" t="s">
        <v>120</v>
      </c>
      <c r="B20" s="30" t="s">
        <v>121</v>
      </c>
      <c r="C20" s="78">
        <v>1649953.68</v>
      </c>
      <c r="D20" s="78">
        <v>1649953.68</v>
      </c>
      <c r="E20" s="78">
        <v>1649953.68</v>
      </c>
      <c r="F20" s="78"/>
      <c r="G20" s="78"/>
    </row>
    <row r="21" ht="18" customHeight="1" spans="1:7">
      <c r="A21" s="132" t="s">
        <v>122</v>
      </c>
      <c r="B21" s="132" t="s">
        <v>123</v>
      </c>
      <c r="C21" s="78">
        <v>1559170.26</v>
      </c>
      <c r="D21" s="78">
        <v>1559170.26</v>
      </c>
      <c r="E21" s="78">
        <v>1559170.26</v>
      </c>
      <c r="F21" s="78"/>
      <c r="G21" s="78"/>
    </row>
    <row r="22" ht="18" customHeight="1" spans="1:7">
      <c r="A22" s="133" t="s">
        <v>124</v>
      </c>
      <c r="B22" s="133" t="s">
        <v>125</v>
      </c>
      <c r="C22" s="78">
        <v>1409170.26</v>
      </c>
      <c r="D22" s="78">
        <v>1409170.26</v>
      </c>
      <c r="E22" s="78">
        <v>1409170.26</v>
      </c>
      <c r="F22" s="78"/>
      <c r="G22" s="78"/>
    </row>
    <row r="23" ht="18" customHeight="1" spans="1:7">
      <c r="A23" s="133" t="s">
        <v>126</v>
      </c>
      <c r="B23" s="133" t="s">
        <v>127</v>
      </c>
      <c r="C23" s="78">
        <v>150000</v>
      </c>
      <c r="D23" s="78">
        <v>150000</v>
      </c>
      <c r="E23" s="78">
        <v>150000</v>
      </c>
      <c r="F23" s="78"/>
      <c r="G23" s="78"/>
    </row>
    <row r="24" ht="18" customHeight="1" spans="1:7">
      <c r="A24" s="132" t="s">
        <v>128</v>
      </c>
      <c r="B24" s="132" t="s">
        <v>129</v>
      </c>
      <c r="C24" s="78">
        <v>57564</v>
      </c>
      <c r="D24" s="78">
        <v>57564</v>
      </c>
      <c r="E24" s="78">
        <v>57564</v>
      </c>
      <c r="F24" s="78"/>
      <c r="G24" s="78"/>
    </row>
    <row r="25" ht="18" customHeight="1" spans="1:7">
      <c r="A25" s="133" t="s">
        <v>130</v>
      </c>
      <c r="B25" s="133" t="s">
        <v>131</v>
      </c>
      <c r="C25" s="78">
        <v>57564</v>
      </c>
      <c r="D25" s="78">
        <v>57564</v>
      </c>
      <c r="E25" s="78">
        <v>57564</v>
      </c>
      <c r="F25" s="78"/>
      <c r="G25" s="78"/>
    </row>
    <row r="26" ht="18" customHeight="1" spans="1:7">
      <c r="A26" s="132" t="s">
        <v>132</v>
      </c>
      <c r="B26" s="132" t="s">
        <v>133</v>
      </c>
      <c r="C26" s="78">
        <v>33219.42</v>
      </c>
      <c r="D26" s="78">
        <v>33219.42</v>
      </c>
      <c r="E26" s="78">
        <v>33219.42</v>
      </c>
      <c r="F26" s="78"/>
      <c r="G26" s="78"/>
    </row>
    <row r="27" ht="18" customHeight="1" spans="1:7">
      <c r="A27" s="133" t="s">
        <v>134</v>
      </c>
      <c r="B27" s="133" t="s">
        <v>133</v>
      </c>
      <c r="C27" s="78">
        <v>33219.42</v>
      </c>
      <c r="D27" s="78">
        <v>33219.42</v>
      </c>
      <c r="E27" s="78">
        <v>33219.42</v>
      </c>
      <c r="F27" s="78"/>
      <c r="G27" s="78"/>
    </row>
    <row r="28" ht="18" customHeight="1" spans="1:7">
      <c r="A28" s="30" t="s">
        <v>135</v>
      </c>
      <c r="B28" s="30" t="s">
        <v>136</v>
      </c>
      <c r="C28" s="78">
        <v>1850570.69</v>
      </c>
      <c r="D28" s="78">
        <v>1850570.69</v>
      </c>
      <c r="E28" s="78">
        <v>1844370.69</v>
      </c>
      <c r="F28" s="78">
        <v>6200</v>
      </c>
      <c r="G28" s="78"/>
    </row>
    <row r="29" ht="18" customHeight="1" spans="1:7">
      <c r="A29" s="132" t="s">
        <v>137</v>
      </c>
      <c r="B29" s="132" t="s">
        <v>138</v>
      </c>
      <c r="C29" s="78">
        <v>325872</v>
      </c>
      <c r="D29" s="78">
        <v>325872</v>
      </c>
      <c r="E29" s="78">
        <v>319672</v>
      </c>
      <c r="F29" s="78">
        <v>6200</v>
      </c>
      <c r="G29" s="78"/>
    </row>
    <row r="30" ht="18" customHeight="1" spans="1:7">
      <c r="A30" s="133" t="s">
        <v>139</v>
      </c>
      <c r="B30" s="133" t="s">
        <v>103</v>
      </c>
      <c r="C30" s="78">
        <v>325872</v>
      </c>
      <c r="D30" s="78">
        <v>325872</v>
      </c>
      <c r="E30" s="78">
        <v>319672</v>
      </c>
      <c r="F30" s="78">
        <v>6200</v>
      </c>
      <c r="G30" s="78"/>
    </row>
    <row r="31" ht="18" customHeight="1" spans="1:7">
      <c r="A31" s="132" t="s">
        <v>140</v>
      </c>
      <c r="B31" s="132" t="s">
        <v>141</v>
      </c>
      <c r="C31" s="78">
        <v>1524698.69</v>
      </c>
      <c r="D31" s="78">
        <v>1524698.69</v>
      </c>
      <c r="E31" s="78">
        <v>1524698.69</v>
      </c>
      <c r="F31" s="78"/>
      <c r="G31" s="78"/>
    </row>
    <row r="32" ht="18" customHeight="1" spans="1:7">
      <c r="A32" s="133" t="s">
        <v>142</v>
      </c>
      <c r="B32" s="133" t="s">
        <v>143</v>
      </c>
      <c r="C32" s="78">
        <v>280883.97</v>
      </c>
      <c r="D32" s="78">
        <v>280883.97</v>
      </c>
      <c r="E32" s="78">
        <v>280883.97</v>
      </c>
      <c r="F32" s="78"/>
      <c r="G32" s="78"/>
    </row>
    <row r="33" ht="18" customHeight="1" spans="1:7">
      <c r="A33" s="133" t="s">
        <v>144</v>
      </c>
      <c r="B33" s="133" t="s">
        <v>145</v>
      </c>
      <c r="C33" s="78">
        <v>492347.39</v>
      </c>
      <c r="D33" s="78">
        <v>492347.39</v>
      </c>
      <c r="E33" s="78">
        <v>492347.39</v>
      </c>
      <c r="F33" s="78"/>
      <c r="G33" s="78"/>
    </row>
    <row r="34" ht="18" customHeight="1" spans="1:7">
      <c r="A34" s="133" t="s">
        <v>146</v>
      </c>
      <c r="B34" s="133" t="s">
        <v>147</v>
      </c>
      <c r="C34" s="78">
        <v>681481.7</v>
      </c>
      <c r="D34" s="78">
        <v>681481.7</v>
      </c>
      <c r="E34" s="78">
        <v>681481.7</v>
      </c>
      <c r="F34" s="78"/>
      <c r="G34" s="78"/>
    </row>
    <row r="35" ht="18" customHeight="1" spans="1:7">
      <c r="A35" s="133" t="s">
        <v>148</v>
      </c>
      <c r="B35" s="133" t="s">
        <v>149</v>
      </c>
      <c r="C35" s="78">
        <v>69985.63</v>
      </c>
      <c r="D35" s="78">
        <v>69985.63</v>
      </c>
      <c r="E35" s="78">
        <v>69985.63</v>
      </c>
      <c r="F35" s="78"/>
      <c r="G35" s="78"/>
    </row>
    <row r="36" ht="18" customHeight="1" spans="1:7">
      <c r="A36" s="30" t="s">
        <v>150</v>
      </c>
      <c r="B36" s="30" t="s">
        <v>151</v>
      </c>
      <c r="C36" s="78">
        <v>1449731</v>
      </c>
      <c r="D36" s="78">
        <v>1449731</v>
      </c>
      <c r="E36" s="78">
        <v>1418731</v>
      </c>
      <c r="F36" s="78">
        <v>31000</v>
      </c>
      <c r="G36" s="78"/>
    </row>
    <row r="37" ht="18" customHeight="1" spans="1:7">
      <c r="A37" s="132" t="s">
        <v>152</v>
      </c>
      <c r="B37" s="132" t="s">
        <v>153</v>
      </c>
      <c r="C37" s="78">
        <v>1341731</v>
      </c>
      <c r="D37" s="78">
        <v>1341731</v>
      </c>
      <c r="E37" s="78">
        <v>1310731</v>
      </c>
      <c r="F37" s="78">
        <v>31000</v>
      </c>
      <c r="G37" s="78"/>
    </row>
    <row r="38" ht="18" customHeight="1" spans="1:7">
      <c r="A38" s="133" t="s">
        <v>154</v>
      </c>
      <c r="B38" s="133" t="s">
        <v>155</v>
      </c>
      <c r="C38" s="78">
        <v>1341731</v>
      </c>
      <c r="D38" s="78">
        <v>1341731</v>
      </c>
      <c r="E38" s="78">
        <v>1310731</v>
      </c>
      <c r="F38" s="78">
        <v>31000</v>
      </c>
      <c r="G38" s="78"/>
    </row>
    <row r="39" ht="18" customHeight="1" spans="1:7">
      <c r="A39" s="132" t="s">
        <v>156</v>
      </c>
      <c r="B39" s="132" t="s">
        <v>157</v>
      </c>
      <c r="C39" s="78">
        <v>108000</v>
      </c>
      <c r="D39" s="78">
        <v>108000</v>
      </c>
      <c r="E39" s="78">
        <v>108000</v>
      </c>
      <c r="F39" s="78"/>
      <c r="G39" s="78"/>
    </row>
    <row r="40" ht="18" customHeight="1" spans="1:7">
      <c r="A40" s="133" t="s">
        <v>158</v>
      </c>
      <c r="B40" s="133" t="s">
        <v>157</v>
      </c>
      <c r="C40" s="78">
        <v>108000</v>
      </c>
      <c r="D40" s="78">
        <v>108000</v>
      </c>
      <c r="E40" s="78">
        <v>108000</v>
      </c>
      <c r="F40" s="78"/>
      <c r="G40" s="78"/>
    </row>
    <row r="41" ht="18" customHeight="1" spans="1:7">
      <c r="A41" s="30" t="s">
        <v>159</v>
      </c>
      <c r="B41" s="30" t="s">
        <v>160</v>
      </c>
      <c r="C41" s="78">
        <v>14970731.44</v>
      </c>
      <c r="D41" s="78">
        <v>2849376</v>
      </c>
      <c r="E41" s="78">
        <v>2784276</v>
      </c>
      <c r="F41" s="78">
        <v>65100</v>
      </c>
      <c r="G41" s="78">
        <v>12121355.44</v>
      </c>
    </row>
    <row r="42" ht="18" customHeight="1" spans="1:7">
      <c r="A42" s="132" t="s">
        <v>161</v>
      </c>
      <c r="B42" s="132" t="s">
        <v>162</v>
      </c>
      <c r="C42" s="78">
        <v>1982727</v>
      </c>
      <c r="D42" s="78">
        <v>1982727</v>
      </c>
      <c r="E42" s="78">
        <v>1939327</v>
      </c>
      <c r="F42" s="78">
        <v>43400</v>
      </c>
      <c r="G42" s="78"/>
    </row>
    <row r="43" ht="18" customHeight="1" spans="1:7">
      <c r="A43" s="133" t="s">
        <v>163</v>
      </c>
      <c r="B43" s="133" t="s">
        <v>110</v>
      </c>
      <c r="C43" s="78">
        <v>1982727</v>
      </c>
      <c r="D43" s="78">
        <v>1982727</v>
      </c>
      <c r="E43" s="78">
        <v>1939327</v>
      </c>
      <c r="F43" s="78">
        <v>43400</v>
      </c>
      <c r="G43" s="78"/>
    </row>
    <row r="44" ht="18" customHeight="1" spans="1:7">
      <c r="A44" s="132" t="s">
        <v>164</v>
      </c>
      <c r="B44" s="132" t="s">
        <v>165</v>
      </c>
      <c r="C44" s="78">
        <v>485661</v>
      </c>
      <c r="D44" s="78">
        <v>485661</v>
      </c>
      <c r="E44" s="78">
        <v>473261</v>
      </c>
      <c r="F44" s="78">
        <v>12400</v>
      </c>
      <c r="G44" s="78"/>
    </row>
    <row r="45" ht="18" customHeight="1" spans="1:7">
      <c r="A45" s="133" t="s">
        <v>166</v>
      </c>
      <c r="B45" s="133" t="s">
        <v>167</v>
      </c>
      <c r="C45" s="78">
        <v>485661</v>
      </c>
      <c r="D45" s="78">
        <v>485661</v>
      </c>
      <c r="E45" s="78">
        <v>473261</v>
      </c>
      <c r="F45" s="78">
        <v>12400</v>
      </c>
      <c r="G45" s="78"/>
    </row>
    <row r="46" ht="18" customHeight="1" spans="1:7">
      <c r="A46" s="132" t="s">
        <v>168</v>
      </c>
      <c r="B46" s="132" t="s">
        <v>169</v>
      </c>
      <c r="C46" s="78">
        <v>380988</v>
      </c>
      <c r="D46" s="78">
        <v>380988</v>
      </c>
      <c r="E46" s="78">
        <v>371688</v>
      </c>
      <c r="F46" s="78">
        <v>9300</v>
      </c>
      <c r="G46" s="78"/>
    </row>
    <row r="47" ht="18" customHeight="1" spans="1:7">
      <c r="A47" s="133" t="s">
        <v>170</v>
      </c>
      <c r="B47" s="133" t="s">
        <v>171</v>
      </c>
      <c r="C47" s="78">
        <v>380988</v>
      </c>
      <c r="D47" s="78">
        <v>380988</v>
      </c>
      <c r="E47" s="78">
        <v>371688</v>
      </c>
      <c r="F47" s="78">
        <v>9300</v>
      </c>
      <c r="G47" s="78"/>
    </row>
    <row r="48" ht="18" customHeight="1" spans="1:7">
      <c r="A48" s="132" t="s">
        <v>172</v>
      </c>
      <c r="B48" s="132" t="s">
        <v>173</v>
      </c>
      <c r="C48" s="78">
        <v>1897.57</v>
      </c>
      <c r="D48" s="78"/>
      <c r="E48" s="78"/>
      <c r="F48" s="78"/>
      <c r="G48" s="78">
        <v>1897.57</v>
      </c>
    </row>
    <row r="49" ht="18" customHeight="1" spans="1:7">
      <c r="A49" s="133" t="s">
        <v>174</v>
      </c>
      <c r="B49" s="133" t="s">
        <v>175</v>
      </c>
      <c r="C49" s="78">
        <v>1897.57</v>
      </c>
      <c r="D49" s="78"/>
      <c r="E49" s="78"/>
      <c r="F49" s="78"/>
      <c r="G49" s="78">
        <v>1897.57</v>
      </c>
    </row>
    <row r="50" ht="18" customHeight="1" spans="1:7">
      <c r="A50" s="132" t="s">
        <v>176</v>
      </c>
      <c r="B50" s="132" t="s">
        <v>177</v>
      </c>
      <c r="C50" s="78">
        <v>12119457.87</v>
      </c>
      <c r="D50" s="78"/>
      <c r="E50" s="78"/>
      <c r="F50" s="78"/>
      <c r="G50" s="78">
        <v>12119457.87</v>
      </c>
    </row>
    <row r="51" ht="18" customHeight="1" spans="1:7">
      <c r="A51" s="133" t="s">
        <v>178</v>
      </c>
      <c r="B51" s="133" t="s">
        <v>179</v>
      </c>
      <c r="C51" s="78">
        <v>1370652.51</v>
      </c>
      <c r="D51" s="78"/>
      <c r="E51" s="78"/>
      <c r="F51" s="78"/>
      <c r="G51" s="78">
        <v>1370652.51</v>
      </c>
    </row>
    <row r="52" ht="18" customHeight="1" spans="1:7">
      <c r="A52" s="133" t="s">
        <v>180</v>
      </c>
      <c r="B52" s="133" t="s">
        <v>181</v>
      </c>
      <c r="C52" s="78">
        <v>8980205.36</v>
      </c>
      <c r="D52" s="78"/>
      <c r="E52" s="78"/>
      <c r="F52" s="78"/>
      <c r="G52" s="78">
        <v>8980205.36</v>
      </c>
    </row>
    <row r="53" ht="18" customHeight="1" spans="1:7">
      <c r="A53" s="133" t="s">
        <v>182</v>
      </c>
      <c r="B53" s="133" t="s">
        <v>183</v>
      </c>
      <c r="C53" s="78">
        <v>1768600</v>
      </c>
      <c r="D53" s="78"/>
      <c r="E53" s="78"/>
      <c r="F53" s="78"/>
      <c r="G53" s="78">
        <v>1768600</v>
      </c>
    </row>
    <row r="54" ht="18" customHeight="1" spans="1:7">
      <c r="A54" s="30" t="s">
        <v>184</v>
      </c>
      <c r="B54" s="30" t="s">
        <v>185</v>
      </c>
      <c r="C54" s="78">
        <v>1091267.76</v>
      </c>
      <c r="D54" s="78">
        <v>1091267.76</v>
      </c>
      <c r="E54" s="78">
        <v>1091267.76</v>
      </c>
      <c r="F54" s="78"/>
      <c r="G54" s="78"/>
    </row>
    <row r="55" ht="18" customHeight="1" spans="1:7">
      <c r="A55" s="132" t="s">
        <v>186</v>
      </c>
      <c r="B55" s="132" t="s">
        <v>187</v>
      </c>
      <c r="C55" s="78">
        <v>1091267.76</v>
      </c>
      <c r="D55" s="78">
        <v>1091267.76</v>
      </c>
      <c r="E55" s="78">
        <v>1091267.76</v>
      </c>
      <c r="F55" s="78"/>
      <c r="G55" s="78"/>
    </row>
    <row r="56" ht="18" customHeight="1" spans="1:7">
      <c r="A56" s="133" t="s">
        <v>188</v>
      </c>
      <c r="B56" s="133" t="s">
        <v>189</v>
      </c>
      <c r="C56" s="78">
        <v>1091267.76</v>
      </c>
      <c r="D56" s="78">
        <v>1091267.76</v>
      </c>
      <c r="E56" s="78">
        <v>1091267.76</v>
      </c>
      <c r="F56" s="78"/>
      <c r="G56" s="78"/>
    </row>
    <row r="57" ht="18" customHeight="1" spans="1:7">
      <c r="A57" s="30" t="s">
        <v>190</v>
      </c>
      <c r="B57" s="30" t="s">
        <v>191</v>
      </c>
      <c r="C57" s="78"/>
      <c r="D57" s="78"/>
      <c r="E57" s="78"/>
      <c r="F57" s="78"/>
      <c r="G57" s="78"/>
    </row>
    <row r="58" ht="18" customHeight="1" spans="1:7">
      <c r="A58" s="132" t="s">
        <v>192</v>
      </c>
      <c r="B58" s="132" t="s">
        <v>193</v>
      </c>
      <c r="C58" s="78"/>
      <c r="D58" s="78"/>
      <c r="E58" s="78"/>
      <c r="F58" s="78"/>
      <c r="G58" s="78"/>
    </row>
    <row r="59" ht="18" customHeight="1" spans="1:7">
      <c r="A59" s="133" t="s">
        <v>194</v>
      </c>
      <c r="B59" s="133" t="s">
        <v>195</v>
      </c>
      <c r="C59" s="78"/>
      <c r="D59" s="78"/>
      <c r="E59" s="78"/>
      <c r="F59" s="78"/>
      <c r="G59" s="78"/>
    </row>
    <row r="60" ht="18" customHeight="1" spans="1:7">
      <c r="A60" s="77" t="s">
        <v>234</v>
      </c>
      <c r="B60" s="158" t="s">
        <v>234</v>
      </c>
      <c r="C60" s="78">
        <v>29382805.57</v>
      </c>
      <c r="D60" s="78">
        <v>14587070.13</v>
      </c>
      <c r="E60" s="78">
        <v>14097170.13</v>
      </c>
      <c r="F60" s="78">
        <v>489900</v>
      </c>
      <c r="G60" s="78">
        <v>14795735.44</v>
      </c>
    </row>
  </sheetData>
  <mergeCells count="6">
    <mergeCell ref="A3:G3"/>
    <mergeCell ref="A5:B5"/>
    <mergeCell ref="D5:F5"/>
    <mergeCell ref="A60:B60"/>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4" sqref="A4:B4"/>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3"/>
      <c r="B2" s="43"/>
      <c r="C2" s="43"/>
      <c r="D2" s="43"/>
      <c r="E2" s="42"/>
      <c r="F2" s="151" t="s">
        <v>235</v>
      </c>
    </row>
    <row r="3" ht="41.25" customHeight="1" spans="1:6">
      <c r="A3" s="152" t="str">
        <f>"2025"&amp;"年一般公共预算“三公”经费支出预算表"</f>
        <v>2025年一般公共预算“三公”经费支出预算表</v>
      </c>
      <c r="B3" s="43"/>
      <c r="C3" s="43"/>
      <c r="D3" s="43"/>
      <c r="E3" s="42"/>
      <c r="F3" s="43"/>
    </row>
    <row r="4" customHeight="1" spans="1:6">
      <c r="A4" s="106" t="str">
        <f>"单位名称："&amp;"禄劝彝族苗族自治县屏山街道办事处"</f>
        <v>单位名称：禄劝彝族苗族自治县屏山街道办事处</v>
      </c>
      <c r="B4" s="153"/>
      <c r="D4" s="43"/>
      <c r="E4" s="42"/>
      <c r="F4" s="63" t="s">
        <v>1</v>
      </c>
    </row>
    <row r="5" ht="27" customHeight="1" spans="1:6">
      <c r="A5" s="47" t="s">
        <v>236</v>
      </c>
      <c r="B5" s="47" t="s">
        <v>237</v>
      </c>
      <c r="C5" s="49" t="s">
        <v>238</v>
      </c>
      <c r="D5" s="47"/>
      <c r="E5" s="48"/>
      <c r="F5" s="47" t="s">
        <v>239</v>
      </c>
    </row>
    <row r="6" ht="28.5" customHeight="1" spans="1:6">
      <c r="A6" s="154"/>
      <c r="B6" s="51"/>
      <c r="C6" s="48" t="s">
        <v>57</v>
      </c>
      <c r="D6" s="48" t="s">
        <v>240</v>
      </c>
      <c r="E6" s="48" t="s">
        <v>241</v>
      </c>
      <c r="F6" s="50"/>
    </row>
    <row r="7" ht="17.25" customHeight="1" spans="1:6">
      <c r="A7" s="55" t="s">
        <v>83</v>
      </c>
      <c r="B7" s="55" t="s">
        <v>84</v>
      </c>
      <c r="C7" s="55" t="s">
        <v>85</v>
      </c>
      <c r="D7" s="55" t="s">
        <v>86</v>
      </c>
      <c r="E7" s="55" t="s">
        <v>87</v>
      </c>
      <c r="F7" s="55" t="s">
        <v>88</v>
      </c>
    </row>
    <row r="8" ht="17.25" customHeight="1" spans="1:6">
      <c r="A8" s="78">
        <v>36000</v>
      </c>
      <c r="B8" s="78"/>
      <c r="C8" s="78">
        <v>36000</v>
      </c>
      <c r="D8" s="78"/>
      <c r="E8" s="78">
        <v>36000</v>
      </c>
      <c r="F8" s="78"/>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40"/>
  <sheetViews>
    <sheetView showZeros="0" topLeftCell="G1" workbookViewId="0">
      <pane ySplit="1" topLeftCell="A2" activePane="bottomLeft" state="frozen"/>
      <selection/>
      <selection pane="bottomLeft" activeCell="A4" sqref="A4:H4"/>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4"/>
      <c r="C2" s="140"/>
      <c r="E2" s="141"/>
      <c r="F2" s="141"/>
      <c r="G2" s="141"/>
      <c r="H2" s="141"/>
      <c r="I2" s="82"/>
      <c r="J2" s="82"/>
      <c r="K2" s="82"/>
      <c r="L2" s="82"/>
      <c r="M2" s="82"/>
      <c r="N2" s="82"/>
      <c r="R2" s="82"/>
      <c r="V2" s="140"/>
      <c r="X2" s="3" t="s">
        <v>242</v>
      </c>
    </row>
    <row r="3" ht="45.75" customHeight="1" spans="1:24">
      <c r="A3" s="65" t="str">
        <f>"2025"&amp;"年部门基本支出预算表"</f>
        <v>2025年部门基本支出预算表</v>
      </c>
      <c r="B3" s="4"/>
      <c r="C3" s="65"/>
      <c r="D3" s="65"/>
      <c r="E3" s="65"/>
      <c r="F3" s="65"/>
      <c r="G3" s="65"/>
      <c r="H3" s="65"/>
      <c r="I3" s="65"/>
      <c r="J3" s="65"/>
      <c r="K3" s="65"/>
      <c r="L3" s="65"/>
      <c r="M3" s="65"/>
      <c r="N3" s="65"/>
      <c r="O3" s="4"/>
      <c r="P3" s="4"/>
      <c r="Q3" s="4"/>
      <c r="R3" s="65"/>
      <c r="S3" s="65"/>
      <c r="T3" s="65"/>
      <c r="U3" s="65"/>
      <c r="V3" s="65"/>
      <c r="W3" s="65"/>
      <c r="X3" s="65"/>
    </row>
    <row r="4" ht="18.75" customHeight="1" spans="1:24">
      <c r="A4" s="5" t="str">
        <f>"单位名称："&amp;"禄劝彝族苗族自治县屏山街道办事处"</f>
        <v>单位名称：禄劝彝族苗族自治县屏山街道办事处</v>
      </c>
      <c r="B4" s="6"/>
      <c r="C4" s="142"/>
      <c r="D4" s="142"/>
      <c r="E4" s="142"/>
      <c r="F4" s="142"/>
      <c r="G4" s="142"/>
      <c r="H4" s="142"/>
      <c r="I4" s="84"/>
      <c r="J4" s="84"/>
      <c r="K4" s="84"/>
      <c r="L4" s="84"/>
      <c r="M4" s="84"/>
      <c r="N4" s="84"/>
      <c r="O4" s="7"/>
      <c r="P4" s="7"/>
      <c r="Q4" s="7"/>
      <c r="R4" s="84"/>
      <c r="V4" s="140"/>
      <c r="X4" s="3" t="s">
        <v>1</v>
      </c>
    </row>
    <row r="5" ht="18" customHeight="1" spans="1:24">
      <c r="A5" s="9" t="s">
        <v>243</v>
      </c>
      <c r="B5" s="9" t="s">
        <v>244</v>
      </c>
      <c r="C5" s="9" t="s">
        <v>245</v>
      </c>
      <c r="D5" s="9" t="s">
        <v>246</v>
      </c>
      <c r="E5" s="9" t="s">
        <v>247</v>
      </c>
      <c r="F5" s="9" t="s">
        <v>248</v>
      </c>
      <c r="G5" s="9" t="s">
        <v>249</v>
      </c>
      <c r="H5" s="9" t="s">
        <v>250</v>
      </c>
      <c r="I5" s="145" t="s">
        <v>251</v>
      </c>
      <c r="J5" s="79" t="s">
        <v>251</v>
      </c>
      <c r="K5" s="79"/>
      <c r="L5" s="79"/>
      <c r="M5" s="79"/>
      <c r="N5" s="79"/>
      <c r="O5" s="12"/>
      <c r="P5" s="12"/>
      <c r="Q5" s="12"/>
      <c r="R5" s="97" t="s">
        <v>61</v>
      </c>
      <c r="S5" s="79" t="s">
        <v>62</v>
      </c>
      <c r="T5" s="79"/>
      <c r="U5" s="79"/>
      <c r="V5" s="79"/>
      <c r="W5" s="79"/>
      <c r="X5" s="80"/>
    </row>
    <row r="6" ht="18" customHeight="1" spans="1:24">
      <c r="A6" s="14"/>
      <c r="B6" s="29"/>
      <c r="C6" s="125"/>
      <c r="D6" s="14"/>
      <c r="E6" s="14"/>
      <c r="F6" s="14"/>
      <c r="G6" s="14"/>
      <c r="H6" s="14"/>
      <c r="I6" s="123" t="s">
        <v>252</v>
      </c>
      <c r="J6" s="145" t="s">
        <v>58</v>
      </c>
      <c r="K6" s="79"/>
      <c r="L6" s="79"/>
      <c r="M6" s="79"/>
      <c r="N6" s="80"/>
      <c r="O6" s="11" t="s">
        <v>253</v>
      </c>
      <c r="P6" s="12"/>
      <c r="Q6" s="13"/>
      <c r="R6" s="9" t="s">
        <v>61</v>
      </c>
      <c r="S6" s="145" t="s">
        <v>62</v>
      </c>
      <c r="T6" s="97" t="s">
        <v>64</v>
      </c>
      <c r="U6" s="79" t="s">
        <v>62</v>
      </c>
      <c r="V6" s="97" t="s">
        <v>66</v>
      </c>
      <c r="W6" s="97" t="s">
        <v>67</v>
      </c>
      <c r="X6" s="148" t="s">
        <v>68</v>
      </c>
    </row>
    <row r="7" ht="19.5" customHeight="1" spans="1:24">
      <c r="A7" s="29"/>
      <c r="B7" s="29"/>
      <c r="C7" s="29"/>
      <c r="D7" s="29"/>
      <c r="E7" s="29"/>
      <c r="F7" s="29"/>
      <c r="G7" s="29"/>
      <c r="H7" s="29"/>
      <c r="I7" s="29"/>
      <c r="J7" s="146" t="s">
        <v>254</v>
      </c>
      <c r="K7" s="9" t="s">
        <v>255</v>
      </c>
      <c r="L7" s="9" t="s">
        <v>256</v>
      </c>
      <c r="M7" s="9" t="s">
        <v>257</v>
      </c>
      <c r="N7" s="9" t="s">
        <v>258</v>
      </c>
      <c r="O7" s="9" t="s">
        <v>58</v>
      </c>
      <c r="P7" s="9" t="s">
        <v>59</v>
      </c>
      <c r="Q7" s="9" t="s">
        <v>60</v>
      </c>
      <c r="R7" s="29"/>
      <c r="S7" s="9" t="s">
        <v>57</v>
      </c>
      <c r="T7" s="9" t="s">
        <v>64</v>
      </c>
      <c r="U7" s="9" t="s">
        <v>259</v>
      </c>
      <c r="V7" s="9" t="s">
        <v>66</v>
      </c>
      <c r="W7" s="9" t="s">
        <v>67</v>
      </c>
      <c r="X7" s="9" t="s">
        <v>68</v>
      </c>
    </row>
    <row r="8" ht="37.5" customHeight="1" spans="1:24">
      <c r="A8" s="143"/>
      <c r="B8" s="19"/>
      <c r="C8" s="143"/>
      <c r="D8" s="143"/>
      <c r="E8" s="143"/>
      <c r="F8" s="143"/>
      <c r="G8" s="143"/>
      <c r="H8" s="143"/>
      <c r="I8" s="143"/>
      <c r="J8" s="147" t="s">
        <v>57</v>
      </c>
      <c r="K8" s="17" t="s">
        <v>260</v>
      </c>
      <c r="L8" s="17" t="s">
        <v>256</v>
      </c>
      <c r="M8" s="17" t="s">
        <v>257</v>
      </c>
      <c r="N8" s="17" t="s">
        <v>258</v>
      </c>
      <c r="O8" s="17" t="s">
        <v>256</v>
      </c>
      <c r="P8" s="17" t="s">
        <v>257</v>
      </c>
      <c r="Q8" s="17" t="s">
        <v>258</v>
      </c>
      <c r="R8" s="17" t="s">
        <v>61</v>
      </c>
      <c r="S8" s="17" t="s">
        <v>57</v>
      </c>
      <c r="T8" s="17" t="s">
        <v>64</v>
      </c>
      <c r="U8" s="17" t="s">
        <v>259</v>
      </c>
      <c r="V8" s="17" t="s">
        <v>66</v>
      </c>
      <c r="W8" s="17" t="s">
        <v>67</v>
      </c>
      <c r="X8" s="17" t="s">
        <v>68</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44" t="s">
        <v>70</v>
      </c>
      <c r="B10" s="144" t="s">
        <v>70</v>
      </c>
      <c r="C10" s="144" t="s">
        <v>261</v>
      </c>
      <c r="D10" s="144" t="s">
        <v>262</v>
      </c>
      <c r="E10" s="144" t="s">
        <v>102</v>
      </c>
      <c r="F10" s="144" t="s">
        <v>103</v>
      </c>
      <c r="G10" s="144" t="s">
        <v>263</v>
      </c>
      <c r="H10" s="144" t="s">
        <v>264</v>
      </c>
      <c r="I10" s="78">
        <v>46248</v>
      </c>
      <c r="J10" s="78">
        <v>46248</v>
      </c>
      <c r="K10" s="78"/>
      <c r="L10" s="78"/>
      <c r="M10" s="78">
        <v>46248</v>
      </c>
      <c r="N10" s="78"/>
      <c r="O10" s="78"/>
      <c r="P10" s="78"/>
      <c r="Q10" s="78"/>
      <c r="R10" s="78"/>
      <c r="S10" s="78"/>
      <c r="T10" s="78"/>
      <c r="U10" s="78"/>
      <c r="V10" s="78"/>
      <c r="W10" s="78"/>
      <c r="X10" s="78"/>
    </row>
    <row r="11" ht="20.25" customHeight="1" spans="1:24">
      <c r="A11" s="144" t="s">
        <v>70</v>
      </c>
      <c r="B11" s="144" t="s">
        <v>70</v>
      </c>
      <c r="C11" s="144" t="s">
        <v>261</v>
      </c>
      <c r="D11" s="144" t="s">
        <v>262</v>
      </c>
      <c r="E11" s="144" t="s">
        <v>106</v>
      </c>
      <c r="F11" s="144" t="s">
        <v>103</v>
      </c>
      <c r="G11" s="144" t="s">
        <v>263</v>
      </c>
      <c r="H11" s="144" t="s">
        <v>264</v>
      </c>
      <c r="I11" s="78">
        <v>847104</v>
      </c>
      <c r="J11" s="78">
        <v>847104</v>
      </c>
      <c r="K11" s="24"/>
      <c r="L11" s="24"/>
      <c r="M11" s="78">
        <v>847104</v>
      </c>
      <c r="N11" s="24"/>
      <c r="O11" s="78"/>
      <c r="P11" s="78"/>
      <c r="Q11" s="78"/>
      <c r="R11" s="78"/>
      <c r="S11" s="78"/>
      <c r="T11" s="78"/>
      <c r="U11" s="78"/>
      <c r="V11" s="78"/>
      <c r="W11" s="78"/>
      <c r="X11" s="78"/>
    </row>
    <row r="12" ht="20.25" customHeight="1" spans="1:24">
      <c r="A12" s="144" t="s">
        <v>70</v>
      </c>
      <c r="B12" s="144" t="s">
        <v>70</v>
      </c>
      <c r="C12" s="144" t="s">
        <v>261</v>
      </c>
      <c r="D12" s="144" t="s">
        <v>262</v>
      </c>
      <c r="E12" s="144" t="s">
        <v>109</v>
      </c>
      <c r="F12" s="144" t="s">
        <v>110</v>
      </c>
      <c r="G12" s="144" t="s">
        <v>263</v>
      </c>
      <c r="H12" s="144" t="s">
        <v>264</v>
      </c>
      <c r="I12" s="78">
        <v>37476</v>
      </c>
      <c r="J12" s="78">
        <v>37476</v>
      </c>
      <c r="K12" s="24"/>
      <c r="L12" s="24"/>
      <c r="M12" s="78">
        <v>37476</v>
      </c>
      <c r="N12" s="24"/>
      <c r="O12" s="78"/>
      <c r="P12" s="78"/>
      <c r="Q12" s="78"/>
      <c r="R12" s="78"/>
      <c r="S12" s="78"/>
      <c r="T12" s="78"/>
      <c r="U12" s="78"/>
      <c r="V12" s="78"/>
      <c r="W12" s="78"/>
      <c r="X12" s="78"/>
    </row>
    <row r="13" ht="20.25" customHeight="1" spans="1:24">
      <c r="A13" s="144" t="s">
        <v>70</v>
      </c>
      <c r="B13" s="144" t="s">
        <v>70</v>
      </c>
      <c r="C13" s="144" t="s">
        <v>261</v>
      </c>
      <c r="D13" s="144" t="s">
        <v>262</v>
      </c>
      <c r="E13" s="144" t="s">
        <v>113</v>
      </c>
      <c r="F13" s="144" t="s">
        <v>103</v>
      </c>
      <c r="G13" s="144" t="s">
        <v>263</v>
      </c>
      <c r="H13" s="144" t="s">
        <v>264</v>
      </c>
      <c r="I13" s="78">
        <v>80256</v>
      </c>
      <c r="J13" s="78">
        <v>80256</v>
      </c>
      <c r="K13" s="24"/>
      <c r="L13" s="24"/>
      <c r="M13" s="78">
        <v>80256</v>
      </c>
      <c r="N13" s="24"/>
      <c r="O13" s="78"/>
      <c r="P13" s="78"/>
      <c r="Q13" s="78"/>
      <c r="R13" s="78"/>
      <c r="S13" s="78"/>
      <c r="T13" s="78"/>
      <c r="U13" s="78"/>
      <c r="V13" s="78"/>
      <c r="W13" s="78"/>
      <c r="X13" s="78"/>
    </row>
    <row r="14" ht="20.25" customHeight="1" spans="1:24">
      <c r="A14" s="144" t="s">
        <v>70</v>
      </c>
      <c r="B14" s="144" t="s">
        <v>70</v>
      </c>
      <c r="C14" s="144" t="s">
        <v>265</v>
      </c>
      <c r="D14" s="144" t="s">
        <v>266</v>
      </c>
      <c r="E14" s="144" t="s">
        <v>106</v>
      </c>
      <c r="F14" s="144" t="s">
        <v>103</v>
      </c>
      <c r="G14" s="144" t="s">
        <v>263</v>
      </c>
      <c r="H14" s="144" t="s">
        <v>264</v>
      </c>
      <c r="I14" s="78">
        <v>526872</v>
      </c>
      <c r="J14" s="78">
        <v>526872</v>
      </c>
      <c r="K14" s="24"/>
      <c r="L14" s="24"/>
      <c r="M14" s="78">
        <v>526872</v>
      </c>
      <c r="N14" s="24"/>
      <c r="O14" s="78"/>
      <c r="P14" s="78"/>
      <c r="Q14" s="78"/>
      <c r="R14" s="78"/>
      <c r="S14" s="78"/>
      <c r="T14" s="78"/>
      <c r="U14" s="78"/>
      <c r="V14" s="78"/>
      <c r="W14" s="78"/>
      <c r="X14" s="78"/>
    </row>
    <row r="15" ht="20.25" customHeight="1" spans="1:24">
      <c r="A15" s="144" t="s">
        <v>70</v>
      </c>
      <c r="B15" s="144" t="s">
        <v>70</v>
      </c>
      <c r="C15" s="144" t="s">
        <v>265</v>
      </c>
      <c r="D15" s="144" t="s">
        <v>266</v>
      </c>
      <c r="E15" s="144" t="s">
        <v>109</v>
      </c>
      <c r="F15" s="144" t="s">
        <v>110</v>
      </c>
      <c r="G15" s="144" t="s">
        <v>263</v>
      </c>
      <c r="H15" s="144" t="s">
        <v>264</v>
      </c>
      <c r="I15" s="78">
        <v>64248</v>
      </c>
      <c r="J15" s="78">
        <v>64248</v>
      </c>
      <c r="K15" s="24"/>
      <c r="L15" s="24"/>
      <c r="M15" s="78">
        <v>64248</v>
      </c>
      <c r="N15" s="24"/>
      <c r="O15" s="78"/>
      <c r="P15" s="78"/>
      <c r="Q15" s="78"/>
      <c r="R15" s="78"/>
      <c r="S15" s="78"/>
      <c r="T15" s="78"/>
      <c r="U15" s="78"/>
      <c r="V15" s="78"/>
      <c r="W15" s="78"/>
      <c r="X15" s="78"/>
    </row>
    <row r="16" ht="20.25" customHeight="1" spans="1:24">
      <c r="A16" s="144" t="s">
        <v>70</v>
      </c>
      <c r="B16" s="144" t="s">
        <v>70</v>
      </c>
      <c r="C16" s="144" t="s">
        <v>265</v>
      </c>
      <c r="D16" s="144" t="s">
        <v>266</v>
      </c>
      <c r="E16" s="144" t="s">
        <v>118</v>
      </c>
      <c r="F16" s="144" t="s">
        <v>119</v>
      </c>
      <c r="G16" s="144" t="s">
        <v>263</v>
      </c>
      <c r="H16" s="144" t="s">
        <v>264</v>
      </c>
      <c r="I16" s="78">
        <v>146376</v>
      </c>
      <c r="J16" s="78">
        <v>146376</v>
      </c>
      <c r="K16" s="24"/>
      <c r="L16" s="24"/>
      <c r="M16" s="78">
        <v>146376</v>
      </c>
      <c r="N16" s="24"/>
      <c r="O16" s="78"/>
      <c r="P16" s="78"/>
      <c r="Q16" s="78"/>
      <c r="R16" s="78"/>
      <c r="S16" s="78"/>
      <c r="T16" s="78"/>
      <c r="U16" s="78"/>
      <c r="V16" s="78"/>
      <c r="W16" s="78"/>
      <c r="X16" s="78"/>
    </row>
    <row r="17" ht="20.25" customHeight="1" spans="1:24">
      <c r="A17" s="144" t="s">
        <v>70</v>
      </c>
      <c r="B17" s="144" t="s">
        <v>70</v>
      </c>
      <c r="C17" s="144" t="s">
        <v>265</v>
      </c>
      <c r="D17" s="144" t="s">
        <v>266</v>
      </c>
      <c r="E17" s="144" t="s">
        <v>139</v>
      </c>
      <c r="F17" s="144" t="s">
        <v>103</v>
      </c>
      <c r="G17" s="144" t="s">
        <v>263</v>
      </c>
      <c r="H17" s="144" t="s">
        <v>264</v>
      </c>
      <c r="I17" s="78">
        <v>89184</v>
      </c>
      <c r="J17" s="78">
        <v>89184</v>
      </c>
      <c r="K17" s="24"/>
      <c r="L17" s="24"/>
      <c r="M17" s="78">
        <v>89184</v>
      </c>
      <c r="N17" s="24"/>
      <c r="O17" s="78"/>
      <c r="P17" s="78"/>
      <c r="Q17" s="78"/>
      <c r="R17" s="78"/>
      <c r="S17" s="78"/>
      <c r="T17" s="78"/>
      <c r="U17" s="78"/>
      <c r="V17" s="78"/>
      <c r="W17" s="78"/>
      <c r="X17" s="78"/>
    </row>
    <row r="18" ht="20.25" customHeight="1" spans="1:24">
      <c r="A18" s="144" t="s">
        <v>70</v>
      </c>
      <c r="B18" s="144" t="s">
        <v>70</v>
      </c>
      <c r="C18" s="144" t="s">
        <v>265</v>
      </c>
      <c r="D18" s="144" t="s">
        <v>266</v>
      </c>
      <c r="E18" s="144" t="s">
        <v>154</v>
      </c>
      <c r="F18" s="144" t="s">
        <v>155</v>
      </c>
      <c r="G18" s="144" t="s">
        <v>263</v>
      </c>
      <c r="H18" s="144" t="s">
        <v>264</v>
      </c>
      <c r="I18" s="78">
        <v>527700</v>
      </c>
      <c r="J18" s="78">
        <v>527700</v>
      </c>
      <c r="K18" s="24"/>
      <c r="L18" s="24"/>
      <c r="M18" s="78">
        <v>527700</v>
      </c>
      <c r="N18" s="24"/>
      <c r="O18" s="78"/>
      <c r="P18" s="78"/>
      <c r="Q18" s="78"/>
      <c r="R18" s="78"/>
      <c r="S18" s="78"/>
      <c r="T18" s="78"/>
      <c r="U18" s="78"/>
      <c r="V18" s="78"/>
      <c r="W18" s="78"/>
      <c r="X18" s="78"/>
    </row>
    <row r="19" ht="20.25" customHeight="1" spans="1:24">
      <c r="A19" s="144" t="s">
        <v>70</v>
      </c>
      <c r="B19" s="144" t="s">
        <v>70</v>
      </c>
      <c r="C19" s="144" t="s">
        <v>265</v>
      </c>
      <c r="D19" s="144" t="s">
        <v>266</v>
      </c>
      <c r="E19" s="144" t="s">
        <v>163</v>
      </c>
      <c r="F19" s="144" t="s">
        <v>110</v>
      </c>
      <c r="G19" s="144" t="s">
        <v>263</v>
      </c>
      <c r="H19" s="144" t="s">
        <v>264</v>
      </c>
      <c r="I19" s="78">
        <v>777972</v>
      </c>
      <c r="J19" s="78">
        <v>777972</v>
      </c>
      <c r="K19" s="24"/>
      <c r="L19" s="24"/>
      <c r="M19" s="78">
        <v>777972</v>
      </c>
      <c r="N19" s="24"/>
      <c r="O19" s="78"/>
      <c r="P19" s="78"/>
      <c r="Q19" s="78"/>
      <c r="R19" s="78"/>
      <c r="S19" s="78"/>
      <c r="T19" s="78"/>
      <c r="U19" s="78"/>
      <c r="V19" s="78"/>
      <c r="W19" s="78"/>
      <c r="X19" s="78"/>
    </row>
    <row r="20" ht="20.25" customHeight="1" spans="1:24">
      <c r="A20" s="144" t="s">
        <v>70</v>
      </c>
      <c r="B20" s="144" t="s">
        <v>70</v>
      </c>
      <c r="C20" s="144" t="s">
        <v>265</v>
      </c>
      <c r="D20" s="144" t="s">
        <v>266</v>
      </c>
      <c r="E20" s="144" t="s">
        <v>166</v>
      </c>
      <c r="F20" s="144" t="s">
        <v>167</v>
      </c>
      <c r="G20" s="144" t="s">
        <v>263</v>
      </c>
      <c r="H20" s="144" t="s">
        <v>264</v>
      </c>
      <c r="I20" s="78">
        <v>181068</v>
      </c>
      <c r="J20" s="78">
        <v>181068</v>
      </c>
      <c r="K20" s="24"/>
      <c r="L20" s="24"/>
      <c r="M20" s="78">
        <v>181068</v>
      </c>
      <c r="N20" s="24"/>
      <c r="O20" s="78"/>
      <c r="P20" s="78"/>
      <c r="Q20" s="78"/>
      <c r="R20" s="78"/>
      <c r="S20" s="78"/>
      <c r="T20" s="78"/>
      <c r="U20" s="78"/>
      <c r="V20" s="78"/>
      <c r="W20" s="78"/>
      <c r="X20" s="78"/>
    </row>
    <row r="21" ht="20.25" customHeight="1" spans="1:24">
      <c r="A21" s="144" t="s">
        <v>70</v>
      </c>
      <c r="B21" s="144" t="s">
        <v>70</v>
      </c>
      <c r="C21" s="144" t="s">
        <v>265</v>
      </c>
      <c r="D21" s="144" t="s">
        <v>266</v>
      </c>
      <c r="E21" s="144" t="s">
        <v>170</v>
      </c>
      <c r="F21" s="144" t="s">
        <v>171</v>
      </c>
      <c r="G21" s="144" t="s">
        <v>263</v>
      </c>
      <c r="H21" s="144" t="s">
        <v>264</v>
      </c>
      <c r="I21" s="78">
        <v>146160</v>
      </c>
      <c r="J21" s="78">
        <v>146160</v>
      </c>
      <c r="K21" s="24"/>
      <c r="L21" s="24"/>
      <c r="M21" s="78">
        <v>146160</v>
      </c>
      <c r="N21" s="24"/>
      <c r="O21" s="78"/>
      <c r="P21" s="78"/>
      <c r="Q21" s="78"/>
      <c r="R21" s="78"/>
      <c r="S21" s="78"/>
      <c r="T21" s="78"/>
      <c r="U21" s="78"/>
      <c r="V21" s="78"/>
      <c r="W21" s="78"/>
      <c r="X21" s="78"/>
    </row>
    <row r="22" ht="20.25" customHeight="1" spans="1:24">
      <c r="A22" s="144" t="s">
        <v>70</v>
      </c>
      <c r="B22" s="144" t="s">
        <v>70</v>
      </c>
      <c r="C22" s="144" t="s">
        <v>267</v>
      </c>
      <c r="D22" s="144" t="s">
        <v>189</v>
      </c>
      <c r="E22" s="144" t="s">
        <v>188</v>
      </c>
      <c r="F22" s="144" t="s">
        <v>189</v>
      </c>
      <c r="G22" s="144" t="s">
        <v>268</v>
      </c>
      <c r="H22" s="144" t="s">
        <v>189</v>
      </c>
      <c r="I22" s="78">
        <v>376020.6</v>
      </c>
      <c r="J22" s="78">
        <v>376020.6</v>
      </c>
      <c r="K22" s="24"/>
      <c r="L22" s="24"/>
      <c r="M22" s="78">
        <v>376020.6</v>
      </c>
      <c r="N22" s="24"/>
      <c r="O22" s="78"/>
      <c r="P22" s="78"/>
      <c r="Q22" s="78"/>
      <c r="R22" s="78"/>
      <c r="S22" s="78"/>
      <c r="T22" s="78"/>
      <c r="U22" s="78"/>
      <c r="V22" s="78"/>
      <c r="W22" s="78"/>
      <c r="X22" s="78"/>
    </row>
    <row r="23" ht="20.25" customHeight="1" spans="1:24">
      <c r="A23" s="144" t="s">
        <v>70</v>
      </c>
      <c r="B23" s="144" t="s">
        <v>70</v>
      </c>
      <c r="C23" s="144" t="s">
        <v>267</v>
      </c>
      <c r="D23" s="144" t="s">
        <v>189</v>
      </c>
      <c r="E23" s="144" t="s">
        <v>188</v>
      </c>
      <c r="F23" s="144" t="s">
        <v>189</v>
      </c>
      <c r="G23" s="144" t="s">
        <v>268</v>
      </c>
      <c r="H23" s="144" t="s">
        <v>189</v>
      </c>
      <c r="I23" s="78">
        <v>715247.16</v>
      </c>
      <c r="J23" s="78">
        <v>715247.16</v>
      </c>
      <c r="K23" s="24"/>
      <c r="L23" s="24"/>
      <c r="M23" s="78">
        <v>715247.16</v>
      </c>
      <c r="N23" s="24"/>
      <c r="O23" s="78"/>
      <c r="P23" s="78"/>
      <c r="Q23" s="78"/>
      <c r="R23" s="78"/>
      <c r="S23" s="78"/>
      <c r="T23" s="78"/>
      <c r="U23" s="78"/>
      <c r="V23" s="78"/>
      <c r="W23" s="78"/>
      <c r="X23" s="78"/>
    </row>
    <row r="24" ht="20.25" customHeight="1" spans="1:24">
      <c r="A24" s="144" t="s">
        <v>70</v>
      </c>
      <c r="B24" s="144" t="s">
        <v>70</v>
      </c>
      <c r="C24" s="144" t="s">
        <v>269</v>
      </c>
      <c r="D24" s="144" t="s">
        <v>270</v>
      </c>
      <c r="E24" s="144" t="s">
        <v>106</v>
      </c>
      <c r="F24" s="144" t="s">
        <v>103</v>
      </c>
      <c r="G24" s="144" t="s">
        <v>271</v>
      </c>
      <c r="H24" s="144" t="s">
        <v>272</v>
      </c>
      <c r="I24" s="78">
        <v>36000</v>
      </c>
      <c r="J24" s="78">
        <v>36000</v>
      </c>
      <c r="K24" s="24"/>
      <c r="L24" s="24"/>
      <c r="M24" s="78">
        <v>36000</v>
      </c>
      <c r="N24" s="24"/>
      <c r="O24" s="78"/>
      <c r="P24" s="78"/>
      <c r="Q24" s="78"/>
      <c r="R24" s="78"/>
      <c r="S24" s="78"/>
      <c r="T24" s="78"/>
      <c r="U24" s="78"/>
      <c r="V24" s="78"/>
      <c r="W24" s="78"/>
      <c r="X24" s="78"/>
    </row>
    <row r="25" ht="20.25" customHeight="1" spans="1:24">
      <c r="A25" s="144" t="s">
        <v>70</v>
      </c>
      <c r="B25" s="144" t="s">
        <v>70</v>
      </c>
      <c r="C25" s="144" t="s">
        <v>273</v>
      </c>
      <c r="D25" s="144" t="s">
        <v>274</v>
      </c>
      <c r="E25" s="144" t="s">
        <v>102</v>
      </c>
      <c r="F25" s="144" t="s">
        <v>103</v>
      </c>
      <c r="G25" s="144" t="s">
        <v>275</v>
      </c>
      <c r="H25" s="144" t="s">
        <v>276</v>
      </c>
      <c r="I25" s="78">
        <v>9000</v>
      </c>
      <c r="J25" s="78">
        <v>9000</v>
      </c>
      <c r="K25" s="24"/>
      <c r="L25" s="24"/>
      <c r="M25" s="78">
        <v>9000</v>
      </c>
      <c r="N25" s="24"/>
      <c r="O25" s="78"/>
      <c r="P25" s="78"/>
      <c r="Q25" s="78"/>
      <c r="R25" s="78"/>
      <c r="S25" s="78"/>
      <c r="T25" s="78"/>
      <c r="U25" s="78"/>
      <c r="V25" s="78"/>
      <c r="W25" s="78"/>
      <c r="X25" s="78"/>
    </row>
    <row r="26" ht="20.25" customHeight="1" spans="1:24">
      <c r="A26" s="144" t="s">
        <v>70</v>
      </c>
      <c r="B26" s="144" t="s">
        <v>70</v>
      </c>
      <c r="C26" s="144" t="s">
        <v>273</v>
      </c>
      <c r="D26" s="144" t="s">
        <v>274</v>
      </c>
      <c r="E26" s="144" t="s">
        <v>106</v>
      </c>
      <c r="F26" s="144" t="s">
        <v>103</v>
      </c>
      <c r="G26" s="144" t="s">
        <v>275</v>
      </c>
      <c r="H26" s="144" t="s">
        <v>276</v>
      </c>
      <c r="I26" s="78">
        <v>185400</v>
      </c>
      <c r="J26" s="78">
        <v>185400</v>
      </c>
      <c r="K26" s="24"/>
      <c r="L26" s="24"/>
      <c r="M26" s="78">
        <v>185400</v>
      </c>
      <c r="N26" s="24"/>
      <c r="O26" s="78"/>
      <c r="P26" s="78"/>
      <c r="Q26" s="78"/>
      <c r="R26" s="78"/>
      <c r="S26" s="78"/>
      <c r="T26" s="78"/>
      <c r="U26" s="78"/>
      <c r="V26" s="78"/>
      <c r="W26" s="78"/>
      <c r="X26" s="78"/>
    </row>
    <row r="27" ht="20.25" customHeight="1" spans="1:24">
      <c r="A27" s="144" t="s">
        <v>70</v>
      </c>
      <c r="B27" s="144" t="s">
        <v>70</v>
      </c>
      <c r="C27" s="144" t="s">
        <v>273</v>
      </c>
      <c r="D27" s="144" t="s">
        <v>274</v>
      </c>
      <c r="E27" s="144" t="s">
        <v>109</v>
      </c>
      <c r="F27" s="144" t="s">
        <v>110</v>
      </c>
      <c r="G27" s="144" t="s">
        <v>275</v>
      </c>
      <c r="H27" s="144" t="s">
        <v>276</v>
      </c>
      <c r="I27" s="78">
        <v>9000</v>
      </c>
      <c r="J27" s="78">
        <v>9000</v>
      </c>
      <c r="K27" s="24"/>
      <c r="L27" s="24"/>
      <c r="M27" s="78">
        <v>9000</v>
      </c>
      <c r="N27" s="24"/>
      <c r="O27" s="78"/>
      <c r="P27" s="78"/>
      <c r="Q27" s="78"/>
      <c r="R27" s="78"/>
      <c r="S27" s="78"/>
      <c r="T27" s="78"/>
      <c r="U27" s="78"/>
      <c r="V27" s="78"/>
      <c r="W27" s="78"/>
      <c r="X27" s="78"/>
    </row>
    <row r="28" ht="20.25" customHeight="1" spans="1:24">
      <c r="A28" s="144" t="s">
        <v>70</v>
      </c>
      <c r="B28" s="144" t="s">
        <v>70</v>
      </c>
      <c r="C28" s="144" t="s">
        <v>273</v>
      </c>
      <c r="D28" s="144" t="s">
        <v>274</v>
      </c>
      <c r="E28" s="144" t="s">
        <v>113</v>
      </c>
      <c r="F28" s="144" t="s">
        <v>103</v>
      </c>
      <c r="G28" s="144" t="s">
        <v>275</v>
      </c>
      <c r="H28" s="144" t="s">
        <v>276</v>
      </c>
      <c r="I28" s="78">
        <v>18000</v>
      </c>
      <c r="J28" s="78">
        <v>18000</v>
      </c>
      <c r="K28" s="24"/>
      <c r="L28" s="24"/>
      <c r="M28" s="78">
        <v>18000</v>
      </c>
      <c r="N28" s="24"/>
      <c r="O28" s="78"/>
      <c r="P28" s="78"/>
      <c r="Q28" s="78"/>
      <c r="R28" s="78"/>
      <c r="S28" s="78"/>
      <c r="T28" s="78"/>
      <c r="U28" s="78"/>
      <c r="V28" s="78"/>
      <c r="W28" s="78"/>
      <c r="X28" s="78"/>
    </row>
    <row r="29" ht="20.25" customHeight="1" spans="1:24">
      <c r="A29" s="144" t="s">
        <v>70</v>
      </c>
      <c r="B29" s="144" t="s">
        <v>70</v>
      </c>
      <c r="C29" s="144" t="s">
        <v>277</v>
      </c>
      <c r="D29" s="144" t="s">
        <v>278</v>
      </c>
      <c r="E29" s="144" t="s">
        <v>102</v>
      </c>
      <c r="F29" s="144" t="s">
        <v>103</v>
      </c>
      <c r="G29" s="144" t="s">
        <v>279</v>
      </c>
      <c r="H29" s="144" t="s">
        <v>278</v>
      </c>
      <c r="I29" s="78">
        <v>600</v>
      </c>
      <c r="J29" s="78">
        <v>600</v>
      </c>
      <c r="K29" s="24"/>
      <c r="L29" s="24"/>
      <c r="M29" s="78">
        <v>600</v>
      </c>
      <c r="N29" s="24"/>
      <c r="O29" s="78"/>
      <c r="P29" s="78"/>
      <c r="Q29" s="78"/>
      <c r="R29" s="78"/>
      <c r="S29" s="78"/>
      <c r="T29" s="78"/>
      <c r="U29" s="78"/>
      <c r="V29" s="78"/>
      <c r="W29" s="78"/>
      <c r="X29" s="78"/>
    </row>
    <row r="30" ht="20.25" customHeight="1" spans="1:24">
      <c r="A30" s="144" t="s">
        <v>70</v>
      </c>
      <c r="B30" s="144" t="s">
        <v>70</v>
      </c>
      <c r="C30" s="144" t="s">
        <v>277</v>
      </c>
      <c r="D30" s="144" t="s">
        <v>278</v>
      </c>
      <c r="E30" s="144" t="s">
        <v>106</v>
      </c>
      <c r="F30" s="144" t="s">
        <v>103</v>
      </c>
      <c r="G30" s="144" t="s">
        <v>279</v>
      </c>
      <c r="H30" s="144" t="s">
        <v>278</v>
      </c>
      <c r="I30" s="78">
        <v>7800</v>
      </c>
      <c r="J30" s="78">
        <v>7800</v>
      </c>
      <c r="K30" s="24"/>
      <c r="L30" s="24"/>
      <c r="M30" s="78">
        <v>7800</v>
      </c>
      <c r="N30" s="24"/>
      <c r="O30" s="78"/>
      <c r="P30" s="78"/>
      <c r="Q30" s="78"/>
      <c r="R30" s="78"/>
      <c r="S30" s="78"/>
      <c r="T30" s="78"/>
      <c r="U30" s="78"/>
      <c r="V30" s="78"/>
      <c r="W30" s="78"/>
      <c r="X30" s="78"/>
    </row>
    <row r="31" ht="20.25" customHeight="1" spans="1:24">
      <c r="A31" s="144" t="s">
        <v>70</v>
      </c>
      <c r="B31" s="144" t="s">
        <v>70</v>
      </c>
      <c r="C31" s="144" t="s">
        <v>277</v>
      </c>
      <c r="D31" s="144" t="s">
        <v>278</v>
      </c>
      <c r="E31" s="144" t="s">
        <v>106</v>
      </c>
      <c r="F31" s="144" t="s">
        <v>103</v>
      </c>
      <c r="G31" s="144" t="s">
        <v>279</v>
      </c>
      <c r="H31" s="144" t="s">
        <v>278</v>
      </c>
      <c r="I31" s="78">
        <v>12000</v>
      </c>
      <c r="J31" s="78">
        <v>12000</v>
      </c>
      <c r="K31" s="24"/>
      <c r="L31" s="24"/>
      <c r="M31" s="78">
        <v>12000</v>
      </c>
      <c r="N31" s="24"/>
      <c r="O31" s="78"/>
      <c r="P31" s="78"/>
      <c r="Q31" s="78"/>
      <c r="R31" s="78"/>
      <c r="S31" s="78"/>
      <c r="T31" s="78"/>
      <c r="U31" s="78"/>
      <c r="V31" s="78"/>
      <c r="W31" s="78"/>
      <c r="X31" s="78"/>
    </row>
    <row r="32" ht="20.25" customHeight="1" spans="1:24">
      <c r="A32" s="144" t="s">
        <v>70</v>
      </c>
      <c r="B32" s="144" t="s">
        <v>70</v>
      </c>
      <c r="C32" s="144" t="s">
        <v>277</v>
      </c>
      <c r="D32" s="144" t="s">
        <v>278</v>
      </c>
      <c r="E32" s="144" t="s">
        <v>109</v>
      </c>
      <c r="F32" s="144" t="s">
        <v>110</v>
      </c>
      <c r="G32" s="144" t="s">
        <v>279</v>
      </c>
      <c r="H32" s="144" t="s">
        <v>278</v>
      </c>
      <c r="I32" s="78">
        <v>1200</v>
      </c>
      <c r="J32" s="78">
        <v>1200</v>
      </c>
      <c r="K32" s="24"/>
      <c r="L32" s="24"/>
      <c r="M32" s="78">
        <v>1200</v>
      </c>
      <c r="N32" s="24"/>
      <c r="O32" s="78"/>
      <c r="P32" s="78"/>
      <c r="Q32" s="78"/>
      <c r="R32" s="78"/>
      <c r="S32" s="78"/>
      <c r="T32" s="78"/>
      <c r="U32" s="78"/>
      <c r="V32" s="78"/>
      <c r="W32" s="78"/>
      <c r="X32" s="78"/>
    </row>
    <row r="33" ht="20.25" customHeight="1" spans="1:24">
      <c r="A33" s="144" t="s">
        <v>70</v>
      </c>
      <c r="B33" s="144" t="s">
        <v>70</v>
      </c>
      <c r="C33" s="144" t="s">
        <v>277</v>
      </c>
      <c r="D33" s="144" t="s">
        <v>278</v>
      </c>
      <c r="E33" s="144" t="s">
        <v>109</v>
      </c>
      <c r="F33" s="144" t="s">
        <v>110</v>
      </c>
      <c r="G33" s="144" t="s">
        <v>279</v>
      </c>
      <c r="H33" s="144" t="s">
        <v>278</v>
      </c>
      <c r="I33" s="78">
        <v>600</v>
      </c>
      <c r="J33" s="78">
        <v>600</v>
      </c>
      <c r="K33" s="24"/>
      <c r="L33" s="24"/>
      <c r="M33" s="78">
        <v>600</v>
      </c>
      <c r="N33" s="24"/>
      <c r="O33" s="78"/>
      <c r="P33" s="78"/>
      <c r="Q33" s="78"/>
      <c r="R33" s="78"/>
      <c r="S33" s="78"/>
      <c r="T33" s="78"/>
      <c r="U33" s="78"/>
      <c r="V33" s="78"/>
      <c r="W33" s="78"/>
      <c r="X33" s="78"/>
    </row>
    <row r="34" ht="20.25" customHeight="1" spans="1:24">
      <c r="A34" s="144" t="s">
        <v>70</v>
      </c>
      <c r="B34" s="144" t="s">
        <v>70</v>
      </c>
      <c r="C34" s="144" t="s">
        <v>277</v>
      </c>
      <c r="D34" s="144" t="s">
        <v>278</v>
      </c>
      <c r="E34" s="144" t="s">
        <v>113</v>
      </c>
      <c r="F34" s="144" t="s">
        <v>103</v>
      </c>
      <c r="G34" s="144" t="s">
        <v>279</v>
      </c>
      <c r="H34" s="144" t="s">
        <v>278</v>
      </c>
      <c r="I34" s="78">
        <v>1200</v>
      </c>
      <c r="J34" s="78">
        <v>1200</v>
      </c>
      <c r="K34" s="24"/>
      <c r="L34" s="24"/>
      <c r="M34" s="78">
        <v>1200</v>
      </c>
      <c r="N34" s="24"/>
      <c r="O34" s="78"/>
      <c r="P34" s="78"/>
      <c r="Q34" s="78"/>
      <c r="R34" s="78"/>
      <c r="S34" s="78"/>
      <c r="T34" s="78"/>
      <c r="U34" s="78"/>
      <c r="V34" s="78"/>
      <c r="W34" s="78"/>
      <c r="X34" s="78"/>
    </row>
    <row r="35" ht="20.25" customHeight="1" spans="1:24">
      <c r="A35" s="144" t="s">
        <v>70</v>
      </c>
      <c r="B35" s="144" t="s">
        <v>70</v>
      </c>
      <c r="C35" s="144" t="s">
        <v>277</v>
      </c>
      <c r="D35" s="144" t="s">
        <v>278</v>
      </c>
      <c r="E35" s="144" t="s">
        <v>118</v>
      </c>
      <c r="F35" s="144" t="s">
        <v>119</v>
      </c>
      <c r="G35" s="144" t="s">
        <v>279</v>
      </c>
      <c r="H35" s="144" t="s">
        <v>278</v>
      </c>
      <c r="I35" s="78">
        <v>1800</v>
      </c>
      <c r="J35" s="78">
        <v>1800</v>
      </c>
      <c r="K35" s="24"/>
      <c r="L35" s="24"/>
      <c r="M35" s="78">
        <v>1800</v>
      </c>
      <c r="N35" s="24"/>
      <c r="O35" s="78"/>
      <c r="P35" s="78"/>
      <c r="Q35" s="78"/>
      <c r="R35" s="78"/>
      <c r="S35" s="78"/>
      <c r="T35" s="78"/>
      <c r="U35" s="78"/>
      <c r="V35" s="78"/>
      <c r="W35" s="78"/>
      <c r="X35" s="78"/>
    </row>
    <row r="36" ht="20.25" customHeight="1" spans="1:24">
      <c r="A36" s="144" t="s">
        <v>70</v>
      </c>
      <c r="B36" s="144" t="s">
        <v>70</v>
      </c>
      <c r="C36" s="144" t="s">
        <v>277</v>
      </c>
      <c r="D36" s="144" t="s">
        <v>278</v>
      </c>
      <c r="E36" s="144" t="s">
        <v>139</v>
      </c>
      <c r="F36" s="144" t="s">
        <v>103</v>
      </c>
      <c r="G36" s="144" t="s">
        <v>279</v>
      </c>
      <c r="H36" s="144" t="s">
        <v>278</v>
      </c>
      <c r="I36" s="78">
        <v>1200</v>
      </c>
      <c r="J36" s="78">
        <v>1200</v>
      </c>
      <c r="K36" s="24"/>
      <c r="L36" s="24"/>
      <c r="M36" s="78">
        <v>1200</v>
      </c>
      <c r="N36" s="24"/>
      <c r="O36" s="78"/>
      <c r="P36" s="78"/>
      <c r="Q36" s="78"/>
      <c r="R36" s="78"/>
      <c r="S36" s="78"/>
      <c r="T36" s="78"/>
      <c r="U36" s="78"/>
      <c r="V36" s="78"/>
      <c r="W36" s="78"/>
      <c r="X36" s="78"/>
    </row>
    <row r="37" ht="20.25" customHeight="1" spans="1:24">
      <c r="A37" s="144" t="s">
        <v>70</v>
      </c>
      <c r="B37" s="144" t="s">
        <v>70</v>
      </c>
      <c r="C37" s="144" t="s">
        <v>277</v>
      </c>
      <c r="D37" s="144" t="s">
        <v>278</v>
      </c>
      <c r="E37" s="144" t="s">
        <v>154</v>
      </c>
      <c r="F37" s="144" t="s">
        <v>155</v>
      </c>
      <c r="G37" s="144" t="s">
        <v>279</v>
      </c>
      <c r="H37" s="144" t="s">
        <v>278</v>
      </c>
      <c r="I37" s="78">
        <v>6000</v>
      </c>
      <c r="J37" s="78">
        <v>6000</v>
      </c>
      <c r="K37" s="24"/>
      <c r="L37" s="24"/>
      <c r="M37" s="78">
        <v>6000</v>
      </c>
      <c r="N37" s="24"/>
      <c r="O37" s="78"/>
      <c r="P37" s="78"/>
      <c r="Q37" s="78"/>
      <c r="R37" s="78"/>
      <c r="S37" s="78"/>
      <c r="T37" s="78"/>
      <c r="U37" s="78"/>
      <c r="V37" s="78"/>
      <c r="W37" s="78"/>
      <c r="X37" s="78"/>
    </row>
    <row r="38" ht="20.25" customHeight="1" spans="1:24">
      <c r="A38" s="144" t="s">
        <v>70</v>
      </c>
      <c r="B38" s="144" t="s">
        <v>70</v>
      </c>
      <c r="C38" s="144" t="s">
        <v>277</v>
      </c>
      <c r="D38" s="144" t="s">
        <v>278</v>
      </c>
      <c r="E38" s="144" t="s">
        <v>163</v>
      </c>
      <c r="F38" s="144" t="s">
        <v>110</v>
      </c>
      <c r="G38" s="144" t="s">
        <v>279</v>
      </c>
      <c r="H38" s="144" t="s">
        <v>278</v>
      </c>
      <c r="I38" s="78">
        <v>8400</v>
      </c>
      <c r="J38" s="78">
        <v>8400</v>
      </c>
      <c r="K38" s="24"/>
      <c r="L38" s="24"/>
      <c r="M38" s="78">
        <v>8400</v>
      </c>
      <c r="N38" s="24"/>
      <c r="O38" s="78"/>
      <c r="P38" s="78"/>
      <c r="Q38" s="78"/>
      <c r="R38" s="78"/>
      <c r="S38" s="78"/>
      <c r="T38" s="78"/>
      <c r="U38" s="78"/>
      <c r="V38" s="78"/>
      <c r="W38" s="78"/>
      <c r="X38" s="78"/>
    </row>
    <row r="39" ht="20.25" customHeight="1" spans="1:24">
      <c r="A39" s="144" t="s">
        <v>70</v>
      </c>
      <c r="B39" s="144" t="s">
        <v>70</v>
      </c>
      <c r="C39" s="144" t="s">
        <v>277</v>
      </c>
      <c r="D39" s="144" t="s">
        <v>278</v>
      </c>
      <c r="E39" s="144" t="s">
        <v>166</v>
      </c>
      <c r="F39" s="144" t="s">
        <v>167</v>
      </c>
      <c r="G39" s="144" t="s">
        <v>279</v>
      </c>
      <c r="H39" s="144" t="s">
        <v>278</v>
      </c>
      <c r="I39" s="78">
        <v>2400</v>
      </c>
      <c r="J39" s="78">
        <v>2400</v>
      </c>
      <c r="K39" s="24"/>
      <c r="L39" s="24"/>
      <c r="M39" s="78">
        <v>2400</v>
      </c>
      <c r="N39" s="24"/>
      <c r="O39" s="78"/>
      <c r="P39" s="78"/>
      <c r="Q39" s="78"/>
      <c r="R39" s="78"/>
      <c r="S39" s="78"/>
      <c r="T39" s="78"/>
      <c r="U39" s="78"/>
      <c r="V39" s="78"/>
      <c r="W39" s="78"/>
      <c r="X39" s="78"/>
    </row>
    <row r="40" ht="20.25" customHeight="1" spans="1:24">
      <c r="A40" s="144" t="s">
        <v>70</v>
      </c>
      <c r="B40" s="144" t="s">
        <v>70</v>
      </c>
      <c r="C40" s="144" t="s">
        <v>277</v>
      </c>
      <c r="D40" s="144" t="s">
        <v>278</v>
      </c>
      <c r="E40" s="144" t="s">
        <v>170</v>
      </c>
      <c r="F40" s="144" t="s">
        <v>171</v>
      </c>
      <c r="G40" s="144" t="s">
        <v>279</v>
      </c>
      <c r="H40" s="144" t="s">
        <v>278</v>
      </c>
      <c r="I40" s="78">
        <v>1800</v>
      </c>
      <c r="J40" s="78">
        <v>1800</v>
      </c>
      <c r="K40" s="24"/>
      <c r="L40" s="24"/>
      <c r="M40" s="78">
        <v>1800</v>
      </c>
      <c r="N40" s="24"/>
      <c r="O40" s="78"/>
      <c r="P40" s="78"/>
      <c r="Q40" s="78"/>
      <c r="R40" s="78"/>
      <c r="S40" s="78"/>
      <c r="T40" s="78"/>
      <c r="U40" s="78"/>
      <c r="V40" s="78"/>
      <c r="W40" s="78"/>
      <c r="X40" s="78"/>
    </row>
    <row r="41" ht="20.25" customHeight="1" spans="1:24">
      <c r="A41" s="144" t="s">
        <v>70</v>
      </c>
      <c r="B41" s="144" t="s">
        <v>70</v>
      </c>
      <c r="C41" s="144" t="s">
        <v>280</v>
      </c>
      <c r="D41" s="144" t="s">
        <v>281</v>
      </c>
      <c r="E41" s="144" t="s">
        <v>102</v>
      </c>
      <c r="F41" s="144" t="s">
        <v>103</v>
      </c>
      <c r="G41" s="144" t="s">
        <v>282</v>
      </c>
      <c r="H41" s="144" t="s">
        <v>283</v>
      </c>
      <c r="I41" s="78">
        <v>2500</v>
      </c>
      <c r="J41" s="78">
        <v>2500</v>
      </c>
      <c r="K41" s="24"/>
      <c r="L41" s="24"/>
      <c r="M41" s="78">
        <v>2500</v>
      </c>
      <c r="N41" s="24"/>
      <c r="O41" s="78"/>
      <c r="P41" s="78"/>
      <c r="Q41" s="78"/>
      <c r="R41" s="78"/>
      <c r="S41" s="78"/>
      <c r="T41" s="78"/>
      <c r="U41" s="78"/>
      <c r="V41" s="78"/>
      <c r="W41" s="78"/>
      <c r="X41" s="78"/>
    </row>
    <row r="42" ht="20.25" customHeight="1" spans="1:24">
      <c r="A42" s="144" t="s">
        <v>70</v>
      </c>
      <c r="B42" s="144" t="s">
        <v>70</v>
      </c>
      <c r="C42" s="144" t="s">
        <v>280</v>
      </c>
      <c r="D42" s="144" t="s">
        <v>281</v>
      </c>
      <c r="E42" s="144" t="s">
        <v>106</v>
      </c>
      <c r="F42" s="144" t="s">
        <v>103</v>
      </c>
      <c r="G42" s="144" t="s">
        <v>282</v>
      </c>
      <c r="H42" s="144" t="s">
        <v>283</v>
      </c>
      <c r="I42" s="78">
        <v>32500</v>
      </c>
      <c r="J42" s="78">
        <v>32500</v>
      </c>
      <c r="K42" s="24"/>
      <c r="L42" s="24"/>
      <c r="M42" s="78">
        <v>32500</v>
      </c>
      <c r="N42" s="24"/>
      <c r="O42" s="78"/>
      <c r="P42" s="78"/>
      <c r="Q42" s="78"/>
      <c r="R42" s="78"/>
      <c r="S42" s="78"/>
      <c r="T42" s="78"/>
      <c r="U42" s="78"/>
      <c r="V42" s="78"/>
      <c r="W42" s="78"/>
      <c r="X42" s="78"/>
    </row>
    <row r="43" ht="20.25" customHeight="1" spans="1:24">
      <c r="A43" s="144" t="s">
        <v>70</v>
      </c>
      <c r="B43" s="144" t="s">
        <v>70</v>
      </c>
      <c r="C43" s="144" t="s">
        <v>280</v>
      </c>
      <c r="D43" s="144" t="s">
        <v>281</v>
      </c>
      <c r="E43" s="144" t="s">
        <v>106</v>
      </c>
      <c r="F43" s="144" t="s">
        <v>103</v>
      </c>
      <c r="G43" s="144" t="s">
        <v>282</v>
      </c>
      <c r="H43" s="144" t="s">
        <v>283</v>
      </c>
      <c r="I43" s="78">
        <v>50000</v>
      </c>
      <c r="J43" s="78">
        <v>50000</v>
      </c>
      <c r="K43" s="24"/>
      <c r="L43" s="24"/>
      <c r="M43" s="78">
        <v>50000</v>
      </c>
      <c r="N43" s="24"/>
      <c r="O43" s="78"/>
      <c r="P43" s="78"/>
      <c r="Q43" s="78"/>
      <c r="R43" s="78"/>
      <c r="S43" s="78"/>
      <c r="T43" s="78"/>
      <c r="U43" s="78"/>
      <c r="V43" s="78"/>
      <c r="W43" s="78"/>
      <c r="X43" s="78"/>
    </row>
    <row r="44" ht="20.25" customHeight="1" spans="1:24">
      <c r="A44" s="144" t="s">
        <v>70</v>
      </c>
      <c r="B44" s="144" t="s">
        <v>70</v>
      </c>
      <c r="C44" s="144" t="s">
        <v>280</v>
      </c>
      <c r="D44" s="144" t="s">
        <v>281</v>
      </c>
      <c r="E44" s="144" t="s">
        <v>109</v>
      </c>
      <c r="F44" s="144" t="s">
        <v>110</v>
      </c>
      <c r="G44" s="144" t="s">
        <v>282</v>
      </c>
      <c r="H44" s="144" t="s">
        <v>283</v>
      </c>
      <c r="I44" s="78">
        <v>5000</v>
      </c>
      <c r="J44" s="78">
        <v>5000</v>
      </c>
      <c r="K44" s="24"/>
      <c r="L44" s="24"/>
      <c r="M44" s="78">
        <v>5000</v>
      </c>
      <c r="N44" s="24"/>
      <c r="O44" s="78"/>
      <c r="P44" s="78"/>
      <c r="Q44" s="78"/>
      <c r="R44" s="78"/>
      <c r="S44" s="78"/>
      <c r="T44" s="78"/>
      <c r="U44" s="78"/>
      <c r="V44" s="78"/>
      <c r="W44" s="78"/>
      <c r="X44" s="78"/>
    </row>
    <row r="45" ht="20.25" customHeight="1" spans="1:24">
      <c r="A45" s="144" t="s">
        <v>70</v>
      </c>
      <c r="B45" s="144" t="s">
        <v>70</v>
      </c>
      <c r="C45" s="144" t="s">
        <v>280</v>
      </c>
      <c r="D45" s="144" t="s">
        <v>281</v>
      </c>
      <c r="E45" s="144" t="s">
        <v>109</v>
      </c>
      <c r="F45" s="144" t="s">
        <v>110</v>
      </c>
      <c r="G45" s="144" t="s">
        <v>282</v>
      </c>
      <c r="H45" s="144" t="s">
        <v>283</v>
      </c>
      <c r="I45" s="78">
        <v>2500</v>
      </c>
      <c r="J45" s="78">
        <v>2500</v>
      </c>
      <c r="K45" s="24"/>
      <c r="L45" s="24"/>
      <c r="M45" s="78">
        <v>2500</v>
      </c>
      <c r="N45" s="24"/>
      <c r="O45" s="78"/>
      <c r="P45" s="78"/>
      <c r="Q45" s="78"/>
      <c r="R45" s="78"/>
      <c r="S45" s="78"/>
      <c r="T45" s="78"/>
      <c r="U45" s="78"/>
      <c r="V45" s="78"/>
      <c r="W45" s="78"/>
      <c r="X45" s="78"/>
    </row>
    <row r="46" ht="20.25" customHeight="1" spans="1:24">
      <c r="A46" s="144" t="s">
        <v>70</v>
      </c>
      <c r="B46" s="144" t="s">
        <v>70</v>
      </c>
      <c r="C46" s="144" t="s">
        <v>280</v>
      </c>
      <c r="D46" s="144" t="s">
        <v>281</v>
      </c>
      <c r="E46" s="144" t="s">
        <v>113</v>
      </c>
      <c r="F46" s="144" t="s">
        <v>103</v>
      </c>
      <c r="G46" s="144" t="s">
        <v>282</v>
      </c>
      <c r="H46" s="144" t="s">
        <v>283</v>
      </c>
      <c r="I46" s="78">
        <v>5000</v>
      </c>
      <c r="J46" s="78">
        <v>5000</v>
      </c>
      <c r="K46" s="24"/>
      <c r="L46" s="24"/>
      <c r="M46" s="78">
        <v>5000</v>
      </c>
      <c r="N46" s="24"/>
      <c r="O46" s="78"/>
      <c r="P46" s="78"/>
      <c r="Q46" s="78"/>
      <c r="R46" s="78"/>
      <c r="S46" s="78"/>
      <c r="T46" s="78"/>
      <c r="U46" s="78"/>
      <c r="V46" s="78"/>
      <c r="W46" s="78"/>
      <c r="X46" s="78"/>
    </row>
    <row r="47" ht="20.25" customHeight="1" spans="1:24">
      <c r="A47" s="144" t="s">
        <v>70</v>
      </c>
      <c r="B47" s="144" t="s">
        <v>70</v>
      </c>
      <c r="C47" s="144" t="s">
        <v>280</v>
      </c>
      <c r="D47" s="144" t="s">
        <v>281</v>
      </c>
      <c r="E47" s="144" t="s">
        <v>118</v>
      </c>
      <c r="F47" s="144" t="s">
        <v>119</v>
      </c>
      <c r="G47" s="144" t="s">
        <v>282</v>
      </c>
      <c r="H47" s="144" t="s">
        <v>283</v>
      </c>
      <c r="I47" s="78">
        <v>7500</v>
      </c>
      <c r="J47" s="78">
        <v>7500</v>
      </c>
      <c r="K47" s="24"/>
      <c r="L47" s="24"/>
      <c r="M47" s="78">
        <v>7500</v>
      </c>
      <c r="N47" s="24"/>
      <c r="O47" s="78"/>
      <c r="P47" s="78"/>
      <c r="Q47" s="78"/>
      <c r="R47" s="78"/>
      <c r="S47" s="78"/>
      <c r="T47" s="78"/>
      <c r="U47" s="78"/>
      <c r="V47" s="78"/>
      <c r="W47" s="78"/>
      <c r="X47" s="78"/>
    </row>
    <row r="48" ht="20.25" customHeight="1" spans="1:24">
      <c r="A48" s="144" t="s">
        <v>70</v>
      </c>
      <c r="B48" s="144" t="s">
        <v>70</v>
      </c>
      <c r="C48" s="144" t="s">
        <v>280</v>
      </c>
      <c r="D48" s="144" t="s">
        <v>281</v>
      </c>
      <c r="E48" s="144" t="s">
        <v>139</v>
      </c>
      <c r="F48" s="144" t="s">
        <v>103</v>
      </c>
      <c r="G48" s="144" t="s">
        <v>282</v>
      </c>
      <c r="H48" s="144" t="s">
        <v>283</v>
      </c>
      <c r="I48" s="78">
        <v>5000</v>
      </c>
      <c r="J48" s="78">
        <v>5000</v>
      </c>
      <c r="K48" s="24"/>
      <c r="L48" s="24"/>
      <c r="M48" s="78">
        <v>5000</v>
      </c>
      <c r="N48" s="24"/>
      <c r="O48" s="78"/>
      <c r="P48" s="78"/>
      <c r="Q48" s="78"/>
      <c r="R48" s="78"/>
      <c r="S48" s="78"/>
      <c r="T48" s="78"/>
      <c r="U48" s="78"/>
      <c r="V48" s="78"/>
      <c r="W48" s="78"/>
      <c r="X48" s="78"/>
    </row>
    <row r="49" ht="20.25" customHeight="1" spans="1:24">
      <c r="A49" s="144" t="s">
        <v>70</v>
      </c>
      <c r="B49" s="144" t="s">
        <v>70</v>
      </c>
      <c r="C49" s="144" t="s">
        <v>280</v>
      </c>
      <c r="D49" s="144" t="s">
        <v>281</v>
      </c>
      <c r="E49" s="144" t="s">
        <v>154</v>
      </c>
      <c r="F49" s="144" t="s">
        <v>155</v>
      </c>
      <c r="G49" s="144" t="s">
        <v>282</v>
      </c>
      <c r="H49" s="144" t="s">
        <v>283</v>
      </c>
      <c r="I49" s="78">
        <v>25000</v>
      </c>
      <c r="J49" s="78">
        <v>25000</v>
      </c>
      <c r="K49" s="24"/>
      <c r="L49" s="24"/>
      <c r="M49" s="78">
        <v>25000</v>
      </c>
      <c r="N49" s="24"/>
      <c r="O49" s="78"/>
      <c r="P49" s="78"/>
      <c r="Q49" s="78"/>
      <c r="R49" s="78"/>
      <c r="S49" s="78"/>
      <c r="T49" s="78"/>
      <c r="U49" s="78"/>
      <c r="V49" s="78"/>
      <c r="W49" s="78"/>
      <c r="X49" s="78"/>
    </row>
    <row r="50" ht="20.25" customHeight="1" spans="1:24">
      <c r="A50" s="144" t="s">
        <v>70</v>
      </c>
      <c r="B50" s="144" t="s">
        <v>70</v>
      </c>
      <c r="C50" s="144" t="s">
        <v>280</v>
      </c>
      <c r="D50" s="144" t="s">
        <v>281</v>
      </c>
      <c r="E50" s="144" t="s">
        <v>163</v>
      </c>
      <c r="F50" s="144" t="s">
        <v>110</v>
      </c>
      <c r="G50" s="144" t="s">
        <v>282</v>
      </c>
      <c r="H50" s="144" t="s">
        <v>283</v>
      </c>
      <c r="I50" s="78">
        <v>35000</v>
      </c>
      <c r="J50" s="78">
        <v>35000</v>
      </c>
      <c r="K50" s="24"/>
      <c r="L50" s="24"/>
      <c r="M50" s="78">
        <v>35000</v>
      </c>
      <c r="N50" s="24"/>
      <c r="O50" s="78"/>
      <c r="P50" s="78"/>
      <c r="Q50" s="78"/>
      <c r="R50" s="78"/>
      <c r="S50" s="78"/>
      <c r="T50" s="78"/>
      <c r="U50" s="78"/>
      <c r="V50" s="78"/>
      <c r="W50" s="78"/>
      <c r="X50" s="78"/>
    </row>
    <row r="51" ht="20.25" customHeight="1" spans="1:24">
      <c r="A51" s="144" t="s">
        <v>70</v>
      </c>
      <c r="B51" s="144" t="s">
        <v>70</v>
      </c>
      <c r="C51" s="144" t="s">
        <v>280</v>
      </c>
      <c r="D51" s="144" t="s">
        <v>281</v>
      </c>
      <c r="E51" s="144" t="s">
        <v>166</v>
      </c>
      <c r="F51" s="144" t="s">
        <v>167</v>
      </c>
      <c r="G51" s="144" t="s">
        <v>282</v>
      </c>
      <c r="H51" s="144" t="s">
        <v>283</v>
      </c>
      <c r="I51" s="78">
        <v>10000</v>
      </c>
      <c r="J51" s="78">
        <v>10000</v>
      </c>
      <c r="K51" s="24"/>
      <c r="L51" s="24"/>
      <c r="M51" s="78">
        <v>10000</v>
      </c>
      <c r="N51" s="24"/>
      <c r="O51" s="78"/>
      <c r="P51" s="78"/>
      <c r="Q51" s="78"/>
      <c r="R51" s="78"/>
      <c r="S51" s="78"/>
      <c r="T51" s="78"/>
      <c r="U51" s="78"/>
      <c r="V51" s="78"/>
      <c r="W51" s="78"/>
      <c r="X51" s="78"/>
    </row>
    <row r="52" ht="20.25" customHeight="1" spans="1:24">
      <c r="A52" s="144" t="s">
        <v>70</v>
      </c>
      <c r="B52" s="144" t="s">
        <v>70</v>
      </c>
      <c r="C52" s="144" t="s">
        <v>280</v>
      </c>
      <c r="D52" s="144" t="s">
        <v>281</v>
      </c>
      <c r="E52" s="144" t="s">
        <v>170</v>
      </c>
      <c r="F52" s="144" t="s">
        <v>171</v>
      </c>
      <c r="G52" s="144" t="s">
        <v>282</v>
      </c>
      <c r="H52" s="144" t="s">
        <v>283</v>
      </c>
      <c r="I52" s="78">
        <v>7500</v>
      </c>
      <c r="J52" s="78">
        <v>7500</v>
      </c>
      <c r="K52" s="24"/>
      <c r="L52" s="24"/>
      <c r="M52" s="78">
        <v>7500</v>
      </c>
      <c r="N52" s="24"/>
      <c r="O52" s="78"/>
      <c r="P52" s="78"/>
      <c r="Q52" s="78"/>
      <c r="R52" s="78"/>
      <c r="S52" s="78"/>
      <c r="T52" s="78"/>
      <c r="U52" s="78"/>
      <c r="V52" s="78"/>
      <c r="W52" s="78"/>
      <c r="X52" s="78"/>
    </row>
    <row r="53" ht="20.25" customHeight="1" spans="1:24">
      <c r="A53" s="144" t="s">
        <v>70</v>
      </c>
      <c r="B53" s="144" t="s">
        <v>70</v>
      </c>
      <c r="C53" s="144" t="s">
        <v>284</v>
      </c>
      <c r="D53" s="144" t="s">
        <v>285</v>
      </c>
      <c r="E53" s="144" t="s">
        <v>130</v>
      </c>
      <c r="F53" s="144" t="s">
        <v>131</v>
      </c>
      <c r="G53" s="144" t="s">
        <v>286</v>
      </c>
      <c r="H53" s="144" t="s">
        <v>287</v>
      </c>
      <c r="I53" s="78">
        <v>57564</v>
      </c>
      <c r="J53" s="78">
        <v>57564</v>
      </c>
      <c r="K53" s="24"/>
      <c r="L53" s="24"/>
      <c r="M53" s="78">
        <v>57564</v>
      </c>
      <c r="N53" s="24"/>
      <c r="O53" s="78"/>
      <c r="P53" s="78"/>
      <c r="Q53" s="78"/>
      <c r="R53" s="78"/>
      <c r="S53" s="78"/>
      <c r="T53" s="78"/>
      <c r="U53" s="78"/>
      <c r="V53" s="78"/>
      <c r="W53" s="78"/>
      <c r="X53" s="78"/>
    </row>
    <row r="54" ht="20.25" customHeight="1" spans="1:24">
      <c r="A54" s="144" t="s">
        <v>70</v>
      </c>
      <c r="B54" s="144" t="s">
        <v>70</v>
      </c>
      <c r="C54" s="144" t="s">
        <v>288</v>
      </c>
      <c r="D54" s="144" t="s">
        <v>289</v>
      </c>
      <c r="E54" s="144" t="s">
        <v>142</v>
      </c>
      <c r="F54" s="144" t="s">
        <v>143</v>
      </c>
      <c r="G54" s="144" t="s">
        <v>290</v>
      </c>
      <c r="H54" s="144" t="s">
        <v>291</v>
      </c>
      <c r="I54" s="78">
        <v>27508</v>
      </c>
      <c r="J54" s="78">
        <v>27508</v>
      </c>
      <c r="K54" s="24"/>
      <c r="L54" s="24"/>
      <c r="M54" s="78">
        <v>27508</v>
      </c>
      <c r="N54" s="24"/>
      <c r="O54" s="78"/>
      <c r="P54" s="78"/>
      <c r="Q54" s="78"/>
      <c r="R54" s="78"/>
      <c r="S54" s="78"/>
      <c r="T54" s="78"/>
      <c r="U54" s="78"/>
      <c r="V54" s="78"/>
      <c r="W54" s="78"/>
      <c r="X54" s="78"/>
    </row>
    <row r="55" ht="20.25" customHeight="1" spans="1:24">
      <c r="A55" s="144" t="s">
        <v>70</v>
      </c>
      <c r="B55" s="144" t="s">
        <v>70</v>
      </c>
      <c r="C55" s="144" t="s">
        <v>288</v>
      </c>
      <c r="D55" s="144" t="s">
        <v>289</v>
      </c>
      <c r="E55" s="144" t="s">
        <v>146</v>
      </c>
      <c r="F55" s="144" t="s">
        <v>147</v>
      </c>
      <c r="G55" s="144" t="s">
        <v>292</v>
      </c>
      <c r="H55" s="144" t="s">
        <v>293</v>
      </c>
      <c r="I55" s="78">
        <v>262536</v>
      </c>
      <c r="J55" s="78">
        <v>262536</v>
      </c>
      <c r="K55" s="24"/>
      <c r="L55" s="24"/>
      <c r="M55" s="78">
        <v>262536</v>
      </c>
      <c r="N55" s="24"/>
      <c r="O55" s="78"/>
      <c r="P55" s="78"/>
      <c r="Q55" s="78"/>
      <c r="R55" s="78"/>
      <c r="S55" s="78"/>
      <c r="T55" s="78"/>
      <c r="U55" s="78"/>
      <c r="V55" s="78"/>
      <c r="W55" s="78"/>
      <c r="X55" s="78"/>
    </row>
    <row r="56" ht="20.25" customHeight="1" spans="1:24">
      <c r="A56" s="144" t="s">
        <v>70</v>
      </c>
      <c r="B56" s="144" t="s">
        <v>70</v>
      </c>
      <c r="C56" s="144" t="s">
        <v>294</v>
      </c>
      <c r="D56" s="144" t="s">
        <v>295</v>
      </c>
      <c r="E56" s="144" t="s">
        <v>102</v>
      </c>
      <c r="F56" s="144" t="s">
        <v>103</v>
      </c>
      <c r="G56" s="144" t="s">
        <v>296</v>
      </c>
      <c r="H56" s="144" t="s">
        <v>297</v>
      </c>
      <c r="I56" s="78">
        <v>6000</v>
      </c>
      <c r="J56" s="78">
        <v>6000</v>
      </c>
      <c r="K56" s="24"/>
      <c r="L56" s="24"/>
      <c r="M56" s="78">
        <v>6000</v>
      </c>
      <c r="N56" s="24"/>
      <c r="O56" s="78"/>
      <c r="P56" s="78"/>
      <c r="Q56" s="78"/>
      <c r="R56" s="78"/>
      <c r="S56" s="78"/>
      <c r="T56" s="78"/>
      <c r="U56" s="78"/>
      <c r="V56" s="78"/>
      <c r="W56" s="78"/>
      <c r="X56" s="78"/>
    </row>
    <row r="57" ht="20.25" customHeight="1" spans="1:24">
      <c r="A57" s="144" t="s">
        <v>70</v>
      </c>
      <c r="B57" s="144" t="s">
        <v>70</v>
      </c>
      <c r="C57" s="144" t="s">
        <v>294</v>
      </c>
      <c r="D57" s="144" t="s">
        <v>295</v>
      </c>
      <c r="E57" s="144" t="s">
        <v>102</v>
      </c>
      <c r="F57" s="144" t="s">
        <v>103</v>
      </c>
      <c r="G57" s="144" t="s">
        <v>296</v>
      </c>
      <c r="H57" s="144" t="s">
        <v>297</v>
      </c>
      <c r="I57" s="78">
        <v>82764</v>
      </c>
      <c r="J57" s="78">
        <v>82764</v>
      </c>
      <c r="K57" s="24"/>
      <c r="L57" s="24"/>
      <c r="M57" s="78">
        <v>82764</v>
      </c>
      <c r="N57" s="24"/>
      <c r="O57" s="78"/>
      <c r="P57" s="78"/>
      <c r="Q57" s="78"/>
      <c r="R57" s="78"/>
      <c r="S57" s="78"/>
      <c r="T57" s="78"/>
      <c r="U57" s="78"/>
      <c r="V57" s="78"/>
      <c r="W57" s="78"/>
      <c r="X57" s="78"/>
    </row>
    <row r="58" ht="20.25" customHeight="1" spans="1:24">
      <c r="A58" s="144" t="s">
        <v>70</v>
      </c>
      <c r="B58" s="144" t="s">
        <v>70</v>
      </c>
      <c r="C58" s="144" t="s">
        <v>294</v>
      </c>
      <c r="D58" s="144" t="s">
        <v>295</v>
      </c>
      <c r="E58" s="144" t="s">
        <v>106</v>
      </c>
      <c r="F58" s="144" t="s">
        <v>103</v>
      </c>
      <c r="G58" s="144" t="s">
        <v>296</v>
      </c>
      <c r="H58" s="144" t="s">
        <v>297</v>
      </c>
      <c r="I58" s="78">
        <v>120000</v>
      </c>
      <c r="J58" s="78">
        <v>120000</v>
      </c>
      <c r="K58" s="24"/>
      <c r="L58" s="24"/>
      <c r="M58" s="78">
        <v>120000</v>
      </c>
      <c r="N58" s="24"/>
      <c r="O58" s="78"/>
      <c r="P58" s="78"/>
      <c r="Q58" s="78"/>
      <c r="R58" s="78"/>
      <c r="S58" s="78"/>
      <c r="T58" s="78"/>
      <c r="U58" s="78"/>
      <c r="V58" s="78"/>
      <c r="W58" s="78"/>
      <c r="X58" s="78"/>
    </row>
    <row r="59" ht="20.25" customHeight="1" spans="1:24">
      <c r="A59" s="144" t="s">
        <v>70</v>
      </c>
      <c r="B59" s="144" t="s">
        <v>70</v>
      </c>
      <c r="C59" s="144" t="s">
        <v>294</v>
      </c>
      <c r="D59" s="144" t="s">
        <v>295</v>
      </c>
      <c r="E59" s="144" t="s">
        <v>106</v>
      </c>
      <c r="F59" s="144" t="s">
        <v>103</v>
      </c>
      <c r="G59" s="144" t="s">
        <v>296</v>
      </c>
      <c r="H59" s="144" t="s">
        <v>297</v>
      </c>
      <c r="I59" s="78">
        <v>1369872</v>
      </c>
      <c r="J59" s="78">
        <v>1369872</v>
      </c>
      <c r="K59" s="24"/>
      <c r="L59" s="24"/>
      <c r="M59" s="78">
        <v>1369872</v>
      </c>
      <c r="N59" s="24"/>
      <c r="O59" s="78"/>
      <c r="P59" s="78"/>
      <c r="Q59" s="78"/>
      <c r="R59" s="78"/>
      <c r="S59" s="78"/>
      <c r="T59" s="78"/>
      <c r="U59" s="78"/>
      <c r="V59" s="78"/>
      <c r="W59" s="78"/>
      <c r="X59" s="78"/>
    </row>
    <row r="60" ht="20.25" customHeight="1" spans="1:24">
      <c r="A60" s="144" t="s">
        <v>70</v>
      </c>
      <c r="B60" s="144" t="s">
        <v>70</v>
      </c>
      <c r="C60" s="144" t="s">
        <v>294</v>
      </c>
      <c r="D60" s="144" t="s">
        <v>295</v>
      </c>
      <c r="E60" s="144" t="s">
        <v>109</v>
      </c>
      <c r="F60" s="144" t="s">
        <v>110</v>
      </c>
      <c r="G60" s="144" t="s">
        <v>296</v>
      </c>
      <c r="H60" s="144" t="s">
        <v>297</v>
      </c>
      <c r="I60" s="78">
        <v>62640</v>
      </c>
      <c r="J60" s="78">
        <v>62640</v>
      </c>
      <c r="K60" s="24"/>
      <c r="L60" s="24"/>
      <c r="M60" s="78">
        <v>62640</v>
      </c>
      <c r="N60" s="24"/>
      <c r="O60" s="78"/>
      <c r="P60" s="78"/>
      <c r="Q60" s="78"/>
      <c r="R60" s="78"/>
      <c r="S60" s="78"/>
      <c r="T60" s="78"/>
      <c r="U60" s="78"/>
      <c r="V60" s="78"/>
      <c r="W60" s="78"/>
      <c r="X60" s="78"/>
    </row>
    <row r="61" ht="20.25" customHeight="1" spans="1:24">
      <c r="A61" s="144" t="s">
        <v>70</v>
      </c>
      <c r="B61" s="144" t="s">
        <v>70</v>
      </c>
      <c r="C61" s="144" t="s">
        <v>294</v>
      </c>
      <c r="D61" s="144" t="s">
        <v>295</v>
      </c>
      <c r="E61" s="144" t="s">
        <v>109</v>
      </c>
      <c r="F61" s="144" t="s">
        <v>110</v>
      </c>
      <c r="G61" s="144" t="s">
        <v>296</v>
      </c>
      <c r="H61" s="144" t="s">
        <v>297</v>
      </c>
      <c r="I61" s="78">
        <v>6000</v>
      </c>
      <c r="J61" s="78">
        <v>6000</v>
      </c>
      <c r="K61" s="24"/>
      <c r="L61" s="24"/>
      <c r="M61" s="78">
        <v>6000</v>
      </c>
      <c r="N61" s="24"/>
      <c r="O61" s="78"/>
      <c r="P61" s="78"/>
      <c r="Q61" s="78"/>
      <c r="R61" s="78"/>
      <c r="S61" s="78"/>
      <c r="T61" s="78"/>
      <c r="U61" s="78"/>
      <c r="V61" s="78"/>
      <c r="W61" s="78"/>
      <c r="X61" s="78"/>
    </row>
    <row r="62" ht="20.25" customHeight="1" spans="1:24">
      <c r="A62" s="144" t="s">
        <v>70</v>
      </c>
      <c r="B62" s="144" t="s">
        <v>70</v>
      </c>
      <c r="C62" s="144" t="s">
        <v>294</v>
      </c>
      <c r="D62" s="144" t="s">
        <v>295</v>
      </c>
      <c r="E62" s="144" t="s">
        <v>113</v>
      </c>
      <c r="F62" s="144" t="s">
        <v>103</v>
      </c>
      <c r="G62" s="144" t="s">
        <v>296</v>
      </c>
      <c r="H62" s="144" t="s">
        <v>297</v>
      </c>
      <c r="I62" s="78">
        <v>133968</v>
      </c>
      <c r="J62" s="78">
        <v>133968</v>
      </c>
      <c r="K62" s="24"/>
      <c r="L62" s="24"/>
      <c r="M62" s="78">
        <v>133968</v>
      </c>
      <c r="N62" s="24"/>
      <c r="O62" s="78"/>
      <c r="P62" s="78"/>
      <c r="Q62" s="78"/>
      <c r="R62" s="78"/>
      <c r="S62" s="78"/>
      <c r="T62" s="78"/>
      <c r="U62" s="78"/>
      <c r="V62" s="78"/>
      <c r="W62" s="78"/>
      <c r="X62" s="78"/>
    </row>
    <row r="63" ht="20.25" customHeight="1" spans="1:24">
      <c r="A63" s="144" t="s">
        <v>70</v>
      </c>
      <c r="B63" s="144" t="s">
        <v>70</v>
      </c>
      <c r="C63" s="144" t="s">
        <v>294</v>
      </c>
      <c r="D63" s="144" t="s">
        <v>295</v>
      </c>
      <c r="E63" s="144" t="s">
        <v>113</v>
      </c>
      <c r="F63" s="144" t="s">
        <v>103</v>
      </c>
      <c r="G63" s="144" t="s">
        <v>296</v>
      </c>
      <c r="H63" s="144" t="s">
        <v>297</v>
      </c>
      <c r="I63" s="78">
        <v>12000</v>
      </c>
      <c r="J63" s="78">
        <v>12000</v>
      </c>
      <c r="K63" s="24"/>
      <c r="L63" s="24"/>
      <c r="M63" s="78">
        <v>12000</v>
      </c>
      <c r="N63" s="24"/>
      <c r="O63" s="78"/>
      <c r="P63" s="78"/>
      <c r="Q63" s="78"/>
      <c r="R63" s="78"/>
      <c r="S63" s="78"/>
      <c r="T63" s="78"/>
      <c r="U63" s="78"/>
      <c r="V63" s="78"/>
      <c r="W63" s="78"/>
      <c r="X63" s="78"/>
    </row>
    <row r="64" ht="20.25" customHeight="1" spans="1:24">
      <c r="A64" s="144" t="s">
        <v>70</v>
      </c>
      <c r="B64" s="144" t="s">
        <v>70</v>
      </c>
      <c r="C64" s="144" t="s">
        <v>298</v>
      </c>
      <c r="D64" s="144" t="s">
        <v>299</v>
      </c>
      <c r="E64" s="144" t="s">
        <v>102</v>
      </c>
      <c r="F64" s="144" t="s">
        <v>103</v>
      </c>
      <c r="G64" s="144" t="s">
        <v>300</v>
      </c>
      <c r="H64" s="144" t="s">
        <v>301</v>
      </c>
      <c r="I64" s="78">
        <v>17400</v>
      </c>
      <c r="J64" s="78">
        <v>17400</v>
      </c>
      <c r="K64" s="24"/>
      <c r="L64" s="24"/>
      <c r="M64" s="78">
        <v>17400</v>
      </c>
      <c r="N64" s="24"/>
      <c r="O64" s="78"/>
      <c r="P64" s="78"/>
      <c r="Q64" s="78"/>
      <c r="R64" s="78"/>
      <c r="S64" s="78"/>
      <c r="T64" s="78"/>
      <c r="U64" s="78"/>
      <c r="V64" s="78"/>
      <c r="W64" s="78"/>
      <c r="X64" s="78"/>
    </row>
    <row r="65" ht="20.25" customHeight="1" spans="1:24">
      <c r="A65" s="144" t="s">
        <v>70</v>
      </c>
      <c r="B65" s="144" t="s">
        <v>70</v>
      </c>
      <c r="C65" s="144" t="s">
        <v>298</v>
      </c>
      <c r="D65" s="144" t="s">
        <v>299</v>
      </c>
      <c r="E65" s="144" t="s">
        <v>106</v>
      </c>
      <c r="F65" s="144" t="s">
        <v>103</v>
      </c>
      <c r="G65" s="144" t="s">
        <v>300</v>
      </c>
      <c r="H65" s="144" t="s">
        <v>301</v>
      </c>
      <c r="I65" s="78">
        <v>324600</v>
      </c>
      <c r="J65" s="78">
        <v>324600</v>
      </c>
      <c r="K65" s="24"/>
      <c r="L65" s="24"/>
      <c r="M65" s="78">
        <v>324600</v>
      </c>
      <c r="N65" s="24"/>
      <c r="O65" s="78"/>
      <c r="P65" s="78"/>
      <c r="Q65" s="78"/>
      <c r="R65" s="78"/>
      <c r="S65" s="78"/>
      <c r="T65" s="78"/>
      <c r="U65" s="78"/>
      <c r="V65" s="78"/>
      <c r="W65" s="78"/>
      <c r="X65" s="78"/>
    </row>
    <row r="66" ht="20.25" customHeight="1" spans="1:24">
      <c r="A66" s="144" t="s">
        <v>70</v>
      </c>
      <c r="B66" s="144" t="s">
        <v>70</v>
      </c>
      <c r="C66" s="144" t="s">
        <v>298</v>
      </c>
      <c r="D66" s="144" t="s">
        <v>299</v>
      </c>
      <c r="E66" s="144" t="s">
        <v>109</v>
      </c>
      <c r="F66" s="144" t="s">
        <v>110</v>
      </c>
      <c r="G66" s="144" t="s">
        <v>300</v>
      </c>
      <c r="H66" s="144" t="s">
        <v>301</v>
      </c>
      <c r="I66" s="78">
        <v>14880</v>
      </c>
      <c r="J66" s="78">
        <v>14880</v>
      </c>
      <c r="K66" s="24"/>
      <c r="L66" s="24"/>
      <c r="M66" s="78">
        <v>14880</v>
      </c>
      <c r="N66" s="24"/>
      <c r="O66" s="78"/>
      <c r="P66" s="78"/>
      <c r="Q66" s="78"/>
      <c r="R66" s="78"/>
      <c r="S66" s="78"/>
      <c r="T66" s="78"/>
      <c r="U66" s="78"/>
      <c r="V66" s="78"/>
      <c r="W66" s="78"/>
      <c r="X66" s="78"/>
    </row>
    <row r="67" ht="20.25" customHeight="1" spans="1:24">
      <c r="A67" s="144" t="s">
        <v>70</v>
      </c>
      <c r="B67" s="144" t="s">
        <v>70</v>
      </c>
      <c r="C67" s="144" t="s">
        <v>298</v>
      </c>
      <c r="D67" s="144" t="s">
        <v>299</v>
      </c>
      <c r="E67" s="144" t="s">
        <v>113</v>
      </c>
      <c r="F67" s="144" t="s">
        <v>103</v>
      </c>
      <c r="G67" s="144" t="s">
        <v>300</v>
      </c>
      <c r="H67" s="144" t="s">
        <v>301</v>
      </c>
      <c r="I67" s="78">
        <v>32040</v>
      </c>
      <c r="J67" s="78">
        <v>32040</v>
      </c>
      <c r="K67" s="24"/>
      <c r="L67" s="24"/>
      <c r="M67" s="78">
        <v>32040</v>
      </c>
      <c r="N67" s="24"/>
      <c r="O67" s="78"/>
      <c r="P67" s="78"/>
      <c r="Q67" s="78"/>
      <c r="R67" s="78"/>
      <c r="S67" s="78"/>
      <c r="T67" s="78"/>
      <c r="U67" s="78"/>
      <c r="V67" s="78"/>
      <c r="W67" s="78"/>
      <c r="X67" s="78"/>
    </row>
    <row r="68" ht="20.25" customHeight="1" spans="1:24">
      <c r="A68" s="144" t="s">
        <v>70</v>
      </c>
      <c r="B68" s="144" t="s">
        <v>70</v>
      </c>
      <c r="C68" s="144" t="s">
        <v>302</v>
      </c>
      <c r="D68" s="144" t="s">
        <v>303</v>
      </c>
      <c r="E68" s="144" t="s">
        <v>102</v>
      </c>
      <c r="F68" s="144" t="s">
        <v>103</v>
      </c>
      <c r="G68" s="144" t="s">
        <v>300</v>
      </c>
      <c r="H68" s="144" t="s">
        <v>301</v>
      </c>
      <c r="I68" s="78">
        <v>3854</v>
      </c>
      <c r="J68" s="78">
        <v>3854</v>
      </c>
      <c r="K68" s="24"/>
      <c r="L68" s="24"/>
      <c r="M68" s="78">
        <v>3854</v>
      </c>
      <c r="N68" s="24"/>
      <c r="O68" s="78"/>
      <c r="P68" s="78"/>
      <c r="Q68" s="78"/>
      <c r="R68" s="78"/>
      <c r="S68" s="78"/>
      <c r="T68" s="78"/>
      <c r="U68" s="78"/>
      <c r="V68" s="78"/>
      <c r="W68" s="78"/>
      <c r="X68" s="78"/>
    </row>
    <row r="69" ht="20.25" customHeight="1" spans="1:24">
      <c r="A69" s="144" t="s">
        <v>70</v>
      </c>
      <c r="B69" s="144" t="s">
        <v>70</v>
      </c>
      <c r="C69" s="144" t="s">
        <v>302</v>
      </c>
      <c r="D69" s="144" t="s">
        <v>303</v>
      </c>
      <c r="E69" s="144" t="s">
        <v>106</v>
      </c>
      <c r="F69" s="144" t="s">
        <v>103</v>
      </c>
      <c r="G69" s="144" t="s">
        <v>300</v>
      </c>
      <c r="H69" s="144" t="s">
        <v>301</v>
      </c>
      <c r="I69" s="78">
        <v>70592</v>
      </c>
      <c r="J69" s="78">
        <v>70592</v>
      </c>
      <c r="K69" s="24"/>
      <c r="L69" s="24"/>
      <c r="M69" s="78">
        <v>70592</v>
      </c>
      <c r="N69" s="24"/>
      <c r="O69" s="78"/>
      <c r="P69" s="78"/>
      <c r="Q69" s="78"/>
      <c r="R69" s="78"/>
      <c r="S69" s="78"/>
      <c r="T69" s="78"/>
      <c r="U69" s="78"/>
      <c r="V69" s="78"/>
      <c r="W69" s="78"/>
      <c r="X69" s="78"/>
    </row>
    <row r="70" ht="20.25" customHeight="1" spans="1:24">
      <c r="A70" s="144" t="s">
        <v>70</v>
      </c>
      <c r="B70" s="144" t="s">
        <v>70</v>
      </c>
      <c r="C70" s="144" t="s">
        <v>302</v>
      </c>
      <c r="D70" s="144" t="s">
        <v>303</v>
      </c>
      <c r="E70" s="144" t="s">
        <v>109</v>
      </c>
      <c r="F70" s="144" t="s">
        <v>110</v>
      </c>
      <c r="G70" s="144" t="s">
        <v>300</v>
      </c>
      <c r="H70" s="144" t="s">
        <v>301</v>
      </c>
      <c r="I70" s="78">
        <v>3123</v>
      </c>
      <c r="J70" s="78">
        <v>3123</v>
      </c>
      <c r="K70" s="24"/>
      <c r="L70" s="24"/>
      <c r="M70" s="78">
        <v>3123</v>
      </c>
      <c r="N70" s="24"/>
      <c r="O70" s="78"/>
      <c r="P70" s="78"/>
      <c r="Q70" s="78"/>
      <c r="R70" s="78"/>
      <c r="S70" s="78"/>
      <c r="T70" s="78"/>
      <c r="U70" s="78"/>
      <c r="V70" s="78"/>
      <c r="W70" s="78"/>
      <c r="X70" s="78"/>
    </row>
    <row r="71" ht="20.25" customHeight="1" spans="1:24">
      <c r="A71" s="144" t="s">
        <v>70</v>
      </c>
      <c r="B71" s="144" t="s">
        <v>70</v>
      </c>
      <c r="C71" s="144" t="s">
        <v>302</v>
      </c>
      <c r="D71" s="144" t="s">
        <v>303</v>
      </c>
      <c r="E71" s="144" t="s">
        <v>113</v>
      </c>
      <c r="F71" s="144" t="s">
        <v>103</v>
      </c>
      <c r="G71" s="144" t="s">
        <v>300</v>
      </c>
      <c r="H71" s="144" t="s">
        <v>301</v>
      </c>
      <c r="I71" s="78">
        <v>6688</v>
      </c>
      <c r="J71" s="78">
        <v>6688</v>
      </c>
      <c r="K71" s="24"/>
      <c r="L71" s="24"/>
      <c r="M71" s="78">
        <v>6688</v>
      </c>
      <c r="N71" s="24"/>
      <c r="O71" s="78"/>
      <c r="P71" s="78"/>
      <c r="Q71" s="78"/>
      <c r="R71" s="78"/>
      <c r="S71" s="78"/>
      <c r="T71" s="78"/>
      <c r="U71" s="78"/>
      <c r="V71" s="78"/>
      <c r="W71" s="78"/>
      <c r="X71" s="78"/>
    </row>
    <row r="72" ht="20.25" customHeight="1" spans="1:24">
      <c r="A72" s="144" t="s">
        <v>70</v>
      </c>
      <c r="B72" s="144" t="s">
        <v>70</v>
      </c>
      <c r="C72" s="144" t="s">
        <v>304</v>
      </c>
      <c r="D72" s="144" t="s">
        <v>305</v>
      </c>
      <c r="E72" s="144" t="s">
        <v>106</v>
      </c>
      <c r="F72" s="144" t="s">
        <v>103</v>
      </c>
      <c r="G72" s="144" t="s">
        <v>306</v>
      </c>
      <c r="H72" s="144" t="s">
        <v>307</v>
      </c>
      <c r="I72" s="78">
        <v>109200</v>
      </c>
      <c r="J72" s="78">
        <v>109200</v>
      </c>
      <c r="K72" s="24"/>
      <c r="L72" s="24"/>
      <c r="M72" s="78">
        <v>109200</v>
      </c>
      <c r="N72" s="24"/>
      <c r="O72" s="78"/>
      <c r="P72" s="78"/>
      <c r="Q72" s="78"/>
      <c r="R72" s="78"/>
      <c r="S72" s="78"/>
      <c r="T72" s="78"/>
      <c r="U72" s="78"/>
      <c r="V72" s="78"/>
      <c r="W72" s="78"/>
      <c r="X72" s="78"/>
    </row>
    <row r="73" ht="20.25" customHeight="1" spans="1:24">
      <c r="A73" s="144" t="s">
        <v>70</v>
      </c>
      <c r="B73" s="144" t="s">
        <v>70</v>
      </c>
      <c r="C73" s="144" t="s">
        <v>304</v>
      </c>
      <c r="D73" s="144" t="s">
        <v>305</v>
      </c>
      <c r="E73" s="144" t="s">
        <v>109</v>
      </c>
      <c r="F73" s="144" t="s">
        <v>110</v>
      </c>
      <c r="G73" s="144" t="s">
        <v>306</v>
      </c>
      <c r="H73" s="144" t="s">
        <v>307</v>
      </c>
      <c r="I73" s="78">
        <v>16800</v>
      </c>
      <c r="J73" s="78">
        <v>16800</v>
      </c>
      <c r="K73" s="24"/>
      <c r="L73" s="24"/>
      <c r="M73" s="78">
        <v>16800</v>
      </c>
      <c r="N73" s="24"/>
      <c r="O73" s="78"/>
      <c r="P73" s="78"/>
      <c r="Q73" s="78"/>
      <c r="R73" s="78"/>
      <c r="S73" s="78"/>
      <c r="T73" s="78"/>
      <c r="U73" s="78"/>
      <c r="V73" s="78"/>
      <c r="W73" s="78"/>
      <c r="X73" s="78"/>
    </row>
    <row r="74" ht="20.25" customHeight="1" spans="1:24">
      <c r="A74" s="144" t="s">
        <v>70</v>
      </c>
      <c r="B74" s="144" t="s">
        <v>70</v>
      </c>
      <c r="C74" s="144" t="s">
        <v>304</v>
      </c>
      <c r="D74" s="144" t="s">
        <v>305</v>
      </c>
      <c r="E74" s="144" t="s">
        <v>118</v>
      </c>
      <c r="F74" s="144" t="s">
        <v>119</v>
      </c>
      <c r="G74" s="144" t="s">
        <v>306</v>
      </c>
      <c r="H74" s="144" t="s">
        <v>307</v>
      </c>
      <c r="I74" s="78">
        <v>25200</v>
      </c>
      <c r="J74" s="78">
        <v>25200</v>
      </c>
      <c r="K74" s="24"/>
      <c r="L74" s="24"/>
      <c r="M74" s="78">
        <v>25200</v>
      </c>
      <c r="N74" s="24"/>
      <c r="O74" s="78"/>
      <c r="P74" s="78"/>
      <c r="Q74" s="78"/>
      <c r="R74" s="78"/>
      <c r="S74" s="78"/>
      <c r="T74" s="78"/>
      <c r="U74" s="78"/>
      <c r="V74" s="78"/>
      <c r="W74" s="78"/>
      <c r="X74" s="78"/>
    </row>
    <row r="75" ht="20.25" customHeight="1" spans="1:24">
      <c r="A75" s="144" t="s">
        <v>70</v>
      </c>
      <c r="B75" s="144" t="s">
        <v>70</v>
      </c>
      <c r="C75" s="144" t="s">
        <v>304</v>
      </c>
      <c r="D75" s="144" t="s">
        <v>305</v>
      </c>
      <c r="E75" s="144" t="s">
        <v>139</v>
      </c>
      <c r="F75" s="144" t="s">
        <v>103</v>
      </c>
      <c r="G75" s="144" t="s">
        <v>306</v>
      </c>
      <c r="H75" s="144" t="s">
        <v>307</v>
      </c>
      <c r="I75" s="78">
        <v>16800</v>
      </c>
      <c r="J75" s="78">
        <v>16800</v>
      </c>
      <c r="K75" s="24"/>
      <c r="L75" s="24"/>
      <c r="M75" s="78">
        <v>16800</v>
      </c>
      <c r="N75" s="24"/>
      <c r="O75" s="78"/>
      <c r="P75" s="78"/>
      <c r="Q75" s="78"/>
      <c r="R75" s="78"/>
      <c r="S75" s="78"/>
      <c r="T75" s="78"/>
      <c r="U75" s="78"/>
      <c r="V75" s="78"/>
      <c r="W75" s="78"/>
      <c r="X75" s="78"/>
    </row>
    <row r="76" ht="20.25" customHeight="1" spans="1:24">
      <c r="A76" s="144" t="s">
        <v>70</v>
      </c>
      <c r="B76" s="144" t="s">
        <v>70</v>
      </c>
      <c r="C76" s="144" t="s">
        <v>304</v>
      </c>
      <c r="D76" s="144" t="s">
        <v>305</v>
      </c>
      <c r="E76" s="144" t="s">
        <v>154</v>
      </c>
      <c r="F76" s="144" t="s">
        <v>155</v>
      </c>
      <c r="G76" s="144" t="s">
        <v>306</v>
      </c>
      <c r="H76" s="144" t="s">
        <v>307</v>
      </c>
      <c r="I76" s="78">
        <v>84000</v>
      </c>
      <c r="J76" s="78">
        <v>84000</v>
      </c>
      <c r="K76" s="24"/>
      <c r="L76" s="24"/>
      <c r="M76" s="78">
        <v>84000</v>
      </c>
      <c r="N76" s="24"/>
      <c r="O76" s="78"/>
      <c r="P76" s="78"/>
      <c r="Q76" s="78"/>
      <c r="R76" s="78"/>
      <c r="S76" s="78"/>
      <c r="T76" s="78"/>
      <c r="U76" s="78"/>
      <c r="V76" s="78"/>
      <c r="W76" s="78"/>
      <c r="X76" s="78"/>
    </row>
    <row r="77" ht="20.25" customHeight="1" spans="1:24">
      <c r="A77" s="144" t="s">
        <v>70</v>
      </c>
      <c r="B77" s="144" t="s">
        <v>70</v>
      </c>
      <c r="C77" s="144" t="s">
        <v>304</v>
      </c>
      <c r="D77" s="144" t="s">
        <v>305</v>
      </c>
      <c r="E77" s="144" t="s">
        <v>163</v>
      </c>
      <c r="F77" s="144" t="s">
        <v>110</v>
      </c>
      <c r="G77" s="144" t="s">
        <v>306</v>
      </c>
      <c r="H77" s="144" t="s">
        <v>307</v>
      </c>
      <c r="I77" s="78">
        <v>117600</v>
      </c>
      <c r="J77" s="78">
        <v>117600</v>
      </c>
      <c r="K77" s="24"/>
      <c r="L77" s="24"/>
      <c r="M77" s="78">
        <v>117600</v>
      </c>
      <c r="N77" s="24"/>
      <c r="O77" s="78"/>
      <c r="P77" s="78"/>
      <c r="Q77" s="78"/>
      <c r="R77" s="78"/>
      <c r="S77" s="78"/>
      <c r="T77" s="78"/>
      <c r="U77" s="78"/>
      <c r="V77" s="78"/>
      <c r="W77" s="78"/>
      <c r="X77" s="78"/>
    </row>
    <row r="78" ht="20.25" customHeight="1" spans="1:24">
      <c r="A78" s="144" t="s">
        <v>70</v>
      </c>
      <c r="B78" s="144" t="s">
        <v>70</v>
      </c>
      <c r="C78" s="144" t="s">
        <v>304</v>
      </c>
      <c r="D78" s="144" t="s">
        <v>305</v>
      </c>
      <c r="E78" s="144" t="s">
        <v>166</v>
      </c>
      <c r="F78" s="144" t="s">
        <v>167</v>
      </c>
      <c r="G78" s="144" t="s">
        <v>306</v>
      </c>
      <c r="H78" s="144" t="s">
        <v>307</v>
      </c>
      <c r="I78" s="78">
        <v>33600</v>
      </c>
      <c r="J78" s="78">
        <v>33600</v>
      </c>
      <c r="K78" s="24"/>
      <c r="L78" s="24"/>
      <c r="M78" s="78">
        <v>33600</v>
      </c>
      <c r="N78" s="24"/>
      <c r="O78" s="78"/>
      <c r="P78" s="78"/>
      <c r="Q78" s="78"/>
      <c r="R78" s="78"/>
      <c r="S78" s="78"/>
      <c r="T78" s="78"/>
      <c r="U78" s="78"/>
      <c r="V78" s="78"/>
      <c r="W78" s="78"/>
      <c r="X78" s="78"/>
    </row>
    <row r="79" ht="20.25" customHeight="1" spans="1:24">
      <c r="A79" s="144" t="s">
        <v>70</v>
      </c>
      <c r="B79" s="144" t="s">
        <v>70</v>
      </c>
      <c r="C79" s="144" t="s">
        <v>304</v>
      </c>
      <c r="D79" s="144" t="s">
        <v>305</v>
      </c>
      <c r="E79" s="144" t="s">
        <v>170</v>
      </c>
      <c r="F79" s="144" t="s">
        <v>171</v>
      </c>
      <c r="G79" s="144" t="s">
        <v>306</v>
      </c>
      <c r="H79" s="144" t="s">
        <v>307</v>
      </c>
      <c r="I79" s="78">
        <v>25200</v>
      </c>
      <c r="J79" s="78">
        <v>25200</v>
      </c>
      <c r="K79" s="24"/>
      <c r="L79" s="24"/>
      <c r="M79" s="78">
        <v>25200</v>
      </c>
      <c r="N79" s="24"/>
      <c r="O79" s="78"/>
      <c r="P79" s="78"/>
      <c r="Q79" s="78"/>
      <c r="R79" s="78"/>
      <c r="S79" s="78"/>
      <c r="T79" s="78"/>
      <c r="U79" s="78"/>
      <c r="V79" s="78"/>
      <c r="W79" s="78"/>
      <c r="X79" s="78"/>
    </row>
    <row r="80" ht="20.25" customHeight="1" spans="1:24">
      <c r="A80" s="144" t="s">
        <v>70</v>
      </c>
      <c r="B80" s="144" t="s">
        <v>70</v>
      </c>
      <c r="C80" s="144" t="s">
        <v>308</v>
      </c>
      <c r="D80" s="144" t="s">
        <v>309</v>
      </c>
      <c r="E80" s="144" t="s">
        <v>106</v>
      </c>
      <c r="F80" s="144" t="s">
        <v>103</v>
      </c>
      <c r="G80" s="144" t="s">
        <v>300</v>
      </c>
      <c r="H80" s="144" t="s">
        <v>301</v>
      </c>
      <c r="I80" s="78">
        <v>43906</v>
      </c>
      <c r="J80" s="78">
        <v>43906</v>
      </c>
      <c r="K80" s="24"/>
      <c r="L80" s="24"/>
      <c r="M80" s="78">
        <v>43906</v>
      </c>
      <c r="N80" s="24"/>
      <c r="O80" s="78"/>
      <c r="P80" s="78"/>
      <c r="Q80" s="78"/>
      <c r="R80" s="78"/>
      <c r="S80" s="78"/>
      <c r="T80" s="78"/>
      <c r="U80" s="78"/>
      <c r="V80" s="78"/>
      <c r="W80" s="78"/>
      <c r="X80" s="78"/>
    </row>
    <row r="81" ht="20.25" customHeight="1" spans="1:24">
      <c r="A81" s="144" t="s">
        <v>70</v>
      </c>
      <c r="B81" s="144" t="s">
        <v>70</v>
      </c>
      <c r="C81" s="144" t="s">
        <v>308</v>
      </c>
      <c r="D81" s="144" t="s">
        <v>309</v>
      </c>
      <c r="E81" s="144" t="s">
        <v>109</v>
      </c>
      <c r="F81" s="144" t="s">
        <v>110</v>
      </c>
      <c r="G81" s="144" t="s">
        <v>300</v>
      </c>
      <c r="H81" s="144" t="s">
        <v>301</v>
      </c>
      <c r="I81" s="78">
        <v>5354</v>
      </c>
      <c r="J81" s="78">
        <v>5354</v>
      </c>
      <c r="K81" s="24"/>
      <c r="L81" s="24"/>
      <c r="M81" s="78">
        <v>5354</v>
      </c>
      <c r="N81" s="24"/>
      <c r="O81" s="78"/>
      <c r="P81" s="78"/>
      <c r="Q81" s="78"/>
      <c r="R81" s="78"/>
      <c r="S81" s="78"/>
      <c r="T81" s="78"/>
      <c r="U81" s="78"/>
      <c r="V81" s="78"/>
      <c r="W81" s="78"/>
      <c r="X81" s="78"/>
    </row>
    <row r="82" ht="20.25" customHeight="1" spans="1:24">
      <c r="A82" s="144" t="s">
        <v>70</v>
      </c>
      <c r="B82" s="144" t="s">
        <v>70</v>
      </c>
      <c r="C82" s="144" t="s">
        <v>308</v>
      </c>
      <c r="D82" s="144" t="s">
        <v>309</v>
      </c>
      <c r="E82" s="144" t="s">
        <v>118</v>
      </c>
      <c r="F82" s="144" t="s">
        <v>119</v>
      </c>
      <c r="G82" s="144" t="s">
        <v>300</v>
      </c>
      <c r="H82" s="144" t="s">
        <v>301</v>
      </c>
      <c r="I82" s="78">
        <v>12198</v>
      </c>
      <c r="J82" s="78">
        <v>12198</v>
      </c>
      <c r="K82" s="24"/>
      <c r="L82" s="24"/>
      <c r="M82" s="78">
        <v>12198</v>
      </c>
      <c r="N82" s="24"/>
      <c r="O82" s="78"/>
      <c r="P82" s="78"/>
      <c r="Q82" s="78"/>
      <c r="R82" s="78"/>
      <c r="S82" s="78"/>
      <c r="T82" s="78"/>
      <c r="U82" s="78"/>
      <c r="V82" s="78"/>
      <c r="W82" s="78"/>
      <c r="X82" s="78"/>
    </row>
    <row r="83" ht="20.25" customHeight="1" spans="1:24">
      <c r="A83" s="144" t="s">
        <v>70</v>
      </c>
      <c r="B83" s="144" t="s">
        <v>70</v>
      </c>
      <c r="C83" s="144" t="s">
        <v>308</v>
      </c>
      <c r="D83" s="144" t="s">
        <v>309</v>
      </c>
      <c r="E83" s="144" t="s">
        <v>139</v>
      </c>
      <c r="F83" s="144" t="s">
        <v>103</v>
      </c>
      <c r="G83" s="144" t="s">
        <v>300</v>
      </c>
      <c r="H83" s="144" t="s">
        <v>301</v>
      </c>
      <c r="I83" s="78">
        <v>7432</v>
      </c>
      <c r="J83" s="78">
        <v>7432</v>
      </c>
      <c r="K83" s="24"/>
      <c r="L83" s="24"/>
      <c r="M83" s="78">
        <v>7432</v>
      </c>
      <c r="N83" s="24"/>
      <c r="O83" s="78"/>
      <c r="P83" s="78"/>
      <c r="Q83" s="78"/>
      <c r="R83" s="78"/>
      <c r="S83" s="78"/>
      <c r="T83" s="78"/>
      <c r="U83" s="78"/>
      <c r="V83" s="78"/>
      <c r="W83" s="78"/>
      <c r="X83" s="78"/>
    </row>
    <row r="84" ht="20.25" customHeight="1" spans="1:24">
      <c r="A84" s="144" t="s">
        <v>70</v>
      </c>
      <c r="B84" s="144" t="s">
        <v>70</v>
      </c>
      <c r="C84" s="144" t="s">
        <v>308</v>
      </c>
      <c r="D84" s="144" t="s">
        <v>309</v>
      </c>
      <c r="E84" s="144" t="s">
        <v>154</v>
      </c>
      <c r="F84" s="144" t="s">
        <v>155</v>
      </c>
      <c r="G84" s="144" t="s">
        <v>300</v>
      </c>
      <c r="H84" s="144" t="s">
        <v>301</v>
      </c>
      <c r="I84" s="78">
        <v>43975</v>
      </c>
      <c r="J84" s="78">
        <v>43975</v>
      </c>
      <c r="K84" s="24"/>
      <c r="L84" s="24"/>
      <c r="M84" s="78">
        <v>43975</v>
      </c>
      <c r="N84" s="24"/>
      <c r="O84" s="78"/>
      <c r="P84" s="78"/>
      <c r="Q84" s="78"/>
      <c r="R84" s="78"/>
      <c r="S84" s="78"/>
      <c r="T84" s="78"/>
      <c r="U84" s="78"/>
      <c r="V84" s="78"/>
      <c r="W84" s="78"/>
      <c r="X84" s="78"/>
    </row>
    <row r="85" ht="20.25" customHeight="1" spans="1:24">
      <c r="A85" s="144" t="s">
        <v>70</v>
      </c>
      <c r="B85" s="144" t="s">
        <v>70</v>
      </c>
      <c r="C85" s="144" t="s">
        <v>308</v>
      </c>
      <c r="D85" s="144" t="s">
        <v>309</v>
      </c>
      <c r="E85" s="144" t="s">
        <v>163</v>
      </c>
      <c r="F85" s="144" t="s">
        <v>110</v>
      </c>
      <c r="G85" s="144" t="s">
        <v>300</v>
      </c>
      <c r="H85" s="144" t="s">
        <v>301</v>
      </c>
      <c r="I85" s="78">
        <v>64831</v>
      </c>
      <c r="J85" s="78">
        <v>64831</v>
      </c>
      <c r="K85" s="24"/>
      <c r="L85" s="24"/>
      <c r="M85" s="78">
        <v>64831</v>
      </c>
      <c r="N85" s="24"/>
      <c r="O85" s="78"/>
      <c r="P85" s="78"/>
      <c r="Q85" s="78"/>
      <c r="R85" s="78"/>
      <c r="S85" s="78"/>
      <c r="T85" s="78"/>
      <c r="U85" s="78"/>
      <c r="V85" s="78"/>
      <c r="W85" s="78"/>
      <c r="X85" s="78"/>
    </row>
    <row r="86" ht="20.25" customHeight="1" spans="1:24">
      <c r="A86" s="144" t="s">
        <v>70</v>
      </c>
      <c r="B86" s="144" t="s">
        <v>70</v>
      </c>
      <c r="C86" s="144" t="s">
        <v>308</v>
      </c>
      <c r="D86" s="144" t="s">
        <v>309</v>
      </c>
      <c r="E86" s="144" t="s">
        <v>166</v>
      </c>
      <c r="F86" s="144" t="s">
        <v>167</v>
      </c>
      <c r="G86" s="144" t="s">
        <v>300</v>
      </c>
      <c r="H86" s="144" t="s">
        <v>301</v>
      </c>
      <c r="I86" s="78">
        <v>15089</v>
      </c>
      <c r="J86" s="78">
        <v>15089</v>
      </c>
      <c r="K86" s="24"/>
      <c r="L86" s="24"/>
      <c r="M86" s="78">
        <v>15089</v>
      </c>
      <c r="N86" s="24"/>
      <c r="O86" s="78"/>
      <c r="P86" s="78"/>
      <c r="Q86" s="78"/>
      <c r="R86" s="78"/>
      <c r="S86" s="78"/>
      <c r="T86" s="78"/>
      <c r="U86" s="78"/>
      <c r="V86" s="78"/>
      <c r="W86" s="78"/>
      <c r="X86" s="78"/>
    </row>
    <row r="87" ht="20.25" customHeight="1" spans="1:24">
      <c r="A87" s="144" t="s">
        <v>70</v>
      </c>
      <c r="B87" s="144" t="s">
        <v>70</v>
      </c>
      <c r="C87" s="144" t="s">
        <v>308</v>
      </c>
      <c r="D87" s="144" t="s">
        <v>309</v>
      </c>
      <c r="E87" s="144" t="s">
        <v>170</v>
      </c>
      <c r="F87" s="144" t="s">
        <v>171</v>
      </c>
      <c r="G87" s="144" t="s">
        <v>300</v>
      </c>
      <c r="H87" s="144" t="s">
        <v>301</v>
      </c>
      <c r="I87" s="78">
        <v>12180</v>
      </c>
      <c r="J87" s="78">
        <v>12180</v>
      </c>
      <c r="K87" s="24"/>
      <c r="L87" s="24"/>
      <c r="M87" s="78">
        <v>12180</v>
      </c>
      <c r="N87" s="24"/>
      <c r="O87" s="78"/>
      <c r="P87" s="78"/>
      <c r="Q87" s="78"/>
      <c r="R87" s="78"/>
      <c r="S87" s="78"/>
      <c r="T87" s="78"/>
      <c r="U87" s="78"/>
      <c r="V87" s="78"/>
      <c r="W87" s="78"/>
      <c r="X87" s="78"/>
    </row>
    <row r="88" ht="20.25" customHeight="1" spans="1:24">
      <c r="A88" s="144" t="s">
        <v>70</v>
      </c>
      <c r="B88" s="144" t="s">
        <v>70</v>
      </c>
      <c r="C88" s="144" t="s">
        <v>310</v>
      </c>
      <c r="D88" s="144" t="s">
        <v>311</v>
      </c>
      <c r="E88" s="144" t="s">
        <v>124</v>
      </c>
      <c r="F88" s="144" t="s">
        <v>125</v>
      </c>
      <c r="G88" s="144" t="s">
        <v>312</v>
      </c>
      <c r="H88" s="144" t="s">
        <v>313</v>
      </c>
      <c r="I88" s="78">
        <v>455507.37</v>
      </c>
      <c r="J88" s="78">
        <v>455507.37</v>
      </c>
      <c r="K88" s="24"/>
      <c r="L88" s="24"/>
      <c r="M88" s="78">
        <v>455507.37</v>
      </c>
      <c r="N88" s="24"/>
      <c r="O88" s="78"/>
      <c r="P88" s="78"/>
      <c r="Q88" s="78"/>
      <c r="R88" s="78"/>
      <c r="S88" s="78"/>
      <c r="T88" s="78"/>
      <c r="U88" s="78"/>
      <c r="V88" s="78"/>
      <c r="W88" s="78"/>
      <c r="X88" s="78"/>
    </row>
    <row r="89" ht="20.25" customHeight="1" spans="1:24">
      <c r="A89" s="144" t="s">
        <v>70</v>
      </c>
      <c r="B89" s="144" t="s">
        <v>70</v>
      </c>
      <c r="C89" s="144" t="s">
        <v>310</v>
      </c>
      <c r="D89" s="144" t="s">
        <v>311</v>
      </c>
      <c r="E89" s="144" t="s">
        <v>124</v>
      </c>
      <c r="F89" s="144" t="s">
        <v>125</v>
      </c>
      <c r="G89" s="144" t="s">
        <v>312</v>
      </c>
      <c r="H89" s="144" t="s">
        <v>313</v>
      </c>
      <c r="I89" s="78">
        <v>953662.89</v>
      </c>
      <c r="J89" s="78">
        <v>953662.89</v>
      </c>
      <c r="K89" s="24"/>
      <c r="L89" s="24"/>
      <c r="M89" s="78">
        <v>953662.89</v>
      </c>
      <c r="N89" s="24"/>
      <c r="O89" s="78"/>
      <c r="P89" s="78"/>
      <c r="Q89" s="78"/>
      <c r="R89" s="78"/>
      <c r="S89" s="78"/>
      <c r="T89" s="78"/>
      <c r="U89" s="78"/>
      <c r="V89" s="78"/>
      <c r="W89" s="78"/>
      <c r="X89" s="78"/>
    </row>
    <row r="90" ht="20.25" customHeight="1" spans="1:24">
      <c r="A90" s="144" t="s">
        <v>70</v>
      </c>
      <c r="B90" s="144" t="s">
        <v>70</v>
      </c>
      <c r="C90" s="144" t="s">
        <v>314</v>
      </c>
      <c r="D90" s="144" t="s">
        <v>315</v>
      </c>
      <c r="E90" s="144" t="s">
        <v>106</v>
      </c>
      <c r="F90" s="144" t="s">
        <v>103</v>
      </c>
      <c r="G90" s="144" t="s">
        <v>306</v>
      </c>
      <c r="H90" s="144" t="s">
        <v>307</v>
      </c>
      <c r="I90" s="78">
        <v>236448</v>
      </c>
      <c r="J90" s="78">
        <v>236448</v>
      </c>
      <c r="K90" s="24"/>
      <c r="L90" s="24"/>
      <c r="M90" s="78">
        <v>236448</v>
      </c>
      <c r="N90" s="24"/>
      <c r="O90" s="78"/>
      <c r="P90" s="78"/>
      <c r="Q90" s="78"/>
      <c r="R90" s="78"/>
      <c r="S90" s="78"/>
      <c r="T90" s="78"/>
      <c r="U90" s="78"/>
      <c r="V90" s="78"/>
      <c r="W90" s="78"/>
      <c r="X90" s="78"/>
    </row>
    <row r="91" ht="20.25" customHeight="1" spans="1:24">
      <c r="A91" s="144" t="s">
        <v>70</v>
      </c>
      <c r="B91" s="144" t="s">
        <v>70</v>
      </c>
      <c r="C91" s="144" t="s">
        <v>314</v>
      </c>
      <c r="D91" s="144" t="s">
        <v>315</v>
      </c>
      <c r="E91" s="144" t="s">
        <v>106</v>
      </c>
      <c r="F91" s="144" t="s">
        <v>103</v>
      </c>
      <c r="G91" s="144" t="s">
        <v>306</v>
      </c>
      <c r="H91" s="144" t="s">
        <v>307</v>
      </c>
      <c r="I91" s="78">
        <v>127248</v>
      </c>
      <c r="J91" s="78">
        <v>127248</v>
      </c>
      <c r="K91" s="24"/>
      <c r="L91" s="24"/>
      <c r="M91" s="78">
        <v>127248</v>
      </c>
      <c r="N91" s="24"/>
      <c r="O91" s="78"/>
      <c r="P91" s="78"/>
      <c r="Q91" s="78"/>
      <c r="R91" s="78"/>
      <c r="S91" s="78"/>
      <c r="T91" s="78"/>
      <c r="U91" s="78"/>
      <c r="V91" s="78"/>
      <c r="W91" s="78"/>
      <c r="X91" s="78"/>
    </row>
    <row r="92" ht="20.25" customHeight="1" spans="1:24">
      <c r="A92" s="144" t="s">
        <v>70</v>
      </c>
      <c r="B92" s="144" t="s">
        <v>70</v>
      </c>
      <c r="C92" s="144" t="s">
        <v>314</v>
      </c>
      <c r="D92" s="144" t="s">
        <v>315</v>
      </c>
      <c r="E92" s="144" t="s">
        <v>109</v>
      </c>
      <c r="F92" s="144" t="s">
        <v>110</v>
      </c>
      <c r="G92" s="144" t="s">
        <v>306</v>
      </c>
      <c r="H92" s="144" t="s">
        <v>307</v>
      </c>
      <c r="I92" s="78">
        <v>35340</v>
      </c>
      <c r="J92" s="78">
        <v>35340</v>
      </c>
      <c r="K92" s="24"/>
      <c r="L92" s="24"/>
      <c r="M92" s="78">
        <v>35340</v>
      </c>
      <c r="N92" s="24"/>
      <c r="O92" s="78"/>
      <c r="P92" s="78"/>
      <c r="Q92" s="78"/>
      <c r="R92" s="78"/>
      <c r="S92" s="78"/>
      <c r="T92" s="78"/>
      <c r="U92" s="78"/>
      <c r="V92" s="78"/>
      <c r="W92" s="78"/>
      <c r="X92" s="78"/>
    </row>
    <row r="93" ht="20.25" customHeight="1" spans="1:24">
      <c r="A93" s="144" t="s">
        <v>70</v>
      </c>
      <c r="B93" s="144" t="s">
        <v>70</v>
      </c>
      <c r="C93" s="144" t="s">
        <v>314</v>
      </c>
      <c r="D93" s="144" t="s">
        <v>315</v>
      </c>
      <c r="E93" s="144" t="s">
        <v>109</v>
      </c>
      <c r="F93" s="144" t="s">
        <v>110</v>
      </c>
      <c r="G93" s="144" t="s">
        <v>306</v>
      </c>
      <c r="H93" s="144" t="s">
        <v>307</v>
      </c>
      <c r="I93" s="78">
        <v>19152</v>
      </c>
      <c r="J93" s="78">
        <v>19152</v>
      </c>
      <c r="K93" s="24"/>
      <c r="L93" s="24"/>
      <c r="M93" s="78">
        <v>19152</v>
      </c>
      <c r="N93" s="24"/>
      <c r="O93" s="78"/>
      <c r="P93" s="78"/>
      <c r="Q93" s="78"/>
      <c r="R93" s="78"/>
      <c r="S93" s="78"/>
      <c r="T93" s="78"/>
      <c r="U93" s="78"/>
      <c r="V93" s="78"/>
      <c r="W93" s="78"/>
      <c r="X93" s="78"/>
    </row>
    <row r="94" ht="20.25" customHeight="1" spans="1:24">
      <c r="A94" s="144" t="s">
        <v>70</v>
      </c>
      <c r="B94" s="144" t="s">
        <v>70</v>
      </c>
      <c r="C94" s="144" t="s">
        <v>314</v>
      </c>
      <c r="D94" s="144" t="s">
        <v>315</v>
      </c>
      <c r="E94" s="144" t="s">
        <v>118</v>
      </c>
      <c r="F94" s="144" t="s">
        <v>119</v>
      </c>
      <c r="G94" s="144" t="s">
        <v>306</v>
      </c>
      <c r="H94" s="144" t="s">
        <v>307</v>
      </c>
      <c r="I94" s="78">
        <v>32088</v>
      </c>
      <c r="J94" s="78">
        <v>32088</v>
      </c>
      <c r="K94" s="24"/>
      <c r="L94" s="24"/>
      <c r="M94" s="78">
        <v>32088</v>
      </c>
      <c r="N94" s="24"/>
      <c r="O94" s="78"/>
      <c r="P94" s="78"/>
      <c r="Q94" s="78"/>
      <c r="R94" s="78"/>
      <c r="S94" s="78"/>
      <c r="T94" s="78"/>
      <c r="U94" s="78"/>
      <c r="V94" s="78"/>
      <c r="W94" s="78"/>
      <c r="X94" s="78"/>
    </row>
    <row r="95" ht="20.25" customHeight="1" spans="1:24">
      <c r="A95" s="144" t="s">
        <v>70</v>
      </c>
      <c r="B95" s="144" t="s">
        <v>70</v>
      </c>
      <c r="C95" s="144" t="s">
        <v>314</v>
      </c>
      <c r="D95" s="144" t="s">
        <v>315</v>
      </c>
      <c r="E95" s="144" t="s">
        <v>118</v>
      </c>
      <c r="F95" s="144" t="s">
        <v>119</v>
      </c>
      <c r="G95" s="144" t="s">
        <v>306</v>
      </c>
      <c r="H95" s="144" t="s">
        <v>307</v>
      </c>
      <c r="I95" s="78">
        <v>57660</v>
      </c>
      <c r="J95" s="78">
        <v>57660</v>
      </c>
      <c r="K95" s="24"/>
      <c r="L95" s="24"/>
      <c r="M95" s="78">
        <v>57660</v>
      </c>
      <c r="N95" s="24"/>
      <c r="O95" s="78"/>
      <c r="P95" s="78"/>
      <c r="Q95" s="78"/>
      <c r="R95" s="78"/>
      <c r="S95" s="78"/>
      <c r="T95" s="78"/>
      <c r="U95" s="78"/>
      <c r="V95" s="78"/>
      <c r="W95" s="78"/>
      <c r="X95" s="78"/>
    </row>
    <row r="96" ht="20.25" customHeight="1" spans="1:24">
      <c r="A96" s="144" t="s">
        <v>70</v>
      </c>
      <c r="B96" s="144" t="s">
        <v>70</v>
      </c>
      <c r="C96" s="144" t="s">
        <v>314</v>
      </c>
      <c r="D96" s="144" t="s">
        <v>315</v>
      </c>
      <c r="E96" s="144" t="s">
        <v>139</v>
      </c>
      <c r="F96" s="144" t="s">
        <v>103</v>
      </c>
      <c r="G96" s="144" t="s">
        <v>306</v>
      </c>
      <c r="H96" s="144" t="s">
        <v>307</v>
      </c>
      <c r="I96" s="78">
        <v>36600</v>
      </c>
      <c r="J96" s="78">
        <v>36600</v>
      </c>
      <c r="K96" s="24"/>
      <c r="L96" s="24"/>
      <c r="M96" s="78">
        <v>36600</v>
      </c>
      <c r="N96" s="24"/>
      <c r="O96" s="78"/>
      <c r="P96" s="78"/>
      <c r="Q96" s="78"/>
      <c r="R96" s="78"/>
      <c r="S96" s="78"/>
      <c r="T96" s="78"/>
      <c r="U96" s="78"/>
      <c r="V96" s="78"/>
      <c r="W96" s="78"/>
      <c r="X96" s="78"/>
    </row>
    <row r="97" ht="20.25" customHeight="1" spans="1:24">
      <c r="A97" s="144" t="s">
        <v>70</v>
      </c>
      <c r="B97" s="144" t="s">
        <v>70</v>
      </c>
      <c r="C97" s="144" t="s">
        <v>314</v>
      </c>
      <c r="D97" s="144" t="s">
        <v>315</v>
      </c>
      <c r="E97" s="144" t="s">
        <v>139</v>
      </c>
      <c r="F97" s="144" t="s">
        <v>103</v>
      </c>
      <c r="G97" s="144" t="s">
        <v>306</v>
      </c>
      <c r="H97" s="144" t="s">
        <v>307</v>
      </c>
      <c r="I97" s="78">
        <v>19908</v>
      </c>
      <c r="J97" s="78">
        <v>19908</v>
      </c>
      <c r="K97" s="24"/>
      <c r="L97" s="24"/>
      <c r="M97" s="78">
        <v>19908</v>
      </c>
      <c r="N97" s="24"/>
      <c r="O97" s="78"/>
      <c r="P97" s="78"/>
      <c r="Q97" s="78"/>
      <c r="R97" s="78"/>
      <c r="S97" s="78"/>
      <c r="T97" s="78"/>
      <c r="U97" s="78"/>
      <c r="V97" s="78"/>
      <c r="W97" s="78"/>
      <c r="X97" s="78"/>
    </row>
    <row r="98" ht="20.25" customHeight="1" spans="1:24">
      <c r="A98" s="144" t="s">
        <v>70</v>
      </c>
      <c r="B98" s="144" t="s">
        <v>70</v>
      </c>
      <c r="C98" s="144" t="s">
        <v>314</v>
      </c>
      <c r="D98" s="144" t="s">
        <v>315</v>
      </c>
      <c r="E98" s="144" t="s">
        <v>154</v>
      </c>
      <c r="F98" s="144" t="s">
        <v>155</v>
      </c>
      <c r="G98" s="144" t="s">
        <v>306</v>
      </c>
      <c r="H98" s="144" t="s">
        <v>307</v>
      </c>
      <c r="I98" s="78">
        <v>196920</v>
      </c>
      <c r="J98" s="78">
        <v>196920</v>
      </c>
      <c r="K98" s="24"/>
      <c r="L98" s="24"/>
      <c r="M98" s="78">
        <v>196920</v>
      </c>
      <c r="N98" s="24"/>
      <c r="O98" s="78"/>
      <c r="P98" s="78"/>
      <c r="Q98" s="78"/>
      <c r="R98" s="78"/>
      <c r="S98" s="78"/>
      <c r="T98" s="78"/>
      <c r="U98" s="78"/>
      <c r="V98" s="78"/>
      <c r="W98" s="78"/>
      <c r="X98" s="78"/>
    </row>
    <row r="99" ht="20.25" customHeight="1" spans="1:24">
      <c r="A99" s="144" t="s">
        <v>70</v>
      </c>
      <c r="B99" s="144" t="s">
        <v>70</v>
      </c>
      <c r="C99" s="144" t="s">
        <v>314</v>
      </c>
      <c r="D99" s="144" t="s">
        <v>315</v>
      </c>
      <c r="E99" s="144" t="s">
        <v>154</v>
      </c>
      <c r="F99" s="144" t="s">
        <v>155</v>
      </c>
      <c r="G99" s="144" t="s">
        <v>306</v>
      </c>
      <c r="H99" s="144" t="s">
        <v>307</v>
      </c>
      <c r="I99" s="78">
        <v>109920</v>
      </c>
      <c r="J99" s="78">
        <v>109920</v>
      </c>
      <c r="K99" s="24"/>
      <c r="L99" s="24"/>
      <c r="M99" s="78">
        <v>109920</v>
      </c>
      <c r="N99" s="24"/>
      <c r="O99" s="78"/>
      <c r="P99" s="78"/>
      <c r="Q99" s="78"/>
      <c r="R99" s="78"/>
      <c r="S99" s="78"/>
      <c r="T99" s="78"/>
      <c r="U99" s="78"/>
      <c r="V99" s="78"/>
      <c r="W99" s="78"/>
      <c r="X99" s="78"/>
    </row>
    <row r="100" ht="20.25" customHeight="1" spans="1:24">
      <c r="A100" s="144" t="s">
        <v>70</v>
      </c>
      <c r="B100" s="144" t="s">
        <v>70</v>
      </c>
      <c r="C100" s="144" t="s">
        <v>314</v>
      </c>
      <c r="D100" s="144" t="s">
        <v>315</v>
      </c>
      <c r="E100" s="144" t="s">
        <v>163</v>
      </c>
      <c r="F100" s="144" t="s">
        <v>110</v>
      </c>
      <c r="G100" s="144" t="s">
        <v>306</v>
      </c>
      <c r="H100" s="144" t="s">
        <v>307</v>
      </c>
      <c r="I100" s="78">
        <v>274020</v>
      </c>
      <c r="J100" s="78">
        <v>274020</v>
      </c>
      <c r="K100" s="24"/>
      <c r="L100" s="24"/>
      <c r="M100" s="78">
        <v>274020</v>
      </c>
      <c r="N100" s="24"/>
      <c r="O100" s="78"/>
      <c r="P100" s="78"/>
      <c r="Q100" s="78"/>
      <c r="R100" s="78"/>
      <c r="S100" s="78"/>
      <c r="T100" s="78"/>
      <c r="U100" s="78"/>
      <c r="V100" s="78"/>
      <c r="W100" s="78"/>
      <c r="X100" s="78"/>
    </row>
    <row r="101" ht="20.25" customHeight="1" spans="1:24">
      <c r="A101" s="144" t="s">
        <v>70</v>
      </c>
      <c r="B101" s="144" t="s">
        <v>70</v>
      </c>
      <c r="C101" s="144" t="s">
        <v>314</v>
      </c>
      <c r="D101" s="144" t="s">
        <v>315</v>
      </c>
      <c r="E101" s="144" t="s">
        <v>163</v>
      </c>
      <c r="F101" s="144" t="s">
        <v>110</v>
      </c>
      <c r="G101" s="144" t="s">
        <v>306</v>
      </c>
      <c r="H101" s="144" t="s">
        <v>307</v>
      </c>
      <c r="I101" s="78">
        <v>152964</v>
      </c>
      <c r="J101" s="78">
        <v>152964</v>
      </c>
      <c r="K101" s="24"/>
      <c r="L101" s="24"/>
      <c r="M101" s="78">
        <v>152964</v>
      </c>
      <c r="N101" s="24"/>
      <c r="O101" s="78"/>
      <c r="P101" s="78"/>
      <c r="Q101" s="78"/>
      <c r="R101" s="78"/>
      <c r="S101" s="78"/>
      <c r="T101" s="78"/>
      <c r="U101" s="78"/>
      <c r="V101" s="78"/>
      <c r="W101" s="78"/>
      <c r="X101" s="78"/>
    </row>
    <row r="102" ht="20.25" customHeight="1" spans="1:24">
      <c r="A102" s="144" t="s">
        <v>70</v>
      </c>
      <c r="B102" s="144" t="s">
        <v>70</v>
      </c>
      <c r="C102" s="144" t="s">
        <v>314</v>
      </c>
      <c r="D102" s="144" t="s">
        <v>315</v>
      </c>
      <c r="E102" s="144" t="s">
        <v>166</v>
      </c>
      <c r="F102" s="144" t="s">
        <v>167</v>
      </c>
      <c r="G102" s="144" t="s">
        <v>306</v>
      </c>
      <c r="H102" s="144" t="s">
        <v>307</v>
      </c>
      <c r="I102" s="78">
        <v>73644</v>
      </c>
      <c r="J102" s="78">
        <v>73644</v>
      </c>
      <c r="K102" s="24"/>
      <c r="L102" s="24"/>
      <c r="M102" s="78">
        <v>73644</v>
      </c>
      <c r="N102" s="24"/>
      <c r="O102" s="78"/>
      <c r="P102" s="78"/>
      <c r="Q102" s="78"/>
      <c r="R102" s="78"/>
      <c r="S102" s="78"/>
      <c r="T102" s="78"/>
      <c r="U102" s="78"/>
      <c r="V102" s="78"/>
      <c r="W102" s="78"/>
      <c r="X102" s="78"/>
    </row>
    <row r="103" ht="20.25" customHeight="1" spans="1:24">
      <c r="A103" s="144" t="s">
        <v>70</v>
      </c>
      <c r="B103" s="144" t="s">
        <v>70</v>
      </c>
      <c r="C103" s="144" t="s">
        <v>314</v>
      </c>
      <c r="D103" s="144" t="s">
        <v>315</v>
      </c>
      <c r="E103" s="144" t="s">
        <v>166</v>
      </c>
      <c r="F103" s="144" t="s">
        <v>167</v>
      </c>
      <c r="G103" s="144" t="s">
        <v>306</v>
      </c>
      <c r="H103" s="144" t="s">
        <v>307</v>
      </c>
      <c r="I103" s="78">
        <v>40080</v>
      </c>
      <c r="J103" s="78">
        <v>40080</v>
      </c>
      <c r="K103" s="24"/>
      <c r="L103" s="24"/>
      <c r="M103" s="78">
        <v>40080</v>
      </c>
      <c r="N103" s="24"/>
      <c r="O103" s="78"/>
      <c r="P103" s="78"/>
      <c r="Q103" s="78"/>
      <c r="R103" s="78"/>
      <c r="S103" s="78"/>
      <c r="T103" s="78"/>
      <c r="U103" s="78"/>
      <c r="V103" s="78"/>
      <c r="W103" s="78"/>
      <c r="X103" s="78"/>
    </row>
    <row r="104" ht="20.25" customHeight="1" spans="1:24">
      <c r="A104" s="144" t="s">
        <v>70</v>
      </c>
      <c r="B104" s="144" t="s">
        <v>70</v>
      </c>
      <c r="C104" s="144" t="s">
        <v>314</v>
      </c>
      <c r="D104" s="144" t="s">
        <v>315</v>
      </c>
      <c r="E104" s="144" t="s">
        <v>170</v>
      </c>
      <c r="F104" s="144" t="s">
        <v>171</v>
      </c>
      <c r="G104" s="144" t="s">
        <v>306</v>
      </c>
      <c r="H104" s="144" t="s">
        <v>307</v>
      </c>
      <c r="I104" s="78">
        <v>31032</v>
      </c>
      <c r="J104" s="78">
        <v>31032</v>
      </c>
      <c r="K104" s="24"/>
      <c r="L104" s="24"/>
      <c r="M104" s="78">
        <v>31032</v>
      </c>
      <c r="N104" s="24"/>
      <c r="O104" s="78"/>
      <c r="P104" s="78"/>
      <c r="Q104" s="78"/>
      <c r="R104" s="78"/>
      <c r="S104" s="78"/>
      <c r="T104" s="78"/>
      <c r="U104" s="78"/>
      <c r="V104" s="78"/>
      <c r="W104" s="78"/>
      <c r="X104" s="78"/>
    </row>
    <row r="105" ht="20.25" customHeight="1" spans="1:24">
      <c r="A105" s="144" t="s">
        <v>70</v>
      </c>
      <c r="B105" s="144" t="s">
        <v>70</v>
      </c>
      <c r="C105" s="144" t="s">
        <v>314</v>
      </c>
      <c r="D105" s="144" t="s">
        <v>315</v>
      </c>
      <c r="E105" s="144" t="s">
        <v>170</v>
      </c>
      <c r="F105" s="144" t="s">
        <v>171</v>
      </c>
      <c r="G105" s="144" t="s">
        <v>306</v>
      </c>
      <c r="H105" s="144" t="s">
        <v>307</v>
      </c>
      <c r="I105" s="78">
        <v>57000</v>
      </c>
      <c r="J105" s="78">
        <v>57000</v>
      </c>
      <c r="K105" s="24"/>
      <c r="L105" s="24"/>
      <c r="M105" s="78">
        <v>57000</v>
      </c>
      <c r="N105" s="24"/>
      <c r="O105" s="78"/>
      <c r="P105" s="78"/>
      <c r="Q105" s="78"/>
      <c r="R105" s="78"/>
      <c r="S105" s="78"/>
      <c r="T105" s="78"/>
      <c r="U105" s="78"/>
      <c r="V105" s="78"/>
      <c r="W105" s="78"/>
      <c r="X105" s="78"/>
    </row>
    <row r="106" ht="20.25" customHeight="1" spans="1:24">
      <c r="A106" s="144" t="s">
        <v>70</v>
      </c>
      <c r="B106" s="144" t="s">
        <v>70</v>
      </c>
      <c r="C106" s="144" t="s">
        <v>316</v>
      </c>
      <c r="D106" s="144" t="s">
        <v>317</v>
      </c>
      <c r="E106" s="144" t="s">
        <v>106</v>
      </c>
      <c r="F106" s="144" t="s">
        <v>103</v>
      </c>
      <c r="G106" s="144" t="s">
        <v>296</v>
      </c>
      <c r="H106" s="144" t="s">
        <v>297</v>
      </c>
      <c r="I106" s="78">
        <v>78000</v>
      </c>
      <c r="J106" s="78">
        <v>78000</v>
      </c>
      <c r="K106" s="24"/>
      <c r="L106" s="24"/>
      <c r="M106" s="78">
        <v>78000</v>
      </c>
      <c r="N106" s="24"/>
      <c r="O106" s="78"/>
      <c r="P106" s="78"/>
      <c r="Q106" s="78"/>
      <c r="R106" s="78"/>
      <c r="S106" s="78"/>
      <c r="T106" s="78"/>
      <c r="U106" s="78"/>
      <c r="V106" s="78"/>
      <c r="W106" s="78"/>
      <c r="X106" s="78"/>
    </row>
    <row r="107" ht="20.25" customHeight="1" spans="1:24">
      <c r="A107" s="144" t="s">
        <v>70</v>
      </c>
      <c r="B107" s="144" t="s">
        <v>70</v>
      </c>
      <c r="C107" s="144" t="s">
        <v>316</v>
      </c>
      <c r="D107" s="144" t="s">
        <v>317</v>
      </c>
      <c r="E107" s="144" t="s">
        <v>106</v>
      </c>
      <c r="F107" s="144" t="s">
        <v>103</v>
      </c>
      <c r="G107" s="144" t="s">
        <v>296</v>
      </c>
      <c r="H107" s="144" t="s">
        <v>297</v>
      </c>
      <c r="I107" s="78">
        <v>334500</v>
      </c>
      <c r="J107" s="78">
        <v>334500</v>
      </c>
      <c r="K107" s="24"/>
      <c r="L107" s="24"/>
      <c r="M107" s="78">
        <v>334500</v>
      </c>
      <c r="N107" s="24"/>
      <c r="O107" s="78"/>
      <c r="P107" s="78"/>
      <c r="Q107" s="78"/>
      <c r="R107" s="78"/>
      <c r="S107" s="78"/>
      <c r="T107" s="78"/>
      <c r="U107" s="78"/>
      <c r="V107" s="78"/>
      <c r="W107" s="78"/>
      <c r="X107" s="78"/>
    </row>
    <row r="108" ht="20.25" customHeight="1" spans="1:24">
      <c r="A108" s="144" t="s">
        <v>70</v>
      </c>
      <c r="B108" s="144" t="s">
        <v>70</v>
      </c>
      <c r="C108" s="144" t="s">
        <v>316</v>
      </c>
      <c r="D108" s="144" t="s">
        <v>317</v>
      </c>
      <c r="E108" s="144" t="s">
        <v>109</v>
      </c>
      <c r="F108" s="144" t="s">
        <v>110</v>
      </c>
      <c r="G108" s="144" t="s">
        <v>296</v>
      </c>
      <c r="H108" s="144" t="s">
        <v>297</v>
      </c>
      <c r="I108" s="78">
        <v>49800</v>
      </c>
      <c r="J108" s="78">
        <v>49800</v>
      </c>
      <c r="K108" s="24"/>
      <c r="L108" s="24"/>
      <c r="M108" s="78">
        <v>49800</v>
      </c>
      <c r="N108" s="24"/>
      <c r="O108" s="78"/>
      <c r="P108" s="78"/>
      <c r="Q108" s="78"/>
      <c r="R108" s="78"/>
      <c r="S108" s="78"/>
      <c r="T108" s="78"/>
      <c r="U108" s="78"/>
      <c r="V108" s="78"/>
      <c r="W108" s="78"/>
      <c r="X108" s="78"/>
    </row>
    <row r="109" ht="20.25" customHeight="1" spans="1:24">
      <c r="A109" s="144" t="s">
        <v>70</v>
      </c>
      <c r="B109" s="144" t="s">
        <v>70</v>
      </c>
      <c r="C109" s="144" t="s">
        <v>316</v>
      </c>
      <c r="D109" s="144" t="s">
        <v>317</v>
      </c>
      <c r="E109" s="144" t="s">
        <v>109</v>
      </c>
      <c r="F109" s="144" t="s">
        <v>110</v>
      </c>
      <c r="G109" s="144" t="s">
        <v>296</v>
      </c>
      <c r="H109" s="144" t="s">
        <v>297</v>
      </c>
      <c r="I109" s="78">
        <v>12000</v>
      </c>
      <c r="J109" s="78">
        <v>12000</v>
      </c>
      <c r="K109" s="24"/>
      <c r="L109" s="24"/>
      <c r="M109" s="78">
        <v>12000</v>
      </c>
      <c r="N109" s="24"/>
      <c r="O109" s="78"/>
      <c r="P109" s="78"/>
      <c r="Q109" s="78"/>
      <c r="R109" s="78"/>
      <c r="S109" s="78"/>
      <c r="T109" s="78"/>
      <c r="U109" s="78"/>
      <c r="V109" s="78"/>
      <c r="W109" s="78"/>
      <c r="X109" s="78"/>
    </row>
    <row r="110" ht="20.25" customHeight="1" spans="1:24">
      <c r="A110" s="144" t="s">
        <v>70</v>
      </c>
      <c r="B110" s="144" t="s">
        <v>70</v>
      </c>
      <c r="C110" s="144" t="s">
        <v>316</v>
      </c>
      <c r="D110" s="144" t="s">
        <v>317</v>
      </c>
      <c r="E110" s="144" t="s">
        <v>118</v>
      </c>
      <c r="F110" s="144" t="s">
        <v>119</v>
      </c>
      <c r="G110" s="144" t="s">
        <v>296</v>
      </c>
      <c r="H110" s="144" t="s">
        <v>297</v>
      </c>
      <c r="I110" s="78">
        <v>18000</v>
      </c>
      <c r="J110" s="78">
        <v>18000</v>
      </c>
      <c r="K110" s="24"/>
      <c r="L110" s="24"/>
      <c r="M110" s="78">
        <v>18000</v>
      </c>
      <c r="N110" s="24"/>
      <c r="O110" s="78"/>
      <c r="P110" s="78"/>
      <c r="Q110" s="78"/>
      <c r="R110" s="78"/>
      <c r="S110" s="78"/>
      <c r="T110" s="78"/>
      <c r="U110" s="78"/>
      <c r="V110" s="78"/>
      <c r="W110" s="78"/>
      <c r="X110" s="78"/>
    </row>
    <row r="111" ht="20.25" customHeight="1" spans="1:24">
      <c r="A111" s="144" t="s">
        <v>70</v>
      </c>
      <c r="B111" s="144" t="s">
        <v>70</v>
      </c>
      <c r="C111" s="144" t="s">
        <v>316</v>
      </c>
      <c r="D111" s="144" t="s">
        <v>317</v>
      </c>
      <c r="E111" s="144" t="s">
        <v>118</v>
      </c>
      <c r="F111" s="144" t="s">
        <v>119</v>
      </c>
      <c r="G111" s="144" t="s">
        <v>296</v>
      </c>
      <c r="H111" s="144" t="s">
        <v>297</v>
      </c>
      <c r="I111" s="78">
        <v>80676</v>
      </c>
      <c r="J111" s="78">
        <v>80676</v>
      </c>
      <c r="K111" s="24"/>
      <c r="L111" s="24"/>
      <c r="M111" s="78">
        <v>80676</v>
      </c>
      <c r="N111" s="24"/>
      <c r="O111" s="78"/>
      <c r="P111" s="78"/>
      <c r="Q111" s="78"/>
      <c r="R111" s="78"/>
      <c r="S111" s="78"/>
      <c r="T111" s="78"/>
      <c r="U111" s="78"/>
      <c r="V111" s="78"/>
      <c r="W111" s="78"/>
      <c r="X111" s="78"/>
    </row>
    <row r="112" ht="20.25" customHeight="1" spans="1:24">
      <c r="A112" s="144" t="s">
        <v>70</v>
      </c>
      <c r="B112" s="144" t="s">
        <v>70</v>
      </c>
      <c r="C112" s="144" t="s">
        <v>316</v>
      </c>
      <c r="D112" s="144" t="s">
        <v>317</v>
      </c>
      <c r="E112" s="144" t="s">
        <v>139</v>
      </c>
      <c r="F112" s="144" t="s">
        <v>103</v>
      </c>
      <c r="G112" s="144" t="s">
        <v>296</v>
      </c>
      <c r="H112" s="144" t="s">
        <v>297</v>
      </c>
      <c r="I112" s="78">
        <v>12000</v>
      </c>
      <c r="J112" s="78">
        <v>12000</v>
      </c>
      <c r="K112" s="24"/>
      <c r="L112" s="24"/>
      <c r="M112" s="78">
        <v>12000</v>
      </c>
      <c r="N112" s="24"/>
      <c r="O112" s="78"/>
      <c r="P112" s="78"/>
      <c r="Q112" s="78"/>
      <c r="R112" s="78"/>
      <c r="S112" s="78"/>
      <c r="T112" s="78"/>
      <c r="U112" s="78"/>
      <c r="V112" s="78"/>
      <c r="W112" s="78"/>
      <c r="X112" s="78"/>
    </row>
    <row r="113" ht="20.25" customHeight="1" spans="1:24">
      <c r="A113" s="144" t="s">
        <v>70</v>
      </c>
      <c r="B113" s="144" t="s">
        <v>70</v>
      </c>
      <c r="C113" s="144" t="s">
        <v>316</v>
      </c>
      <c r="D113" s="144" t="s">
        <v>317</v>
      </c>
      <c r="E113" s="144" t="s">
        <v>139</v>
      </c>
      <c r="F113" s="144" t="s">
        <v>103</v>
      </c>
      <c r="G113" s="144" t="s">
        <v>296</v>
      </c>
      <c r="H113" s="144" t="s">
        <v>297</v>
      </c>
      <c r="I113" s="78">
        <v>52116</v>
      </c>
      <c r="J113" s="78">
        <v>52116</v>
      </c>
      <c r="K113" s="24"/>
      <c r="L113" s="24"/>
      <c r="M113" s="78">
        <v>52116</v>
      </c>
      <c r="N113" s="24"/>
      <c r="O113" s="78"/>
      <c r="P113" s="78"/>
      <c r="Q113" s="78"/>
      <c r="R113" s="78"/>
      <c r="S113" s="78"/>
      <c r="T113" s="78"/>
      <c r="U113" s="78"/>
      <c r="V113" s="78"/>
      <c r="W113" s="78"/>
      <c r="X113" s="78"/>
    </row>
    <row r="114" ht="20.25" customHeight="1" spans="1:24">
      <c r="A114" s="144" t="s">
        <v>70</v>
      </c>
      <c r="B114" s="144" t="s">
        <v>70</v>
      </c>
      <c r="C114" s="144" t="s">
        <v>316</v>
      </c>
      <c r="D114" s="144" t="s">
        <v>317</v>
      </c>
      <c r="E114" s="144" t="s">
        <v>154</v>
      </c>
      <c r="F114" s="144" t="s">
        <v>155</v>
      </c>
      <c r="G114" s="144" t="s">
        <v>296</v>
      </c>
      <c r="H114" s="144" t="s">
        <v>297</v>
      </c>
      <c r="I114" s="78">
        <v>60000</v>
      </c>
      <c r="J114" s="78">
        <v>60000</v>
      </c>
      <c r="K114" s="24"/>
      <c r="L114" s="24"/>
      <c r="M114" s="78">
        <v>60000</v>
      </c>
      <c r="N114" s="24"/>
      <c r="O114" s="78"/>
      <c r="P114" s="78"/>
      <c r="Q114" s="78"/>
      <c r="R114" s="78"/>
      <c r="S114" s="78"/>
      <c r="T114" s="78"/>
      <c r="U114" s="78"/>
      <c r="V114" s="78"/>
      <c r="W114" s="78"/>
      <c r="X114" s="78"/>
    </row>
    <row r="115" ht="20.25" customHeight="1" spans="1:24">
      <c r="A115" s="144" t="s">
        <v>70</v>
      </c>
      <c r="B115" s="144" t="s">
        <v>70</v>
      </c>
      <c r="C115" s="144" t="s">
        <v>316</v>
      </c>
      <c r="D115" s="144" t="s">
        <v>317</v>
      </c>
      <c r="E115" s="144" t="s">
        <v>154</v>
      </c>
      <c r="F115" s="144" t="s">
        <v>155</v>
      </c>
      <c r="G115" s="144" t="s">
        <v>296</v>
      </c>
      <c r="H115" s="144" t="s">
        <v>297</v>
      </c>
      <c r="I115" s="78">
        <v>273816</v>
      </c>
      <c r="J115" s="78">
        <v>273816</v>
      </c>
      <c r="K115" s="24"/>
      <c r="L115" s="24"/>
      <c r="M115" s="78">
        <v>273816</v>
      </c>
      <c r="N115" s="24"/>
      <c r="O115" s="78"/>
      <c r="P115" s="78"/>
      <c r="Q115" s="78"/>
      <c r="R115" s="78"/>
      <c r="S115" s="78"/>
      <c r="T115" s="78"/>
      <c r="U115" s="78"/>
      <c r="V115" s="78"/>
      <c r="W115" s="78"/>
      <c r="X115" s="78"/>
    </row>
    <row r="116" ht="20.25" customHeight="1" spans="1:24">
      <c r="A116" s="144" t="s">
        <v>70</v>
      </c>
      <c r="B116" s="144" t="s">
        <v>70</v>
      </c>
      <c r="C116" s="144" t="s">
        <v>316</v>
      </c>
      <c r="D116" s="144" t="s">
        <v>317</v>
      </c>
      <c r="E116" s="144" t="s">
        <v>163</v>
      </c>
      <c r="F116" s="144" t="s">
        <v>110</v>
      </c>
      <c r="G116" s="144" t="s">
        <v>296</v>
      </c>
      <c r="H116" s="144" t="s">
        <v>297</v>
      </c>
      <c r="I116" s="78">
        <v>84000</v>
      </c>
      <c r="J116" s="78">
        <v>84000</v>
      </c>
      <c r="K116" s="24"/>
      <c r="L116" s="24"/>
      <c r="M116" s="78">
        <v>84000</v>
      </c>
      <c r="N116" s="24"/>
      <c r="O116" s="78"/>
      <c r="P116" s="78"/>
      <c r="Q116" s="78"/>
      <c r="R116" s="78"/>
      <c r="S116" s="78"/>
      <c r="T116" s="78"/>
      <c r="U116" s="78"/>
      <c r="V116" s="78"/>
      <c r="W116" s="78"/>
      <c r="X116" s="78"/>
    </row>
    <row r="117" ht="20.25" customHeight="1" spans="1:24">
      <c r="A117" s="144" t="s">
        <v>70</v>
      </c>
      <c r="B117" s="144" t="s">
        <v>70</v>
      </c>
      <c r="C117" s="144" t="s">
        <v>316</v>
      </c>
      <c r="D117" s="144" t="s">
        <v>317</v>
      </c>
      <c r="E117" s="144" t="s">
        <v>163</v>
      </c>
      <c r="F117" s="144" t="s">
        <v>110</v>
      </c>
      <c r="G117" s="144" t="s">
        <v>296</v>
      </c>
      <c r="H117" s="144" t="s">
        <v>297</v>
      </c>
      <c r="I117" s="78">
        <v>388740</v>
      </c>
      <c r="J117" s="78">
        <v>388740</v>
      </c>
      <c r="K117" s="24"/>
      <c r="L117" s="24"/>
      <c r="M117" s="78">
        <v>388740</v>
      </c>
      <c r="N117" s="24"/>
      <c r="O117" s="78"/>
      <c r="P117" s="78"/>
      <c r="Q117" s="78"/>
      <c r="R117" s="78"/>
      <c r="S117" s="78"/>
      <c r="T117" s="78"/>
      <c r="U117" s="78"/>
      <c r="V117" s="78"/>
      <c r="W117" s="78"/>
      <c r="X117" s="78"/>
    </row>
    <row r="118" ht="20.25" customHeight="1" spans="1:24">
      <c r="A118" s="144" t="s">
        <v>70</v>
      </c>
      <c r="B118" s="144" t="s">
        <v>70</v>
      </c>
      <c r="C118" s="144" t="s">
        <v>316</v>
      </c>
      <c r="D118" s="144" t="s">
        <v>317</v>
      </c>
      <c r="E118" s="144" t="s">
        <v>166</v>
      </c>
      <c r="F118" s="144" t="s">
        <v>167</v>
      </c>
      <c r="G118" s="144" t="s">
        <v>296</v>
      </c>
      <c r="H118" s="144" t="s">
        <v>297</v>
      </c>
      <c r="I118" s="78">
        <v>24000</v>
      </c>
      <c r="J118" s="78">
        <v>24000</v>
      </c>
      <c r="K118" s="24"/>
      <c r="L118" s="24"/>
      <c r="M118" s="78">
        <v>24000</v>
      </c>
      <c r="N118" s="24"/>
      <c r="O118" s="78"/>
      <c r="P118" s="78"/>
      <c r="Q118" s="78"/>
      <c r="R118" s="78"/>
      <c r="S118" s="78"/>
      <c r="T118" s="78"/>
      <c r="U118" s="78"/>
      <c r="V118" s="78"/>
      <c r="W118" s="78"/>
      <c r="X118" s="78"/>
    </row>
    <row r="119" ht="20.25" customHeight="1" spans="1:24">
      <c r="A119" s="144" t="s">
        <v>70</v>
      </c>
      <c r="B119" s="144" t="s">
        <v>70</v>
      </c>
      <c r="C119" s="144" t="s">
        <v>316</v>
      </c>
      <c r="D119" s="144" t="s">
        <v>317</v>
      </c>
      <c r="E119" s="144" t="s">
        <v>166</v>
      </c>
      <c r="F119" s="144" t="s">
        <v>167</v>
      </c>
      <c r="G119" s="144" t="s">
        <v>296</v>
      </c>
      <c r="H119" s="144" t="s">
        <v>297</v>
      </c>
      <c r="I119" s="78">
        <v>105780</v>
      </c>
      <c r="J119" s="78">
        <v>105780</v>
      </c>
      <c r="K119" s="24"/>
      <c r="L119" s="24"/>
      <c r="M119" s="78">
        <v>105780</v>
      </c>
      <c r="N119" s="24"/>
      <c r="O119" s="78"/>
      <c r="P119" s="78"/>
      <c r="Q119" s="78"/>
      <c r="R119" s="78"/>
      <c r="S119" s="78"/>
      <c r="T119" s="78"/>
      <c r="U119" s="78"/>
      <c r="V119" s="78"/>
      <c r="W119" s="78"/>
      <c r="X119" s="78"/>
    </row>
    <row r="120" ht="20.25" customHeight="1" spans="1:24">
      <c r="A120" s="144" t="s">
        <v>70</v>
      </c>
      <c r="B120" s="144" t="s">
        <v>70</v>
      </c>
      <c r="C120" s="144" t="s">
        <v>316</v>
      </c>
      <c r="D120" s="144" t="s">
        <v>317</v>
      </c>
      <c r="E120" s="144" t="s">
        <v>170</v>
      </c>
      <c r="F120" s="144" t="s">
        <v>171</v>
      </c>
      <c r="G120" s="144" t="s">
        <v>296</v>
      </c>
      <c r="H120" s="144" t="s">
        <v>297</v>
      </c>
      <c r="I120" s="78">
        <v>82116</v>
      </c>
      <c r="J120" s="78">
        <v>82116</v>
      </c>
      <c r="K120" s="24"/>
      <c r="L120" s="24"/>
      <c r="M120" s="78">
        <v>82116</v>
      </c>
      <c r="N120" s="24"/>
      <c r="O120" s="78"/>
      <c r="P120" s="78"/>
      <c r="Q120" s="78"/>
      <c r="R120" s="78"/>
      <c r="S120" s="78"/>
      <c r="T120" s="78"/>
      <c r="U120" s="78"/>
      <c r="V120" s="78"/>
      <c r="W120" s="78"/>
      <c r="X120" s="78"/>
    </row>
    <row r="121" ht="20.25" customHeight="1" spans="1:24">
      <c r="A121" s="144" t="s">
        <v>70</v>
      </c>
      <c r="B121" s="144" t="s">
        <v>70</v>
      </c>
      <c r="C121" s="144" t="s">
        <v>316</v>
      </c>
      <c r="D121" s="144" t="s">
        <v>317</v>
      </c>
      <c r="E121" s="144" t="s">
        <v>170</v>
      </c>
      <c r="F121" s="144" t="s">
        <v>171</v>
      </c>
      <c r="G121" s="144" t="s">
        <v>296</v>
      </c>
      <c r="H121" s="144" t="s">
        <v>297</v>
      </c>
      <c r="I121" s="78">
        <v>18000</v>
      </c>
      <c r="J121" s="78">
        <v>18000</v>
      </c>
      <c r="K121" s="24"/>
      <c r="L121" s="24"/>
      <c r="M121" s="78">
        <v>18000</v>
      </c>
      <c r="N121" s="24"/>
      <c r="O121" s="78"/>
      <c r="P121" s="78"/>
      <c r="Q121" s="78"/>
      <c r="R121" s="78"/>
      <c r="S121" s="78"/>
      <c r="T121" s="78"/>
      <c r="U121" s="78"/>
      <c r="V121" s="78"/>
      <c r="W121" s="78"/>
      <c r="X121" s="78"/>
    </row>
    <row r="122" ht="20.25" customHeight="1" spans="1:24">
      <c r="A122" s="144" t="s">
        <v>70</v>
      </c>
      <c r="B122" s="144" t="s">
        <v>70</v>
      </c>
      <c r="C122" s="144" t="s">
        <v>318</v>
      </c>
      <c r="D122" s="144" t="s">
        <v>319</v>
      </c>
      <c r="E122" s="144" t="s">
        <v>148</v>
      </c>
      <c r="F122" s="144" t="s">
        <v>149</v>
      </c>
      <c r="G122" s="144" t="s">
        <v>320</v>
      </c>
      <c r="H122" s="144" t="s">
        <v>321</v>
      </c>
      <c r="I122" s="78">
        <v>5693.84</v>
      </c>
      <c r="J122" s="78">
        <v>5693.84</v>
      </c>
      <c r="K122" s="24"/>
      <c r="L122" s="24"/>
      <c r="M122" s="78">
        <v>5693.84</v>
      </c>
      <c r="N122" s="24"/>
      <c r="O122" s="78"/>
      <c r="P122" s="78"/>
      <c r="Q122" s="78"/>
      <c r="R122" s="78"/>
      <c r="S122" s="78"/>
      <c r="T122" s="78"/>
      <c r="U122" s="78"/>
      <c r="V122" s="78"/>
      <c r="W122" s="78"/>
      <c r="X122" s="78"/>
    </row>
    <row r="123" ht="20.25" customHeight="1" spans="1:24">
      <c r="A123" s="144" t="s">
        <v>70</v>
      </c>
      <c r="B123" s="144" t="s">
        <v>70</v>
      </c>
      <c r="C123" s="144" t="s">
        <v>318</v>
      </c>
      <c r="D123" s="144" t="s">
        <v>319</v>
      </c>
      <c r="E123" s="144" t="s">
        <v>148</v>
      </c>
      <c r="F123" s="144" t="s">
        <v>149</v>
      </c>
      <c r="G123" s="144" t="s">
        <v>320</v>
      </c>
      <c r="H123" s="144" t="s">
        <v>321</v>
      </c>
      <c r="I123" s="78">
        <v>11920.79</v>
      </c>
      <c r="J123" s="78">
        <v>11920.79</v>
      </c>
      <c r="K123" s="24"/>
      <c r="L123" s="24"/>
      <c r="M123" s="78">
        <v>11920.79</v>
      </c>
      <c r="N123" s="24"/>
      <c r="O123" s="78"/>
      <c r="P123" s="78"/>
      <c r="Q123" s="78"/>
      <c r="R123" s="78"/>
      <c r="S123" s="78"/>
      <c r="T123" s="78"/>
      <c r="U123" s="78"/>
      <c r="V123" s="78"/>
      <c r="W123" s="78"/>
      <c r="X123" s="78"/>
    </row>
    <row r="124" ht="20.25" customHeight="1" spans="1:24">
      <c r="A124" s="144" t="s">
        <v>70</v>
      </c>
      <c r="B124" s="144" t="s">
        <v>70</v>
      </c>
      <c r="C124" s="144" t="s">
        <v>322</v>
      </c>
      <c r="D124" s="144" t="s">
        <v>323</v>
      </c>
      <c r="E124" s="144" t="s">
        <v>134</v>
      </c>
      <c r="F124" s="144" t="s">
        <v>133</v>
      </c>
      <c r="G124" s="144" t="s">
        <v>320</v>
      </c>
      <c r="H124" s="144" t="s">
        <v>321</v>
      </c>
      <c r="I124" s="78">
        <v>33219.42</v>
      </c>
      <c r="J124" s="78">
        <v>33219.42</v>
      </c>
      <c r="K124" s="24"/>
      <c r="L124" s="24"/>
      <c r="M124" s="78">
        <v>33219.42</v>
      </c>
      <c r="N124" s="24"/>
      <c r="O124" s="78"/>
      <c r="P124" s="78"/>
      <c r="Q124" s="78"/>
      <c r="R124" s="78"/>
      <c r="S124" s="78"/>
      <c r="T124" s="78"/>
      <c r="U124" s="78"/>
      <c r="V124" s="78"/>
      <c r="W124" s="78"/>
      <c r="X124" s="78"/>
    </row>
    <row r="125" ht="20.25" customHeight="1" spans="1:24">
      <c r="A125" s="144" t="s">
        <v>70</v>
      </c>
      <c r="B125" s="144" t="s">
        <v>70</v>
      </c>
      <c r="C125" s="144" t="s">
        <v>324</v>
      </c>
      <c r="D125" s="144" t="s">
        <v>325</v>
      </c>
      <c r="E125" s="144" t="s">
        <v>142</v>
      </c>
      <c r="F125" s="144" t="s">
        <v>143</v>
      </c>
      <c r="G125" s="144" t="s">
        <v>290</v>
      </c>
      <c r="H125" s="144" t="s">
        <v>291</v>
      </c>
      <c r="I125" s="78">
        <v>222059.84</v>
      </c>
      <c r="J125" s="78">
        <v>222059.84</v>
      </c>
      <c r="K125" s="24"/>
      <c r="L125" s="24"/>
      <c r="M125" s="78">
        <v>222059.84</v>
      </c>
      <c r="N125" s="24"/>
      <c r="O125" s="78"/>
      <c r="P125" s="78"/>
      <c r="Q125" s="78"/>
      <c r="R125" s="78"/>
      <c r="S125" s="78"/>
      <c r="T125" s="78"/>
      <c r="U125" s="78"/>
      <c r="V125" s="78"/>
      <c r="W125" s="78"/>
      <c r="X125" s="78"/>
    </row>
    <row r="126" ht="20.25" customHeight="1" spans="1:24">
      <c r="A126" s="144" t="s">
        <v>70</v>
      </c>
      <c r="B126" s="144" t="s">
        <v>70</v>
      </c>
      <c r="C126" s="144" t="s">
        <v>324</v>
      </c>
      <c r="D126" s="144" t="s">
        <v>325</v>
      </c>
      <c r="E126" s="144" t="s">
        <v>142</v>
      </c>
      <c r="F126" s="144" t="s">
        <v>143</v>
      </c>
      <c r="G126" s="144" t="s">
        <v>290</v>
      </c>
      <c r="H126" s="144" t="s">
        <v>291</v>
      </c>
      <c r="I126" s="78">
        <v>5693.84</v>
      </c>
      <c r="J126" s="78">
        <v>5693.84</v>
      </c>
      <c r="K126" s="24"/>
      <c r="L126" s="24"/>
      <c r="M126" s="78">
        <v>5693.84</v>
      </c>
      <c r="N126" s="24"/>
      <c r="O126" s="78"/>
      <c r="P126" s="78"/>
      <c r="Q126" s="78"/>
      <c r="R126" s="78"/>
      <c r="S126" s="78"/>
      <c r="T126" s="78"/>
      <c r="U126" s="78"/>
      <c r="V126" s="78"/>
      <c r="W126" s="78"/>
      <c r="X126" s="78"/>
    </row>
    <row r="127" ht="20.25" customHeight="1" spans="1:24">
      <c r="A127" s="144" t="s">
        <v>70</v>
      </c>
      <c r="B127" s="144" t="s">
        <v>70</v>
      </c>
      <c r="C127" s="144" t="s">
        <v>324</v>
      </c>
      <c r="D127" s="144" t="s">
        <v>325</v>
      </c>
      <c r="E127" s="144" t="s">
        <v>142</v>
      </c>
      <c r="F127" s="144" t="s">
        <v>143</v>
      </c>
      <c r="G127" s="144" t="s">
        <v>290</v>
      </c>
      <c r="H127" s="144" t="s">
        <v>291</v>
      </c>
      <c r="I127" s="78">
        <v>25622.29</v>
      </c>
      <c r="J127" s="78">
        <v>25622.29</v>
      </c>
      <c r="K127" s="24"/>
      <c r="L127" s="24"/>
      <c r="M127" s="78">
        <v>25622.29</v>
      </c>
      <c r="N127" s="24"/>
      <c r="O127" s="78"/>
      <c r="P127" s="78"/>
      <c r="Q127" s="78"/>
      <c r="R127" s="78"/>
      <c r="S127" s="78"/>
      <c r="T127" s="78"/>
      <c r="U127" s="78"/>
      <c r="V127" s="78"/>
      <c r="W127" s="78"/>
      <c r="X127" s="78"/>
    </row>
    <row r="128" ht="20.25" customHeight="1" spans="1:24">
      <c r="A128" s="144" t="s">
        <v>70</v>
      </c>
      <c r="B128" s="144" t="s">
        <v>70</v>
      </c>
      <c r="C128" s="144" t="s">
        <v>324</v>
      </c>
      <c r="D128" s="144" t="s">
        <v>325</v>
      </c>
      <c r="E128" s="144" t="s">
        <v>144</v>
      </c>
      <c r="F128" s="144" t="s">
        <v>145</v>
      </c>
      <c r="G128" s="144" t="s">
        <v>290</v>
      </c>
      <c r="H128" s="144" t="s">
        <v>291</v>
      </c>
      <c r="I128" s="78">
        <v>431495.46</v>
      </c>
      <c r="J128" s="78">
        <v>431495.46</v>
      </c>
      <c r="K128" s="24"/>
      <c r="L128" s="24"/>
      <c r="M128" s="78">
        <v>431495.46</v>
      </c>
      <c r="N128" s="24"/>
      <c r="O128" s="78"/>
      <c r="P128" s="78"/>
      <c r="Q128" s="78"/>
      <c r="R128" s="78"/>
      <c r="S128" s="78"/>
      <c r="T128" s="78"/>
      <c r="U128" s="78"/>
      <c r="V128" s="78"/>
      <c r="W128" s="78"/>
      <c r="X128" s="78"/>
    </row>
    <row r="129" ht="20.25" customHeight="1" spans="1:24">
      <c r="A129" s="144" t="s">
        <v>70</v>
      </c>
      <c r="B129" s="144" t="s">
        <v>70</v>
      </c>
      <c r="C129" s="144" t="s">
        <v>324</v>
      </c>
      <c r="D129" s="144" t="s">
        <v>325</v>
      </c>
      <c r="E129" s="144" t="s">
        <v>144</v>
      </c>
      <c r="F129" s="144" t="s">
        <v>145</v>
      </c>
      <c r="G129" s="144" t="s">
        <v>290</v>
      </c>
      <c r="H129" s="144" t="s">
        <v>291</v>
      </c>
      <c r="I129" s="78">
        <v>11063.99</v>
      </c>
      <c r="J129" s="78">
        <v>11063.99</v>
      </c>
      <c r="K129" s="24"/>
      <c r="L129" s="24"/>
      <c r="M129" s="78">
        <v>11063.99</v>
      </c>
      <c r="N129" s="24"/>
      <c r="O129" s="78"/>
      <c r="P129" s="78"/>
      <c r="Q129" s="78"/>
      <c r="R129" s="78"/>
      <c r="S129" s="78"/>
      <c r="T129" s="78"/>
      <c r="U129" s="78"/>
      <c r="V129" s="78"/>
      <c r="W129" s="78"/>
      <c r="X129" s="78"/>
    </row>
    <row r="130" ht="20.25" customHeight="1" spans="1:24">
      <c r="A130" s="144" t="s">
        <v>70</v>
      </c>
      <c r="B130" s="144" t="s">
        <v>70</v>
      </c>
      <c r="C130" s="144" t="s">
        <v>324</v>
      </c>
      <c r="D130" s="144" t="s">
        <v>325</v>
      </c>
      <c r="E130" s="144" t="s">
        <v>144</v>
      </c>
      <c r="F130" s="144" t="s">
        <v>145</v>
      </c>
      <c r="G130" s="144" t="s">
        <v>290</v>
      </c>
      <c r="H130" s="144" t="s">
        <v>291</v>
      </c>
      <c r="I130" s="78">
        <v>49787.94</v>
      </c>
      <c r="J130" s="78">
        <v>49787.94</v>
      </c>
      <c r="K130" s="24"/>
      <c r="L130" s="24"/>
      <c r="M130" s="78">
        <v>49787.94</v>
      </c>
      <c r="N130" s="24"/>
      <c r="O130" s="78"/>
      <c r="P130" s="78"/>
      <c r="Q130" s="78"/>
      <c r="R130" s="78"/>
      <c r="S130" s="78"/>
      <c r="T130" s="78"/>
      <c r="U130" s="78"/>
      <c r="V130" s="78"/>
      <c r="W130" s="78"/>
      <c r="X130" s="78"/>
    </row>
    <row r="131" ht="20.25" customHeight="1" spans="1:24">
      <c r="A131" s="144" t="s">
        <v>70</v>
      </c>
      <c r="B131" s="144" t="s">
        <v>70</v>
      </c>
      <c r="C131" s="144" t="s">
        <v>324</v>
      </c>
      <c r="D131" s="144" t="s">
        <v>325</v>
      </c>
      <c r="E131" s="144" t="s">
        <v>146</v>
      </c>
      <c r="F131" s="144" t="s">
        <v>147</v>
      </c>
      <c r="G131" s="144" t="s">
        <v>292</v>
      </c>
      <c r="H131" s="144" t="s">
        <v>293</v>
      </c>
      <c r="I131" s="78">
        <v>276599.65</v>
      </c>
      <c r="J131" s="78">
        <v>276599.65</v>
      </c>
      <c r="K131" s="24"/>
      <c r="L131" s="24"/>
      <c r="M131" s="78">
        <v>276599.65</v>
      </c>
      <c r="N131" s="24"/>
      <c r="O131" s="78"/>
      <c r="P131" s="78"/>
      <c r="Q131" s="78"/>
      <c r="R131" s="78"/>
      <c r="S131" s="78"/>
      <c r="T131" s="78"/>
      <c r="U131" s="78"/>
      <c r="V131" s="78"/>
      <c r="W131" s="78"/>
      <c r="X131" s="78"/>
    </row>
    <row r="132" ht="20.25" customHeight="1" spans="1:24">
      <c r="A132" s="144" t="s">
        <v>70</v>
      </c>
      <c r="B132" s="144" t="s">
        <v>70</v>
      </c>
      <c r="C132" s="144" t="s">
        <v>324</v>
      </c>
      <c r="D132" s="144" t="s">
        <v>325</v>
      </c>
      <c r="E132" s="144" t="s">
        <v>146</v>
      </c>
      <c r="F132" s="144" t="s">
        <v>147</v>
      </c>
      <c r="G132" s="144" t="s">
        <v>292</v>
      </c>
      <c r="H132" s="144" t="s">
        <v>293</v>
      </c>
      <c r="I132" s="78">
        <v>142346.05</v>
      </c>
      <c r="J132" s="78">
        <v>142346.05</v>
      </c>
      <c r="K132" s="24"/>
      <c r="L132" s="24"/>
      <c r="M132" s="78">
        <v>142346.05</v>
      </c>
      <c r="N132" s="24"/>
      <c r="O132" s="78"/>
      <c r="P132" s="78"/>
      <c r="Q132" s="78"/>
      <c r="R132" s="78"/>
      <c r="S132" s="78"/>
      <c r="T132" s="78"/>
      <c r="U132" s="78"/>
      <c r="V132" s="78"/>
      <c r="W132" s="78"/>
      <c r="X132" s="78"/>
    </row>
    <row r="133" ht="20.25" customHeight="1" spans="1:24">
      <c r="A133" s="144" t="s">
        <v>70</v>
      </c>
      <c r="B133" s="144" t="s">
        <v>70</v>
      </c>
      <c r="C133" s="144" t="s">
        <v>324</v>
      </c>
      <c r="D133" s="144" t="s">
        <v>325</v>
      </c>
      <c r="E133" s="144" t="s">
        <v>148</v>
      </c>
      <c r="F133" s="144" t="s">
        <v>149</v>
      </c>
      <c r="G133" s="144" t="s">
        <v>320</v>
      </c>
      <c r="H133" s="144" t="s">
        <v>321</v>
      </c>
      <c r="I133" s="78">
        <v>26979</v>
      </c>
      <c r="J133" s="78">
        <v>26979</v>
      </c>
      <c r="K133" s="24"/>
      <c r="L133" s="24"/>
      <c r="M133" s="78">
        <v>26979</v>
      </c>
      <c r="N133" s="24"/>
      <c r="O133" s="78"/>
      <c r="P133" s="78"/>
      <c r="Q133" s="78"/>
      <c r="R133" s="78"/>
      <c r="S133" s="78"/>
      <c r="T133" s="78"/>
      <c r="U133" s="78"/>
      <c r="V133" s="78"/>
      <c r="W133" s="78"/>
      <c r="X133" s="78"/>
    </row>
    <row r="134" ht="20.25" customHeight="1" spans="1:24">
      <c r="A134" s="144" t="s">
        <v>70</v>
      </c>
      <c r="B134" s="144" t="s">
        <v>70</v>
      </c>
      <c r="C134" s="144" t="s">
        <v>324</v>
      </c>
      <c r="D134" s="144" t="s">
        <v>325</v>
      </c>
      <c r="E134" s="144" t="s">
        <v>148</v>
      </c>
      <c r="F134" s="144" t="s">
        <v>149</v>
      </c>
      <c r="G134" s="144" t="s">
        <v>320</v>
      </c>
      <c r="H134" s="144" t="s">
        <v>321</v>
      </c>
      <c r="I134" s="78">
        <v>25392</v>
      </c>
      <c r="J134" s="78">
        <v>25392</v>
      </c>
      <c r="K134" s="24"/>
      <c r="L134" s="24"/>
      <c r="M134" s="78">
        <v>25392</v>
      </c>
      <c r="N134" s="24"/>
      <c r="O134" s="78"/>
      <c r="P134" s="78"/>
      <c r="Q134" s="78"/>
      <c r="R134" s="78"/>
      <c r="S134" s="78"/>
      <c r="T134" s="78"/>
      <c r="U134" s="78"/>
      <c r="V134" s="78"/>
      <c r="W134" s="78"/>
      <c r="X134" s="78"/>
    </row>
    <row r="135" ht="20.25" customHeight="1" spans="1:24">
      <c r="A135" s="144" t="s">
        <v>70</v>
      </c>
      <c r="B135" s="144" t="s">
        <v>70</v>
      </c>
      <c r="C135" s="144" t="s">
        <v>326</v>
      </c>
      <c r="D135" s="144" t="s">
        <v>327</v>
      </c>
      <c r="E135" s="144" t="s">
        <v>126</v>
      </c>
      <c r="F135" s="144" t="s">
        <v>127</v>
      </c>
      <c r="G135" s="144" t="s">
        <v>328</v>
      </c>
      <c r="H135" s="144" t="s">
        <v>327</v>
      </c>
      <c r="I135" s="78">
        <v>150000</v>
      </c>
      <c r="J135" s="78">
        <v>150000</v>
      </c>
      <c r="K135" s="24"/>
      <c r="L135" s="24"/>
      <c r="M135" s="78">
        <v>150000</v>
      </c>
      <c r="N135" s="24"/>
      <c r="O135" s="78"/>
      <c r="P135" s="78"/>
      <c r="Q135" s="78"/>
      <c r="R135" s="78"/>
      <c r="S135" s="78"/>
      <c r="T135" s="78"/>
      <c r="U135" s="78"/>
      <c r="V135" s="78"/>
      <c r="W135" s="78"/>
      <c r="X135" s="78"/>
    </row>
    <row r="136" ht="20.25" customHeight="1" spans="1:24">
      <c r="A136" s="144" t="s">
        <v>70</v>
      </c>
      <c r="B136" s="144" t="s">
        <v>70</v>
      </c>
      <c r="C136" s="144" t="s">
        <v>329</v>
      </c>
      <c r="D136" s="144" t="s">
        <v>330</v>
      </c>
      <c r="E136" s="144" t="s">
        <v>139</v>
      </c>
      <c r="F136" s="144" t="s">
        <v>103</v>
      </c>
      <c r="G136" s="144" t="s">
        <v>286</v>
      </c>
      <c r="H136" s="144" t="s">
        <v>287</v>
      </c>
      <c r="I136" s="78">
        <v>85632</v>
      </c>
      <c r="J136" s="78">
        <v>85632</v>
      </c>
      <c r="K136" s="24"/>
      <c r="L136" s="24"/>
      <c r="M136" s="78">
        <v>85632</v>
      </c>
      <c r="N136" s="24"/>
      <c r="O136" s="78"/>
      <c r="P136" s="78"/>
      <c r="Q136" s="78"/>
      <c r="R136" s="78"/>
      <c r="S136" s="78"/>
      <c r="T136" s="78"/>
      <c r="U136" s="78"/>
      <c r="V136" s="78"/>
      <c r="W136" s="78"/>
      <c r="X136" s="78"/>
    </row>
    <row r="137" ht="20.25" customHeight="1" spans="1:24">
      <c r="A137" s="144" t="s">
        <v>70</v>
      </c>
      <c r="B137" s="144" t="s">
        <v>70</v>
      </c>
      <c r="C137" s="144" t="s">
        <v>329</v>
      </c>
      <c r="D137" s="144" t="s">
        <v>330</v>
      </c>
      <c r="E137" s="144" t="s">
        <v>154</v>
      </c>
      <c r="F137" s="144" t="s">
        <v>155</v>
      </c>
      <c r="G137" s="144" t="s">
        <v>286</v>
      </c>
      <c r="H137" s="144" t="s">
        <v>287</v>
      </c>
      <c r="I137" s="78">
        <v>14400</v>
      </c>
      <c r="J137" s="78">
        <v>14400</v>
      </c>
      <c r="K137" s="24"/>
      <c r="L137" s="24"/>
      <c r="M137" s="78">
        <v>14400</v>
      </c>
      <c r="N137" s="24"/>
      <c r="O137" s="78"/>
      <c r="P137" s="78"/>
      <c r="Q137" s="78"/>
      <c r="R137" s="78"/>
      <c r="S137" s="78"/>
      <c r="T137" s="78"/>
      <c r="U137" s="78"/>
      <c r="V137" s="78"/>
      <c r="W137" s="78"/>
      <c r="X137" s="78"/>
    </row>
    <row r="138" ht="20.25" customHeight="1" spans="1:24">
      <c r="A138" s="144" t="s">
        <v>70</v>
      </c>
      <c r="B138" s="144" t="s">
        <v>70</v>
      </c>
      <c r="C138" s="144" t="s">
        <v>329</v>
      </c>
      <c r="D138" s="144" t="s">
        <v>330</v>
      </c>
      <c r="E138" s="144" t="s">
        <v>163</v>
      </c>
      <c r="F138" s="144" t="s">
        <v>110</v>
      </c>
      <c r="G138" s="144" t="s">
        <v>286</v>
      </c>
      <c r="H138" s="144" t="s">
        <v>287</v>
      </c>
      <c r="I138" s="78">
        <v>79200</v>
      </c>
      <c r="J138" s="78">
        <v>79200</v>
      </c>
      <c r="K138" s="24"/>
      <c r="L138" s="24"/>
      <c r="M138" s="78">
        <v>79200</v>
      </c>
      <c r="N138" s="24"/>
      <c r="O138" s="78"/>
      <c r="P138" s="78"/>
      <c r="Q138" s="78"/>
      <c r="R138" s="78"/>
      <c r="S138" s="78"/>
      <c r="T138" s="78"/>
      <c r="U138" s="78"/>
      <c r="V138" s="78"/>
      <c r="W138" s="78"/>
      <c r="X138" s="78"/>
    </row>
    <row r="139" ht="20.25" customHeight="1" spans="1:24">
      <c r="A139" s="144" t="s">
        <v>70</v>
      </c>
      <c r="B139" s="144" t="s">
        <v>70</v>
      </c>
      <c r="C139" s="144" t="s">
        <v>331</v>
      </c>
      <c r="D139" s="144" t="s">
        <v>332</v>
      </c>
      <c r="E139" s="144" t="s">
        <v>158</v>
      </c>
      <c r="F139" s="144" t="s">
        <v>157</v>
      </c>
      <c r="G139" s="144" t="s">
        <v>286</v>
      </c>
      <c r="H139" s="144" t="s">
        <v>287</v>
      </c>
      <c r="I139" s="78">
        <v>108000</v>
      </c>
      <c r="J139" s="78">
        <v>108000</v>
      </c>
      <c r="K139" s="24"/>
      <c r="L139" s="24"/>
      <c r="M139" s="78">
        <v>108000</v>
      </c>
      <c r="N139" s="24"/>
      <c r="O139" s="78"/>
      <c r="P139" s="78"/>
      <c r="Q139" s="78"/>
      <c r="R139" s="78"/>
      <c r="S139" s="78"/>
      <c r="T139" s="78"/>
      <c r="U139" s="78"/>
      <c r="V139" s="78"/>
      <c r="W139" s="78"/>
      <c r="X139" s="78"/>
    </row>
    <row r="140" ht="17.25" customHeight="1" spans="1:24">
      <c r="A140" s="33" t="s">
        <v>234</v>
      </c>
      <c r="B140" s="34"/>
      <c r="C140" s="149"/>
      <c r="D140" s="149"/>
      <c r="E140" s="149"/>
      <c r="F140" s="149"/>
      <c r="G140" s="149"/>
      <c r="H140" s="150"/>
      <c r="I140" s="78">
        <v>14587070.13</v>
      </c>
      <c r="J140" s="78">
        <v>14587070.13</v>
      </c>
      <c r="K140" s="78"/>
      <c r="L140" s="78"/>
      <c r="M140" s="78">
        <v>14587070.13</v>
      </c>
      <c r="N140" s="78"/>
      <c r="O140" s="78"/>
      <c r="P140" s="78"/>
      <c r="Q140" s="78"/>
      <c r="R140" s="78"/>
      <c r="S140" s="78"/>
      <c r="T140" s="78"/>
      <c r="U140" s="78"/>
      <c r="V140" s="78"/>
      <c r="W140" s="78"/>
      <c r="X140" s="78"/>
    </row>
  </sheetData>
  <mergeCells count="31">
    <mergeCell ref="A3:X3"/>
    <mergeCell ref="A4:H4"/>
    <mergeCell ref="I5:X5"/>
    <mergeCell ref="J6:N6"/>
    <mergeCell ref="O6:Q6"/>
    <mergeCell ref="S6:X6"/>
    <mergeCell ref="A140:H140"/>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4"/>
  <sheetViews>
    <sheetView showZeros="0" workbookViewId="0">
      <pane ySplit="1" topLeftCell="A2" activePane="bottomLeft" state="frozen"/>
      <selection/>
      <selection pane="bottomLeft" activeCell="C23" sqref="C23"/>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4"/>
      <c r="E2" s="2"/>
      <c r="F2" s="2"/>
      <c r="G2" s="2"/>
      <c r="H2" s="2"/>
      <c r="U2" s="134"/>
      <c r="W2" s="139" t="s">
        <v>333</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"单位名称："&amp;"禄劝彝族苗族自治县屏山街道办事处"</f>
        <v>单位名称：禄劝彝族苗族自治县屏山街道办事处</v>
      </c>
      <c r="B4" s="6"/>
      <c r="C4" s="6"/>
      <c r="D4" s="6"/>
      <c r="E4" s="6"/>
      <c r="F4" s="6"/>
      <c r="G4" s="6"/>
      <c r="H4" s="6"/>
      <c r="I4" s="7"/>
      <c r="J4" s="7"/>
      <c r="K4" s="7"/>
      <c r="L4" s="7"/>
      <c r="M4" s="7"/>
      <c r="N4" s="7"/>
      <c r="O4" s="7"/>
      <c r="P4" s="7"/>
      <c r="Q4" s="7"/>
      <c r="U4" s="134"/>
      <c r="W4" s="116" t="s">
        <v>1</v>
      </c>
    </row>
    <row r="5" ht="21.75" customHeight="1" spans="1:23">
      <c r="A5" s="9" t="s">
        <v>334</v>
      </c>
      <c r="B5" s="10" t="s">
        <v>245</v>
      </c>
      <c r="C5" s="9" t="s">
        <v>246</v>
      </c>
      <c r="D5" s="9" t="s">
        <v>335</v>
      </c>
      <c r="E5" s="10" t="s">
        <v>247</v>
      </c>
      <c r="F5" s="10" t="s">
        <v>248</v>
      </c>
      <c r="G5" s="10" t="s">
        <v>336</v>
      </c>
      <c r="H5" s="10" t="s">
        <v>337</v>
      </c>
      <c r="I5" s="28" t="s">
        <v>55</v>
      </c>
      <c r="J5" s="11" t="s">
        <v>338</v>
      </c>
      <c r="K5" s="12"/>
      <c r="L5" s="12"/>
      <c r="M5" s="13"/>
      <c r="N5" s="11" t="s">
        <v>253</v>
      </c>
      <c r="O5" s="12"/>
      <c r="P5" s="13"/>
      <c r="Q5" s="10" t="s">
        <v>61</v>
      </c>
      <c r="R5" s="11" t="s">
        <v>62</v>
      </c>
      <c r="S5" s="12"/>
      <c r="T5" s="12"/>
      <c r="U5" s="12"/>
      <c r="V5" s="12"/>
      <c r="W5" s="13"/>
    </row>
    <row r="6" ht="21.75" customHeight="1" spans="1:23">
      <c r="A6" s="14"/>
      <c r="B6" s="29"/>
      <c r="C6" s="14"/>
      <c r="D6" s="14"/>
      <c r="E6" s="15"/>
      <c r="F6" s="15"/>
      <c r="G6" s="15"/>
      <c r="H6" s="15"/>
      <c r="I6" s="29"/>
      <c r="J6" s="135" t="s">
        <v>58</v>
      </c>
      <c r="K6" s="136"/>
      <c r="L6" s="10" t="s">
        <v>59</v>
      </c>
      <c r="M6" s="10" t="s">
        <v>60</v>
      </c>
      <c r="N6" s="10" t="s">
        <v>58</v>
      </c>
      <c r="O6" s="10" t="s">
        <v>59</v>
      </c>
      <c r="P6" s="10" t="s">
        <v>60</v>
      </c>
      <c r="Q6" s="15"/>
      <c r="R6" s="10" t="s">
        <v>57</v>
      </c>
      <c r="S6" s="10" t="s">
        <v>64</v>
      </c>
      <c r="T6" s="10" t="s">
        <v>259</v>
      </c>
      <c r="U6" s="10" t="s">
        <v>66</v>
      </c>
      <c r="V6" s="10" t="s">
        <v>67</v>
      </c>
      <c r="W6" s="10" t="s">
        <v>68</v>
      </c>
    </row>
    <row r="7" ht="21" customHeight="1" spans="1:23">
      <c r="A7" s="29"/>
      <c r="B7" s="29"/>
      <c r="C7" s="29"/>
      <c r="D7" s="29"/>
      <c r="E7" s="29"/>
      <c r="F7" s="29"/>
      <c r="G7" s="29"/>
      <c r="H7" s="29"/>
      <c r="I7" s="29"/>
      <c r="J7" s="137" t="s">
        <v>57</v>
      </c>
      <c r="K7" s="138"/>
      <c r="L7" s="29"/>
      <c r="M7" s="29"/>
      <c r="N7" s="29"/>
      <c r="O7" s="29"/>
      <c r="P7" s="29"/>
      <c r="Q7" s="29"/>
      <c r="R7" s="29"/>
      <c r="S7" s="29"/>
      <c r="T7" s="29"/>
      <c r="U7" s="29"/>
      <c r="V7" s="29"/>
      <c r="W7" s="29"/>
    </row>
    <row r="8" ht="39.75" customHeight="1" spans="1:23">
      <c r="A8" s="17"/>
      <c r="B8" s="19"/>
      <c r="C8" s="17"/>
      <c r="D8" s="17"/>
      <c r="E8" s="18"/>
      <c r="F8" s="18"/>
      <c r="G8" s="18"/>
      <c r="H8" s="18"/>
      <c r="I8" s="19"/>
      <c r="J8" s="66" t="s">
        <v>57</v>
      </c>
      <c r="K8" s="66" t="s">
        <v>339</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1.75" customHeight="1" spans="1:23">
      <c r="A10" s="68" t="s">
        <v>340</v>
      </c>
      <c r="B10" s="68" t="s">
        <v>341</v>
      </c>
      <c r="C10" s="68" t="s">
        <v>342</v>
      </c>
      <c r="D10" s="68" t="s">
        <v>70</v>
      </c>
      <c r="E10" s="68" t="s">
        <v>180</v>
      </c>
      <c r="F10" s="68" t="s">
        <v>181</v>
      </c>
      <c r="G10" s="68" t="s">
        <v>286</v>
      </c>
      <c r="H10" s="68" t="s">
        <v>287</v>
      </c>
      <c r="I10" s="78">
        <v>5046135.36</v>
      </c>
      <c r="J10" s="78">
        <v>5046135.36</v>
      </c>
      <c r="K10" s="78">
        <v>5046135.36</v>
      </c>
      <c r="L10" s="78"/>
      <c r="M10" s="78"/>
      <c r="N10" s="78"/>
      <c r="O10" s="78"/>
      <c r="P10" s="78"/>
      <c r="Q10" s="78"/>
      <c r="R10" s="78"/>
      <c r="S10" s="78"/>
      <c r="T10" s="78"/>
      <c r="U10" s="78"/>
      <c r="V10" s="78"/>
      <c r="W10" s="78"/>
    </row>
    <row r="11" ht="21.75" customHeight="1" spans="1:23">
      <c r="A11" s="68" t="s">
        <v>340</v>
      </c>
      <c r="B11" s="68" t="s">
        <v>341</v>
      </c>
      <c r="C11" s="68" t="s">
        <v>342</v>
      </c>
      <c r="D11" s="68" t="s">
        <v>70</v>
      </c>
      <c r="E11" s="68" t="s">
        <v>180</v>
      </c>
      <c r="F11" s="68" t="s">
        <v>181</v>
      </c>
      <c r="G11" s="68" t="s">
        <v>286</v>
      </c>
      <c r="H11" s="68" t="s">
        <v>287</v>
      </c>
      <c r="I11" s="78">
        <v>2924070</v>
      </c>
      <c r="J11" s="78">
        <v>2924070</v>
      </c>
      <c r="K11" s="78">
        <v>2924070</v>
      </c>
      <c r="L11" s="78"/>
      <c r="M11" s="78"/>
      <c r="N11" s="78"/>
      <c r="O11" s="78"/>
      <c r="P11" s="78"/>
      <c r="Q11" s="78"/>
      <c r="R11" s="78"/>
      <c r="S11" s="78"/>
      <c r="T11" s="78"/>
      <c r="U11" s="78"/>
      <c r="V11" s="78"/>
      <c r="W11" s="78"/>
    </row>
    <row r="12" ht="21.75" customHeight="1" spans="1:23">
      <c r="A12" s="68" t="s">
        <v>340</v>
      </c>
      <c r="B12" s="68" t="s">
        <v>341</v>
      </c>
      <c r="C12" s="68" t="s">
        <v>342</v>
      </c>
      <c r="D12" s="68" t="s">
        <v>70</v>
      </c>
      <c r="E12" s="68" t="s">
        <v>182</v>
      </c>
      <c r="F12" s="68" t="s">
        <v>183</v>
      </c>
      <c r="G12" s="68" t="s">
        <v>286</v>
      </c>
      <c r="H12" s="68" t="s">
        <v>287</v>
      </c>
      <c r="I12" s="78">
        <v>1593600</v>
      </c>
      <c r="J12" s="78">
        <v>1593600</v>
      </c>
      <c r="K12" s="78">
        <v>1593600</v>
      </c>
      <c r="L12" s="78"/>
      <c r="M12" s="78"/>
      <c r="N12" s="78"/>
      <c r="O12" s="78"/>
      <c r="P12" s="78"/>
      <c r="Q12" s="78"/>
      <c r="R12" s="78"/>
      <c r="S12" s="78"/>
      <c r="T12" s="78"/>
      <c r="U12" s="78"/>
      <c r="V12" s="78"/>
      <c r="W12" s="78"/>
    </row>
    <row r="13" ht="21.75" customHeight="1" spans="1:23">
      <c r="A13" s="68" t="s">
        <v>343</v>
      </c>
      <c r="B13" s="68" t="s">
        <v>344</v>
      </c>
      <c r="C13" s="68" t="s">
        <v>345</v>
      </c>
      <c r="D13" s="68" t="s">
        <v>70</v>
      </c>
      <c r="E13" s="68" t="s">
        <v>182</v>
      </c>
      <c r="F13" s="68" t="s">
        <v>183</v>
      </c>
      <c r="G13" s="68" t="s">
        <v>346</v>
      </c>
      <c r="H13" s="68" t="s">
        <v>347</v>
      </c>
      <c r="I13" s="78">
        <v>175000</v>
      </c>
      <c r="J13" s="78">
        <v>175000</v>
      </c>
      <c r="K13" s="78">
        <v>175000</v>
      </c>
      <c r="L13" s="78"/>
      <c r="M13" s="78"/>
      <c r="N13" s="78"/>
      <c r="O13" s="78"/>
      <c r="P13" s="78"/>
      <c r="Q13" s="78"/>
      <c r="R13" s="78"/>
      <c r="S13" s="78"/>
      <c r="T13" s="78"/>
      <c r="U13" s="78"/>
      <c r="V13" s="78"/>
      <c r="W13" s="78"/>
    </row>
    <row r="14" ht="21.75" customHeight="1" spans="1:23">
      <c r="A14" s="68" t="s">
        <v>348</v>
      </c>
      <c r="B14" s="68" t="s">
        <v>349</v>
      </c>
      <c r="C14" s="68" t="s">
        <v>350</v>
      </c>
      <c r="D14" s="68" t="s">
        <v>70</v>
      </c>
      <c r="E14" s="68" t="s">
        <v>106</v>
      </c>
      <c r="F14" s="68" t="s">
        <v>103</v>
      </c>
      <c r="G14" s="68" t="s">
        <v>351</v>
      </c>
      <c r="H14" s="68" t="s">
        <v>352</v>
      </c>
      <c r="I14" s="78">
        <v>1737000</v>
      </c>
      <c r="J14" s="78">
        <v>1737000</v>
      </c>
      <c r="K14" s="78">
        <v>1737000</v>
      </c>
      <c r="L14" s="78"/>
      <c r="M14" s="78"/>
      <c r="N14" s="78"/>
      <c r="O14" s="78"/>
      <c r="P14" s="78"/>
      <c r="Q14" s="78"/>
      <c r="R14" s="78"/>
      <c r="S14" s="78"/>
      <c r="T14" s="78"/>
      <c r="U14" s="78"/>
      <c r="V14" s="78"/>
      <c r="W14" s="78"/>
    </row>
    <row r="15" ht="21.75" customHeight="1" spans="1:23">
      <c r="A15" s="68" t="s">
        <v>353</v>
      </c>
      <c r="B15" s="68" t="s">
        <v>354</v>
      </c>
      <c r="C15" s="68" t="s">
        <v>355</v>
      </c>
      <c r="D15" s="68" t="s">
        <v>70</v>
      </c>
      <c r="E15" s="68" t="s">
        <v>106</v>
      </c>
      <c r="F15" s="68" t="s">
        <v>103</v>
      </c>
      <c r="G15" s="68" t="s">
        <v>356</v>
      </c>
      <c r="H15" s="68" t="s">
        <v>357</v>
      </c>
      <c r="I15" s="78">
        <v>535680</v>
      </c>
      <c r="J15" s="78">
        <v>535680</v>
      </c>
      <c r="K15" s="78">
        <v>535680</v>
      </c>
      <c r="L15" s="78"/>
      <c r="M15" s="78"/>
      <c r="N15" s="78"/>
      <c r="O15" s="78"/>
      <c r="P15" s="78"/>
      <c r="Q15" s="78"/>
      <c r="R15" s="78"/>
      <c r="S15" s="78"/>
      <c r="T15" s="78"/>
      <c r="U15" s="78"/>
      <c r="V15" s="78"/>
      <c r="W15" s="78"/>
    </row>
    <row r="16" ht="21.75" customHeight="1" spans="1:23">
      <c r="A16" s="68" t="s">
        <v>353</v>
      </c>
      <c r="B16" s="68" t="s">
        <v>358</v>
      </c>
      <c r="C16" s="68" t="s">
        <v>359</v>
      </c>
      <c r="D16" s="68" t="s">
        <v>70</v>
      </c>
      <c r="E16" s="68" t="s">
        <v>180</v>
      </c>
      <c r="F16" s="68" t="s">
        <v>181</v>
      </c>
      <c r="G16" s="68" t="s">
        <v>346</v>
      </c>
      <c r="H16" s="68" t="s">
        <v>347</v>
      </c>
      <c r="I16" s="78">
        <v>560000</v>
      </c>
      <c r="J16" s="78">
        <v>560000</v>
      </c>
      <c r="K16" s="78">
        <v>560000</v>
      </c>
      <c r="L16" s="78"/>
      <c r="M16" s="78"/>
      <c r="N16" s="78"/>
      <c r="O16" s="78"/>
      <c r="P16" s="78"/>
      <c r="Q16" s="78"/>
      <c r="R16" s="78"/>
      <c r="S16" s="78"/>
      <c r="T16" s="78"/>
      <c r="U16" s="78"/>
      <c r="V16" s="78"/>
      <c r="W16" s="78"/>
    </row>
    <row r="17" ht="21.75" customHeight="1" spans="1:23">
      <c r="A17" s="68" t="s">
        <v>353</v>
      </c>
      <c r="B17" s="68" t="s">
        <v>360</v>
      </c>
      <c r="C17" s="68" t="s">
        <v>361</v>
      </c>
      <c r="D17" s="68" t="s">
        <v>70</v>
      </c>
      <c r="E17" s="68" t="s">
        <v>180</v>
      </c>
      <c r="F17" s="68" t="s">
        <v>181</v>
      </c>
      <c r="G17" s="68" t="s">
        <v>346</v>
      </c>
      <c r="H17" s="68" t="s">
        <v>347</v>
      </c>
      <c r="I17" s="78">
        <v>450000</v>
      </c>
      <c r="J17" s="78">
        <v>450000</v>
      </c>
      <c r="K17" s="78">
        <v>450000</v>
      </c>
      <c r="L17" s="78"/>
      <c r="M17" s="78"/>
      <c r="N17" s="78"/>
      <c r="O17" s="78"/>
      <c r="P17" s="78"/>
      <c r="Q17" s="78"/>
      <c r="R17" s="78"/>
      <c r="S17" s="78"/>
      <c r="T17" s="78"/>
      <c r="U17" s="78"/>
      <c r="V17" s="78"/>
      <c r="W17" s="78"/>
    </row>
    <row r="18" ht="21.75" customHeight="1" spans="1:23">
      <c r="A18" s="68" t="s">
        <v>362</v>
      </c>
      <c r="B18" s="68" t="s">
        <v>363</v>
      </c>
      <c r="C18" s="68" t="s">
        <v>364</v>
      </c>
      <c r="D18" s="68" t="s">
        <v>70</v>
      </c>
      <c r="E18" s="68" t="s">
        <v>106</v>
      </c>
      <c r="F18" s="68" t="s">
        <v>103</v>
      </c>
      <c r="G18" s="68" t="s">
        <v>346</v>
      </c>
      <c r="H18" s="68" t="s">
        <v>347</v>
      </c>
      <c r="I18" s="78">
        <v>400000</v>
      </c>
      <c r="J18" s="78">
        <v>400000</v>
      </c>
      <c r="K18" s="78">
        <v>400000</v>
      </c>
      <c r="L18" s="78"/>
      <c r="M18" s="78"/>
      <c r="N18" s="78"/>
      <c r="O18" s="78"/>
      <c r="P18" s="78"/>
      <c r="Q18" s="78"/>
      <c r="R18" s="78"/>
      <c r="S18" s="78"/>
      <c r="T18" s="78"/>
      <c r="U18" s="78"/>
      <c r="V18" s="78"/>
      <c r="W18" s="78"/>
    </row>
    <row r="19" ht="21.75" customHeight="1" spans="1:23">
      <c r="A19" s="68" t="s">
        <v>362</v>
      </c>
      <c r="B19" s="68" t="s">
        <v>365</v>
      </c>
      <c r="C19" s="68" t="s">
        <v>366</v>
      </c>
      <c r="D19" s="68" t="s">
        <v>70</v>
      </c>
      <c r="E19" s="68" t="s">
        <v>174</v>
      </c>
      <c r="F19" s="68" t="s">
        <v>175</v>
      </c>
      <c r="G19" s="68" t="s">
        <v>367</v>
      </c>
      <c r="H19" s="68" t="s">
        <v>368</v>
      </c>
      <c r="I19" s="78">
        <v>1897.57</v>
      </c>
      <c r="J19" s="78"/>
      <c r="K19" s="78"/>
      <c r="L19" s="78"/>
      <c r="M19" s="78"/>
      <c r="N19" s="78">
        <v>1897.57</v>
      </c>
      <c r="O19" s="78"/>
      <c r="P19" s="78"/>
      <c r="Q19" s="78"/>
      <c r="R19" s="78"/>
      <c r="S19" s="78"/>
      <c r="T19" s="78"/>
      <c r="U19" s="78"/>
      <c r="V19" s="78"/>
      <c r="W19" s="78"/>
    </row>
    <row r="20" ht="21.75" customHeight="1" spans="1:23">
      <c r="A20" s="68" t="s">
        <v>362</v>
      </c>
      <c r="B20" s="68" t="s">
        <v>369</v>
      </c>
      <c r="C20" s="68" t="s">
        <v>370</v>
      </c>
      <c r="D20" s="68" t="s">
        <v>70</v>
      </c>
      <c r="E20" s="68" t="s">
        <v>178</v>
      </c>
      <c r="F20" s="68" t="s">
        <v>179</v>
      </c>
      <c r="G20" s="68" t="s">
        <v>367</v>
      </c>
      <c r="H20" s="68" t="s">
        <v>368</v>
      </c>
      <c r="I20" s="78">
        <v>370652.51</v>
      </c>
      <c r="J20" s="78"/>
      <c r="K20" s="78"/>
      <c r="L20" s="78"/>
      <c r="M20" s="78"/>
      <c r="N20" s="78">
        <v>370652.51</v>
      </c>
      <c r="O20" s="78"/>
      <c r="P20" s="78"/>
      <c r="Q20" s="78"/>
      <c r="R20" s="78"/>
      <c r="S20" s="78"/>
      <c r="T20" s="78"/>
      <c r="U20" s="78"/>
      <c r="V20" s="78"/>
      <c r="W20" s="78"/>
    </row>
    <row r="21" ht="21.75" customHeight="1" spans="1:23">
      <c r="A21" s="68" t="s">
        <v>362</v>
      </c>
      <c r="B21" s="68" t="s">
        <v>371</v>
      </c>
      <c r="C21" s="68" t="s">
        <v>372</v>
      </c>
      <c r="D21" s="68" t="s">
        <v>70</v>
      </c>
      <c r="E21" s="68" t="s">
        <v>106</v>
      </c>
      <c r="F21" s="68" t="s">
        <v>103</v>
      </c>
      <c r="G21" s="68" t="s">
        <v>346</v>
      </c>
      <c r="H21" s="68" t="s">
        <v>347</v>
      </c>
      <c r="I21" s="78">
        <v>1700</v>
      </c>
      <c r="J21" s="78"/>
      <c r="K21" s="78"/>
      <c r="L21" s="78"/>
      <c r="M21" s="78"/>
      <c r="N21" s="78">
        <v>1700</v>
      </c>
      <c r="O21" s="78"/>
      <c r="P21" s="78"/>
      <c r="Q21" s="78"/>
      <c r="R21" s="78"/>
      <c r="S21" s="78"/>
      <c r="T21" s="78"/>
      <c r="U21" s="78"/>
      <c r="V21" s="78"/>
      <c r="W21" s="78"/>
    </row>
    <row r="22" ht="21.75" customHeight="1" spans="1:23">
      <c r="A22" s="68" t="s">
        <v>362</v>
      </c>
      <c r="B22" s="68" t="s">
        <v>373</v>
      </c>
      <c r="C22" s="68" t="s">
        <v>374</v>
      </c>
      <c r="D22" s="68" t="s">
        <v>70</v>
      </c>
      <c r="E22" s="68" t="s">
        <v>194</v>
      </c>
      <c r="F22" s="68" t="s">
        <v>195</v>
      </c>
      <c r="G22" s="68" t="s">
        <v>346</v>
      </c>
      <c r="H22" s="68" t="s">
        <v>347</v>
      </c>
      <c r="I22" s="78">
        <v>104022</v>
      </c>
      <c r="J22" s="78"/>
      <c r="K22" s="78"/>
      <c r="L22" s="78"/>
      <c r="M22" s="78"/>
      <c r="N22" s="78"/>
      <c r="O22" s="78"/>
      <c r="P22" s="78">
        <v>104022</v>
      </c>
      <c r="Q22" s="78"/>
      <c r="R22" s="78"/>
      <c r="S22" s="78"/>
      <c r="T22" s="78"/>
      <c r="U22" s="78"/>
      <c r="V22" s="78"/>
      <c r="W22" s="78"/>
    </row>
    <row r="23" ht="21.75" customHeight="1" spans="1:23">
      <c r="A23" s="68" t="s">
        <v>362</v>
      </c>
      <c r="B23" s="68" t="s">
        <v>375</v>
      </c>
      <c r="C23" s="68" t="s">
        <v>376</v>
      </c>
      <c r="D23" s="68" t="s">
        <v>70</v>
      </c>
      <c r="E23" s="68" t="s">
        <v>178</v>
      </c>
      <c r="F23" s="68" t="s">
        <v>179</v>
      </c>
      <c r="G23" s="68" t="s">
        <v>367</v>
      </c>
      <c r="H23" s="68" t="s">
        <v>368</v>
      </c>
      <c r="I23" s="78">
        <v>1000000</v>
      </c>
      <c r="J23" s="78"/>
      <c r="K23" s="78"/>
      <c r="L23" s="78"/>
      <c r="M23" s="78"/>
      <c r="N23" s="78">
        <v>1000000</v>
      </c>
      <c r="O23" s="78"/>
      <c r="P23" s="78"/>
      <c r="Q23" s="78"/>
      <c r="R23" s="78"/>
      <c r="S23" s="78"/>
      <c r="T23" s="78"/>
      <c r="U23" s="78"/>
      <c r="V23" s="78"/>
      <c r="W23" s="78"/>
    </row>
    <row r="24" ht="18.75" customHeight="1" spans="1:23">
      <c r="A24" s="33" t="s">
        <v>234</v>
      </c>
      <c r="B24" s="34"/>
      <c r="C24" s="34"/>
      <c r="D24" s="34"/>
      <c r="E24" s="34"/>
      <c r="F24" s="34"/>
      <c r="G24" s="34"/>
      <c r="H24" s="35"/>
      <c r="I24" s="78">
        <v>14899757.44</v>
      </c>
      <c r="J24" s="78">
        <v>13421485.36</v>
      </c>
      <c r="K24" s="78">
        <v>13421485.36</v>
      </c>
      <c r="L24" s="78"/>
      <c r="M24" s="78"/>
      <c r="N24" s="78">
        <v>1374250.08</v>
      </c>
      <c r="O24" s="78"/>
      <c r="P24" s="78">
        <v>104022</v>
      </c>
      <c r="Q24" s="78"/>
      <c r="R24" s="78"/>
      <c r="S24" s="78"/>
      <c r="T24" s="78"/>
      <c r="U24" s="78"/>
      <c r="V24" s="78"/>
      <c r="W24" s="78"/>
    </row>
  </sheetData>
  <mergeCells count="28">
    <mergeCell ref="A3:W3"/>
    <mergeCell ref="A4:H4"/>
    <mergeCell ref="J5:M5"/>
    <mergeCell ref="N5:P5"/>
    <mergeCell ref="R5:W5"/>
    <mergeCell ref="A24:H2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9"/>
  <sheetViews>
    <sheetView showZeros="0" workbookViewId="0">
      <pane ySplit="1" topLeftCell="A13" activePane="bottomLeft" state="frozen"/>
      <selection/>
      <selection pane="bottomLeft" activeCell="A4" sqref="A4:H4"/>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377</v>
      </c>
    </row>
    <row r="3" ht="39.75" customHeight="1" spans="1:10">
      <c r="A3" s="64" t="str">
        <f>"2025"&amp;"年部门项目支出绩效目标表"</f>
        <v>2025年部门项目支出绩效目标表</v>
      </c>
      <c r="B3" s="4"/>
      <c r="C3" s="4"/>
      <c r="D3" s="4"/>
      <c r="E3" s="4"/>
      <c r="F3" s="65"/>
      <c r="G3" s="4"/>
      <c r="H3" s="65"/>
      <c r="I3" s="65"/>
      <c r="J3" s="4"/>
    </row>
    <row r="4" ht="17.25" customHeight="1" spans="1:1">
      <c r="A4" s="5" t="str">
        <f>"单位名称："&amp;"禄劝彝族苗族自治县屏山街道办事处"</f>
        <v>单位名称：禄劝彝族苗族自治县屏山街道办事处</v>
      </c>
    </row>
    <row r="5" ht="44.25" customHeight="1" spans="1:10">
      <c r="A5" s="66" t="s">
        <v>246</v>
      </c>
      <c r="B5" s="66" t="s">
        <v>378</v>
      </c>
      <c r="C5" s="66" t="s">
        <v>379</v>
      </c>
      <c r="D5" s="66" t="s">
        <v>380</v>
      </c>
      <c r="E5" s="66" t="s">
        <v>381</v>
      </c>
      <c r="F5" s="67" t="s">
        <v>382</v>
      </c>
      <c r="G5" s="66" t="s">
        <v>383</v>
      </c>
      <c r="H5" s="67" t="s">
        <v>384</v>
      </c>
      <c r="I5" s="67" t="s">
        <v>385</v>
      </c>
      <c r="J5" s="66" t="s">
        <v>386</v>
      </c>
    </row>
    <row r="6" ht="18.75" customHeight="1" spans="1:10">
      <c r="A6" s="131">
        <v>1</v>
      </c>
      <c r="B6" s="131">
        <v>2</v>
      </c>
      <c r="C6" s="131">
        <v>3</v>
      </c>
      <c r="D6" s="131">
        <v>4</v>
      </c>
      <c r="E6" s="131">
        <v>5</v>
      </c>
      <c r="F6" s="36">
        <v>6</v>
      </c>
      <c r="G6" s="131">
        <v>7</v>
      </c>
      <c r="H6" s="36">
        <v>8</v>
      </c>
      <c r="I6" s="36">
        <v>9</v>
      </c>
      <c r="J6" s="131">
        <v>10</v>
      </c>
    </row>
    <row r="7" ht="42" customHeight="1" spans="1:10">
      <c r="A7" s="30" t="s">
        <v>70</v>
      </c>
      <c r="B7" s="68"/>
      <c r="C7" s="68"/>
      <c r="D7" s="68"/>
      <c r="E7" s="54"/>
      <c r="F7" s="69"/>
      <c r="G7" s="54"/>
      <c r="H7" s="69"/>
      <c r="I7" s="69"/>
      <c r="J7" s="54"/>
    </row>
    <row r="8" ht="42" customHeight="1" spans="1:10">
      <c r="A8" s="132" t="s">
        <v>70</v>
      </c>
      <c r="B8" s="21"/>
      <c r="C8" s="21"/>
      <c r="D8" s="21"/>
      <c r="E8" s="30"/>
      <c r="F8" s="21"/>
      <c r="G8" s="30"/>
      <c r="H8" s="21"/>
      <c r="I8" s="21"/>
      <c r="J8" s="30"/>
    </row>
    <row r="9" ht="42" customHeight="1" spans="1:10">
      <c r="A9" s="133" t="s">
        <v>364</v>
      </c>
      <c r="B9" s="21" t="s">
        <v>387</v>
      </c>
      <c r="C9" s="21" t="s">
        <v>388</v>
      </c>
      <c r="D9" s="21" t="s">
        <v>389</v>
      </c>
      <c r="E9" s="30" t="s">
        <v>390</v>
      </c>
      <c r="F9" s="21" t="s">
        <v>391</v>
      </c>
      <c r="G9" s="30" t="s">
        <v>392</v>
      </c>
      <c r="H9" s="21" t="s">
        <v>393</v>
      </c>
      <c r="I9" s="21" t="s">
        <v>394</v>
      </c>
      <c r="J9" s="30" t="s">
        <v>395</v>
      </c>
    </row>
    <row r="10" ht="42" customHeight="1" spans="1:10">
      <c r="A10" s="133" t="s">
        <v>364</v>
      </c>
      <c r="B10" s="21" t="s">
        <v>387</v>
      </c>
      <c r="C10" s="21" t="s">
        <v>396</v>
      </c>
      <c r="D10" s="21" t="s">
        <v>397</v>
      </c>
      <c r="E10" s="30" t="s">
        <v>398</v>
      </c>
      <c r="F10" s="21" t="s">
        <v>399</v>
      </c>
      <c r="G10" s="30" t="s">
        <v>400</v>
      </c>
      <c r="H10" s="21"/>
      <c r="I10" s="21" t="s">
        <v>401</v>
      </c>
      <c r="J10" s="30" t="s">
        <v>402</v>
      </c>
    </row>
    <row r="11" ht="42" customHeight="1" spans="1:10">
      <c r="A11" s="133" t="s">
        <v>364</v>
      </c>
      <c r="B11" s="21" t="s">
        <v>387</v>
      </c>
      <c r="C11" s="21" t="s">
        <v>403</v>
      </c>
      <c r="D11" s="21" t="s">
        <v>404</v>
      </c>
      <c r="E11" s="30" t="s">
        <v>405</v>
      </c>
      <c r="F11" s="21" t="s">
        <v>391</v>
      </c>
      <c r="G11" s="30" t="s">
        <v>406</v>
      </c>
      <c r="H11" s="21" t="s">
        <v>407</v>
      </c>
      <c r="I11" s="21" t="s">
        <v>394</v>
      </c>
      <c r="J11" s="30" t="s">
        <v>408</v>
      </c>
    </row>
    <row r="12" ht="42" customHeight="1" spans="1:10">
      <c r="A12" s="133" t="s">
        <v>345</v>
      </c>
      <c r="B12" s="21" t="s">
        <v>409</v>
      </c>
      <c r="C12" s="21" t="s">
        <v>388</v>
      </c>
      <c r="D12" s="21" t="s">
        <v>389</v>
      </c>
      <c r="E12" s="30" t="s">
        <v>410</v>
      </c>
      <c r="F12" s="21" t="s">
        <v>399</v>
      </c>
      <c r="G12" s="30" t="s">
        <v>392</v>
      </c>
      <c r="H12" s="21" t="s">
        <v>411</v>
      </c>
      <c r="I12" s="21" t="s">
        <v>394</v>
      </c>
      <c r="J12" s="30" t="s">
        <v>395</v>
      </c>
    </row>
    <row r="13" ht="42" customHeight="1" spans="1:10">
      <c r="A13" s="133" t="s">
        <v>345</v>
      </c>
      <c r="B13" s="21" t="s">
        <v>409</v>
      </c>
      <c r="C13" s="21" t="s">
        <v>396</v>
      </c>
      <c r="D13" s="21" t="s">
        <v>397</v>
      </c>
      <c r="E13" s="30" t="s">
        <v>398</v>
      </c>
      <c r="F13" s="21" t="s">
        <v>399</v>
      </c>
      <c r="G13" s="30" t="s">
        <v>400</v>
      </c>
      <c r="H13" s="21" t="s">
        <v>407</v>
      </c>
      <c r="I13" s="21" t="s">
        <v>401</v>
      </c>
      <c r="J13" s="30" t="s">
        <v>402</v>
      </c>
    </row>
    <row r="14" ht="42" customHeight="1" spans="1:10">
      <c r="A14" s="133" t="s">
        <v>345</v>
      </c>
      <c r="B14" s="21" t="s">
        <v>409</v>
      </c>
      <c r="C14" s="21" t="s">
        <v>403</v>
      </c>
      <c r="D14" s="21" t="s">
        <v>404</v>
      </c>
      <c r="E14" s="30" t="s">
        <v>405</v>
      </c>
      <c r="F14" s="21" t="s">
        <v>391</v>
      </c>
      <c r="G14" s="30" t="s">
        <v>406</v>
      </c>
      <c r="H14" s="21" t="s">
        <v>407</v>
      </c>
      <c r="I14" s="21" t="s">
        <v>394</v>
      </c>
      <c r="J14" s="30" t="s">
        <v>408</v>
      </c>
    </row>
    <row r="15" ht="42" customHeight="1" spans="1:10">
      <c r="A15" s="133" t="s">
        <v>359</v>
      </c>
      <c r="B15" s="21" t="s">
        <v>409</v>
      </c>
      <c r="C15" s="21" t="s">
        <v>388</v>
      </c>
      <c r="D15" s="21" t="s">
        <v>389</v>
      </c>
      <c r="E15" s="30" t="s">
        <v>412</v>
      </c>
      <c r="F15" s="21" t="s">
        <v>399</v>
      </c>
      <c r="G15" s="30" t="s">
        <v>91</v>
      </c>
      <c r="H15" s="21" t="s">
        <v>413</v>
      </c>
      <c r="I15" s="21" t="s">
        <v>394</v>
      </c>
      <c r="J15" s="30" t="s">
        <v>414</v>
      </c>
    </row>
    <row r="16" ht="42" customHeight="1" spans="1:10">
      <c r="A16" s="133" t="s">
        <v>359</v>
      </c>
      <c r="B16" s="21" t="s">
        <v>409</v>
      </c>
      <c r="C16" s="21" t="s">
        <v>396</v>
      </c>
      <c r="D16" s="21" t="s">
        <v>397</v>
      </c>
      <c r="E16" s="30" t="s">
        <v>398</v>
      </c>
      <c r="F16" s="21" t="s">
        <v>399</v>
      </c>
      <c r="G16" s="30" t="s">
        <v>400</v>
      </c>
      <c r="H16" s="21"/>
      <c r="I16" s="21" t="s">
        <v>401</v>
      </c>
      <c r="J16" s="30" t="s">
        <v>402</v>
      </c>
    </row>
    <row r="17" ht="42" customHeight="1" spans="1:10">
      <c r="A17" s="133" t="s">
        <v>359</v>
      </c>
      <c r="B17" s="21" t="s">
        <v>409</v>
      </c>
      <c r="C17" s="21" t="s">
        <v>403</v>
      </c>
      <c r="D17" s="21" t="s">
        <v>404</v>
      </c>
      <c r="E17" s="30" t="s">
        <v>405</v>
      </c>
      <c r="F17" s="21" t="s">
        <v>391</v>
      </c>
      <c r="G17" s="30" t="s">
        <v>406</v>
      </c>
      <c r="H17" s="21" t="s">
        <v>407</v>
      </c>
      <c r="I17" s="21" t="s">
        <v>394</v>
      </c>
      <c r="J17" s="30" t="s">
        <v>408</v>
      </c>
    </row>
    <row r="18" ht="42" customHeight="1" spans="1:10">
      <c r="A18" s="133" t="s">
        <v>350</v>
      </c>
      <c r="B18" s="21" t="s">
        <v>415</v>
      </c>
      <c r="C18" s="21" t="s">
        <v>388</v>
      </c>
      <c r="D18" s="21" t="s">
        <v>389</v>
      </c>
      <c r="E18" s="30" t="s">
        <v>416</v>
      </c>
      <c r="F18" s="21" t="s">
        <v>391</v>
      </c>
      <c r="G18" s="30" t="s">
        <v>94</v>
      </c>
      <c r="H18" s="21" t="s">
        <v>417</v>
      </c>
      <c r="I18" s="21" t="s">
        <v>394</v>
      </c>
      <c r="J18" s="30" t="s">
        <v>418</v>
      </c>
    </row>
    <row r="19" ht="42" customHeight="1" spans="1:10">
      <c r="A19" s="133" t="s">
        <v>350</v>
      </c>
      <c r="B19" s="21" t="s">
        <v>415</v>
      </c>
      <c r="C19" s="21" t="s">
        <v>388</v>
      </c>
      <c r="D19" s="21" t="s">
        <v>389</v>
      </c>
      <c r="E19" s="30" t="s">
        <v>419</v>
      </c>
      <c r="F19" s="21" t="s">
        <v>391</v>
      </c>
      <c r="G19" s="30" t="s">
        <v>420</v>
      </c>
      <c r="H19" s="21" t="s">
        <v>421</v>
      </c>
      <c r="I19" s="21" t="s">
        <v>394</v>
      </c>
      <c r="J19" s="30" t="s">
        <v>422</v>
      </c>
    </row>
    <row r="20" ht="42" customHeight="1" spans="1:10">
      <c r="A20" s="133" t="s">
        <v>350</v>
      </c>
      <c r="B20" s="21" t="s">
        <v>415</v>
      </c>
      <c r="C20" s="21" t="s">
        <v>388</v>
      </c>
      <c r="D20" s="21" t="s">
        <v>389</v>
      </c>
      <c r="E20" s="30" t="s">
        <v>423</v>
      </c>
      <c r="F20" s="21" t="s">
        <v>391</v>
      </c>
      <c r="G20" s="30" t="s">
        <v>424</v>
      </c>
      <c r="H20" s="21" t="s">
        <v>421</v>
      </c>
      <c r="I20" s="21" t="s">
        <v>394</v>
      </c>
      <c r="J20" s="30" t="s">
        <v>425</v>
      </c>
    </row>
    <row r="21" ht="42" customHeight="1" spans="1:10">
      <c r="A21" s="133" t="s">
        <v>350</v>
      </c>
      <c r="B21" s="21" t="s">
        <v>415</v>
      </c>
      <c r="C21" s="21" t="s">
        <v>388</v>
      </c>
      <c r="D21" s="21" t="s">
        <v>426</v>
      </c>
      <c r="E21" s="30" t="s">
        <v>427</v>
      </c>
      <c r="F21" s="21" t="s">
        <v>391</v>
      </c>
      <c r="G21" s="30" t="s">
        <v>428</v>
      </c>
      <c r="H21" s="21" t="s">
        <v>407</v>
      </c>
      <c r="I21" s="21" t="s">
        <v>394</v>
      </c>
      <c r="J21" s="30" t="s">
        <v>429</v>
      </c>
    </row>
    <row r="22" ht="42" customHeight="1" spans="1:10">
      <c r="A22" s="133" t="s">
        <v>350</v>
      </c>
      <c r="B22" s="21" t="s">
        <v>415</v>
      </c>
      <c r="C22" s="21" t="s">
        <v>388</v>
      </c>
      <c r="D22" s="21" t="s">
        <v>426</v>
      </c>
      <c r="E22" s="30" t="s">
        <v>430</v>
      </c>
      <c r="F22" s="21" t="s">
        <v>391</v>
      </c>
      <c r="G22" s="30" t="s">
        <v>431</v>
      </c>
      <c r="H22" s="21" t="s">
        <v>407</v>
      </c>
      <c r="I22" s="21" t="s">
        <v>394</v>
      </c>
      <c r="J22" s="30" t="s">
        <v>432</v>
      </c>
    </row>
    <row r="23" ht="42" customHeight="1" spans="1:10">
      <c r="A23" s="133" t="s">
        <v>350</v>
      </c>
      <c r="B23" s="21" t="s">
        <v>415</v>
      </c>
      <c r="C23" s="21" t="s">
        <v>388</v>
      </c>
      <c r="D23" s="21" t="s">
        <v>433</v>
      </c>
      <c r="E23" s="30" t="s">
        <v>434</v>
      </c>
      <c r="F23" s="21" t="s">
        <v>391</v>
      </c>
      <c r="G23" s="30" t="s">
        <v>428</v>
      </c>
      <c r="H23" s="21" t="s">
        <v>407</v>
      </c>
      <c r="I23" s="21" t="s">
        <v>394</v>
      </c>
      <c r="J23" s="30" t="s">
        <v>435</v>
      </c>
    </row>
    <row r="24" ht="42" customHeight="1" spans="1:10">
      <c r="A24" s="133" t="s">
        <v>350</v>
      </c>
      <c r="B24" s="21" t="s">
        <v>415</v>
      </c>
      <c r="C24" s="21" t="s">
        <v>396</v>
      </c>
      <c r="D24" s="21" t="s">
        <v>397</v>
      </c>
      <c r="E24" s="30" t="s">
        <v>436</v>
      </c>
      <c r="F24" s="21" t="s">
        <v>391</v>
      </c>
      <c r="G24" s="30" t="s">
        <v>428</v>
      </c>
      <c r="H24" s="21" t="s">
        <v>411</v>
      </c>
      <c r="I24" s="21" t="s">
        <v>394</v>
      </c>
      <c r="J24" s="30" t="s">
        <v>437</v>
      </c>
    </row>
    <row r="25" ht="42" customHeight="1" spans="1:10">
      <c r="A25" s="133" t="s">
        <v>350</v>
      </c>
      <c r="B25" s="21" t="s">
        <v>415</v>
      </c>
      <c r="C25" s="21" t="s">
        <v>403</v>
      </c>
      <c r="D25" s="21" t="s">
        <v>404</v>
      </c>
      <c r="E25" s="30" t="s">
        <v>438</v>
      </c>
      <c r="F25" s="21" t="s">
        <v>391</v>
      </c>
      <c r="G25" s="30" t="s">
        <v>406</v>
      </c>
      <c r="H25" s="21" t="s">
        <v>407</v>
      </c>
      <c r="I25" s="21" t="s">
        <v>394</v>
      </c>
      <c r="J25" s="30" t="s">
        <v>439</v>
      </c>
    </row>
    <row r="26" ht="42" customHeight="1" spans="1:10">
      <c r="A26" s="133" t="s">
        <v>342</v>
      </c>
      <c r="B26" s="21" t="s">
        <v>440</v>
      </c>
      <c r="C26" s="21" t="s">
        <v>388</v>
      </c>
      <c r="D26" s="21" t="s">
        <v>389</v>
      </c>
      <c r="E26" s="30" t="s">
        <v>441</v>
      </c>
      <c r="F26" s="21" t="s">
        <v>399</v>
      </c>
      <c r="G26" s="30" t="s">
        <v>392</v>
      </c>
      <c r="H26" s="21" t="s">
        <v>442</v>
      </c>
      <c r="I26" s="21" t="s">
        <v>394</v>
      </c>
      <c r="J26" s="30" t="s">
        <v>443</v>
      </c>
    </row>
    <row r="27" ht="42" customHeight="1" spans="1:10">
      <c r="A27" s="133" t="s">
        <v>342</v>
      </c>
      <c r="B27" s="21" t="s">
        <v>440</v>
      </c>
      <c r="C27" s="21" t="s">
        <v>396</v>
      </c>
      <c r="D27" s="21" t="s">
        <v>397</v>
      </c>
      <c r="E27" s="30" t="s">
        <v>398</v>
      </c>
      <c r="F27" s="21" t="s">
        <v>399</v>
      </c>
      <c r="G27" s="30" t="s">
        <v>431</v>
      </c>
      <c r="H27" s="21" t="s">
        <v>407</v>
      </c>
      <c r="I27" s="21" t="s">
        <v>401</v>
      </c>
      <c r="J27" s="30" t="s">
        <v>444</v>
      </c>
    </row>
    <row r="28" ht="42" customHeight="1" spans="1:10">
      <c r="A28" s="133" t="s">
        <v>342</v>
      </c>
      <c r="B28" s="21" t="s">
        <v>440</v>
      </c>
      <c r="C28" s="21" t="s">
        <v>403</v>
      </c>
      <c r="D28" s="21" t="s">
        <v>404</v>
      </c>
      <c r="E28" s="30" t="s">
        <v>445</v>
      </c>
      <c r="F28" s="21" t="s">
        <v>391</v>
      </c>
      <c r="G28" s="30" t="s">
        <v>406</v>
      </c>
      <c r="H28" s="21" t="s">
        <v>407</v>
      </c>
      <c r="I28" s="21" t="s">
        <v>394</v>
      </c>
      <c r="J28" s="30" t="s">
        <v>446</v>
      </c>
    </row>
    <row r="29" ht="42" customHeight="1" spans="1:10">
      <c r="A29" s="133" t="s">
        <v>361</v>
      </c>
      <c r="B29" s="21" t="s">
        <v>409</v>
      </c>
      <c r="C29" s="21" t="s">
        <v>388</v>
      </c>
      <c r="D29" s="21" t="s">
        <v>389</v>
      </c>
      <c r="E29" s="30" t="s">
        <v>447</v>
      </c>
      <c r="F29" s="21" t="s">
        <v>391</v>
      </c>
      <c r="G29" s="30" t="s">
        <v>91</v>
      </c>
      <c r="H29" s="21" t="s">
        <v>413</v>
      </c>
      <c r="I29" s="21" t="s">
        <v>394</v>
      </c>
      <c r="J29" s="30" t="s">
        <v>448</v>
      </c>
    </row>
    <row r="30" ht="42" customHeight="1" spans="1:10">
      <c r="A30" s="133" t="s">
        <v>361</v>
      </c>
      <c r="B30" s="21" t="s">
        <v>409</v>
      </c>
      <c r="C30" s="21" t="s">
        <v>396</v>
      </c>
      <c r="D30" s="21" t="s">
        <v>397</v>
      </c>
      <c r="E30" s="30" t="s">
        <v>398</v>
      </c>
      <c r="F30" s="21" t="s">
        <v>399</v>
      </c>
      <c r="G30" s="30" t="s">
        <v>400</v>
      </c>
      <c r="H30" s="21"/>
      <c r="I30" s="21" t="s">
        <v>401</v>
      </c>
      <c r="J30" s="30" t="s">
        <v>402</v>
      </c>
    </row>
    <row r="31" ht="42" customHeight="1" spans="1:10">
      <c r="A31" s="133" t="s">
        <v>361</v>
      </c>
      <c r="B31" s="21" t="s">
        <v>409</v>
      </c>
      <c r="C31" s="21" t="s">
        <v>403</v>
      </c>
      <c r="D31" s="21" t="s">
        <v>404</v>
      </c>
      <c r="E31" s="30" t="s">
        <v>405</v>
      </c>
      <c r="F31" s="21" t="s">
        <v>391</v>
      </c>
      <c r="G31" s="30" t="s">
        <v>406</v>
      </c>
      <c r="H31" s="21" t="s">
        <v>407</v>
      </c>
      <c r="I31" s="21" t="s">
        <v>394</v>
      </c>
      <c r="J31" s="30" t="s">
        <v>408</v>
      </c>
    </row>
    <row r="32" ht="42" customHeight="1" spans="1:10">
      <c r="A32" s="133" t="s">
        <v>355</v>
      </c>
      <c r="B32" s="21" t="s">
        <v>449</v>
      </c>
      <c r="C32" s="21" t="s">
        <v>388</v>
      </c>
      <c r="D32" s="21" t="s">
        <v>389</v>
      </c>
      <c r="E32" s="30" t="s">
        <v>450</v>
      </c>
      <c r="F32" s="21" t="s">
        <v>391</v>
      </c>
      <c r="G32" s="30" t="s">
        <v>451</v>
      </c>
      <c r="H32" s="21" t="s">
        <v>452</v>
      </c>
      <c r="I32" s="21" t="s">
        <v>394</v>
      </c>
      <c r="J32" s="30" t="s">
        <v>453</v>
      </c>
    </row>
    <row r="33" ht="42" customHeight="1" spans="1:10">
      <c r="A33" s="133" t="s">
        <v>355</v>
      </c>
      <c r="B33" s="21" t="s">
        <v>449</v>
      </c>
      <c r="C33" s="21" t="s">
        <v>388</v>
      </c>
      <c r="D33" s="21" t="s">
        <v>426</v>
      </c>
      <c r="E33" s="30" t="s">
        <v>454</v>
      </c>
      <c r="F33" s="21" t="s">
        <v>391</v>
      </c>
      <c r="G33" s="30" t="s">
        <v>455</v>
      </c>
      <c r="H33" s="21" t="s">
        <v>407</v>
      </c>
      <c r="I33" s="21" t="s">
        <v>394</v>
      </c>
      <c r="J33" s="30" t="s">
        <v>456</v>
      </c>
    </row>
    <row r="34" ht="42" customHeight="1" spans="1:10">
      <c r="A34" s="133" t="s">
        <v>355</v>
      </c>
      <c r="B34" s="21" t="s">
        <v>449</v>
      </c>
      <c r="C34" s="21" t="s">
        <v>388</v>
      </c>
      <c r="D34" s="21" t="s">
        <v>426</v>
      </c>
      <c r="E34" s="30" t="s">
        <v>457</v>
      </c>
      <c r="F34" s="21" t="s">
        <v>399</v>
      </c>
      <c r="G34" s="30" t="s">
        <v>431</v>
      </c>
      <c r="H34" s="21" t="s">
        <v>407</v>
      </c>
      <c r="I34" s="21" t="s">
        <v>394</v>
      </c>
      <c r="J34" s="30" t="s">
        <v>458</v>
      </c>
    </row>
    <row r="35" ht="42" customHeight="1" spans="1:10">
      <c r="A35" s="133" t="s">
        <v>355</v>
      </c>
      <c r="B35" s="21" t="s">
        <v>449</v>
      </c>
      <c r="C35" s="21" t="s">
        <v>388</v>
      </c>
      <c r="D35" s="21" t="s">
        <v>426</v>
      </c>
      <c r="E35" s="30" t="s">
        <v>459</v>
      </c>
      <c r="F35" s="21" t="s">
        <v>391</v>
      </c>
      <c r="G35" s="30" t="s">
        <v>431</v>
      </c>
      <c r="H35" s="21" t="s">
        <v>407</v>
      </c>
      <c r="I35" s="21" t="s">
        <v>394</v>
      </c>
      <c r="J35" s="30" t="s">
        <v>460</v>
      </c>
    </row>
    <row r="36" ht="42" customHeight="1" spans="1:10">
      <c r="A36" s="133" t="s">
        <v>355</v>
      </c>
      <c r="B36" s="21" t="s">
        <v>449</v>
      </c>
      <c r="C36" s="21" t="s">
        <v>388</v>
      </c>
      <c r="D36" s="21" t="s">
        <v>426</v>
      </c>
      <c r="E36" s="30" t="s">
        <v>461</v>
      </c>
      <c r="F36" s="21" t="s">
        <v>391</v>
      </c>
      <c r="G36" s="30" t="s">
        <v>431</v>
      </c>
      <c r="H36" s="21" t="s">
        <v>407</v>
      </c>
      <c r="I36" s="21" t="s">
        <v>394</v>
      </c>
      <c r="J36" s="30" t="s">
        <v>462</v>
      </c>
    </row>
    <row r="37" ht="42" customHeight="1" spans="1:10">
      <c r="A37" s="133" t="s">
        <v>355</v>
      </c>
      <c r="B37" s="21" t="s">
        <v>449</v>
      </c>
      <c r="C37" s="21" t="s">
        <v>388</v>
      </c>
      <c r="D37" s="21" t="s">
        <v>433</v>
      </c>
      <c r="E37" s="30" t="s">
        <v>463</v>
      </c>
      <c r="F37" s="21" t="s">
        <v>399</v>
      </c>
      <c r="G37" s="30" t="s">
        <v>431</v>
      </c>
      <c r="H37" s="21" t="s">
        <v>407</v>
      </c>
      <c r="I37" s="21" t="s">
        <v>394</v>
      </c>
      <c r="J37" s="30" t="s">
        <v>464</v>
      </c>
    </row>
    <row r="38" ht="42" customHeight="1" spans="1:10">
      <c r="A38" s="133" t="s">
        <v>355</v>
      </c>
      <c r="B38" s="21" t="s">
        <v>449</v>
      </c>
      <c r="C38" s="21" t="s">
        <v>396</v>
      </c>
      <c r="D38" s="21" t="s">
        <v>397</v>
      </c>
      <c r="E38" s="30" t="s">
        <v>465</v>
      </c>
      <c r="F38" s="21" t="s">
        <v>391</v>
      </c>
      <c r="G38" s="30" t="s">
        <v>451</v>
      </c>
      <c r="H38" s="21" t="s">
        <v>411</v>
      </c>
      <c r="I38" s="21" t="s">
        <v>394</v>
      </c>
      <c r="J38" s="30" t="s">
        <v>466</v>
      </c>
    </row>
    <row r="39" ht="42" customHeight="1" spans="1:10">
      <c r="A39" s="133" t="s">
        <v>355</v>
      </c>
      <c r="B39" s="21" t="s">
        <v>449</v>
      </c>
      <c r="C39" s="21" t="s">
        <v>403</v>
      </c>
      <c r="D39" s="21" t="s">
        <v>404</v>
      </c>
      <c r="E39" s="30" t="s">
        <v>445</v>
      </c>
      <c r="F39" s="21" t="s">
        <v>391</v>
      </c>
      <c r="G39" s="30" t="s">
        <v>428</v>
      </c>
      <c r="H39" s="21" t="s">
        <v>407</v>
      </c>
      <c r="I39" s="21" t="s">
        <v>394</v>
      </c>
      <c r="J39" s="30" t="s">
        <v>467</v>
      </c>
    </row>
  </sheetData>
  <mergeCells count="16">
    <mergeCell ref="A3:J3"/>
    <mergeCell ref="A4:H4"/>
    <mergeCell ref="A9:A11"/>
    <mergeCell ref="A12:A14"/>
    <mergeCell ref="A15:A17"/>
    <mergeCell ref="A18:A25"/>
    <mergeCell ref="A26:A28"/>
    <mergeCell ref="A29:A31"/>
    <mergeCell ref="A32:A39"/>
    <mergeCell ref="B9:B11"/>
    <mergeCell ref="B12:B14"/>
    <mergeCell ref="B15:B17"/>
    <mergeCell ref="B18:B25"/>
    <mergeCell ref="B26:B28"/>
    <mergeCell ref="B29:B31"/>
    <mergeCell ref="B32:B39"/>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雪</cp:lastModifiedBy>
  <dcterms:created xsi:type="dcterms:W3CDTF">2025-03-18T09:03:00Z</dcterms:created>
  <dcterms:modified xsi:type="dcterms:W3CDTF">2025-03-20T06:59:21Z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31C175F666C94D17BF50356558A5C44E_13</vt:lpwstr>
  </property>
  <property fmtid="{D5CDD505-2E9C-101B-9397-08002B2CF9AE}" pid="3" name="KSOProductBuildVer">
    <vt:lpwstr>2052-12.1.0.19302</vt:lpwstr>
  </property>
</Properties>
</file>