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<sst xmlns="http://schemas.openxmlformats.org/spreadsheetml/2006/main" count="1083" uniqueCount="425">
  <si>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</si>
  <si>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</si>
  <si>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</si>
  <si>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</si>
  <si>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</si>
  <si>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</si>
  <si>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</si>
  <si>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</si>
  <si>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</si>
  <si>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</si>
  <si>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</si>
  <si>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</si>
  <si>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</si>
  <si>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</si>
  <si>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</si>
  <si>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</si>
  <si>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</si>
  <si>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</si>
  <si>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</si>
  <si>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</si>
  <si>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</si>
  <si>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</si>
  <si>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</si>
  <si>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</si>
  <si>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</si>
  <si>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</si>
  <si>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</si>
  <si>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</si>
  <si>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</si>
  <si>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</si>
  <si>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</si>
  <si>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</si>
  <si>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</si>
  <si>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</si>
  <si>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</si>
  <si>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</si>
  <si>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</si>
  <si>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</si>
  <si>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</si>
  <si>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</si>
  <si>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</si>
  <si>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</si>
  <si>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</si>
  <si>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</si>
  <si>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</si>
  <si>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</si>
  <si>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</si>
  <si>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</si>
  <si>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</si>
  <si>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</si>
  <si>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</si>
  <si>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</si>
  <si>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</si>
  <si>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</si>
  <si>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</si>
  <si>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</si>
  <si>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</si>
  <si>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</si>
  <si>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</si>
  <si>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</si>
  <si>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</si>
  <si>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</si>
  <si>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</si>
  <si>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</si>
  <si>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</si>
  <si>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</si>
  <si>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</si>
  <si>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</si>
  <si>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</si>
  <si>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101</t>
  </si>
  <si>
    <t>禄劝彝族苗族自治县人民政府办公室</t>
  </si>
  <si>
    <t>101001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</si>
  <si>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</si>
  <si>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</si>
  <si>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</si>
  <si>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</si>
  <si>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</si>
  <si>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</si>
  <si>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</si>
  <si>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</si>
  <si>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</si>
  <si>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</si>
  <si>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</si>
  <si>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</si>
  <si>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</si>
  <si>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</si>
  <si>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</si>
  <si>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</si>
  <si>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</si>
  <si>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</si>
  <si>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</si>
  <si>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</si>
  <si>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</si>
  <si>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</si>
  <si>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</si>
  <si>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</si>
  <si>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</si>
  <si>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</si>
  <si>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</si>
  <si>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</si>
  <si>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</si>
  <si>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</si>
  <si>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</si>
  <si>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</si>
  <si>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</si>
  <si>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</si>
  <si>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</si>
  <si>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</si>
  <si>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</si>
  <si>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</si>
  <si>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</si>
  <si>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</si>
  <si>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</si>
  <si>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</si>
  <si>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</si>
  <si>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</si>
  <si>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</si>
  <si>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</si>
  <si>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</si>
  <si>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</si>
  <si>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</si>
  <si>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</si>
  <si>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</si>
  <si>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</si>
  <si>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</si>
  <si>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</si>
  <si>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</si>
  <si>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</si>
  <si>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</si>
  <si>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</si>
  <si>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</si>
  <si>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</si>
  <si>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</si>
  <si>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</si>
  <si>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</si>
  <si>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</si>
  <si>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</si>
  <si>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</si>
  <si>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</si>
  <si>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</si>
  <si>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</si>
  <si>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</si>
  <si>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</si>
  <si>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</si>
  <si>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</si>
  <si>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</si>
  <si>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</si>
  <si>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</si>
  <si>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</si>
  <si>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</si>
  <si>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</si>
  <si>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</si>
  <si>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</si>
  <si>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</si>
  <si>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</si>
  <si>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</si>
  <si>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</si>
  <si>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</si>
  <si>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</si>
  <si>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</si>
  <si>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</si>
  <si>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</si>
  <si>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</si>
  <si>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</si>
  <si>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</si>
  <si>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</si>
  <si>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</si>
  <si>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</si>
  <si>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</si>
  <si>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</si>
  <si>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</si>
  <si>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</si>
  <si>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</si>
  <si>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</si>
  <si>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</si>
  <si>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</si>
  <si>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</si>
  <si>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</si>
  <si>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</si>
  <si>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</si>
  <si>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</si>
  <si>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</si>
  <si>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</si>
  <si>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</si>
  <si>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</si>
  <si>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</si>
  <si>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</si>
  <si>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</si>
  <si>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</si>
  <si>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</si>
  <si>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</si>
  <si>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</si>
  <si>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</si>
  <si>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</si>
  <si>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</si>
  <si>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</si>
  <si>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</si>
  <si>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</si>
  <si>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</si>
  <si>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</si>
  <si>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530128210000000000380</t>
  </si>
  <si>
    <t>行政人员支出工资</t>
  </si>
  <si>
    <t>30101</t>
  </si>
  <si>
    <t>基本工资</t>
  </si>
  <si>
    <t>530128210000000000382</t>
  </si>
  <si>
    <t>30113</t>
  </si>
  <si>
    <t>530128210000000000383</t>
  </si>
  <si>
    <t>公车购置及运维费</t>
  </si>
  <si>
    <t>30231</t>
  </si>
  <si>
    <t>公务用车运行维护费</t>
  </si>
  <si>
    <t>530128210000000000384</t>
  </si>
  <si>
    <t>公务交通补贴</t>
  </si>
  <si>
    <t>30239</t>
  </si>
  <si>
    <t>其他交通费用</t>
  </si>
  <si>
    <t>530128210000000000385</t>
  </si>
  <si>
    <t>工会经费</t>
  </si>
  <si>
    <t>30228</t>
  </si>
  <si>
    <t>530128210000000000386</t>
  </si>
  <si>
    <t>一般公用经费</t>
  </si>
  <si>
    <t>30201</t>
  </si>
  <si>
    <t>办公费</t>
  </si>
  <si>
    <t>530128231100001332005</t>
  </si>
  <si>
    <t>遗属补助</t>
  </si>
  <si>
    <t>30305</t>
  </si>
  <si>
    <t>生活补助</t>
  </si>
  <si>
    <t>530128231100001378359</t>
  </si>
  <si>
    <t>行政人员支出津贴</t>
  </si>
  <si>
    <t>30102</t>
  </si>
  <si>
    <t>津贴补贴</t>
  </si>
  <si>
    <t>530128231100001378366</t>
  </si>
  <si>
    <t>工伤保险</t>
  </si>
  <si>
    <t>30112</t>
  </si>
  <si>
    <t>其他社会保障缴费</t>
  </si>
  <si>
    <t>530128231100001378369</t>
  </si>
  <si>
    <t>公务员基础绩效奖</t>
  </si>
  <si>
    <t>30103</t>
  </si>
  <si>
    <t>奖金</t>
  </si>
  <si>
    <t>530128231100001378375</t>
  </si>
  <si>
    <t>行政年终一次性奖金</t>
  </si>
  <si>
    <t>530128231100001378386</t>
  </si>
  <si>
    <t>失业保险</t>
  </si>
  <si>
    <t>530128231100001378393</t>
  </si>
  <si>
    <t>退休人员医疗保险及医疗统筹</t>
  </si>
  <si>
    <t>30111</t>
  </si>
  <si>
    <t>公务员医疗补助缴费</t>
  </si>
  <si>
    <t>530128231100001378396</t>
  </si>
  <si>
    <t>养老保险缴费</t>
  </si>
  <si>
    <t>30108</t>
  </si>
  <si>
    <t>机关事业单位基本养老保险缴费</t>
  </si>
  <si>
    <t>530128231100001378402</t>
  </si>
  <si>
    <t>职业年金缴费</t>
  </si>
  <si>
    <t>30109</t>
  </si>
  <si>
    <t>530128231100001378416</t>
  </si>
  <si>
    <t>医疗保险缴费</t>
  </si>
  <si>
    <t>30110</t>
  </si>
  <si>
    <t>职工基本医疗保险缴费</t>
  </si>
  <si>
    <t>530128241100002354259</t>
  </si>
  <si>
    <t>编外人员经费支出</t>
  </si>
  <si>
    <t>30199</t>
  </si>
  <si>
    <t>其他工资福利支出</t>
  </si>
  <si>
    <t>预算05-1表</t>
  </si>
  <si>
    <t>项目分类</t>
  </si>
  <si>
    <t>项目单位</t>
  </si>
  <si>
    <t>经济科目编码</t>
  </si>
  <si>
    <t>经济科目名称</t>
  </si>
  <si>
    <t>本年拨款</t>
  </si>
  <si>
    <t>其中：本次下达</t>
  </si>
  <si>
    <t>专项业务类</t>
  </si>
  <si>
    <t>530128210000000000496</t>
  </si>
  <si>
    <t>政府春节一线单位慰问经费</t>
  </si>
  <si>
    <t>30227</t>
  </si>
  <si>
    <t>委托业务费</t>
  </si>
  <si>
    <t>530128210000000001287</t>
  </si>
  <si>
    <t>督查办业务经费</t>
  </si>
  <si>
    <t>事业发展类</t>
  </si>
  <si>
    <t>530128210000000001177</t>
  </si>
  <si>
    <t>省外来滇挂职干部保障工作经费</t>
  </si>
  <si>
    <t>530128210000000001232</t>
  </si>
  <si>
    <t>政府办业务经费</t>
  </si>
  <si>
    <t>530128210000000001531</t>
  </si>
  <si>
    <t>政府办工作经费</t>
  </si>
  <si>
    <t>预算05-2表</t>
  </si>
  <si>
    <t>项目年度绩效目标</t>
  </si>
  <si>
    <t>一级指标</t>
  </si>
  <si>
    <t>二级指标</t>
  </si>
  <si>
    <t>三级指标</t>
  </si>
  <si>
    <t>指标性质</t>
  </si>
  <si>
    <t>指标值</t>
  </si>
  <si>
    <t>度量单位</t>
  </si>
  <si>
    <t>指标属性</t>
  </si>
  <si>
    <t>指标内容</t>
  </si>
  <si>
    <t>做好2024年省外来滇挂职干部有关服务保障</t>
  </si>
  <si>
    <t>产出指标</t>
  </si>
  <si>
    <t>数量指标</t>
  </si>
  <si>
    <t>组织挂职领导体检</t>
  </si>
  <si>
    <t>=</t>
  </si>
  <si>
    <t>1.00</t>
  </si>
  <si>
    <t>次</t>
  </si>
  <si>
    <t>定量指标</t>
  </si>
  <si>
    <t>为挂职干部购买 1 份人身意外伤亡保险</t>
  </si>
  <si>
    <t>人/次</t>
  </si>
  <si>
    <t>每年报销一次配偶和子女探亲交通费</t>
  </si>
  <si>
    <t>成本指标</t>
  </si>
  <si>
    <t>经济成本指标</t>
  </si>
  <si>
    <t>&gt;=</t>
  </si>
  <si>
    <t>140000</t>
  </si>
  <si>
    <t>元</t>
  </si>
  <si>
    <t>挂职干部保险费、体检费、艰苦边远地区津贴、差旅费、子女和配偶探亲费以及慰问费等各项支出。</t>
  </si>
  <si>
    <t>效益指标</t>
  </si>
  <si>
    <t>可持续影响</t>
  </si>
  <si>
    <t>支持乡村振兴工作</t>
  </si>
  <si>
    <t>成效明显</t>
  </si>
  <si>
    <t>年</t>
  </si>
  <si>
    <t>定性指标</t>
  </si>
  <si>
    <t>满意度指标</t>
  </si>
  <si>
    <t>服务对象满意度</t>
  </si>
  <si>
    <t>保障服务对象满意度</t>
  </si>
  <si>
    <t>95</t>
  </si>
  <si>
    <t>%</t>
  </si>
  <si>
    <t>圆满完成县委、县政府2025年各项工作的督促检查和目标管理考核工作</t>
  </si>
  <si>
    <t>督促检查县政府各部门和各乡（镇、街道）人民政府（办事处）对县政府决定事项及县政府领导指示的贯彻落实情况，并及时向县政府领导报告。</t>
  </si>
  <si>
    <t>500</t>
  </si>
  <si>
    <t>件</t>
  </si>
  <si>
    <t>时效指标</t>
  </si>
  <si>
    <t>按时完成督查任务</t>
  </si>
  <si>
    <t>社会效益</t>
  </si>
  <si>
    <t>各项决策部署得到贯彻落实</t>
  </si>
  <si>
    <t>100</t>
  </si>
  <si>
    <t>保障政府办2025年正常的工作和运转</t>
  </si>
  <si>
    <t>承办市政府指示、决定在我县贯彻落实的行文工作和县政府向市政府报告、请示的起草工作，承办市委、市政府及其部门转由县政府办理的事项。</t>
  </si>
  <si>
    <t>800</t>
  </si>
  <si>
    <t>负责县政府会议的准备工作，协助县政府领导组织实施会议决定事项。</t>
  </si>
  <si>
    <t>300</t>
  </si>
  <si>
    <t>承担以县政府、县政府办公室名义发布的规范性文件合法性审查工作。</t>
  </si>
  <si>
    <t>份</t>
  </si>
  <si>
    <t>各项决策部署得到贯彻落实、促进全县社会稳定、民生改善。促进全县经济健康稳步发展</t>
  </si>
  <si>
    <t>圆满完成2025年各项慰问活动</t>
  </si>
  <si>
    <t>按时完成春节慰问活动</t>
  </si>
  <si>
    <t>天</t>
  </si>
  <si>
    <t>体现党委和政府对困难群众和一线干部的关怀，进一步密切干群关系</t>
  </si>
  <si>
    <t>每年</t>
  </si>
  <si>
    <t>慰问对象满意度</t>
  </si>
  <si>
    <t>保障政府办正常的工作和运转</t>
  </si>
  <si>
    <t>根据县政府领导的指示，对县政府部门间出现的争议问题进行协调并提出处理意见，报县政府领导决定。</t>
  </si>
  <si>
    <t>根据县政府领导的指示，对县政府部门间出现的争议问题进行协调并提出处理意见，报县政府领导决定</t>
  </si>
  <si>
    <t>统筹人大建议、政协提案的办理工作；承办由县政府领导或县政府办公室办理的人大代表和政协委员的建议、意见和提案；做好人民群众来信来访工作。</t>
  </si>
  <si>
    <t>负责处理全县涉外事务的决策部署、统筹协调、整体推进和督促落实。</t>
  </si>
  <si>
    <t>围绕县政府工作重点，深入基层调查研究，掌握情况，反映信息，为政府决策与部署做好服务和督办工作，发挥参谋和助手作用。</t>
  </si>
  <si>
    <t>协助县政府领导组织起草或审核以县政府、县政府办公室名义发布的公文。</t>
  </si>
  <si>
    <t>研究县政府各部门和各乡（镇、街道）人民政府（办事处）请示县政府的事项，提出办理意见，报县政府领导审批</t>
  </si>
  <si>
    <t>150</t>
  </si>
  <si>
    <t>做好县长热线和县政府信息与政务公开工作。</t>
  </si>
  <si>
    <t>条</t>
  </si>
  <si>
    <t>质量指标</t>
  </si>
  <si>
    <t>按时按质完成年度目标任务</t>
  </si>
  <si>
    <t>优秀</t>
  </si>
  <si>
    <t>预算06表</t>
  </si>
  <si>
    <t>政府性基金预算支出预算表</t>
  </si>
  <si>
    <t>单位名称：昆明市发展和改革委员会</t>
  </si>
  <si>
    <t>政府性基金预算支出</t>
  </si>
  <si>
    <t>注：禄劝彝族苗族自治县人民政府办公室2025年度无政府性基金预算支出数。</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</si>
  <si>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</si>
  <si>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</si>
  <si>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</si>
  <si>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</si>
  <si>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</si>
  <si>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</si>
  <si>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</si>
  <si>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</si>
  <si>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</si>
  <si>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</si>
  <si>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</si>
  <si>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</si>
  <si>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注：禄劝彝族苗族自治县人民政府办公室2025年度无政府采购预算数。</t>
  </si>
  <si>
    <t>预算08表</t>
  </si>
  <si>
    <t>政府购买服务项目</t>
  </si>
  <si>
    <t>政府购买服务指导性目录代码</t>
  </si>
  <si>
    <t>基本支出/项目支出</t>
  </si>
  <si>
    <t>所属服务类别</t>
  </si>
  <si>
    <t>所属服务领域</t>
  </si>
  <si>
    <t>购买内容简述</t>
  </si>
  <si>
    <t>注：禄劝彝族苗族自治县人民政府办公室2025年度无政府购买服务预算数。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</si>
  <si>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</si>
  <si>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</si>
  <si>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</si>
  <si>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</si>
  <si>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</si>
  <si>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</si>
  <si>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</si>
  <si>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</si>
  <si>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</si>
  <si>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</si>
  <si>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</si>
  <si>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</si>
  <si>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</si>
  <si>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</si>
  <si>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</si>
  <si>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</si>
  <si>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</si>
  <si>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</si>
  <si>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</si>
  <si>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</si>
  <si>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</si>
  <si>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</si>
  <si>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</si>
  <si>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注：禄劝彝族苗族自治县人民政府办公室2025年度无对下转移支付预算数。</t>
  </si>
  <si>
    <t>预算09-2表</t>
  </si>
  <si>
    <t xml:space="preserve">预算10表
</t>
  </si>
  <si>
    <t>资产类别</t>
  </si>
  <si>
    <t>资产分类代码.名称</t>
  </si>
  <si>
    <t>资产名称</t>
  </si>
  <si>
    <t>计量单位</t>
  </si>
  <si>
    <t>财政部门批复数（元）</t>
  </si>
  <si>
    <t>单价</t>
  </si>
  <si>
    <t>金额</t>
  </si>
  <si>
    <t>注：禄劝彝族苗族自治县人民政府办公室2025年度无新增资产配置预算数。</t>
  </si>
  <si>
    <t>预算11表</t>
  </si>
  <si>
    <t>上级补助</t>
  </si>
  <si>
    <r>
      <t>注：禄劝彝族苗族自治县人民政府办公室</t>
    </r>
    <r>
      <rPr>
        <sz val="10"/>
        <rFont val="Arial"/>
        <charset val="134"/>
      </rPr>
      <t>2025</t>
    </r>
    <r>
      <rPr>
        <sz val="10"/>
        <rFont val="宋体"/>
        <charset val="134"/>
      </rPr>
      <t>年度无上级转移支付补助项目支出预算数。</t>
    </r>
  </si>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</sst>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Arial"/>
      <family val="2"/>
      <charset val="0"/>
    </font>
    <font>
      <sz val="10"/>
      <name val="宋体"/>
      <charset val="134"/>
    </font>
    <font>
      <sz val="10"/>
      <color rgb="FF000000"/>
      <name val="Arial"/>
      <charset val="134"/>
    </font>
    <font>
      <b/>
      <sz val="23.95"/>
      <color rgb="FF000000"/>
      <name val="宋体"/>
      <charset val="134"/>
    </font>
    <font>
      <b/>
      <sz val="22"/>
      <color rgb="FF000000"/>
      <name val="宋体"/>
      <charset val="134"/>
    </font>
    <font>
      <sz val="9"/>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4" borderId="17" applyNumberFormat="0" applyAlignment="0" applyProtection="0">
      <alignment vertical="center"/>
    </xf>
    <xf numFmtId="0" fontId="27" fillId="5" borderId="18" applyNumberFormat="0" applyAlignment="0" applyProtection="0">
      <alignment vertical="center"/>
    </xf>
    <xf numFmtId="0" fontId="28" fillId="5" borderId="17" applyNumberFormat="0" applyAlignment="0" applyProtection="0">
      <alignment vertical="center"/>
    </xf>
    <xf numFmtId="0" fontId="29" fillId="6"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xf numFmtId="0" fontId="11" fillId="0" borderId="0">
      <alignment vertical="top"/>
      <protection locked="0"/>
    </xf>
    <xf numFmtId="0" fontId="7" fillId="0" borderId="0"/>
  </cellStyleXfs>
  <cellXfs count="201">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0" applyFont="1" applyFill="1" applyBorder="1" applyAlignment="1">
      <alignment horizontal="left"/>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7" fillId="0" borderId="0" xfId="0" applyFont="1" applyFill="1" applyBorder="1" applyAlignment="1">
      <alignment horizontal="left"/>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7" fillId="0" borderId="0" xfId="58" applyFill="1" applyAlignment="1">
      <alignment horizontal="lef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7" fillId="0" borderId="0" xfId="57" applyFont="1" applyFill="1" applyAlignment="1" applyProtection="1">
      <alignment horizontal="left"/>
    </xf>
    <xf numFmtId="0" fontId="11" fillId="0" borderId="0" xfId="57" applyFont="1" applyFill="1" applyBorder="1" applyAlignment="1" applyProtection="1">
      <alignment vertical="top"/>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7" fillId="0" borderId="0" xfId="57" applyNumberFormat="1" applyFont="1" applyFill="1" applyAlignment="1" applyProtection="1">
      <alignment horizontal="left"/>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8" fillId="2" borderId="0" xfId="0" applyFont="1" applyFill="1" applyBorder="1" applyAlignment="1">
      <alignment horizontal="left"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178" fontId="17" fillId="0" borderId="7" xfId="0" applyNumberFormat="1" applyFont="1" applyBorder="1" applyAlignment="1">
      <alignment horizontal="right" vertical="center"/>
    </xf>
    <xf numFmtId="0" fontId="15" fillId="2" borderId="1" xfId="0" applyFont="1" applyFill="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A28" sqref="A28"/>
    </sheetView>
  </sheetViews>
  <sheetFormatPr defaultColWidth="8.575" defaultRowHeight="12.75" customHeight="1" outlineLevelCol="3"/>
  <cols>
    <col min="1" max="4" width="41" customWidth="1"/>
  </cols>
  <sheetData>
    <row r="1" customHeight="1" spans="1:4">
      <c r="A1" s="1"/>
      <c r="B1" s="1"/>
      <c r="C1" s="1"/>
      <c r="D1" s="1"/>
    </row>
    <row r="2" ht="15" customHeight="1" spans="1:4">
      <c r="A2" s="49"/>
      <c r="B2" s="49"/>
      <c r="C2" s="49"/>
      <c r="D2" s="66" t="s">
        <v>0</v>
      </c>
    </row>
    <row r="3" ht="41.25" customHeight="1" spans="1:1">
      <c r="A3" s="44" t="str">
        <f>"2025"&amp;"年部门财务收支预算总表"</f>
        <v>2025年部门财务收支预算总表</v>
      </c>
    </row>
    <row r="4" ht="17.25" customHeight="1" spans="1:4">
      <c r="A4" s="47" t="str">
        <f>"单位名称："&amp;"禄劝彝族苗族自治县人民政府办公室"</f>
        <v>单位名称：禄劝彝族苗族自治县人民政府办公室</v>
      </c>
      <c r="B4" s="165"/>
      <c r="D4" s="145" t="s">
        <v>1</v>
      </c>
    </row>
    <row r="5" ht="23.25" customHeight="1" spans="1:4">
      <c r="A5" s="166" t="s">
        <v>2</v>
      </c>
      <c r="B5" s="167"/>
      <c r="C5" s="166" t="s">
        <v>3</v>
      </c>
      <c r="D5" s="167"/>
    </row>
    <row r="6" ht="24" customHeight="1" spans="1:4">
      <c r="A6" s="166" t="s">
        <v>4</v>
      </c>
      <c r="B6" s="166" t="s">
        <v>5</v>
      </c>
      <c r="C6" s="166" t="s">
        <v>6</v>
      </c>
      <c r="D6" s="166" t="s">
        <v>5</v>
      </c>
    </row>
    <row r="7" ht="17.25" customHeight="1" spans="1:4">
      <c r="A7" s="168" t="s">
        <v>7</v>
      </c>
      <c r="B7" s="83">
        <v>11359734.34</v>
      </c>
      <c r="C7" s="168" t="s">
        <v>8</v>
      </c>
      <c r="D7" s="83">
        <v>8275297</v>
      </c>
    </row>
    <row r="8" ht="17.25" customHeight="1" spans="1:4">
      <c r="A8" s="168" t="s">
        <v>9</v>
      </c>
      <c r="B8" s="83"/>
      <c r="C8" s="168" t="s">
        <v>10</v>
      </c>
      <c r="D8" s="83"/>
    </row>
    <row r="9" ht="17.25" customHeight="1" spans="1:4">
      <c r="A9" s="168" t="s">
        <v>11</v>
      </c>
      <c r="B9" s="83"/>
      <c r="C9" s="200" t="s">
        <v>12</v>
      </c>
      <c r="D9" s="83"/>
    </row>
    <row r="10" ht="17.25" customHeight="1" spans="1:4">
      <c r="A10" s="168" t="s">
        <v>13</v>
      </c>
      <c r="B10" s="83"/>
      <c r="C10" s="200" t="s">
        <v>14</v>
      </c>
      <c r="D10" s="83"/>
    </row>
    <row r="11" ht="17.25" customHeight="1" spans="1:4">
      <c r="A11" s="168" t="s">
        <v>15</v>
      </c>
      <c r="B11" s="83"/>
      <c r="C11" s="200" t="s">
        <v>16</v>
      </c>
      <c r="D11" s="83"/>
    </row>
    <row r="12" ht="17.25" customHeight="1" spans="1:4">
      <c r="A12" s="168" t="s">
        <v>17</v>
      </c>
      <c r="B12" s="83"/>
      <c r="C12" s="200" t="s">
        <v>18</v>
      </c>
      <c r="D12" s="83"/>
    </row>
    <row r="13" ht="17.25" customHeight="1" spans="1:4">
      <c r="A13" s="168" t="s">
        <v>19</v>
      </c>
      <c r="B13" s="83"/>
      <c r="C13" s="33" t="s">
        <v>20</v>
      </c>
      <c r="D13" s="83"/>
    </row>
    <row r="14" ht="17.25" customHeight="1" spans="1:4">
      <c r="A14" s="168" t="s">
        <v>21</v>
      </c>
      <c r="B14" s="83"/>
      <c r="C14" s="33" t="s">
        <v>22</v>
      </c>
      <c r="D14" s="83">
        <v>1404125.68</v>
      </c>
    </row>
    <row r="15" ht="17.25" customHeight="1" spans="1:4">
      <c r="A15" s="168" t="s">
        <v>23</v>
      </c>
      <c r="B15" s="83"/>
      <c r="C15" s="33" t="s">
        <v>24</v>
      </c>
      <c r="D15" s="83">
        <v>935920.82</v>
      </c>
    </row>
    <row r="16" ht="17.25" customHeight="1" spans="1:4">
      <c r="A16" s="168" t="s">
        <v>25</v>
      </c>
      <c r="B16" s="83"/>
      <c r="C16" s="33" t="s">
        <v>26</v>
      </c>
      <c r="D16" s="83"/>
    </row>
    <row r="17" ht="17.25" customHeight="1" spans="1:4">
      <c r="A17" s="150"/>
      <c r="B17" s="83"/>
      <c r="C17" s="33" t="s">
        <v>27</v>
      </c>
      <c r="D17" s="83"/>
    </row>
    <row r="18" ht="17.25" customHeight="1" spans="1:4">
      <c r="A18" s="169"/>
      <c r="B18" s="83"/>
      <c r="C18" s="33" t="s">
        <v>28</v>
      </c>
      <c r="D18" s="83"/>
    </row>
    <row r="19" ht="17.25" customHeight="1" spans="1:4">
      <c r="A19" s="169"/>
      <c r="B19" s="83"/>
      <c r="C19" s="33" t="s">
        <v>29</v>
      </c>
      <c r="D19" s="83"/>
    </row>
    <row r="20" ht="17.25" customHeight="1" spans="1:4">
      <c r="A20" s="169"/>
      <c r="B20" s="83"/>
      <c r="C20" s="33" t="s">
        <v>30</v>
      </c>
      <c r="D20" s="83"/>
    </row>
    <row r="21" ht="17.25" customHeight="1" spans="1:4">
      <c r="A21" s="169"/>
      <c r="B21" s="83"/>
      <c r="C21" s="33" t="s">
        <v>31</v>
      </c>
      <c r="D21" s="83"/>
    </row>
    <row r="22" ht="17.25" customHeight="1" spans="1:4">
      <c r="A22" s="169"/>
      <c r="B22" s="83"/>
      <c r="C22" s="33" t="s">
        <v>32</v>
      </c>
      <c r="D22" s="83"/>
    </row>
    <row r="23" ht="17.25" customHeight="1" spans="1:4">
      <c r="A23" s="169"/>
      <c r="B23" s="83"/>
      <c r="C23" s="33" t="s">
        <v>33</v>
      </c>
      <c r="D23" s="83"/>
    </row>
    <row r="24" ht="17.25" customHeight="1" spans="1:4">
      <c r="A24" s="169"/>
      <c r="B24" s="83"/>
      <c r="C24" s="33" t="s">
        <v>34</v>
      </c>
      <c r="D24" s="83"/>
    </row>
    <row r="25" ht="17.25" customHeight="1" spans="1:4">
      <c r="A25" s="169"/>
      <c r="B25" s="83"/>
      <c r="C25" s="33" t="s">
        <v>35</v>
      </c>
      <c r="D25" s="83">
        <v>744390.84</v>
      </c>
    </row>
    <row r="26" ht="17.25" customHeight="1" spans="1:4">
      <c r="A26" s="169"/>
      <c r="B26" s="83"/>
      <c r="C26" s="33" t="s">
        <v>36</v>
      </c>
      <c r="D26" s="83"/>
    </row>
    <row r="27" ht="17.25" customHeight="1" spans="1:4">
      <c r="A27" s="169"/>
      <c r="B27" s="83"/>
      <c r="C27" s="150" t="s">
        <v>37</v>
      </c>
      <c r="D27" s="83"/>
    </row>
    <row r="28" ht="17.25" customHeight="1" spans="1:4">
      <c r="A28" s="169"/>
      <c r="B28" s="83"/>
      <c r="C28" s="33" t="s">
        <v>38</v>
      </c>
      <c r="D28" s="83"/>
    </row>
    <row r="29" ht="16.5" customHeight="1" spans="1:4">
      <c r="A29" s="169"/>
      <c r="B29" s="83"/>
      <c r="C29" s="33" t="s">
        <v>39</v>
      </c>
      <c r="D29" s="83"/>
    </row>
    <row r="30" ht="16.5" customHeight="1" spans="1:4">
      <c r="A30" s="169"/>
      <c r="B30" s="83"/>
      <c r="C30" s="150" t="s">
        <v>40</v>
      </c>
      <c r="D30" s="83"/>
    </row>
    <row r="31" ht="17.25" customHeight="1" spans="1:4">
      <c r="A31" s="169"/>
      <c r="B31" s="83"/>
      <c r="C31" s="150" t="s">
        <v>41</v>
      </c>
      <c r="D31" s="83"/>
    </row>
    <row r="32" ht="17.25" customHeight="1" spans="1:4">
      <c r="A32" s="169"/>
      <c r="B32" s="83"/>
      <c r="C32" s="33" t="s">
        <v>42</v>
      </c>
      <c r="D32" s="83"/>
    </row>
    <row r="33" ht="16.5" customHeight="1" spans="1:4">
      <c r="A33" s="169" t="s">
        <v>43</v>
      </c>
      <c r="B33" s="83">
        <v>11359734.34</v>
      </c>
      <c r="C33" s="169" t="s">
        <v>44</v>
      </c>
      <c r="D33" s="83">
        <v>11359734.34</v>
      </c>
    </row>
    <row r="34" ht="16.5" customHeight="1" spans="1:4">
      <c r="A34" s="150" t="s">
        <v>45</v>
      </c>
      <c r="B34" s="83"/>
      <c r="C34" s="150" t="s">
        <v>46</v>
      </c>
      <c r="D34" s="83"/>
    </row>
    <row r="35" ht="16.5" customHeight="1" spans="1:4">
      <c r="A35" s="33" t="s">
        <v>47</v>
      </c>
      <c r="B35" s="83"/>
      <c r="C35" s="33" t="s">
        <v>47</v>
      </c>
      <c r="D35" s="83"/>
    </row>
    <row r="36" ht="16.5" customHeight="1" spans="1:4">
      <c r="A36" s="33" t="s">
        <v>48</v>
      </c>
      <c r="B36" s="83"/>
      <c r="C36" s="33" t="s">
        <v>49</v>
      </c>
      <c r="D36" s="83"/>
    </row>
    <row r="37" ht="16.5" customHeight="1" spans="1:4">
      <c r="A37" s="170" t="s">
        <v>50</v>
      </c>
      <c r="B37" s="83">
        <v>11359734.34</v>
      </c>
      <c r="C37" s="170" t="s">
        <v>51</v>
      </c>
      <c r="D37" s="83">
        <v>11359734.34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2">
        <v>1</v>
      </c>
      <c r="B2" s="123">
        <v>0</v>
      </c>
      <c r="C2" s="122">
        <v>1</v>
      </c>
      <c r="D2" s="124"/>
      <c r="E2" s="124"/>
      <c r="F2" s="121" t="s">
        <v>356</v>
      </c>
    </row>
    <row r="3" ht="42" customHeight="1" spans="1:6">
      <c r="A3" s="125" t="str">
        <f>"2025"&amp;"年部门政府性基金预算支出预算表"</f>
        <v>2025年部门政府性基金预算支出预算表</v>
      </c>
      <c r="B3" s="125" t="s">
        <v>357</v>
      </c>
      <c r="C3" s="126"/>
      <c r="D3" s="127"/>
      <c r="E3" s="127"/>
      <c r="F3" s="127"/>
    </row>
    <row r="4" ht="13.5" customHeight="1" spans="1:6">
      <c r="A4" s="5" t="str">
        <f>"单位名称："&amp;"禄劝彝族苗族自治县人民政府办公室"</f>
        <v>单位名称：禄劝彝族苗族自治县人民政府办公室</v>
      </c>
      <c r="B4" s="5" t="s">
        <v>358</v>
      </c>
      <c r="C4" s="122"/>
      <c r="D4" s="124"/>
      <c r="E4" s="124"/>
      <c r="F4" s="121" t="s">
        <v>1</v>
      </c>
    </row>
    <row r="5" ht="19.5" customHeight="1" spans="1:6">
      <c r="A5" s="128" t="s">
        <v>183</v>
      </c>
      <c r="B5" s="129" t="s">
        <v>73</v>
      </c>
      <c r="C5" s="128" t="s">
        <v>74</v>
      </c>
      <c r="D5" s="11" t="s">
        <v>359</v>
      </c>
      <c r="E5" s="12"/>
      <c r="F5" s="13"/>
    </row>
    <row r="6" ht="18.75" customHeight="1" spans="1:6">
      <c r="A6" s="130"/>
      <c r="B6" s="131"/>
      <c r="C6" s="130"/>
      <c r="D6" s="16" t="s">
        <v>55</v>
      </c>
      <c r="E6" s="11" t="s">
        <v>76</v>
      </c>
      <c r="F6" s="16" t="s">
        <v>77</v>
      </c>
    </row>
    <row r="7" ht="18.75" customHeight="1" spans="1:6">
      <c r="A7" s="70">
        <v>1</v>
      </c>
      <c r="B7" s="132" t="s">
        <v>84</v>
      </c>
      <c r="C7" s="70">
        <v>3</v>
      </c>
      <c r="D7" s="133">
        <v>4</v>
      </c>
      <c r="E7" s="133">
        <v>5</v>
      </c>
      <c r="F7" s="133">
        <v>6</v>
      </c>
    </row>
    <row r="8" ht="21" customHeight="1" spans="1:6">
      <c r="A8" s="21"/>
      <c r="B8" s="21"/>
      <c r="C8" s="21"/>
      <c r="D8" s="83"/>
      <c r="E8" s="83"/>
      <c r="F8" s="83"/>
    </row>
    <row r="9" ht="21" customHeight="1" spans="1:6">
      <c r="A9" s="21"/>
      <c r="B9" s="21"/>
      <c r="C9" s="21"/>
      <c r="D9" s="83"/>
      <c r="E9" s="83"/>
      <c r="F9" s="83"/>
    </row>
    <row r="10" ht="18.75" customHeight="1" spans="1:6">
      <c r="A10" s="134" t="s">
        <v>173</v>
      </c>
      <c r="B10" s="134" t="s">
        <v>173</v>
      </c>
      <c r="C10" s="135" t="s">
        <v>173</v>
      </c>
      <c r="D10" s="83"/>
      <c r="E10" s="83"/>
      <c r="F10" s="83"/>
    </row>
    <row r="11" customHeight="1" spans="1:6">
      <c r="A11" s="136" t="s">
        <v>360</v>
      </c>
      <c r="B11" s="136"/>
      <c r="C11" s="136"/>
      <c r="D11" s="136"/>
      <c r="E11" s="136"/>
      <c r="F11" s="136"/>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2" sqref="A12:Q12"/>
    </sheetView>
  </sheetViews>
  <sheetFormatPr defaultColWidth="9.14166666666667" defaultRowHeight="14.25" customHeight="1"/>
  <cols>
    <col min="1" max="1" width="8.125" customWidth="1"/>
    <col min="2" max="3" width="8.875" customWidth="1"/>
    <col min="4" max="5" width="8.125" customWidth="1"/>
    <col min="6" max="6" width="7" customWidth="1"/>
    <col min="7" max="7" width="4.375" customWidth="1"/>
    <col min="8" max="8" width="11.875" customWidth="1"/>
    <col min="9" max="9" width="4.375" customWidth="1"/>
    <col min="10" max="10" width="11.875" customWidth="1"/>
    <col min="11" max="11" width="10" customWidth="1"/>
    <col min="12" max="12" width="15.625" customWidth="1"/>
    <col min="13" max="13" width="17.5" customWidth="1"/>
    <col min="14" max="14" width="4.375" customWidth="1"/>
    <col min="15" max="15" width="8.125" customWidth="1"/>
    <col min="16" max="16" width="17.125" customWidth="1"/>
    <col min="17" max="17" width="11.875" customWidth="1"/>
    <col min="18" max="18" width="15.625" customWidth="1"/>
    <col min="19" max="19" width="8.8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3"/>
      <c r="S2" s="3" t="s">
        <v>361</v>
      </c>
    </row>
    <row r="3" ht="41.25" customHeight="1" spans="1:19">
      <c r="A3" s="76"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1" t="str">
        <f>"单位名称："&amp;"禄劝彝族苗族自治县人民政府办公室"</f>
        <v>单位名称：禄劝彝族苗族自治县人民政府办公室</v>
      </c>
      <c r="B4" s="89"/>
      <c r="C4" s="89"/>
      <c r="D4" s="7"/>
      <c r="E4" s="7"/>
      <c r="F4" s="7"/>
      <c r="G4" s="7"/>
      <c r="H4" s="7"/>
      <c r="I4" s="7"/>
      <c r="J4" s="7"/>
      <c r="K4" s="7"/>
      <c r="L4" s="7"/>
      <c r="R4" s="8"/>
      <c r="S4" s="121" t="s">
        <v>1</v>
      </c>
    </row>
    <row r="5" ht="15.75" customHeight="1" spans="1:19">
      <c r="A5" s="10" t="s">
        <v>182</v>
      </c>
      <c r="B5" s="90" t="s">
        <v>183</v>
      </c>
      <c r="C5" s="90" t="s">
        <v>362</v>
      </c>
      <c r="D5" s="91" t="s">
        <v>363</v>
      </c>
      <c r="E5" s="91" t="s">
        <v>364</v>
      </c>
      <c r="F5" s="91" t="s">
        <v>365</v>
      </c>
      <c r="G5" s="91" t="s">
        <v>366</v>
      </c>
      <c r="H5" s="91" t="s">
        <v>367</v>
      </c>
      <c r="I5" s="101" t="s">
        <v>190</v>
      </c>
      <c r="J5" s="101"/>
      <c r="K5" s="101"/>
      <c r="L5" s="101"/>
      <c r="M5" s="102"/>
      <c r="N5" s="101"/>
      <c r="O5" s="101"/>
      <c r="P5" s="84"/>
      <c r="Q5" s="101"/>
      <c r="R5" s="102"/>
      <c r="S5" s="85"/>
    </row>
    <row r="6" ht="17.25" customHeight="1" spans="1:19">
      <c r="A6" s="15"/>
      <c r="B6" s="92"/>
      <c r="C6" s="92"/>
      <c r="D6" s="93"/>
      <c r="E6" s="93"/>
      <c r="F6" s="93"/>
      <c r="G6" s="93"/>
      <c r="H6" s="93"/>
      <c r="I6" s="93" t="s">
        <v>55</v>
      </c>
      <c r="J6" s="93" t="s">
        <v>58</v>
      </c>
      <c r="K6" s="93" t="s">
        <v>368</v>
      </c>
      <c r="L6" s="93" t="s">
        <v>369</v>
      </c>
      <c r="M6" s="103" t="s">
        <v>370</v>
      </c>
      <c r="N6" s="104" t="s">
        <v>371</v>
      </c>
      <c r="O6" s="104"/>
      <c r="P6" s="109"/>
      <c r="Q6" s="104"/>
      <c r="R6" s="110"/>
      <c r="S6" s="94"/>
    </row>
    <row r="7" ht="54" customHeight="1" spans="1:19">
      <c r="A7" s="18"/>
      <c r="B7" s="94"/>
      <c r="C7" s="94"/>
      <c r="D7" s="95"/>
      <c r="E7" s="95"/>
      <c r="F7" s="95"/>
      <c r="G7" s="95"/>
      <c r="H7" s="95"/>
      <c r="I7" s="95"/>
      <c r="J7" s="95" t="s">
        <v>57</v>
      </c>
      <c r="K7" s="95"/>
      <c r="L7" s="95"/>
      <c r="M7" s="105"/>
      <c r="N7" s="95" t="s">
        <v>57</v>
      </c>
      <c r="O7" s="95" t="s">
        <v>64</v>
      </c>
      <c r="P7" s="94" t="s">
        <v>65</v>
      </c>
      <c r="Q7" s="95" t="s">
        <v>66</v>
      </c>
      <c r="R7" s="105" t="s">
        <v>67</v>
      </c>
      <c r="S7" s="94"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114"/>
      <c r="B9" s="115"/>
      <c r="C9" s="115"/>
      <c r="D9" s="116"/>
      <c r="E9" s="116"/>
      <c r="F9" s="116"/>
      <c r="G9" s="117"/>
      <c r="H9" s="83"/>
      <c r="I9" s="83"/>
      <c r="J9" s="83"/>
      <c r="K9" s="83"/>
      <c r="L9" s="83"/>
      <c r="M9" s="83"/>
      <c r="N9" s="83"/>
      <c r="O9" s="83"/>
      <c r="P9" s="83"/>
      <c r="Q9" s="83"/>
      <c r="R9" s="83"/>
      <c r="S9" s="83"/>
    </row>
    <row r="10" ht="21" customHeight="1" spans="1:19">
      <c r="A10" s="96" t="s">
        <v>173</v>
      </c>
      <c r="B10" s="97"/>
      <c r="C10" s="97"/>
      <c r="D10" s="98"/>
      <c r="E10" s="98"/>
      <c r="F10" s="98"/>
      <c r="G10" s="118"/>
      <c r="H10" s="83"/>
      <c r="I10" s="83"/>
      <c r="J10" s="83"/>
      <c r="K10" s="83"/>
      <c r="L10" s="83"/>
      <c r="M10" s="83"/>
      <c r="N10" s="83"/>
      <c r="O10" s="83"/>
      <c r="P10" s="83"/>
      <c r="Q10" s="83"/>
      <c r="R10" s="83"/>
      <c r="S10" s="83"/>
    </row>
    <row r="11" ht="21" customHeight="1" spans="1:19">
      <c r="A11" s="111" t="s">
        <v>372</v>
      </c>
      <c r="B11" s="5"/>
      <c r="C11" s="5"/>
      <c r="D11" s="111"/>
      <c r="E11" s="111"/>
      <c r="F11" s="111"/>
      <c r="G11" s="119"/>
      <c r="H11" s="120"/>
      <c r="I11" s="120"/>
      <c r="J11" s="120"/>
      <c r="K11" s="120"/>
      <c r="L11" s="120"/>
      <c r="M11" s="120"/>
      <c r="N11" s="120"/>
      <c r="O11" s="120"/>
      <c r="P11" s="120"/>
      <c r="Q11" s="120"/>
      <c r="R11" s="120"/>
      <c r="S11" s="120"/>
    </row>
    <row r="12" customHeight="1" spans="1:17">
      <c r="A12" s="73" t="s">
        <v>373</v>
      </c>
      <c r="B12" s="73"/>
      <c r="C12" s="73"/>
      <c r="D12" s="73"/>
      <c r="E12" s="73"/>
      <c r="F12" s="73"/>
      <c r="G12" s="73"/>
      <c r="H12" s="73"/>
      <c r="I12" s="73"/>
      <c r="J12" s="73"/>
      <c r="K12" s="73"/>
      <c r="L12" s="73"/>
      <c r="M12" s="73"/>
      <c r="N12" s="73"/>
      <c r="O12" s="73"/>
      <c r="P12" s="73"/>
      <c r="Q12" s="73"/>
    </row>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J5" sqref="$A5:$XFD11"/>
    </sheetView>
  </sheetViews>
  <sheetFormatPr defaultColWidth="9.14166666666667" defaultRowHeight="14.25" customHeight="1"/>
  <cols>
    <col min="1" max="1" width="8.125" customWidth="1"/>
    <col min="2" max="3" width="8.875" customWidth="1"/>
    <col min="4" max="4" width="17.125" customWidth="1"/>
    <col min="5" max="5" width="27.5" customWidth="1"/>
    <col min="6" max="6" width="18.25" customWidth="1"/>
    <col min="7" max="7" width="12.875" customWidth="1"/>
    <col min="8" max="9" width="11.875" customWidth="1"/>
    <col min="10" max="10" width="4.375" customWidth="1"/>
    <col min="11" max="11" width="11.875" customWidth="1"/>
    <col min="12" max="12" width="10" customWidth="1"/>
    <col min="13" max="13" width="15.625" customWidth="1"/>
    <col min="14" max="14" width="17.5" customWidth="1"/>
    <col min="15" max="15" width="4.375" customWidth="1"/>
    <col min="16" max="16" width="8.125" customWidth="1"/>
    <col min="17" max="17" width="17.125" customWidth="1"/>
    <col min="18" max="18" width="11.875" customWidth="1"/>
    <col min="19" max="19" width="15.625" customWidth="1"/>
    <col min="20" max="20" width="8.8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7"/>
      <c r="C2" s="87"/>
      <c r="D2" s="87"/>
      <c r="E2" s="87"/>
      <c r="F2" s="87"/>
      <c r="G2" s="87"/>
      <c r="H2" s="80"/>
      <c r="I2" s="80"/>
      <c r="J2" s="80"/>
      <c r="K2" s="80"/>
      <c r="L2" s="80"/>
      <c r="M2" s="80"/>
      <c r="N2" s="99"/>
      <c r="O2" s="80"/>
      <c r="P2" s="80"/>
      <c r="Q2" s="87"/>
      <c r="R2" s="80"/>
      <c r="S2" s="107"/>
      <c r="T2" s="107" t="s">
        <v>374</v>
      </c>
    </row>
    <row r="3" ht="41.25" customHeight="1" spans="1:20">
      <c r="A3" s="76" t="str">
        <f>"2025"&amp;"年部门政府购买服务预算表"</f>
        <v>2025年部门政府购买服务预算表</v>
      </c>
      <c r="B3" s="68"/>
      <c r="C3" s="68"/>
      <c r="D3" s="68"/>
      <c r="E3" s="68"/>
      <c r="F3" s="68"/>
      <c r="G3" s="68"/>
      <c r="H3" s="88"/>
      <c r="I3" s="88"/>
      <c r="J3" s="88"/>
      <c r="K3" s="88"/>
      <c r="L3" s="88"/>
      <c r="M3" s="88"/>
      <c r="N3" s="100"/>
      <c r="O3" s="88"/>
      <c r="P3" s="88"/>
      <c r="Q3" s="68"/>
      <c r="R3" s="88"/>
      <c r="S3" s="100"/>
      <c r="T3" s="68"/>
    </row>
    <row r="4" ht="22.5" customHeight="1" spans="1:20">
      <c r="A4" s="77" t="str">
        <f>"单位名称："&amp;"禄劝彝族苗族自治县人民政府办公室"</f>
        <v>单位名称：禄劝彝族苗族自治县人民政府办公室</v>
      </c>
      <c r="B4" s="89"/>
      <c r="C4" s="89"/>
      <c r="D4" s="89"/>
      <c r="E4" s="89"/>
      <c r="F4" s="89"/>
      <c r="G4" s="89"/>
      <c r="H4" s="78"/>
      <c r="I4" s="78"/>
      <c r="J4" s="78"/>
      <c r="K4" s="78"/>
      <c r="L4" s="78"/>
      <c r="M4" s="78"/>
      <c r="N4" s="99"/>
      <c r="O4" s="80"/>
      <c r="P4" s="80"/>
      <c r="Q4" s="87"/>
      <c r="R4" s="80"/>
      <c r="S4" s="108"/>
      <c r="T4" s="107" t="s">
        <v>1</v>
      </c>
    </row>
    <row r="5" ht="24" customHeight="1" spans="1:20">
      <c r="A5" s="10" t="s">
        <v>182</v>
      </c>
      <c r="B5" s="90" t="s">
        <v>183</v>
      </c>
      <c r="C5" s="90" t="s">
        <v>362</v>
      </c>
      <c r="D5" s="90" t="s">
        <v>375</v>
      </c>
      <c r="E5" s="90" t="s">
        <v>376</v>
      </c>
      <c r="F5" s="90" t="s">
        <v>377</v>
      </c>
      <c r="G5" s="90" t="s">
        <v>378</v>
      </c>
      <c r="H5" s="91" t="s">
        <v>379</v>
      </c>
      <c r="I5" s="91" t="s">
        <v>380</v>
      </c>
      <c r="J5" s="101" t="s">
        <v>190</v>
      </c>
      <c r="K5" s="101"/>
      <c r="L5" s="101"/>
      <c r="M5" s="101"/>
      <c r="N5" s="102"/>
      <c r="O5" s="101"/>
      <c r="P5" s="101"/>
      <c r="Q5" s="84"/>
      <c r="R5" s="101"/>
      <c r="S5" s="102"/>
      <c r="T5" s="85"/>
    </row>
    <row r="6" ht="24" customHeight="1" spans="1:20">
      <c r="A6" s="15"/>
      <c r="B6" s="92"/>
      <c r="C6" s="92"/>
      <c r="D6" s="92"/>
      <c r="E6" s="92"/>
      <c r="F6" s="92"/>
      <c r="G6" s="92"/>
      <c r="H6" s="93"/>
      <c r="I6" s="93"/>
      <c r="J6" s="93" t="s">
        <v>55</v>
      </c>
      <c r="K6" s="93" t="s">
        <v>58</v>
      </c>
      <c r="L6" s="93" t="s">
        <v>368</v>
      </c>
      <c r="M6" s="93" t="s">
        <v>369</v>
      </c>
      <c r="N6" s="103" t="s">
        <v>370</v>
      </c>
      <c r="O6" s="104" t="s">
        <v>371</v>
      </c>
      <c r="P6" s="104"/>
      <c r="Q6" s="109"/>
      <c r="R6" s="104"/>
      <c r="S6" s="110"/>
      <c r="T6" s="94"/>
    </row>
    <row r="7" ht="54" customHeight="1" spans="1:20">
      <c r="A7" s="18"/>
      <c r="B7" s="94"/>
      <c r="C7" s="94"/>
      <c r="D7" s="94"/>
      <c r="E7" s="94"/>
      <c r="F7" s="94"/>
      <c r="G7" s="94"/>
      <c r="H7" s="95"/>
      <c r="I7" s="95"/>
      <c r="J7" s="95"/>
      <c r="K7" s="95" t="s">
        <v>57</v>
      </c>
      <c r="L7" s="95"/>
      <c r="M7" s="95"/>
      <c r="N7" s="105"/>
      <c r="O7" s="95" t="s">
        <v>57</v>
      </c>
      <c r="P7" s="95" t="s">
        <v>64</v>
      </c>
      <c r="Q7" s="94" t="s">
        <v>65</v>
      </c>
      <c r="R7" s="95" t="s">
        <v>66</v>
      </c>
      <c r="S7" s="105" t="s">
        <v>67</v>
      </c>
      <c r="T7" s="94" t="s">
        <v>68</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24"/>
      <c r="B9" s="24"/>
      <c r="C9" s="24"/>
      <c r="D9" s="24"/>
      <c r="E9" s="24"/>
      <c r="F9" s="24"/>
      <c r="G9" s="24"/>
      <c r="H9" s="24"/>
      <c r="I9" s="24"/>
      <c r="J9" s="83"/>
      <c r="K9" s="83"/>
      <c r="L9" s="83"/>
      <c r="M9" s="83"/>
      <c r="N9" s="83"/>
      <c r="O9" s="83"/>
      <c r="P9" s="83"/>
      <c r="Q9" s="83"/>
      <c r="R9" s="83"/>
      <c r="S9" s="83"/>
      <c r="T9" s="83"/>
    </row>
    <row r="10" ht="21" customHeight="1" spans="1:20">
      <c r="A10" s="96" t="s">
        <v>173</v>
      </c>
      <c r="B10" s="97"/>
      <c r="C10" s="97"/>
      <c r="D10" s="97"/>
      <c r="E10" s="97"/>
      <c r="F10" s="97"/>
      <c r="G10" s="97"/>
      <c r="H10" s="98"/>
      <c r="I10" s="106"/>
      <c r="J10" s="83"/>
      <c r="K10" s="83"/>
      <c r="L10" s="83"/>
      <c r="M10" s="83"/>
      <c r="N10" s="83"/>
      <c r="O10" s="83"/>
      <c r="P10" s="83"/>
      <c r="Q10" s="83"/>
      <c r="R10" s="83"/>
      <c r="S10" s="83"/>
      <c r="T10" s="83"/>
    </row>
    <row r="11" customHeight="1" spans="1:18">
      <c r="A11" s="73" t="s">
        <v>381</v>
      </c>
      <c r="B11" s="73"/>
      <c r="C11" s="73"/>
      <c r="D11" s="73"/>
      <c r="E11" s="73"/>
      <c r="F11" s="73"/>
      <c r="G11" s="73"/>
      <c r="H11" s="73"/>
      <c r="I11" s="73"/>
      <c r="J11" s="73"/>
      <c r="K11" s="73"/>
      <c r="L11" s="73"/>
      <c r="M11" s="73"/>
      <c r="N11" s="73"/>
      <c r="O11" s="73"/>
      <c r="P11" s="73"/>
      <c r="Q11" s="73"/>
      <c r="R11" s="73"/>
    </row>
  </sheetData>
  <mergeCells count="20">
    <mergeCell ref="A3:T3"/>
    <mergeCell ref="A4:I4"/>
    <mergeCell ref="J5:T5"/>
    <mergeCell ref="O6:T6"/>
    <mergeCell ref="A10:I10"/>
    <mergeCell ref="A11:R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U20" sqref="U20"/>
    </sheetView>
  </sheetViews>
  <sheetFormatPr defaultColWidth="9.14166666666667" defaultRowHeight="14.25" customHeight="1"/>
  <cols>
    <col min="1" max="1" width="17.125" customWidth="1"/>
    <col min="2" max="2" width="5.125" customWidth="1"/>
    <col min="3" max="3" width="11.875" customWidth="1"/>
    <col min="4" max="4" width="10" customWidth="1"/>
    <col min="5" max="17" width="6.25" customWidth="1"/>
    <col min="18" max="18" width="13.125" customWidth="1"/>
    <col min="19" max="19" width="11.25" customWidth="1"/>
    <col min="20" max="20" width="7.875" customWidth="1"/>
    <col min="21" max="23" width="6.25" customWidth="1"/>
    <col min="24" max="24" width="13.1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3"/>
      <c r="X2" s="3" t="s">
        <v>382</v>
      </c>
    </row>
    <row r="3" ht="41.25" customHeight="1" spans="1:24">
      <c r="A3" s="76"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8"/>
      <c r="X3" s="68"/>
    </row>
    <row r="4" ht="18" customHeight="1" spans="1:24">
      <c r="A4" s="77" t="str">
        <f>"单位名称："&amp;"禄劝彝族苗族自治县人民政府办公室"</f>
        <v>单位名称：禄劝彝族苗族自治县人民政府办公室</v>
      </c>
      <c r="B4" s="78"/>
      <c r="C4" s="78"/>
      <c r="D4" s="79"/>
      <c r="E4" s="80"/>
      <c r="F4" s="80"/>
      <c r="G4" s="80"/>
      <c r="H4" s="80"/>
      <c r="I4" s="80"/>
      <c r="W4" s="8"/>
      <c r="X4" s="8" t="s">
        <v>1</v>
      </c>
    </row>
    <row r="5" ht="19.5" customHeight="1" spans="1:24">
      <c r="A5" s="29" t="s">
        <v>383</v>
      </c>
      <c r="B5" s="11" t="s">
        <v>190</v>
      </c>
      <c r="C5" s="12"/>
      <c r="D5" s="12"/>
      <c r="E5" s="11" t="s">
        <v>384</v>
      </c>
      <c r="F5" s="12"/>
      <c r="G5" s="12"/>
      <c r="H5" s="12"/>
      <c r="I5" s="12"/>
      <c r="J5" s="12"/>
      <c r="K5" s="12"/>
      <c r="L5" s="12"/>
      <c r="M5" s="12"/>
      <c r="N5" s="12"/>
      <c r="O5" s="12"/>
      <c r="P5" s="12"/>
      <c r="Q5" s="12"/>
      <c r="R5" s="12"/>
      <c r="S5" s="12"/>
      <c r="T5" s="12"/>
      <c r="U5" s="12"/>
      <c r="V5" s="12"/>
      <c r="W5" s="84"/>
      <c r="X5" s="85"/>
    </row>
    <row r="6" ht="40.5" customHeight="1" spans="1:24">
      <c r="A6" s="19"/>
      <c r="B6" s="30" t="s">
        <v>55</v>
      </c>
      <c r="C6" s="10" t="s">
        <v>58</v>
      </c>
      <c r="D6" s="81" t="s">
        <v>368</v>
      </c>
      <c r="E6" s="51" t="s">
        <v>385</v>
      </c>
      <c r="F6" s="51" t="s">
        <v>386</v>
      </c>
      <c r="G6" s="51" t="s">
        <v>387</v>
      </c>
      <c r="H6" s="51" t="s">
        <v>388</v>
      </c>
      <c r="I6" s="51" t="s">
        <v>389</v>
      </c>
      <c r="J6" s="51" t="s">
        <v>390</v>
      </c>
      <c r="K6" s="51" t="s">
        <v>391</v>
      </c>
      <c r="L6" s="51" t="s">
        <v>392</v>
      </c>
      <c r="M6" s="51" t="s">
        <v>393</v>
      </c>
      <c r="N6" s="51" t="s">
        <v>394</v>
      </c>
      <c r="O6" s="51" t="s">
        <v>395</v>
      </c>
      <c r="P6" s="51" t="s">
        <v>396</v>
      </c>
      <c r="Q6" s="51" t="s">
        <v>397</v>
      </c>
      <c r="R6" s="51" t="s">
        <v>398</v>
      </c>
      <c r="S6" s="51" t="s">
        <v>399</v>
      </c>
      <c r="T6" s="51" t="s">
        <v>400</v>
      </c>
      <c r="U6" s="51" t="s">
        <v>401</v>
      </c>
      <c r="V6" s="51" t="s">
        <v>402</v>
      </c>
      <c r="W6" s="51" t="s">
        <v>403</v>
      </c>
      <c r="X6" s="86" t="s">
        <v>404</v>
      </c>
    </row>
    <row r="7" ht="19.5" customHeight="1" spans="1:24">
      <c r="A7" s="20">
        <v>1</v>
      </c>
      <c r="B7" s="20">
        <v>2</v>
      </c>
      <c r="C7" s="20">
        <v>3</v>
      </c>
      <c r="D7" s="82">
        <v>4</v>
      </c>
      <c r="E7" s="38">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8">
        <v>23</v>
      </c>
      <c r="X7" s="38">
        <v>24</v>
      </c>
    </row>
    <row r="8" ht="19.5" customHeight="1" spans="1:24">
      <c r="A8" s="31"/>
      <c r="B8" s="83"/>
      <c r="C8" s="83"/>
      <c r="D8" s="83"/>
      <c r="E8" s="83"/>
      <c r="F8" s="83"/>
      <c r="G8" s="83"/>
      <c r="H8" s="83"/>
      <c r="I8" s="83"/>
      <c r="J8" s="83"/>
      <c r="K8" s="83"/>
      <c r="L8" s="83"/>
      <c r="M8" s="83"/>
      <c r="N8" s="83"/>
      <c r="O8" s="83"/>
      <c r="P8" s="83"/>
      <c r="Q8" s="83"/>
      <c r="R8" s="83"/>
      <c r="S8" s="83"/>
      <c r="T8" s="83"/>
      <c r="U8" s="83"/>
      <c r="V8" s="83"/>
      <c r="W8" s="83"/>
      <c r="X8" s="83"/>
    </row>
    <row r="9" ht="19.5" customHeight="1" spans="1:24">
      <c r="A9" s="71"/>
      <c r="B9" s="83"/>
      <c r="C9" s="83"/>
      <c r="D9" s="83"/>
      <c r="E9" s="83"/>
      <c r="F9" s="83"/>
      <c r="G9" s="83"/>
      <c r="H9" s="83"/>
      <c r="I9" s="83"/>
      <c r="J9" s="83"/>
      <c r="K9" s="83"/>
      <c r="L9" s="83"/>
      <c r="M9" s="83"/>
      <c r="N9" s="83"/>
      <c r="O9" s="83"/>
      <c r="P9" s="83"/>
      <c r="Q9" s="83"/>
      <c r="R9" s="83"/>
      <c r="S9" s="83"/>
      <c r="T9" s="83"/>
      <c r="U9" s="83"/>
      <c r="V9" s="83"/>
      <c r="W9" s="83"/>
      <c r="X9" s="83"/>
    </row>
    <row r="10" s="74" customFormat="1" customHeight="1" spans="1:22">
      <c r="A10" s="73" t="s">
        <v>405</v>
      </c>
      <c r="B10" s="73"/>
      <c r="C10" s="73"/>
      <c r="D10" s="73"/>
      <c r="E10" s="73"/>
      <c r="F10" s="73"/>
      <c r="G10" s="73"/>
      <c r="H10" s="73"/>
      <c r="I10" s="73"/>
      <c r="J10" s="73"/>
      <c r="K10" s="73"/>
      <c r="L10" s="73"/>
      <c r="M10" s="73"/>
      <c r="N10" s="73"/>
      <c r="O10" s="73"/>
      <c r="P10" s="73"/>
      <c r="Q10" s="73"/>
      <c r="R10" s="73"/>
      <c r="S10" s="73"/>
      <c r="T10" s="73"/>
      <c r="U10" s="73"/>
      <c r="V10" s="73"/>
    </row>
  </sheetData>
  <mergeCells count="6">
    <mergeCell ref="A3:X3"/>
    <mergeCell ref="A4:I4"/>
    <mergeCell ref="B5:D5"/>
    <mergeCell ref="E5:X5"/>
    <mergeCell ref="A10:V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J9"/>
    </sheetView>
  </sheetViews>
  <sheetFormatPr defaultColWidth="9.14166666666667" defaultRowHeight="12" customHeight="1"/>
  <cols>
    <col min="1" max="10" width="21.75" customWidth="1"/>
  </cols>
  <sheetData>
    <row r="1" customHeight="1" spans="1:10">
      <c r="A1" s="1"/>
      <c r="B1" s="1"/>
      <c r="C1" s="1"/>
      <c r="D1" s="1"/>
      <c r="E1" s="1"/>
      <c r="F1" s="1"/>
      <c r="G1" s="1"/>
      <c r="H1" s="1"/>
      <c r="I1" s="1"/>
      <c r="J1" s="1"/>
    </row>
    <row r="2" ht="16.5" customHeight="1" spans="10:10">
      <c r="J2" s="3" t="s">
        <v>406</v>
      </c>
    </row>
    <row r="3" ht="41.25" customHeight="1" spans="1:10">
      <c r="A3" s="67" t="str">
        <f>"2025"&amp;"年对下转移支付绩效目标表"</f>
        <v>2025年对下转移支付绩效目标表</v>
      </c>
      <c r="B3" s="4"/>
      <c r="C3" s="4"/>
      <c r="D3" s="4"/>
      <c r="E3" s="4"/>
      <c r="F3" s="68"/>
      <c r="G3" s="4"/>
      <c r="H3" s="68"/>
      <c r="I3" s="68"/>
      <c r="J3" s="4"/>
    </row>
    <row r="4" ht="17.25" customHeight="1" spans="1:1">
      <c r="A4" s="5" t="str">
        <f>"单位名称："&amp;"禄劝彝族苗族自治县人民政府办公室"</f>
        <v>单位名称：禄劝彝族苗族自治县人民政府办公室</v>
      </c>
    </row>
    <row r="5" ht="44.25" customHeight="1" spans="1:10">
      <c r="A5" s="69" t="s">
        <v>383</v>
      </c>
      <c r="B5" s="69" t="s">
        <v>282</v>
      </c>
      <c r="C5" s="69" t="s">
        <v>283</v>
      </c>
      <c r="D5" s="69" t="s">
        <v>284</v>
      </c>
      <c r="E5" s="69" t="s">
        <v>285</v>
      </c>
      <c r="F5" s="70" t="s">
        <v>286</v>
      </c>
      <c r="G5" s="69" t="s">
        <v>287</v>
      </c>
      <c r="H5" s="70" t="s">
        <v>288</v>
      </c>
      <c r="I5" s="70" t="s">
        <v>289</v>
      </c>
      <c r="J5" s="69" t="s">
        <v>290</v>
      </c>
    </row>
    <row r="6" ht="14.25" customHeight="1" spans="1:10">
      <c r="A6" s="69">
        <v>1</v>
      </c>
      <c r="B6" s="69">
        <v>2</v>
      </c>
      <c r="C6" s="69">
        <v>3</v>
      </c>
      <c r="D6" s="69">
        <v>4</v>
      </c>
      <c r="E6" s="69">
        <v>5</v>
      </c>
      <c r="F6" s="70">
        <v>6</v>
      </c>
      <c r="G6" s="69">
        <v>7</v>
      </c>
      <c r="H6" s="70">
        <v>8</v>
      </c>
      <c r="I6" s="70">
        <v>9</v>
      </c>
      <c r="J6" s="69">
        <v>10</v>
      </c>
    </row>
    <row r="7" ht="42" customHeight="1" spans="1:10">
      <c r="A7" s="31"/>
      <c r="B7" s="71"/>
      <c r="C7" s="71"/>
      <c r="D7" s="71"/>
      <c r="E7" s="57"/>
      <c r="F7" s="72"/>
      <c r="G7" s="57"/>
      <c r="H7" s="72"/>
      <c r="I7" s="72"/>
      <c r="J7" s="57"/>
    </row>
    <row r="8" ht="42" customHeight="1" spans="1:10">
      <c r="A8" s="31"/>
      <c r="B8" s="21"/>
      <c r="C8" s="21"/>
      <c r="D8" s="21"/>
      <c r="E8" s="31"/>
      <c r="F8" s="21"/>
      <c r="G8" s="31"/>
      <c r="H8" s="21"/>
      <c r="I8" s="21"/>
      <c r="J8" s="31"/>
    </row>
    <row r="9" customHeight="1" spans="1:10">
      <c r="A9" s="73" t="s">
        <v>405</v>
      </c>
      <c r="B9" s="73"/>
      <c r="C9" s="73"/>
      <c r="D9" s="73"/>
      <c r="E9" s="73"/>
      <c r="F9" s="73"/>
      <c r="G9" s="73"/>
      <c r="H9" s="73"/>
      <c r="I9" s="73"/>
      <c r="J9" s="73"/>
    </row>
  </sheetData>
  <mergeCells count="3">
    <mergeCell ref="A3:J3"/>
    <mergeCell ref="A4:H4"/>
    <mergeCell ref="A9:J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H21" sqref="H21"/>
    </sheetView>
  </sheetViews>
  <sheetFormatPr defaultColWidth="10.425" defaultRowHeight="14.25" customHeight="1"/>
  <cols>
    <col min="1" max="9" width="17.75" customWidth="1"/>
  </cols>
  <sheetData>
    <row r="1" customHeight="1" spans="1:9">
      <c r="A1" s="1"/>
      <c r="B1" s="1"/>
      <c r="C1" s="1"/>
      <c r="D1" s="1"/>
      <c r="E1" s="1"/>
      <c r="F1" s="1"/>
      <c r="G1" s="1"/>
      <c r="H1" s="1"/>
      <c r="I1" s="1"/>
    </row>
    <row r="2" customHeight="1" spans="1:9">
      <c r="A2" s="41" t="s">
        <v>407</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"单位名称："&amp;"禄劝彝族苗族自治县人民政府办公室"</f>
        <v>单位名称：禄劝彝族苗族自治县人民政府办公室</v>
      </c>
      <c r="B4" s="48"/>
      <c r="C4" s="48"/>
      <c r="D4" s="49"/>
      <c r="F4" s="46"/>
      <c r="G4" s="45"/>
      <c r="H4" s="45"/>
      <c r="I4" s="66" t="s">
        <v>1</v>
      </c>
    </row>
    <row r="5" ht="28.5" customHeight="1" spans="1:9">
      <c r="A5" s="50" t="s">
        <v>182</v>
      </c>
      <c r="B5" s="51" t="s">
        <v>183</v>
      </c>
      <c r="C5" s="52" t="s">
        <v>408</v>
      </c>
      <c r="D5" s="50" t="s">
        <v>409</v>
      </c>
      <c r="E5" s="50" t="s">
        <v>410</v>
      </c>
      <c r="F5" s="50" t="s">
        <v>411</v>
      </c>
      <c r="G5" s="51" t="s">
        <v>412</v>
      </c>
      <c r="H5" s="38"/>
      <c r="I5" s="50"/>
    </row>
    <row r="6" ht="21" customHeight="1" spans="1:9">
      <c r="A6" s="52"/>
      <c r="B6" s="53"/>
      <c r="C6" s="53"/>
      <c r="D6" s="54"/>
      <c r="E6" s="53"/>
      <c r="F6" s="53"/>
      <c r="G6" s="51" t="s">
        <v>366</v>
      </c>
      <c r="H6" s="51" t="s">
        <v>413</v>
      </c>
      <c r="I6" s="51" t="s">
        <v>414</v>
      </c>
    </row>
    <row r="7" ht="17.25" customHeight="1" spans="1:9">
      <c r="A7" s="55" t="s">
        <v>83</v>
      </c>
      <c r="B7" s="56" t="s">
        <v>84</v>
      </c>
      <c r="C7" s="55" t="s">
        <v>85</v>
      </c>
      <c r="D7" s="57" t="s">
        <v>86</v>
      </c>
      <c r="E7" s="55" t="s">
        <v>87</v>
      </c>
      <c r="F7" s="56" t="s">
        <v>88</v>
      </c>
      <c r="G7" s="58" t="s">
        <v>89</v>
      </c>
      <c r="H7" s="57" t="s">
        <v>90</v>
      </c>
      <c r="I7" s="57">
        <v>9</v>
      </c>
    </row>
    <row r="8" ht="19.5" customHeight="1" spans="1:9">
      <c r="A8" s="59"/>
      <c r="B8" s="33"/>
      <c r="C8" s="33"/>
      <c r="D8" s="31"/>
      <c r="E8" s="21"/>
      <c r="F8" s="58"/>
      <c r="G8" s="60"/>
      <c r="H8" s="61"/>
      <c r="I8" s="61"/>
    </row>
    <row r="9" ht="19.5" customHeight="1" spans="1:9">
      <c r="A9" s="62" t="s">
        <v>55</v>
      </c>
      <c r="B9" s="63"/>
      <c r="C9" s="63"/>
      <c r="D9" s="64"/>
      <c r="E9" s="65"/>
      <c r="F9" s="65"/>
      <c r="G9" s="60"/>
      <c r="H9" s="61"/>
      <c r="I9" s="61"/>
    </row>
    <row r="10" s="40" customFormat="1" ht="12" spans="1:1">
      <c r="A10" s="40" t="s">
        <v>415</v>
      </c>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K12"/>
    </sheetView>
  </sheetViews>
  <sheetFormatPr defaultColWidth="9.14166666666667" defaultRowHeight="14.25" customHeight="1"/>
  <cols>
    <col min="1" max="11" width="19.625" customWidth="1"/>
  </cols>
  <sheetData>
    <row r="1" customHeight="1" spans="1:11">
      <c r="A1" s="1"/>
      <c r="B1" s="1"/>
      <c r="C1" s="1"/>
      <c r="D1" s="1"/>
      <c r="E1" s="1"/>
      <c r="F1" s="1"/>
      <c r="G1" s="1"/>
      <c r="H1" s="1"/>
      <c r="I1" s="1"/>
      <c r="J1" s="1"/>
      <c r="K1" s="1"/>
    </row>
    <row r="2" customHeight="1" spans="4:11">
      <c r="D2" s="2"/>
      <c r="E2" s="2"/>
      <c r="F2" s="2"/>
      <c r="G2" s="2"/>
      <c r="K2" s="3" t="s">
        <v>416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"单位名称："&amp;"禄劝彝族苗族自治县人民政府办公室"</f>
        <v>单位名称：禄劝彝族苗族自治县人民政府办公室</v>
      </c>
      <c r="B4" s="6"/>
      <c r="C4" s="6"/>
      <c r="D4" s="6"/>
      <c r="E4" s="6"/>
      <c r="F4" s="6"/>
      <c r="G4" s="6"/>
      <c r="H4" s="7"/>
      <c r="I4" s="7"/>
      <c r="J4" s="7"/>
      <c r="K4" s="8" t="s">
        <v>1</v>
      </c>
    </row>
    <row r="5" ht="21.75" customHeight="1" spans="1:11">
      <c r="A5" s="9" t="s">
        <v>261</v>
      </c>
      <c r="B5" s="9" t="s">
        <v>185</v>
      </c>
      <c r="C5" s="9" t="s">
        <v>262</v>
      </c>
      <c r="D5" s="10" t="s">
        <v>186</v>
      </c>
      <c r="E5" s="10" t="s">
        <v>187</v>
      </c>
      <c r="F5" s="10" t="s">
        <v>263</v>
      </c>
      <c r="G5" s="10" t="s">
        <v>264</v>
      </c>
      <c r="H5" s="29" t="s">
        <v>55</v>
      </c>
      <c r="I5" s="11" t="s">
        <v>417</v>
      </c>
      <c r="J5" s="12"/>
      <c r="K5" s="13"/>
    </row>
    <row r="6" ht="21.75" customHeight="1" spans="1:11">
      <c r="A6" s="14"/>
      <c r="B6" s="14"/>
      <c r="C6" s="14"/>
      <c r="D6" s="15"/>
      <c r="E6" s="15"/>
      <c r="F6" s="15"/>
      <c r="G6" s="15"/>
      <c r="H6" s="30"/>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1"/>
      <c r="B9" s="21"/>
      <c r="C9" s="31"/>
      <c r="D9" s="31"/>
      <c r="E9" s="31"/>
      <c r="F9" s="31"/>
      <c r="G9" s="31"/>
      <c r="H9" s="32"/>
      <c r="I9" s="39"/>
      <c r="J9" s="39"/>
      <c r="K9" s="32"/>
    </row>
    <row r="10" ht="18.75" customHeight="1" spans="1:11">
      <c r="A10" s="33"/>
      <c r="B10" s="21"/>
      <c r="C10" s="21"/>
      <c r="D10" s="21"/>
      <c r="E10" s="21"/>
      <c r="F10" s="21"/>
      <c r="G10" s="21"/>
      <c r="H10" s="23"/>
      <c r="I10" s="23"/>
      <c r="J10" s="23"/>
      <c r="K10" s="32"/>
    </row>
    <row r="11" ht="18.75" customHeight="1" spans="1:11">
      <c r="A11" s="34" t="s">
        <v>173</v>
      </c>
      <c r="B11" s="35"/>
      <c r="C11" s="35"/>
      <c r="D11" s="35"/>
      <c r="E11" s="35"/>
      <c r="F11" s="35"/>
      <c r="G11" s="36"/>
      <c r="H11" s="23"/>
      <c r="I11" s="23"/>
      <c r="J11" s="23"/>
      <c r="K11" s="32"/>
    </row>
    <row r="12" s="28" customFormat="1" ht="12.75" spans="1:1">
      <c r="A12" s="37" t="s">
        <v>418</v>
      </c>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abSelecte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419</v>
      </c>
    </row>
    <row r="3" ht="41.25" customHeight="1" spans="1:7">
      <c r="A3" s="4" t="str">
        <f>"2025"&amp;"年部门项目中期规划预算表"</f>
        <v>2025年部门项目中期规划预算表</v>
      </c>
      <c r="B3" s="4"/>
      <c r="C3" s="4"/>
      <c r="D3" s="4"/>
      <c r="E3" s="4"/>
      <c r="F3" s="4"/>
      <c r="G3" s="4"/>
    </row>
    <row r="4" ht="13.5" customHeight="1" spans="1:7">
      <c r="A4" s="5" t="str">
        <f>"单位名称："&amp;"禄劝彝族苗族自治县人民政府办公室"</f>
        <v>单位名称：禄劝彝族苗族自治县人民政府办公室</v>
      </c>
      <c r="B4" s="6"/>
      <c r="C4" s="6"/>
      <c r="D4" s="6"/>
      <c r="E4" s="7"/>
      <c r="F4" s="7"/>
      <c r="G4" s="8" t="s">
        <v>1</v>
      </c>
    </row>
    <row r="5" ht="21.75" customHeight="1" spans="1:7">
      <c r="A5" s="9" t="s">
        <v>262</v>
      </c>
      <c r="B5" s="9" t="s">
        <v>261</v>
      </c>
      <c r="C5" s="9" t="s">
        <v>185</v>
      </c>
      <c r="D5" s="10" t="s">
        <v>420</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1240000</v>
      </c>
      <c r="F9" s="23"/>
      <c r="G9" s="23"/>
    </row>
    <row r="10" ht="18.75" customHeight="1" spans="1:7">
      <c r="A10" s="21"/>
      <c r="B10" s="21" t="s">
        <v>421</v>
      </c>
      <c r="C10" s="21" t="s">
        <v>269</v>
      </c>
      <c r="D10" s="21" t="s">
        <v>422</v>
      </c>
      <c r="E10" s="23">
        <v>100000</v>
      </c>
      <c r="F10" s="23"/>
      <c r="G10" s="23"/>
    </row>
    <row r="11" ht="18.75" customHeight="1" spans="1:7">
      <c r="A11" s="24"/>
      <c r="B11" s="21" t="s">
        <v>421</v>
      </c>
      <c r="C11" s="21" t="s">
        <v>273</v>
      </c>
      <c r="D11" s="21" t="s">
        <v>422</v>
      </c>
      <c r="E11" s="23">
        <v>50000</v>
      </c>
      <c r="F11" s="23"/>
      <c r="G11" s="23"/>
    </row>
    <row r="12" ht="18.75" customHeight="1" spans="1:7">
      <c r="A12" s="24"/>
      <c r="B12" s="21" t="s">
        <v>423</v>
      </c>
      <c r="C12" s="21" t="s">
        <v>276</v>
      </c>
      <c r="D12" s="21" t="s">
        <v>422</v>
      </c>
      <c r="E12" s="23">
        <v>140000</v>
      </c>
      <c r="F12" s="23"/>
      <c r="G12" s="23"/>
    </row>
    <row r="13" ht="18.75" customHeight="1" spans="1:7">
      <c r="A13" s="24"/>
      <c r="B13" s="21" t="s">
        <v>423</v>
      </c>
      <c r="C13" s="21" t="s">
        <v>278</v>
      </c>
      <c r="D13" s="21" t="s">
        <v>422</v>
      </c>
      <c r="E13" s="23">
        <v>600000</v>
      </c>
      <c r="F13" s="23"/>
      <c r="G13" s="23"/>
    </row>
    <row r="14" ht="18.75" customHeight="1" spans="1:7">
      <c r="A14" s="24"/>
      <c r="B14" s="21" t="s">
        <v>423</v>
      </c>
      <c r="C14" s="21" t="s">
        <v>280</v>
      </c>
      <c r="D14" s="21" t="s">
        <v>422</v>
      </c>
      <c r="E14" s="23">
        <v>350000</v>
      </c>
      <c r="F14" s="23"/>
      <c r="G14" s="23"/>
    </row>
    <row r="15" ht="18.75" customHeight="1" spans="1:7">
      <c r="A15" s="25" t="s">
        <v>55</v>
      </c>
      <c r="B15" s="26" t="s">
        <v>424</v>
      </c>
      <c r="C15" s="26"/>
      <c r="D15" s="27"/>
      <c r="E15" s="23">
        <v>1240000</v>
      </c>
      <c r="F15" s="23"/>
      <c r="G15" s="23"/>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E19" sqref="E19"/>
    </sheetView>
  </sheetViews>
  <sheetFormatPr defaultColWidth="8.575" defaultRowHeight="12.75" customHeight="1"/>
  <cols>
    <col min="1" max="1" width="13.625" customWidth="1"/>
    <col min="2" max="2" width="28.75" customWidth="1"/>
    <col min="3" max="3" width="15.375" customWidth="1"/>
    <col min="4" max="4" width="14" customWidth="1"/>
    <col min="5" max="5" width="14.25" customWidth="1"/>
    <col min="6" max="6" width="12" customWidth="1"/>
    <col min="7" max="8" width="13.625" customWidth="1"/>
    <col min="9" max="9" width="4.375" customWidth="1"/>
    <col min="10" max="10" width="7.125" customWidth="1"/>
    <col min="11" max="11" width="13.625" customWidth="1"/>
    <col min="12" max="12" width="10.375" customWidth="1"/>
    <col min="13" max="13" width="13.625" customWidth="1"/>
    <col min="14" max="14" width="7.125" customWidth="1"/>
    <col min="15" max="15" width="3.875" customWidth="1"/>
    <col min="16" max="16" width="10.375" customWidth="1"/>
    <col min="17" max="17" width="12" customWidth="1"/>
    <col min="18" max="18" width="13.625" customWidth="1"/>
    <col min="19" max="19" width="15.25" customWidth="1"/>
  </cols>
  <sheetData>
    <row r="1" customHeight="1" spans="1:19">
      <c r="A1" s="1"/>
      <c r="B1" s="1"/>
      <c r="C1" s="1"/>
      <c r="D1" s="1"/>
      <c r="E1" s="1"/>
      <c r="F1" s="1"/>
      <c r="G1" s="1"/>
      <c r="H1" s="1"/>
      <c r="I1" s="1"/>
      <c r="J1" s="1"/>
      <c r="K1" s="1"/>
      <c r="L1" s="1"/>
      <c r="M1" s="1"/>
      <c r="N1" s="1"/>
      <c r="O1" s="1"/>
      <c r="P1" s="1"/>
      <c r="Q1" s="1"/>
      <c r="R1" s="1"/>
      <c r="S1" s="1"/>
    </row>
    <row r="2" ht="17.25" customHeight="1" spans="1:1">
      <c r="A2" s="66" t="s">
        <v>52</v>
      </c>
    </row>
    <row r="3" ht="41.25" customHeight="1" spans="1:1">
      <c r="A3" s="44" t="str">
        <f>"2025"&amp;"年部门收入预算表"</f>
        <v>2025年部门收入预算表</v>
      </c>
    </row>
    <row r="4" ht="17.25" customHeight="1" spans="1:19">
      <c r="A4" s="47" t="str">
        <f>"单位名称："&amp;"禄劝彝族苗族自治县人民政府办公室"</f>
        <v>单位名称：禄劝彝族苗族自治县人民政府办公室</v>
      </c>
      <c r="S4" s="49" t="s">
        <v>1</v>
      </c>
    </row>
    <row r="5" ht="21.75" customHeight="1" spans="1:19">
      <c r="A5" s="186" t="s">
        <v>53</v>
      </c>
      <c r="B5" s="187" t="s">
        <v>54</v>
      </c>
      <c r="C5" s="187" t="s">
        <v>55</v>
      </c>
      <c r="D5" s="188" t="s">
        <v>56</v>
      </c>
      <c r="E5" s="188"/>
      <c r="F5" s="188"/>
      <c r="G5" s="188"/>
      <c r="H5" s="188"/>
      <c r="I5" s="134"/>
      <c r="J5" s="188"/>
      <c r="K5" s="188"/>
      <c r="L5" s="188"/>
      <c r="M5" s="188"/>
      <c r="N5" s="195"/>
      <c r="O5" s="188" t="s">
        <v>45</v>
      </c>
      <c r="P5" s="188"/>
      <c r="Q5" s="188"/>
      <c r="R5" s="188"/>
      <c r="S5" s="195"/>
    </row>
    <row r="6" ht="27" customHeight="1" spans="1:19">
      <c r="A6" s="189"/>
      <c r="B6" s="190"/>
      <c r="C6" s="190"/>
      <c r="D6" s="190" t="s">
        <v>57</v>
      </c>
      <c r="E6" s="190" t="s">
        <v>58</v>
      </c>
      <c r="F6" s="190" t="s">
        <v>59</v>
      </c>
      <c r="G6" s="190" t="s">
        <v>60</v>
      </c>
      <c r="H6" s="190" t="s">
        <v>61</v>
      </c>
      <c r="I6" s="196" t="s">
        <v>62</v>
      </c>
      <c r="J6" s="197"/>
      <c r="K6" s="197"/>
      <c r="L6" s="197"/>
      <c r="M6" s="197"/>
      <c r="N6" s="198"/>
      <c r="O6" s="190" t="s">
        <v>57</v>
      </c>
      <c r="P6" s="190" t="s">
        <v>58</v>
      </c>
      <c r="Q6" s="190" t="s">
        <v>59</v>
      </c>
      <c r="R6" s="190" t="s">
        <v>60</v>
      </c>
      <c r="S6" s="190" t="s">
        <v>63</v>
      </c>
    </row>
    <row r="7" ht="30" customHeight="1" spans="1:19">
      <c r="A7" s="191"/>
      <c r="B7" s="106"/>
      <c r="C7" s="118"/>
      <c r="D7" s="118"/>
      <c r="E7" s="118"/>
      <c r="F7" s="118"/>
      <c r="G7" s="118"/>
      <c r="H7" s="118"/>
      <c r="I7" s="72" t="s">
        <v>57</v>
      </c>
      <c r="J7" s="198" t="s">
        <v>64</v>
      </c>
      <c r="K7" s="198" t="s">
        <v>65</v>
      </c>
      <c r="L7" s="198" t="s">
        <v>66</v>
      </c>
      <c r="M7" s="198" t="s">
        <v>67</v>
      </c>
      <c r="N7" s="198" t="s">
        <v>68</v>
      </c>
      <c r="O7" s="199"/>
      <c r="P7" s="199"/>
      <c r="Q7" s="199"/>
      <c r="R7" s="199"/>
      <c r="S7" s="118"/>
    </row>
    <row r="8" ht="15" customHeight="1" spans="1:19">
      <c r="A8" s="192">
        <v>1</v>
      </c>
      <c r="B8" s="192">
        <v>2</v>
      </c>
      <c r="C8" s="192">
        <v>3</v>
      </c>
      <c r="D8" s="192">
        <v>4</v>
      </c>
      <c r="E8" s="192">
        <v>5</v>
      </c>
      <c r="F8" s="192">
        <v>6</v>
      </c>
      <c r="G8" s="192">
        <v>7</v>
      </c>
      <c r="H8" s="192">
        <v>8</v>
      </c>
      <c r="I8" s="72">
        <v>9</v>
      </c>
      <c r="J8" s="192">
        <v>10</v>
      </c>
      <c r="K8" s="192">
        <v>11</v>
      </c>
      <c r="L8" s="192">
        <v>12</v>
      </c>
      <c r="M8" s="192">
        <v>13</v>
      </c>
      <c r="N8" s="192">
        <v>14</v>
      </c>
      <c r="O8" s="192">
        <v>15</v>
      </c>
      <c r="P8" s="192">
        <v>16</v>
      </c>
      <c r="Q8" s="192">
        <v>17</v>
      </c>
      <c r="R8" s="192">
        <v>18</v>
      </c>
      <c r="S8" s="192">
        <v>19</v>
      </c>
    </row>
    <row r="9" ht="18" customHeight="1" spans="1:19">
      <c r="A9" s="21" t="s">
        <v>69</v>
      </c>
      <c r="B9" s="21" t="s">
        <v>70</v>
      </c>
      <c r="C9" s="83">
        <v>11359734.34</v>
      </c>
      <c r="D9" s="83">
        <v>11359734.34</v>
      </c>
      <c r="E9" s="83">
        <v>11359734.34</v>
      </c>
      <c r="F9" s="83"/>
      <c r="G9" s="83"/>
      <c r="H9" s="83"/>
      <c r="I9" s="83"/>
      <c r="J9" s="83"/>
      <c r="K9" s="83"/>
      <c r="L9" s="83"/>
      <c r="M9" s="83"/>
      <c r="N9" s="83"/>
      <c r="O9" s="83"/>
      <c r="P9" s="83"/>
      <c r="Q9" s="83"/>
      <c r="R9" s="83"/>
      <c r="S9" s="83"/>
    </row>
    <row r="10" ht="18" customHeight="1" spans="1:19">
      <c r="A10" s="193" t="s">
        <v>71</v>
      </c>
      <c r="B10" s="193" t="s">
        <v>70</v>
      </c>
      <c r="C10" s="83">
        <v>11359734.34</v>
      </c>
      <c r="D10" s="83">
        <v>11359734.34</v>
      </c>
      <c r="E10" s="83">
        <v>11359734.34</v>
      </c>
      <c r="F10" s="83"/>
      <c r="G10" s="83"/>
      <c r="H10" s="83"/>
      <c r="I10" s="83"/>
      <c r="J10" s="83"/>
      <c r="K10" s="83"/>
      <c r="L10" s="83"/>
      <c r="M10" s="83"/>
      <c r="N10" s="83"/>
      <c r="O10" s="83"/>
      <c r="P10" s="83"/>
      <c r="Q10" s="83"/>
      <c r="R10" s="83"/>
      <c r="S10" s="83"/>
    </row>
    <row r="11" ht="18" customHeight="1" spans="1:19">
      <c r="A11" s="52" t="s">
        <v>55</v>
      </c>
      <c r="B11" s="194"/>
      <c r="C11" s="83">
        <v>11359734.34</v>
      </c>
      <c r="D11" s="83">
        <v>11359734.34</v>
      </c>
      <c r="E11" s="83">
        <v>11359734.34</v>
      </c>
      <c r="F11" s="83"/>
      <c r="G11" s="83"/>
      <c r="H11" s="83"/>
      <c r="I11" s="83"/>
      <c r="J11" s="83"/>
      <c r="K11" s="83"/>
      <c r="L11" s="83"/>
      <c r="M11" s="83"/>
      <c r="N11" s="83"/>
      <c r="O11" s="83"/>
      <c r="P11" s="83"/>
      <c r="Q11" s="83"/>
      <c r="R11" s="83"/>
      <c r="S11" s="8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5" activePane="bottomLeft" state="frozen"/>
      <selection/>
      <selection pane="bottomLeft" activeCell="L1" sqref="L$1:L$1048576"/>
    </sheetView>
  </sheetViews>
  <sheetFormatPr defaultColWidth="8.575" defaultRowHeight="12.75" customHeight="1"/>
  <cols>
    <col min="1" max="1" width="14.2833333333333" customWidth="1"/>
    <col min="2" max="2" width="30.625" customWidth="1"/>
    <col min="3" max="3" width="17.625" customWidth="1"/>
    <col min="4" max="4" width="16.5" customWidth="1"/>
    <col min="5" max="5" width="21.125" customWidth="1"/>
    <col min="6" max="6" width="16.875" customWidth="1"/>
    <col min="7" max="7" width="15.5" customWidth="1"/>
    <col min="8" max="8" width="15.125" customWidth="1"/>
    <col min="9" max="9" width="17.625" customWidth="1"/>
    <col min="10" max="10" width="8.875" customWidth="1"/>
    <col min="11" max="11" width="15.25" customWidth="1"/>
    <col min="12" max="12" width="16.875" customWidth="1"/>
    <col min="13" max="13" width="17.25" customWidth="1"/>
    <col min="14" max="14" width="15.75" customWidth="1"/>
    <col min="15" max="15" width="13" customWidth="1"/>
  </cols>
  <sheetData>
    <row r="1" customHeight="1" spans="1:15">
      <c r="A1" s="1"/>
      <c r="B1" s="1"/>
      <c r="C1" s="1"/>
      <c r="D1" s="1"/>
      <c r="E1" s="1"/>
      <c r="F1" s="1"/>
      <c r="G1" s="1"/>
      <c r="H1" s="1"/>
      <c r="I1" s="1"/>
      <c r="J1" s="1"/>
      <c r="K1" s="1"/>
      <c r="L1" s="1"/>
      <c r="M1" s="1"/>
      <c r="N1" s="1"/>
      <c r="O1" s="1"/>
    </row>
    <row r="2" ht="17.25" customHeight="1" spans="1:1">
      <c r="A2" s="49" t="s">
        <v>72</v>
      </c>
    </row>
    <row r="3" ht="41.25" customHeight="1" spans="1:1">
      <c r="A3" s="44" t="str">
        <f>"2025"&amp;"年部门支出预算表"</f>
        <v>2025年部门支出预算表</v>
      </c>
    </row>
    <row r="4" ht="17.25" customHeight="1" spans="1:15">
      <c r="A4" s="47" t="str">
        <f>"单位名称："&amp;"禄劝彝族苗族自治县人民政府办公室"</f>
        <v>单位名称：禄劝彝族苗族自治县人民政府办公室</v>
      </c>
      <c r="O4" s="49" t="s">
        <v>1</v>
      </c>
    </row>
    <row r="5" ht="27" customHeight="1" spans="1:15">
      <c r="A5" s="172" t="s">
        <v>73</v>
      </c>
      <c r="B5" s="172" t="s">
        <v>74</v>
      </c>
      <c r="C5" s="172" t="s">
        <v>55</v>
      </c>
      <c r="D5" s="173" t="s">
        <v>58</v>
      </c>
      <c r="E5" s="174"/>
      <c r="F5" s="175"/>
      <c r="G5" s="176" t="s">
        <v>59</v>
      </c>
      <c r="H5" s="176" t="s">
        <v>60</v>
      </c>
      <c r="I5" s="176" t="s">
        <v>75</v>
      </c>
      <c r="J5" s="173" t="s">
        <v>62</v>
      </c>
      <c r="K5" s="174"/>
      <c r="L5" s="174"/>
      <c r="M5" s="174"/>
      <c r="N5" s="183"/>
      <c r="O5" s="184"/>
    </row>
    <row r="6" ht="42" customHeight="1" spans="1:15">
      <c r="A6" s="177"/>
      <c r="B6" s="177"/>
      <c r="C6" s="178"/>
      <c r="D6" s="179" t="s">
        <v>57</v>
      </c>
      <c r="E6" s="179" t="s">
        <v>76</v>
      </c>
      <c r="F6" s="179" t="s">
        <v>77</v>
      </c>
      <c r="G6" s="178"/>
      <c r="H6" s="178"/>
      <c r="I6" s="185"/>
      <c r="J6" s="179" t="s">
        <v>57</v>
      </c>
      <c r="K6" s="166" t="s">
        <v>78</v>
      </c>
      <c r="L6" s="166" t="s">
        <v>79</v>
      </c>
      <c r="M6" s="166" t="s">
        <v>80</v>
      </c>
      <c r="N6" s="166" t="s">
        <v>81</v>
      </c>
      <c r="O6" s="166" t="s">
        <v>82</v>
      </c>
    </row>
    <row r="7" ht="18" customHeight="1" spans="1:15">
      <c r="A7" s="55" t="s">
        <v>83</v>
      </c>
      <c r="B7" s="55" t="s">
        <v>84</v>
      </c>
      <c r="C7" s="55" t="s">
        <v>85</v>
      </c>
      <c r="D7" s="58" t="s">
        <v>86</v>
      </c>
      <c r="E7" s="58" t="s">
        <v>87</v>
      </c>
      <c r="F7" s="58" t="s">
        <v>88</v>
      </c>
      <c r="G7" s="58" t="s">
        <v>89</v>
      </c>
      <c r="H7" s="58" t="s">
        <v>90</v>
      </c>
      <c r="I7" s="58" t="s">
        <v>91</v>
      </c>
      <c r="J7" s="58" t="s">
        <v>92</v>
      </c>
      <c r="K7" s="58" t="s">
        <v>93</v>
      </c>
      <c r="L7" s="58" t="s">
        <v>94</v>
      </c>
      <c r="M7" s="58" t="s">
        <v>95</v>
      </c>
      <c r="N7" s="55" t="s">
        <v>96</v>
      </c>
      <c r="O7" s="58" t="s">
        <v>97</v>
      </c>
    </row>
    <row r="8" ht="21" customHeight="1" spans="1:15">
      <c r="A8" s="59" t="s">
        <v>98</v>
      </c>
      <c r="B8" s="59" t="s">
        <v>99</v>
      </c>
      <c r="C8" s="83">
        <v>8275297</v>
      </c>
      <c r="D8" s="83">
        <v>8275297</v>
      </c>
      <c r="E8" s="83">
        <v>7035297</v>
      </c>
      <c r="F8" s="83">
        <v>1240000</v>
      </c>
      <c r="G8" s="83"/>
      <c r="H8" s="83"/>
      <c r="I8" s="83"/>
      <c r="J8" s="83"/>
      <c r="K8" s="83"/>
      <c r="L8" s="83"/>
      <c r="M8" s="83"/>
      <c r="N8" s="83"/>
      <c r="O8" s="83"/>
    </row>
    <row r="9" ht="21" customHeight="1" spans="1:15">
      <c r="A9" s="180" t="s">
        <v>100</v>
      </c>
      <c r="B9" s="180" t="s">
        <v>101</v>
      </c>
      <c r="C9" s="83">
        <v>8275297</v>
      </c>
      <c r="D9" s="83">
        <v>8275297</v>
      </c>
      <c r="E9" s="83">
        <v>7035297</v>
      </c>
      <c r="F9" s="83">
        <v>1240000</v>
      </c>
      <c r="G9" s="83"/>
      <c r="H9" s="83"/>
      <c r="I9" s="83"/>
      <c r="J9" s="83"/>
      <c r="K9" s="83"/>
      <c r="L9" s="83"/>
      <c r="M9" s="83"/>
      <c r="N9" s="83"/>
      <c r="O9" s="83"/>
    </row>
    <row r="10" ht="21" customHeight="1" spans="1:15">
      <c r="A10" s="181" t="s">
        <v>102</v>
      </c>
      <c r="B10" s="181" t="s">
        <v>103</v>
      </c>
      <c r="C10" s="83">
        <v>8275297</v>
      </c>
      <c r="D10" s="83">
        <v>8275297</v>
      </c>
      <c r="E10" s="83">
        <v>7035297</v>
      </c>
      <c r="F10" s="83">
        <v>1240000</v>
      </c>
      <c r="G10" s="83"/>
      <c r="H10" s="83"/>
      <c r="I10" s="83"/>
      <c r="J10" s="83"/>
      <c r="K10" s="83"/>
      <c r="L10" s="83"/>
      <c r="M10" s="83"/>
      <c r="N10" s="83"/>
      <c r="O10" s="83"/>
    </row>
    <row r="11" ht="21" customHeight="1" spans="1:15">
      <c r="A11" s="59" t="s">
        <v>104</v>
      </c>
      <c r="B11" s="59" t="s">
        <v>105</v>
      </c>
      <c r="C11" s="83">
        <v>1404125.68</v>
      </c>
      <c r="D11" s="83">
        <v>1404125.68</v>
      </c>
      <c r="E11" s="83">
        <v>1404125.68</v>
      </c>
      <c r="F11" s="83"/>
      <c r="G11" s="83"/>
      <c r="H11" s="83"/>
      <c r="I11" s="83"/>
      <c r="J11" s="83"/>
      <c r="K11" s="83"/>
      <c r="L11" s="83"/>
      <c r="M11" s="83"/>
      <c r="N11" s="83"/>
      <c r="O11" s="83"/>
    </row>
    <row r="12" ht="21" customHeight="1" spans="1:15">
      <c r="A12" s="180" t="s">
        <v>106</v>
      </c>
      <c r="B12" s="180" t="s">
        <v>107</v>
      </c>
      <c r="C12" s="83">
        <v>1352857.11</v>
      </c>
      <c r="D12" s="83">
        <v>1352857.11</v>
      </c>
      <c r="E12" s="83">
        <v>1352857.11</v>
      </c>
      <c r="F12" s="83"/>
      <c r="G12" s="83"/>
      <c r="H12" s="83"/>
      <c r="I12" s="83"/>
      <c r="J12" s="83"/>
      <c r="K12" s="83"/>
      <c r="L12" s="83"/>
      <c r="M12" s="83"/>
      <c r="N12" s="83"/>
      <c r="O12" s="83"/>
    </row>
    <row r="13" ht="21" customHeight="1" spans="1:15">
      <c r="A13" s="181" t="s">
        <v>108</v>
      </c>
      <c r="B13" s="181" t="s">
        <v>109</v>
      </c>
      <c r="C13" s="83">
        <v>902857.11</v>
      </c>
      <c r="D13" s="83">
        <v>902857.11</v>
      </c>
      <c r="E13" s="83">
        <v>902857.11</v>
      </c>
      <c r="F13" s="83"/>
      <c r="G13" s="83"/>
      <c r="H13" s="83"/>
      <c r="I13" s="83"/>
      <c r="J13" s="83"/>
      <c r="K13" s="83"/>
      <c r="L13" s="83"/>
      <c r="M13" s="83"/>
      <c r="N13" s="83"/>
      <c r="O13" s="83"/>
    </row>
    <row r="14" ht="21" customHeight="1" spans="1:15">
      <c r="A14" s="181" t="s">
        <v>110</v>
      </c>
      <c r="B14" s="181" t="s">
        <v>111</v>
      </c>
      <c r="C14" s="83">
        <v>450000</v>
      </c>
      <c r="D14" s="83">
        <v>450000</v>
      </c>
      <c r="E14" s="83">
        <v>450000</v>
      </c>
      <c r="F14" s="83"/>
      <c r="G14" s="83"/>
      <c r="H14" s="83"/>
      <c r="I14" s="83"/>
      <c r="J14" s="83"/>
      <c r="K14" s="83"/>
      <c r="L14" s="83"/>
      <c r="M14" s="83"/>
      <c r="N14" s="83"/>
      <c r="O14" s="83"/>
    </row>
    <row r="15" ht="21" customHeight="1" spans="1:15">
      <c r="A15" s="180" t="s">
        <v>112</v>
      </c>
      <c r="B15" s="180" t="s">
        <v>113</v>
      </c>
      <c r="C15" s="83">
        <v>37284</v>
      </c>
      <c r="D15" s="83">
        <v>37284</v>
      </c>
      <c r="E15" s="83">
        <v>37284</v>
      </c>
      <c r="F15" s="83"/>
      <c r="G15" s="83"/>
      <c r="H15" s="83"/>
      <c r="I15" s="83"/>
      <c r="J15" s="83"/>
      <c r="K15" s="83"/>
      <c r="L15" s="83"/>
      <c r="M15" s="83"/>
      <c r="N15" s="83"/>
      <c r="O15" s="83"/>
    </row>
    <row r="16" ht="21" customHeight="1" spans="1:15">
      <c r="A16" s="181" t="s">
        <v>114</v>
      </c>
      <c r="B16" s="181" t="s">
        <v>115</v>
      </c>
      <c r="C16" s="83">
        <v>37284</v>
      </c>
      <c r="D16" s="83">
        <v>37284</v>
      </c>
      <c r="E16" s="83">
        <v>37284</v>
      </c>
      <c r="F16" s="83"/>
      <c r="G16" s="83"/>
      <c r="H16" s="83"/>
      <c r="I16" s="83"/>
      <c r="J16" s="83"/>
      <c r="K16" s="83"/>
      <c r="L16" s="83"/>
      <c r="M16" s="83"/>
      <c r="N16" s="83"/>
      <c r="O16" s="83"/>
    </row>
    <row r="17" ht="21" customHeight="1" spans="1:15">
      <c r="A17" s="180" t="s">
        <v>116</v>
      </c>
      <c r="B17" s="180" t="s">
        <v>117</v>
      </c>
      <c r="C17" s="83">
        <v>13984.57</v>
      </c>
      <c r="D17" s="83">
        <v>13984.57</v>
      </c>
      <c r="E17" s="83">
        <v>13984.57</v>
      </c>
      <c r="F17" s="83"/>
      <c r="G17" s="83"/>
      <c r="H17" s="83"/>
      <c r="I17" s="83"/>
      <c r="J17" s="83"/>
      <c r="K17" s="83"/>
      <c r="L17" s="83"/>
      <c r="M17" s="83"/>
      <c r="N17" s="83"/>
      <c r="O17" s="83"/>
    </row>
    <row r="18" ht="21" customHeight="1" spans="1:15">
      <c r="A18" s="181" t="s">
        <v>118</v>
      </c>
      <c r="B18" s="181" t="s">
        <v>117</v>
      </c>
      <c r="C18" s="83">
        <v>13984.57</v>
      </c>
      <c r="D18" s="83">
        <v>13984.57</v>
      </c>
      <c r="E18" s="83">
        <v>13984.57</v>
      </c>
      <c r="F18" s="83"/>
      <c r="G18" s="83"/>
      <c r="H18" s="83"/>
      <c r="I18" s="83"/>
      <c r="J18" s="83"/>
      <c r="K18" s="83"/>
      <c r="L18" s="83"/>
      <c r="M18" s="83"/>
      <c r="N18" s="83"/>
      <c r="O18" s="83"/>
    </row>
    <row r="19" ht="21" customHeight="1" spans="1:15">
      <c r="A19" s="59" t="s">
        <v>119</v>
      </c>
      <c r="B19" s="59" t="s">
        <v>120</v>
      </c>
      <c r="C19" s="83">
        <v>935920.82</v>
      </c>
      <c r="D19" s="83">
        <v>935920.82</v>
      </c>
      <c r="E19" s="83">
        <v>935920.82</v>
      </c>
      <c r="F19" s="83"/>
      <c r="G19" s="83"/>
      <c r="H19" s="83"/>
      <c r="I19" s="83"/>
      <c r="J19" s="83"/>
      <c r="K19" s="83"/>
      <c r="L19" s="83"/>
      <c r="M19" s="83"/>
      <c r="N19" s="83"/>
      <c r="O19" s="83"/>
    </row>
    <row r="20" ht="21" customHeight="1" spans="1:15">
      <c r="A20" s="180" t="s">
        <v>121</v>
      </c>
      <c r="B20" s="180" t="s">
        <v>122</v>
      </c>
      <c r="C20" s="83">
        <v>935920.82</v>
      </c>
      <c r="D20" s="83">
        <v>935920.82</v>
      </c>
      <c r="E20" s="83">
        <v>935920.82</v>
      </c>
      <c r="F20" s="83"/>
      <c r="G20" s="83"/>
      <c r="H20" s="83"/>
      <c r="I20" s="83"/>
      <c r="J20" s="83"/>
      <c r="K20" s="83"/>
      <c r="L20" s="83"/>
      <c r="M20" s="83"/>
      <c r="N20" s="83"/>
      <c r="O20" s="83"/>
    </row>
    <row r="21" ht="21" customHeight="1" spans="1:15">
      <c r="A21" s="181" t="s">
        <v>123</v>
      </c>
      <c r="B21" s="181" t="s">
        <v>124</v>
      </c>
      <c r="C21" s="83">
        <v>502214.26</v>
      </c>
      <c r="D21" s="83">
        <v>502214.26</v>
      </c>
      <c r="E21" s="83">
        <v>502214.26</v>
      </c>
      <c r="F21" s="83"/>
      <c r="G21" s="83"/>
      <c r="H21" s="83"/>
      <c r="I21" s="83"/>
      <c r="J21" s="83"/>
      <c r="K21" s="83"/>
      <c r="L21" s="83"/>
      <c r="M21" s="83"/>
      <c r="N21" s="83"/>
      <c r="O21" s="83"/>
    </row>
    <row r="22" ht="21" customHeight="1" spans="1:15">
      <c r="A22" s="181" t="s">
        <v>125</v>
      </c>
      <c r="B22" s="181" t="s">
        <v>126</v>
      </c>
      <c r="C22" s="83">
        <v>379042.85</v>
      </c>
      <c r="D22" s="83">
        <v>379042.85</v>
      </c>
      <c r="E22" s="83">
        <v>379042.85</v>
      </c>
      <c r="F22" s="83"/>
      <c r="G22" s="83"/>
      <c r="H22" s="83"/>
      <c r="I22" s="83"/>
      <c r="J22" s="83"/>
      <c r="K22" s="83"/>
      <c r="L22" s="83"/>
      <c r="M22" s="83"/>
      <c r="N22" s="83"/>
      <c r="O22" s="83"/>
    </row>
    <row r="23" ht="21" customHeight="1" spans="1:15">
      <c r="A23" s="181" t="s">
        <v>127</v>
      </c>
      <c r="B23" s="181" t="s">
        <v>128</v>
      </c>
      <c r="C23" s="83">
        <v>54663.71</v>
      </c>
      <c r="D23" s="83">
        <v>54663.71</v>
      </c>
      <c r="E23" s="83">
        <v>54663.71</v>
      </c>
      <c r="F23" s="83"/>
      <c r="G23" s="83"/>
      <c r="H23" s="83"/>
      <c r="I23" s="83"/>
      <c r="J23" s="83"/>
      <c r="K23" s="83"/>
      <c r="L23" s="83"/>
      <c r="M23" s="83"/>
      <c r="N23" s="83"/>
      <c r="O23" s="83"/>
    </row>
    <row r="24" ht="21" customHeight="1" spans="1:15">
      <c r="A24" s="59" t="s">
        <v>129</v>
      </c>
      <c r="B24" s="59" t="s">
        <v>130</v>
      </c>
      <c r="C24" s="83">
        <v>744390.84</v>
      </c>
      <c r="D24" s="83">
        <v>744390.84</v>
      </c>
      <c r="E24" s="83">
        <v>744390.84</v>
      </c>
      <c r="F24" s="83"/>
      <c r="G24" s="83"/>
      <c r="H24" s="83"/>
      <c r="I24" s="83"/>
      <c r="J24" s="83"/>
      <c r="K24" s="83"/>
      <c r="L24" s="83"/>
      <c r="M24" s="83"/>
      <c r="N24" s="83"/>
      <c r="O24" s="83"/>
    </row>
    <row r="25" ht="21" customHeight="1" spans="1:15">
      <c r="A25" s="180" t="s">
        <v>131</v>
      </c>
      <c r="B25" s="180" t="s">
        <v>132</v>
      </c>
      <c r="C25" s="83">
        <v>744390.84</v>
      </c>
      <c r="D25" s="83">
        <v>744390.84</v>
      </c>
      <c r="E25" s="83">
        <v>744390.84</v>
      </c>
      <c r="F25" s="83"/>
      <c r="G25" s="83"/>
      <c r="H25" s="83"/>
      <c r="I25" s="83"/>
      <c r="J25" s="83"/>
      <c r="K25" s="83"/>
      <c r="L25" s="83"/>
      <c r="M25" s="83"/>
      <c r="N25" s="83"/>
      <c r="O25" s="83"/>
    </row>
    <row r="26" ht="21" customHeight="1" spans="1:15">
      <c r="A26" s="181" t="s">
        <v>133</v>
      </c>
      <c r="B26" s="181" t="s">
        <v>134</v>
      </c>
      <c r="C26" s="83">
        <v>744390.84</v>
      </c>
      <c r="D26" s="83">
        <v>744390.84</v>
      </c>
      <c r="E26" s="83">
        <v>744390.84</v>
      </c>
      <c r="F26" s="83"/>
      <c r="G26" s="83"/>
      <c r="H26" s="83"/>
      <c r="I26" s="83"/>
      <c r="J26" s="83"/>
      <c r="K26" s="83"/>
      <c r="L26" s="83"/>
      <c r="M26" s="83"/>
      <c r="N26" s="83"/>
      <c r="O26" s="83"/>
    </row>
    <row r="27" ht="21" customHeight="1" spans="1:15">
      <c r="A27" s="182" t="s">
        <v>55</v>
      </c>
      <c r="B27" s="36"/>
      <c r="C27" s="83">
        <v>11359734.34</v>
      </c>
      <c r="D27" s="83">
        <v>11359734.34</v>
      </c>
      <c r="E27" s="83">
        <v>10119734.34</v>
      </c>
      <c r="F27" s="83">
        <v>1240000</v>
      </c>
      <c r="G27" s="83"/>
      <c r="H27" s="83"/>
      <c r="I27" s="83"/>
      <c r="J27" s="83"/>
      <c r="K27" s="83"/>
      <c r="L27" s="83"/>
      <c r="M27" s="83"/>
      <c r="N27" s="83"/>
      <c r="O27" s="83"/>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135</v>
      </c>
    </row>
    <row r="3" ht="41.25" customHeight="1" spans="1:1">
      <c r="A3" s="44" t="str">
        <f>"2025"&amp;"年部门财政拨款收支预算总表"</f>
        <v>2025年部门财政拨款收支预算总表</v>
      </c>
    </row>
    <row r="4" ht="17.25" customHeight="1" spans="1:4">
      <c r="A4" s="47" t="str">
        <f>"单位名称："&amp;"禄劝彝族苗族自治县人民政府办公室"</f>
        <v>单位名称：禄劝彝族苗族自治县人民政府办公室</v>
      </c>
      <c r="B4" s="165"/>
      <c r="D4" s="49" t="s">
        <v>1</v>
      </c>
    </row>
    <row r="5" ht="17.25" customHeight="1" spans="1:4">
      <c r="A5" s="166" t="s">
        <v>2</v>
      </c>
      <c r="B5" s="167"/>
      <c r="C5" s="166" t="s">
        <v>3</v>
      </c>
      <c r="D5" s="167"/>
    </row>
    <row r="6" ht="18.75" customHeight="1" spans="1:4">
      <c r="A6" s="166" t="s">
        <v>4</v>
      </c>
      <c r="B6" s="166" t="s">
        <v>5</v>
      </c>
      <c r="C6" s="166" t="s">
        <v>6</v>
      </c>
      <c r="D6" s="166" t="s">
        <v>5</v>
      </c>
    </row>
    <row r="7" ht="16.5" customHeight="1" spans="1:4">
      <c r="A7" s="168" t="s">
        <v>136</v>
      </c>
      <c r="B7" s="83">
        <v>11359734.34</v>
      </c>
      <c r="C7" s="168" t="s">
        <v>137</v>
      </c>
      <c r="D7" s="83">
        <v>11359734.34</v>
      </c>
    </row>
    <row r="8" ht="16.5" customHeight="1" spans="1:4">
      <c r="A8" s="168" t="s">
        <v>138</v>
      </c>
      <c r="B8" s="83">
        <v>11359734.34</v>
      </c>
      <c r="C8" s="168" t="s">
        <v>139</v>
      </c>
      <c r="D8" s="83">
        <v>8275297</v>
      </c>
    </row>
    <row r="9" ht="16.5" customHeight="1" spans="1:4">
      <c r="A9" s="168" t="s">
        <v>140</v>
      </c>
      <c r="B9" s="83"/>
      <c r="C9" s="168" t="s">
        <v>141</v>
      </c>
      <c r="D9" s="83"/>
    </row>
    <row r="10" ht="16.5" customHeight="1" spans="1:4">
      <c r="A10" s="168" t="s">
        <v>142</v>
      </c>
      <c r="B10" s="83"/>
      <c r="C10" s="168" t="s">
        <v>143</v>
      </c>
      <c r="D10" s="83"/>
    </row>
    <row r="11" ht="16.5" customHeight="1" spans="1:4">
      <c r="A11" s="168" t="s">
        <v>144</v>
      </c>
      <c r="B11" s="83"/>
      <c r="C11" s="168" t="s">
        <v>145</v>
      </c>
      <c r="D11" s="83"/>
    </row>
    <row r="12" ht="16.5" customHeight="1" spans="1:4">
      <c r="A12" s="168" t="s">
        <v>138</v>
      </c>
      <c r="B12" s="83"/>
      <c r="C12" s="168" t="s">
        <v>146</v>
      </c>
      <c r="D12" s="83"/>
    </row>
    <row r="13" ht="16.5" customHeight="1" spans="1:4">
      <c r="A13" s="150" t="s">
        <v>140</v>
      </c>
      <c r="B13" s="83"/>
      <c r="C13" s="71" t="s">
        <v>147</v>
      </c>
      <c r="D13" s="83"/>
    </row>
    <row r="14" ht="16.5" customHeight="1" spans="1:4">
      <c r="A14" s="150" t="s">
        <v>142</v>
      </c>
      <c r="B14" s="83"/>
      <c r="C14" s="71" t="s">
        <v>148</v>
      </c>
      <c r="D14" s="83"/>
    </row>
    <row r="15" ht="16.5" customHeight="1" spans="1:4">
      <c r="A15" s="169"/>
      <c r="B15" s="83"/>
      <c r="C15" s="71" t="s">
        <v>149</v>
      </c>
      <c r="D15" s="83">
        <v>1404125.68</v>
      </c>
    </row>
    <row r="16" ht="16.5" customHeight="1" spans="1:4">
      <c r="A16" s="169"/>
      <c r="B16" s="83"/>
      <c r="C16" s="71" t="s">
        <v>150</v>
      </c>
      <c r="D16" s="83">
        <v>935920.82</v>
      </c>
    </row>
    <row r="17" ht="16.5" customHeight="1" spans="1:4">
      <c r="A17" s="169"/>
      <c r="B17" s="83"/>
      <c r="C17" s="71" t="s">
        <v>151</v>
      </c>
      <c r="D17" s="83"/>
    </row>
    <row r="18" ht="16.5" customHeight="1" spans="1:4">
      <c r="A18" s="169"/>
      <c r="B18" s="83"/>
      <c r="C18" s="71" t="s">
        <v>152</v>
      </c>
      <c r="D18" s="83"/>
    </row>
    <row r="19" ht="16.5" customHeight="1" spans="1:4">
      <c r="A19" s="169"/>
      <c r="B19" s="83"/>
      <c r="C19" s="71" t="s">
        <v>153</v>
      </c>
      <c r="D19" s="83"/>
    </row>
    <row r="20" ht="16.5" customHeight="1" spans="1:4">
      <c r="A20" s="169"/>
      <c r="B20" s="83"/>
      <c r="C20" s="71" t="s">
        <v>154</v>
      </c>
      <c r="D20" s="83"/>
    </row>
    <row r="21" ht="16.5" customHeight="1" spans="1:4">
      <c r="A21" s="169"/>
      <c r="B21" s="83"/>
      <c r="C21" s="71" t="s">
        <v>155</v>
      </c>
      <c r="D21" s="83"/>
    </row>
    <row r="22" ht="16.5" customHeight="1" spans="1:4">
      <c r="A22" s="169"/>
      <c r="B22" s="83"/>
      <c r="C22" s="71" t="s">
        <v>156</v>
      </c>
      <c r="D22" s="83"/>
    </row>
    <row r="23" ht="16.5" customHeight="1" spans="1:4">
      <c r="A23" s="169"/>
      <c r="B23" s="83"/>
      <c r="C23" s="71" t="s">
        <v>157</v>
      </c>
      <c r="D23" s="83"/>
    </row>
    <row r="24" ht="16.5" customHeight="1" spans="1:4">
      <c r="A24" s="169"/>
      <c r="B24" s="83"/>
      <c r="C24" s="71" t="s">
        <v>158</v>
      </c>
      <c r="D24" s="83"/>
    </row>
    <row r="25" ht="16.5" customHeight="1" spans="1:4">
      <c r="A25" s="169"/>
      <c r="B25" s="83"/>
      <c r="C25" s="71" t="s">
        <v>159</v>
      </c>
      <c r="D25" s="83"/>
    </row>
    <row r="26" ht="16.5" customHeight="1" spans="1:4">
      <c r="A26" s="169"/>
      <c r="B26" s="83"/>
      <c r="C26" s="71" t="s">
        <v>160</v>
      </c>
      <c r="D26" s="83">
        <v>744390.84</v>
      </c>
    </row>
    <row r="27" ht="16.5" customHeight="1" spans="1:4">
      <c r="A27" s="169"/>
      <c r="B27" s="83"/>
      <c r="C27" s="71" t="s">
        <v>161</v>
      </c>
      <c r="D27" s="83"/>
    </row>
    <row r="28" ht="16.5" customHeight="1" spans="1:4">
      <c r="A28" s="169"/>
      <c r="B28" s="83"/>
      <c r="C28" s="71" t="s">
        <v>162</v>
      </c>
      <c r="D28" s="83"/>
    </row>
    <row r="29" ht="16.5" customHeight="1" spans="1:4">
      <c r="A29" s="169"/>
      <c r="B29" s="83"/>
      <c r="C29" s="71" t="s">
        <v>163</v>
      </c>
      <c r="D29" s="83"/>
    </row>
    <row r="30" ht="16.5" customHeight="1" spans="1:4">
      <c r="A30" s="169"/>
      <c r="B30" s="83"/>
      <c r="C30" s="71" t="s">
        <v>164</v>
      </c>
      <c r="D30" s="83"/>
    </row>
    <row r="31" ht="16.5" customHeight="1" spans="1:4">
      <c r="A31" s="169"/>
      <c r="B31" s="83"/>
      <c r="C31" s="71" t="s">
        <v>165</v>
      </c>
      <c r="D31" s="83"/>
    </row>
    <row r="32" ht="16.5" customHeight="1" spans="1:4">
      <c r="A32" s="169"/>
      <c r="B32" s="83"/>
      <c r="C32" s="150" t="s">
        <v>166</v>
      </c>
      <c r="D32" s="83"/>
    </row>
    <row r="33" ht="16.5" customHeight="1" spans="1:4">
      <c r="A33" s="169"/>
      <c r="B33" s="83"/>
      <c r="C33" s="150" t="s">
        <v>167</v>
      </c>
      <c r="D33" s="83"/>
    </row>
    <row r="34" ht="16.5" customHeight="1" spans="1:4">
      <c r="A34" s="169"/>
      <c r="B34" s="83"/>
      <c r="C34" s="31" t="s">
        <v>168</v>
      </c>
      <c r="D34" s="83"/>
    </row>
    <row r="35" ht="15" customHeight="1" spans="1:4">
      <c r="A35" s="170" t="s">
        <v>50</v>
      </c>
      <c r="B35" s="171">
        <v>11359734.34</v>
      </c>
      <c r="C35" s="170" t="s">
        <v>51</v>
      </c>
      <c r="D35" s="171">
        <v>11359734.34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F10" sqref="F10:G10"/>
    </sheetView>
  </sheetViews>
  <sheetFormatPr defaultColWidth="9.14166666666667" defaultRowHeight="14.25" customHeight="1" outlineLevelCol="6"/>
  <cols>
    <col min="1" max="1" width="20.1416666666667" customWidth="1"/>
    <col min="2" max="2" width="44" customWidth="1"/>
    <col min="3" max="5" width="24.1416666666667" customWidth="1"/>
    <col min="6" max="6" width="22.25" customWidth="1"/>
    <col min="7" max="7" width="24.1416666666667" customWidth="1"/>
  </cols>
  <sheetData>
    <row r="1" customHeight="1" spans="1:7">
      <c r="A1" s="1"/>
      <c r="B1" s="1"/>
      <c r="C1" s="1"/>
      <c r="D1" s="1"/>
      <c r="E1" s="1"/>
      <c r="F1" s="1"/>
      <c r="G1" s="1"/>
    </row>
    <row r="2" customHeight="1" spans="4:7">
      <c r="D2" s="140"/>
      <c r="F2" s="75"/>
      <c r="G2" s="145" t="s">
        <v>169</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5" t="str">
        <f>"单位名称："&amp;"禄劝彝族苗族自治县人民政府办公室"</f>
        <v>单位名称：禄劝彝族苗族自治县人民政府办公室</v>
      </c>
      <c r="F4" s="124"/>
      <c r="G4" s="145" t="s">
        <v>1</v>
      </c>
    </row>
    <row r="5" ht="20.25" customHeight="1" spans="1:7">
      <c r="A5" s="161" t="s">
        <v>170</v>
      </c>
      <c r="B5" s="162"/>
      <c r="C5" s="128" t="s">
        <v>55</v>
      </c>
      <c r="D5" s="153" t="s">
        <v>76</v>
      </c>
      <c r="E5" s="12"/>
      <c r="F5" s="13"/>
      <c r="G5" s="142" t="s">
        <v>77</v>
      </c>
    </row>
    <row r="6" ht="20.25" customHeight="1" spans="1:7">
      <c r="A6" s="163" t="s">
        <v>73</v>
      </c>
      <c r="B6" s="163" t="s">
        <v>74</v>
      </c>
      <c r="C6" s="19"/>
      <c r="D6" s="133" t="s">
        <v>57</v>
      </c>
      <c r="E6" s="133" t="s">
        <v>171</v>
      </c>
      <c r="F6" s="133" t="s">
        <v>172</v>
      </c>
      <c r="G6" s="144"/>
    </row>
    <row r="7" ht="15" customHeight="1" spans="1:7">
      <c r="A7" s="62" t="s">
        <v>83</v>
      </c>
      <c r="B7" s="62" t="s">
        <v>84</v>
      </c>
      <c r="C7" s="62" t="s">
        <v>85</v>
      </c>
      <c r="D7" s="62" t="s">
        <v>86</v>
      </c>
      <c r="E7" s="62" t="s">
        <v>87</v>
      </c>
      <c r="F7" s="62" t="s">
        <v>88</v>
      </c>
      <c r="G7" s="62" t="s">
        <v>89</v>
      </c>
    </row>
    <row r="8" ht="18" customHeight="1" spans="1:7">
      <c r="A8" s="31" t="s">
        <v>98</v>
      </c>
      <c r="B8" s="31" t="s">
        <v>99</v>
      </c>
      <c r="C8" s="83">
        <v>8275297</v>
      </c>
      <c r="D8" s="83">
        <v>7035297</v>
      </c>
      <c r="E8" s="83">
        <v>6373497</v>
      </c>
      <c r="F8" s="83">
        <v>661800</v>
      </c>
      <c r="G8" s="83">
        <v>1240000</v>
      </c>
    </row>
    <row r="9" ht="18" customHeight="1" spans="1:7">
      <c r="A9" s="138" t="s">
        <v>100</v>
      </c>
      <c r="B9" s="138" t="s">
        <v>101</v>
      </c>
      <c r="C9" s="83">
        <v>8275297</v>
      </c>
      <c r="D9" s="83">
        <v>7035297</v>
      </c>
      <c r="E9" s="83">
        <v>6373497</v>
      </c>
      <c r="F9" s="83">
        <v>661800</v>
      </c>
      <c r="G9" s="83">
        <v>1240000</v>
      </c>
    </row>
    <row r="10" ht="18" customHeight="1" spans="1:7">
      <c r="A10" s="139" t="s">
        <v>102</v>
      </c>
      <c r="B10" s="139" t="s">
        <v>103</v>
      </c>
      <c r="C10" s="83">
        <v>8275297</v>
      </c>
      <c r="D10" s="83">
        <v>7035297</v>
      </c>
      <c r="E10" s="83">
        <v>6373497</v>
      </c>
      <c r="F10" s="83">
        <v>661800</v>
      </c>
      <c r="G10" s="83">
        <v>1240000</v>
      </c>
    </row>
    <row r="11" ht="18" customHeight="1" spans="1:7">
      <c r="A11" s="31" t="s">
        <v>104</v>
      </c>
      <c r="B11" s="31" t="s">
        <v>105</v>
      </c>
      <c r="C11" s="83">
        <v>1404125.68</v>
      </c>
      <c r="D11" s="83">
        <v>1404125.68</v>
      </c>
      <c r="E11" s="83">
        <v>1404125.68</v>
      </c>
      <c r="F11" s="83"/>
      <c r="G11" s="83"/>
    </row>
    <row r="12" ht="18" customHeight="1" spans="1:7">
      <c r="A12" s="138" t="s">
        <v>106</v>
      </c>
      <c r="B12" s="138" t="s">
        <v>107</v>
      </c>
      <c r="C12" s="83">
        <v>1352857.11</v>
      </c>
      <c r="D12" s="83">
        <v>1352857.11</v>
      </c>
      <c r="E12" s="83">
        <v>1352857.11</v>
      </c>
      <c r="F12" s="83"/>
      <c r="G12" s="83"/>
    </row>
    <row r="13" ht="18" customHeight="1" spans="1:7">
      <c r="A13" s="139" t="s">
        <v>108</v>
      </c>
      <c r="B13" s="139" t="s">
        <v>109</v>
      </c>
      <c r="C13" s="83">
        <v>902857.11</v>
      </c>
      <c r="D13" s="83">
        <v>902857.11</v>
      </c>
      <c r="E13" s="83">
        <v>902857.11</v>
      </c>
      <c r="F13" s="83"/>
      <c r="G13" s="83"/>
    </row>
    <row r="14" ht="18" customHeight="1" spans="1:7">
      <c r="A14" s="139" t="s">
        <v>110</v>
      </c>
      <c r="B14" s="139" t="s">
        <v>111</v>
      </c>
      <c r="C14" s="83">
        <v>450000</v>
      </c>
      <c r="D14" s="83">
        <v>450000</v>
      </c>
      <c r="E14" s="83">
        <v>450000</v>
      </c>
      <c r="F14" s="83"/>
      <c r="G14" s="83"/>
    </row>
    <row r="15" ht="18" customHeight="1" spans="1:7">
      <c r="A15" s="138" t="s">
        <v>112</v>
      </c>
      <c r="B15" s="138" t="s">
        <v>113</v>
      </c>
      <c r="C15" s="83">
        <v>37284</v>
      </c>
      <c r="D15" s="83">
        <v>37284</v>
      </c>
      <c r="E15" s="83">
        <v>37284</v>
      </c>
      <c r="F15" s="83"/>
      <c r="G15" s="83"/>
    </row>
    <row r="16" ht="18" customHeight="1" spans="1:7">
      <c r="A16" s="139" t="s">
        <v>114</v>
      </c>
      <c r="B16" s="139" t="s">
        <v>115</v>
      </c>
      <c r="C16" s="83">
        <v>37284</v>
      </c>
      <c r="D16" s="83">
        <v>37284</v>
      </c>
      <c r="E16" s="83">
        <v>37284</v>
      </c>
      <c r="F16" s="83"/>
      <c r="G16" s="83"/>
    </row>
    <row r="17" ht="18" customHeight="1" spans="1:7">
      <c r="A17" s="138" t="s">
        <v>116</v>
      </c>
      <c r="B17" s="138" t="s">
        <v>117</v>
      </c>
      <c r="C17" s="83">
        <v>13984.57</v>
      </c>
      <c r="D17" s="83">
        <v>13984.57</v>
      </c>
      <c r="E17" s="83">
        <v>13984.57</v>
      </c>
      <c r="F17" s="83"/>
      <c r="G17" s="83"/>
    </row>
    <row r="18" ht="18" customHeight="1" spans="1:7">
      <c r="A18" s="139" t="s">
        <v>118</v>
      </c>
      <c r="B18" s="139" t="s">
        <v>117</v>
      </c>
      <c r="C18" s="83">
        <v>13984.57</v>
      </c>
      <c r="D18" s="83">
        <v>13984.57</v>
      </c>
      <c r="E18" s="83">
        <v>13984.57</v>
      </c>
      <c r="F18" s="83"/>
      <c r="G18" s="83"/>
    </row>
    <row r="19" ht="18" customHeight="1" spans="1:7">
      <c r="A19" s="31" t="s">
        <v>119</v>
      </c>
      <c r="B19" s="31" t="s">
        <v>120</v>
      </c>
      <c r="C19" s="83">
        <v>935920.82</v>
      </c>
      <c r="D19" s="83">
        <v>935920.82</v>
      </c>
      <c r="E19" s="83">
        <v>935920.82</v>
      </c>
      <c r="F19" s="83"/>
      <c r="G19" s="83"/>
    </row>
    <row r="20" ht="18" customHeight="1" spans="1:7">
      <c r="A20" s="138" t="s">
        <v>121</v>
      </c>
      <c r="B20" s="138" t="s">
        <v>122</v>
      </c>
      <c r="C20" s="83">
        <v>935920.82</v>
      </c>
      <c r="D20" s="83">
        <v>935920.82</v>
      </c>
      <c r="E20" s="83">
        <v>935920.82</v>
      </c>
      <c r="F20" s="83"/>
      <c r="G20" s="83"/>
    </row>
    <row r="21" ht="18" customHeight="1" spans="1:7">
      <c r="A21" s="139" t="s">
        <v>123</v>
      </c>
      <c r="B21" s="139" t="s">
        <v>124</v>
      </c>
      <c r="C21" s="83">
        <v>502214.26</v>
      </c>
      <c r="D21" s="83">
        <v>502214.26</v>
      </c>
      <c r="E21" s="83">
        <v>502214.26</v>
      </c>
      <c r="F21" s="83"/>
      <c r="G21" s="83"/>
    </row>
    <row r="22" ht="18" customHeight="1" spans="1:7">
      <c r="A22" s="139" t="s">
        <v>125</v>
      </c>
      <c r="B22" s="139" t="s">
        <v>126</v>
      </c>
      <c r="C22" s="83">
        <v>379042.85</v>
      </c>
      <c r="D22" s="83">
        <v>379042.85</v>
      </c>
      <c r="E22" s="83">
        <v>379042.85</v>
      </c>
      <c r="F22" s="83"/>
      <c r="G22" s="83"/>
    </row>
    <row r="23" ht="18" customHeight="1" spans="1:7">
      <c r="A23" s="139" t="s">
        <v>127</v>
      </c>
      <c r="B23" s="139" t="s">
        <v>128</v>
      </c>
      <c r="C23" s="83">
        <v>54663.71</v>
      </c>
      <c r="D23" s="83">
        <v>54663.71</v>
      </c>
      <c r="E23" s="83">
        <v>54663.71</v>
      </c>
      <c r="F23" s="83"/>
      <c r="G23" s="83"/>
    </row>
    <row r="24" ht="18" customHeight="1" spans="1:7">
      <c r="A24" s="31" t="s">
        <v>129</v>
      </c>
      <c r="B24" s="31" t="s">
        <v>130</v>
      </c>
      <c r="C24" s="83">
        <v>744390.84</v>
      </c>
      <c r="D24" s="83">
        <v>744390.84</v>
      </c>
      <c r="E24" s="83">
        <v>744390.84</v>
      </c>
      <c r="F24" s="83"/>
      <c r="G24" s="83"/>
    </row>
    <row r="25" ht="18" customHeight="1" spans="1:7">
      <c r="A25" s="138" t="s">
        <v>131</v>
      </c>
      <c r="B25" s="138" t="s">
        <v>132</v>
      </c>
      <c r="C25" s="83">
        <v>744390.84</v>
      </c>
      <c r="D25" s="83">
        <v>744390.84</v>
      </c>
      <c r="E25" s="83">
        <v>744390.84</v>
      </c>
      <c r="F25" s="83"/>
      <c r="G25" s="83"/>
    </row>
    <row r="26" ht="18" customHeight="1" spans="1:7">
      <c r="A26" s="139" t="s">
        <v>133</v>
      </c>
      <c r="B26" s="139" t="s">
        <v>134</v>
      </c>
      <c r="C26" s="83">
        <v>744390.84</v>
      </c>
      <c r="D26" s="83">
        <v>744390.84</v>
      </c>
      <c r="E26" s="83">
        <v>744390.84</v>
      </c>
      <c r="F26" s="83"/>
      <c r="G26" s="83"/>
    </row>
    <row r="27" ht="18" customHeight="1" spans="1:7">
      <c r="A27" s="82" t="s">
        <v>173</v>
      </c>
      <c r="B27" s="164" t="s">
        <v>173</v>
      </c>
      <c r="C27" s="83">
        <v>11359734.34</v>
      </c>
      <c r="D27" s="83">
        <v>10119734.34</v>
      </c>
      <c r="E27" s="83">
        <v>9457934.34</v>
      </c>
      <c r="F27" s="83">
        <v>661800</v>
      </c>
      <c r="G27" s="83">
        <v>1240000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6"/>
      <c r="B2" s="46"/>
      <c r="C2" s="46"/>
      <c r="D2" s="46"/>
      <c r="E2" s="45"/>
      <c r="F2" s="157" t="s">
        <v>174</v>
      </c>
    </row>
    <row r="3" ht="41.25" customHeight="1" spans="1:6">
      <c r="A3" s="158" t="str">
        <f>"2025"&amp;"年一般公共预算“三公”经费支出预算表"</f>
        <v>2025年一般公共预算“三公”经费支出预算表</v>
      </c>
      <c r="B3" s="46"/>
      <c r="C3" s="46"/>
      <c r="D3" s="46"/>
      <c r="E3" s="45"/>
      <c r="F3" s="46"/>
    </row>
    <row r="4" customHeight="1" spans="1:6">
      <c r="A4" s="111" t="str">
        <f>"单位名称："&amp;"禄劝彝族苗族自治县人民政府办公室"</f>
        <v>单位名称：禄劝彝族苗族自治县人民政府办公室</v>
      </c>
      <c r="B4" s="159"/>
      <c r="D4" s="46"/>
      <c r="E4" s="45"/>
      <c r="F4" s="66" t="s">
        <v>1</v>
      </c>
    </row>
    <row r="5" ht="27" customHeight="1" spans="1:6">
      <c r="A5" s="50" t="s">
        <v>175</v>
      </c>
      <c r="B5" s="50" t="s">
        <v>176</v>
      </c>
      <c r="C5" s="52" t="s">
        <v>177</v>
      </c>
      <c r="D5" s="50"/>
      <c r="E5" s="51"/>
      <c r="F5" s="50" t="s">
        <v>178</v>
      </c>
    </row>
    <row r="6" ht="28.5" customHeight="1" spans="1:6">
      <c r="A6" s="160"/>
      <c r="B6" s="54"/>
      <c r="C6" s="51" t="s">
        <v>57</v>
      </c>
      <c r="D6" s="51" t="s">
        <v>179</v>
      </c>
      <c r="E6" s="51" t="s">
        <v>180</v>
      </c>
      <c r="F6" s="53"/>
    </row>
    <row r="7" ht="17.25" customHeight="1" spans="1:6">
      <c r="A7" s="58" t="s">
        <v>83</v>
      </c>
      <c r="B7" s="58" t="s">
        <v>84</v>
      </c>
      <c r="C7" s="58" t="s">
        <v>85</v>
      </c>
      <c r="D7" s="58" t="s">
        <v>86</v>
      </c>
      <c r="E7" s="58" t="s">
        <v>87</v>
      </c>
      <c r="F7" s="58" t="s">
        <v>88</v>
      </c>
    </row>
    <row r="8" ht="17.25" customHeight="1" spans="1:6">
      <c r="A8" s="83">
        <v>42000</v>
      </c>
      <c r="B8" s="83"/>
      <c r="C8" s="83">
        <v>42000</v>
      </c>
      <c r="D8" s="83"/>
      <c r="E8" s="83">
        <v>42000</v>
      </c>
      <c r="F8" s="83"/>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28.375" customWidth="1"/>
    <col min="2" max="2" width="27.25" customWidth="1"/>
    <col min="3" max="3" width="20.7083333333333" customWidth="1"/>
    <col min="4" max="4" width="23.25" customWidth="1"/>
    <col min="5" max="5" width="9" customWidth="1"/>
    <col min="6" max="6" width="17.575" customWidth="1"/>
    <col min="7" max="7" width="10.2833333333333" customWidth="1"/>
    <col min="8" max="8" width="23" customWidth="1"/>
    <col min="9" max="9" width="14.5" customWidth="1"/>
    <col min="10" max="10" width="14.875" customWidth="1"/>
    <col min="11" max="11" width="12.875" customWidth="1"/>
    <col min="12" max="12" width="11.25" customWidth="1"/>
    <col min="13" max="13" width="13.375" customWidth="1"/>
    <col min="14" max="14" width="9.25" customWidth="1"/>
    <col min="15" max="15" width="9.875" customWidth="1"/>
    <col min="16" max="16" width="15.75" customWidth="1"/>
    <col min="17" max="17" width="13.625" customWidth="1"/>
    <col min="18" max="18" width="10.625" customWidth="1"/>
    <col min="19" max="19" width="9.5" customWidth="1"/>
    <col min="20" max="20" width="10.5" customWidth="1"/>
    <col min="21" max="21" width="12.75" customWidth="1"/>
    <col min="22" max="22" width="10.25" customWidth="1"/>
    <col min="23" max="23" width="9.75" customWidth="1"/>
    <col min="24" max="24" width="11.1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0"/>
      <c r="C2" s="146"/>
      <c r="E2" s="147"/>
      <c r="F2" s="147"/>
      <c r="G2" s="147"/>
      <c r="H2" s="147"/>
      <c r="I2" s="87"/>
      <c r="J2" s="87"/>
      <c r="K2" s="87"/>
      <c r="L2" s="87"/>
      <c r="M2" s="87"/>
      <c r="N2" s="87"/>
      <c r="R2" s="87"/>
      <c r="V2" s="146"/>
      <c r="X2" s="3" t="s">
        <v>181</v>
      </c>
    </row>
    <row r="3" ht="45.75" customHeight="1" spans="1:24">
      <c r="A3" s="68" t="str">
        <f>"2025"&amp;"年部门基本支出预算表"</f>
        <v>2025年部门基本支出预算表</v>
      </c>
      <c r="B3" s="4"/>
      <c r="C3" s="68"/>
      <c r="D3" s="68"/>
      <c r="E3" s="68"/>
      <c r="F3" s="68"/>
      <c r="G3" s="68"/>
      <c r="H3" s="68"/>
      <c r="I3" s="68"/>
      <c r="J3" s="68"/>
      <c r="K3" s="68"/>
      <c r="L3" s="68"/>
      <c r="M3" s="68"/>
      <c r="N3" s="68"/>
      <c r="O3" s="4"/>
      <c r="P3" s="4"/>
      <c r="Q3" s="4"/>
      <c r="R3" s="68"/>
      <c r="S3" s="68"/>
      <c r="T3" s="68"/>
      <c r="U3" s="68"/>
      <c r="V3" s="68"/>
      <c r="W3" s="68"/>
      <c r="X3" s="68"/>
    </row>
    <row r="4" ht="18.75" customHeight="1" spans="1:24">
      <c r="A4" s="5" t="str">
        <f>"单位名称："&amp;"禄劝彝族苗族自治县人民政府办公室"</f>
        <v>单位名称：禄劝彝族苗族自治县人民政府办公室</v>
      </c>
      <c r="B4" s="6"/>
      <c r="C4" s="148"/>
      <c r="D4" s="148"/>
      <c r="E4" s="148"/>
      <c r="F4" s="148"/>
      <c r="G4" s="148"/>
      <c r="H4" s="148"/>
      <c r="I4" s="89"/>
      <c r="J4" s="89"/>
      <c r="K4" s="89"/>
      <c r="L4" s="89"/>
      <c r="M4" s="89"/>
      <c r="N4" s="89"/>
      <c r="O4" s="7"/>
      <c r="P4" s="7"/>
      <c r="Q4" s="7"/>
      <c r="R4" s="89"/>
      <c r="V4" s="146"/>
      <c r="X4" s="3" t="s">
        <v>1</v>
      </c>
    </row>
    <row r="5" ht="18" customHeight="1" spans="1:24">
      <c r="A5" s="9" t="s">
        <v>182</v>
      </c>
      <c r="B5" s="9" t="s">
        <v>183</v>
      </c>
      <c r="C5" s="9" t="s">
        <v>184</v>
      </c>
      <c r="D5" s="9" t="s">
        <v>185</v>
      </c>
      <c r="E5" s="9" t="s">
        <v>186</v>
      </c>
      <c r="F5" s="9" t="s">
        <v>187</v>
      </c>
      <c r="G5" s="9" t="s">
        <v>188</v>
      </c>
      <c r="H5" s="9" t="s">
        <v>189</v>
      </c>
      <c r="I5" s="153" t="s">
        <v>190</v>
      </c>
      <c r="J5" s="84" t="s">
        <v>190</v>
      </c>
      <c r="K5" s="84"/>
      <c r="L5" s="84"/>
      <c r="M5" s="84"/>
      <c r="N5" s="84"/>
      <c r="O5" s="12"/>
      <c r="P5" s="12"/>
      <c r="Q5" s="12"/>
      <c r="R5" s="102" t="s">
        <v>61</v>
      </c>
      <c r="S5" s="84" t="s">
        <v>62</v>
      </c>
      <c r="T5" s="84"/>
      <c r="U5" s="84"/>
      <c r="V5" s="84"/>
      <c r="W5" s="84"/>
      <c r="X5" s="85"/>
    </row>
    <row r="6" ht="18" customHeight="1" spans="1:24">
      <c r="A6" s="14"/>
      <c r="B6" s="30"/>
      <c r="C6" s="130"/>
      <c r="D6" s="14"/>
      <c r="E6" s="14"/>
      <c r="F6" s="14"/>
      <c r="G6" s="14"/>
      <c r="H6" s="14"/>
      <c r="I6" s="128" t="s">
        <v>191</v>
      </c>
      <c r="J6" s="153" t="s">
        <v>58</v>
      </c>
      <c r="K6" s="84"/>
      <c r="L6" s="84"/>
      <c r="M6" s="84"/>
      <c r="N6" s="85"/>
      <c r="O6" s="11" t="s">
        <v>192</v>
      </c>
      <c r="P6" s="12"/>
      <c r="Q6" s="13"/>
      <c r="R6" s="9" t="s">
        <v>61</v>
      </c>
      <c r="S6" s="153" t="s">
        <v>62</v>
      </c>
      <c r="T6" s="102" t="s">
        <v>64</v>
      </c>
      <c r="U6" s="84" t="s">
        <v>62</v>
      </c>
      <c r="V6" s="102" t="s">
        <v>66</v>
      </c>
      <c r="W6" s="102" t="s">
        <v>67</v>
      </c>
      <c r="X6" s="156" t="s">
        <v>68</v>
      </c>
    </row>
    <row r="7" ht="19.5" customHeight="1" spans="1:24">
      <c r="A7" s="30"/>
      <c r="B7" s="30"/>
      <c r="C7" s="30"/>
      <c r="D7" s="30"/>
      <c r="E7" s="30"/>
      <c r="F7" s="30"/>
      <c r="G7" s="30"/>
      <c r="H7" s="30"/>
      <c r="I7" s="30"/>
      <c r="J7" s="154" t="s">
        <v>193</v>
      </c>
      <c r="K7" s="9" t="s">
        <v>194</v>
      </c>
      <c r="L7" s="9" t="s">
        <v>195</v>
      </c>
      <c r="M7" s="9" t="s">
        <v>196</v>
      </c>
      <c r="N7" s="9" t="s">
        <v>197</v>
      </c>
      <c r="O7" s="9" t="s">
        <v>58</v>
      </c>
      <c r="P7" s="9" t="s">
        <v>59</v>
      </c>
      <c r="Q7" s="9" t="s">
        <v>60</v>
      </c>
      <c r="R7" s="30"/>
      <c r="S7" s="9" t="s">
        <v>57</v>
      </c>
      <c r="T7" s="9" t="s">
        <v>64</v>
      </c>
      <c r="U7" s="9" t="s">
        <v>198</v>
      </c>
      <c r="V7" s="9" t="s">
        <v>66</v>
      </c>
      <c r="W7" s="9" t="s">
        <v>67</v>
      </c>
      <c r="X7" s="9" t="s">
        <v>68</v>
      </c>
    </row>
    <row r="8" ht="37.5" customHeight="1" spans="1:24">
      <c r="A8" s="149"/>
      <c r="B8" s="19"/>
      <c r="C8" s="149"/>
      <c r="D8" s="149"/>
      <c r="E8" s="149"/>
      <c r="F8" s="149"/>
      <c r="G8" s="149"/>
      <c r="H8" s="149"/>
      <c r="I8" s="149"/>
      <c r="J8" s="155" t="s">
        <v>57</v>
      </c>
      <c r="K8" s="17" t="s">
        <v>199</v>
      </c>
      <c r="L8" s="17" t="s">
        <v>195</v>
      </c>
      <c r="M8" s="17" t="s">
        <v>196</v>
      </c>
      <c r="N8" s="17" t="s">
        <v>197</v>
      </c>
      <c r="O8" s="17" t="s">
        <v>195</v>
      </c>
      <c r="P8" s="17" t="s">
        <v>196</v>
      </c>
      <c r="Q8" s="17" t="s">
        <v>197</v>
      </c>
      <c r="R8" s="17" t="s">
        <v>61</v>
      </c>
      <c r="S8" s="17" t="s">
        <v>57</v>
      </c>
      <c r="T8" s="17" t="s">
        <v>64</v>
      </c>
      <c r="U8" s="17" t="s">
        <v>198</v>
      </c>
      <c r="V8" s="17" t="s">
        <v>66</v>
      </c>
      <c r="W8" s="17" t="s">
        <v>67</v>
      </c>
      <c r="X8" s="17"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50" t="s">
        <v>70</v>
      </c>
      <c r="B10" s="150" t="s">
        <v>70</v>
      </c>
      <c r="C10" s="150" t="s">
        <v>200</v>
      </c>
      <c r="D10" s="150" t="s">
        <v>201</v>
      </c>
      <c r="E10" s="150" t="s">
        <v>102</v>
      </c>
      <c r="F10" s="150" t="s">
        <v>103</v>
      </c>
      <c r="G10" s="150" t="s">
        <v>202</v>
      </c>
      <c r="H10" s="150" t="s">
        <v>203</v>
      </c>
      <c r="I10" s="83">
        <v>1996572</v>
      </c>
      <c r="J10" s="83">
        <v>1996572</v>
      </c>
      <c r="K10" s="83"/>
      <c r="L10" s="83"/>
      <c r="M10" s="83">
        <v>1996572</v>
      </c>
      <c r="N10" s="83"/>
      <c r="O10" s="83"/>
      <c r="P10" s="83"/>
      <c r="Q10" s="83"/>
      <c r="R10" s="83"/>
      <c r="S10" s="83"/>
      <c r="T10" s="83"/>
      <c r="U10" s="83"/>
      <c r="V10" s="83"/>
      <c r="W10" s="83"/>
      <c r="X10" s="83"/>
    </row>
    <row r="11" ht="20.25" customHeight="1" spans="1:24">
      <c r="A11" s="150" t="s">
        <v>70</v>
      </c>
      <c r="B11" s="150" t="s">
        <v>70</v>
      </c>
      <c r="C11" s="150" t="s">
        <v>204</v>
      </c>
      <c r="D11" s="150" t="s">
        <v>134</v>
      </c>
      <c r="E11" s="150" t="s">
        <v>133</v>
      </c>
      <c r="F11" s="150" t="s">
        <v>134</v>
      </c>
      <c r="G11" s="150" t="s">
        <v>205</v>
      </c>
      <c r="H11" s="150" t="s">
        <v>134</v>
      </c>
      <c r="I11" s="83">
        <v>744390.84</v>
      </c>
      <c r="J11" s="83">
        <v>744390.84</v>
      </c>
      <c r="K11" s="24"/>
      <c r="L11" s="24"/>
      <c r="M11" s="83">
        <v>744390.84</v>
      </c>
      <c r="N11" s="24"/>
      <c r="O11" s="83"/>
      <c r="P11" s="83"/>
      <c r="Q11" s="83"/>
      <c r="R11" s="83"/>
      <c r="S11" s="83"/>
      <c r="T11" s="83"/>
      <c r="U11" s="83"/>
      <c r="V11" s="83"/>
      <c r="W11" s="83"/>
      <c r="X11" s="83"/>
    </row>
    <row r="12" ht="20.25" customHeight="1" spans="1:24">
      <c r="A12" s="150" t="s">
        <v>70</v>
      </c>
      <c r="B12" s="150" t="s">
        <v>70</v>
      </c>
      <c r="C12" s="150" t="s">
        <v>206</v>
      </c>
      <c r="D12" s="150" t="s">
        <v>207</v>
      </c>
      <c r="E12" s="150" t="s">
        <v>102</v>
      </c>
      <c r="F12" s="150" t="s">
        <v>103</v>
      </c>
      <c r="G12" s="150" t="s">
        <v>208</v>
      </c>
      <c r="H12" s="150" t="s">
        <v>209</v>
      </c>
      <c r="I12" s="83">
        <v>42000</v>
      </c>
      <c r="J12" s="83">
        <v>42000</v>
      </c>
      <c r="K12" s="24"/>
      <c r="L12" s="24"/>
      <c r="M12" s="83">
        <v>42000</v>
      </c>
      <c r="N12" s="24"/>
      <c r="O12" s="83"/>
      <c r="P12" s="83"/>
      <c r="Q12" s="83"/>
      <c r="R12" s="83"/>
      <c r="S12" s="83"/>
      <c r="T12" s="83"/>
      <c r="U12" s="83"/>
      <c r="V12" s="83"/>
      <c r="W12" s="83"/>
      <c r="X12" s="83"/>
    </row>
    <row r="13" ht="20.25" customHeight="1" spans="1:24">
      <c r="A13" s="150" t="s">
        <v>70</v>
      </c>
      <c r="B13" s="150" t="s">
        <v>70</v>
      </c>
      <c r="C13" s="150" t="s">
        <v>210</v>
      </c>
      <c r="D13" s="150" t="s">
        <v>211</v>
      </c>
      <c r="E13" s="150" t="s">
        <v>102</v>
      </c>
      <c r="F13" s="150" t="s">
        <v>103</v>
      </c>
      <c r="G13" s="150" t="s">
        <v>212</v>
      </c>
      <c r="H13" s="150" t="s">
        <v>213</v>
      </c>
      <c r="I13" s="83">
        <v>447000</v>
      </c>
      <c r="J13" s="83">
        <v>447000</v>
      </c>
      <c r="K13" s="24"/>
      <c r="L13" s="24"/>
      <c r="M13" s="83">
        <v>447000</v>
      </c>
      <c r="N13" s="24"/>
      <c r="O13" s="83"/>
      <c r="P13" s="83"/>
      <c r="Q13" s="83"/>
      <c r="R13" s="83"/>
      <c r="S13" s="83"/>
      <c r="T13" s="83"/>
      <c r="U13" s="83"/>
      <c r="V13" s="83"/>
      <c r="W13" s="83"/>
      <c r="X13" s="83"/>
    </row>
    <row r="14" ht="20.25" customHeight="1" spans="1:24">
      <c r="A14" s="150" t="s">
        <v>70</v>
      </c>
      <c r="B14" s="150" t="s">
        <v>70</v>
      </c>
      <c r="C14" s="150" t="s">
        <v>214</v>
      </c>
      <c r="D14" s="150" t="s">
        <v>215</v>
      </c>
      <c r="E14" s="150" t="s">
        <v>102</v>
      </c>
      <c r="F14" s="150" t="s">
        <v>103</v>
      </c>
      <c r="G14" s="150" t="s">
        <v>216</v>
      </c>
      <c r="H14" s="150" t="s">
        <v>215</v>
      </c>
      <c r="I14" s="83">
        <v>28800</v>
      </c>
      <c r="J14" s="83">
        <v>28800</v>
      </c>
      <c r="K14" s="24"/>
      <c r="L14" s="24"/>
      <c r="M14" s="83">
        <v>28800</v>
      </c>
      <c r="N14" s="24"/>
      <c r="O14" s="83"/>
      <c r="P14" s="83"/>
      <c r="Q14" s="83"/>
      <c r="R14" s="83"/>
      <c r="S14" s="83"/>
      <c r="T14" s="83"/>
      <c r="U14" s="83"/>
      <c r="V14" s="83"/>
      <c r="W14" s="83"/>
      <c r="X14" s="83"/>
    </row>
    <row r="15" ht="20.25" customHeight="1" spans="1:24">
      <c r="A15" s="150" t="s">
        <v>70</v>
      </c>
      <c r="B15" s="150" t="s">
        <v>70</v>
      </c>
      <c r="C15" s="150" t="s">
        <v>217</v>
      </c>
      <c r="D15" s="150" t="s">
        <v>218</v>
      </c>
      <c r="E15" s="150" t="s">
        <v>102</v>
      </c>
      <c r="F15" s="150" t="s">
        <v>103</v>
      </c>
      <c r="G15" s="150" t="s">
        <v>219</v>
      </c>
      <c r="H15" s="150" t="s">
        <v>220</v>
      </c>
      <c r="I15" s="83">
        <v>144000</v>
      </c>
      <c r="J15" s="83">
        <v>144000</v>
      </c>
      <c r="K15" s="24"/>
      <c r="L15" s="24"/>
      <c r="M15" s="83">
        <v>144000</v>
      </c>
      <c r="N15" s="24"/>
      <c r="O15" s="83"/>
      <c r="P15" s="83"/>
      <c r="Q15" s="83"/>
      <c r="R15" s="83"/>
      <c r="S15" s="83"/>
      <c r="T15" s="83"/>
      <c r="U15" s="83"/>
      <c r="V15" s="83"/>
      <c r="W15" s="83"/>
      <c r="X15" s="83"/>
    </row>
    <row r="16" ht="20.25" customHeight="1" spans="1:24">
      <c r="A16" s="150" t="s">
        <v>70</v>
      </c>
      <c r="B16" s="150" t="s">
        <v>70</v>
      </c>
      <c r="C16" s="150" t="s">
        <v>221</v>
      </c>
      <c r="D16" s="150" t="s">
        <v>222</v>
      </c>
      <c r="E16" s="150" t="s">
        <v>114</v>
      </c>
      <c r="F16" s="150" t="s">
        <v>115</v>
      </c>
      <c r="G16" s="150" t="s">
        <v>223</v>
      </c>
      <c r="H16" s="150" t="s">
        <v>224</v>
      </c>
      <c r="I16" s="83">
        <v>26676</v>
      </c>
      <c r="J16" s="83">
        <v>26676</v>
      </c>
      <c r="K16" s="24"/>
      <c r="L16" s="24"/>
      <c r="M16" s="83">
        <v>26676</v>
      </c>
      <c r="N16" s="24"/>
      <c r="O16" s="83"/>
      <c r="P16" s="83"/>
      <c r="Q16" s="83"/>
      <c r="R16" s="83"/>
      <c r="S16" s="83"/>
      <c r="T16" s="83"/>
      <c r="U16" s="83"/>
      <c r="V16" s="83"/>
      <c r="W16" s="83"/>
      <c r="X16" s="83"/>
    </row>
    <row r="17" ht="20.25" customHeight="1" spans="1:24">
      <c r="A17" s="150" t="s">
        <v>70</v>
      </c>
      <c r="B17" s="150" t="s">
        <v>70</v>
      </c>
      <c r="C17" s="150" t="s">
        <v>221</v>
      </c>
      <c r="D17" s="150" t="s">
        <v>222</v>
      </c>
      <c r="E17" s="150" t="s">
        <v>114</v>
      </c>
      <c r="F17" s="150" t="s">
        <v>115</v>
      </c>
      <c r="G17" s="150" t="s">
        <v>223</v>
      </c>
      <c r="H17" s="150" t="s">
        <v>224</v>
      </c>
      <c r="I17" s="83">
        <v>10608</v>
      </c>
      <c r="J17" s="83">
        <v>10608</v>
      </c>
      <c r="K17" s="24"/>
      <c r="L17" s="24"/>
      <c r="M17" s="83">
        <v>10608</v>
      </c>
      <c r="N17" s="24"/>
      <c r="O17" s="83"/>
      <c r="P17" s="83"/>
      <c r="Q17" s="83"/>
      <c r="R17" s="83"/>
      <c r="S17" s="83"/>
      <c r="T17" s="83"/>
      <c r="U17" s="83"/>
      <c r="V17" s="83"/>
      <c r="W17" s="83"/>
      <c r="X17" s="83"/>
    </row>
    <row r="18" ht="20.25" customHeight="1" spans="1:24">
      <c r="A18" s="150" t="s">
        <v>70</v>
      </c>
      <c r="B18" s="150" t="s">
        <v>70</v>
      </c>
      <c r="C18" s="150" t="s">
        <v>225</v>
      </c>
      <c r="D18" s="150" t="s">
        <v>226</v>
      </c>
      <c r="E18" s="150" t="s">
        <v>102</v>
      </c>
      <c r="F18" s="150" t="s">
        <v>103</v>
      </c>
      <c r="G18" s="150" t="s">
        <v>227</v>
      </c>
      <c r="H18" s="150" t="s">
        <v>228</v>
      </c>
      <c r="I18" s="83">
        <v>3267744</v>
      </c>
      <c r="J18" s="83">
        <v>3267744</v>
      </c>
      <c r="K18" s="24"/>
      <c r="L18" s="24"/>
      <c r="M18" s="83">
        <v>3267744</v>
      </c>
      <c r="N18" s="24"/>
      <c r="O18" s="83"/>
      <c r="P18" s="83"/>
      <c r="Q18" s="83"/>
      <c r="R18" s="83"/>
      <c r="S18" s="83"/>
      <c r="T18" s="83"/>
      <c r="U18" s="83"/>
      <c r="V18" s="83"/>
      <c r="W18" s="83"/>
      <c r="X18" s="83"/>
    </row>
    <row r="19" ht="20.25" customHeight="1" spans="1:24">
      <c r="A19" s="150" t="s">
        <v>70</v>
      </c>
      <c r="B19" s="150" t="s">
        <v>70</v>
      </c>
      <c r="C19" s="150" t="s">
        <v>229</v>
      </c>
      <c r="D19" s="150" t="s">
        <v>230</v>
      </c>
      <c r="E19" s="150" t="s">
        <v>127</v>
      </c>
      <c r="F19" s="150" t="s">
        <v>128</v>
      </c>
      <c r="G19" s="150" t="s">
        <v>231</v>
      </c>
      <c r="H19" s="150" t="s">
        <v>232</v>
      </c>
      <c r="I19" s="83">
        <v>11285.71</v>
      </c>
      <c r="J19" s="83">
        <v>11285.71</v>
      </c>
      <c r="K19" s="24"/>
      <c r="L19" s="24"/>
      <c r="M19" s="83">
        <v>11285.71</v>
      </c>
      <c r="N19" s="24"/>
      <c r="O19" s="83"/>
      <c r="P19" s="83"/>
      <c r="Q19" s="83"/>
      <c r="R19" s="83"/>
      <c r="S19" s="83"/>
      <c r="T19" s="83"/>
      <c r="U19" s="83"/>
      <c r="V19" s="83"/>
      <c r="W19" s="83"/>
      <c r="X19" s="83"/>
    </row>
    <row r="20" ht="20.25" customHeight="1" spans="1:24">
      <c r="A20" s="150" t="s">
        <v>70</v>
      </c>
      <c r="B20" s="150" t="s">
        <v>70</v>
      </c>
      <c r="C20" s="150" t="s">
        <v>233</v>
      </c>
      <c r="D20" s="150" t="s">
        <v>234</v>
      </c>
      <c r="E20" s="150" t="s">
        <v>102</v>
      </c>
      <c r="F20" s="150" t="s">
        <v>103</v>
      </c>
      <c r="G20" s="150" t="s">
        <v>235</v>
      </c>
      <c r="H20" s="150" t="s">
        <v>236</v>
      </c>
      <c r="I20" s="83">
        <v>772800</v>
      </c>
      <c r="J20" s="83">
        <v>772800</v>
      </c>
      <c r="K20" s="24"/>
      <c r="L20" s="24"/>
      <c r="M20" s="83">
        <v>772800</v>
      </c>
      <c r="N20" s="24"/>
      <c r="O20" s="83"/>
      <c r="P20" s="83"/>
      <c r="Q20" s="83"/>
      <c r="R20" s="83"/>
      <c r="S20" s="83"/>
      <c r="T20" s="83"/>
      <c r="U20" s="83"/>
      <c r="V20" s="83"/>
      <c r="W20" s="83"/>
      <c r="X20" s="83"/>
    </row>
    <row r="21" ht="20.25" customHeight="1" spans="1:24">
      <c r="A21" s="150" t="s">
        <v>70</v>
      </c>
      <c r="B21" s="150" t="s">
        <v>70</v>
      </c>
      <c r="C21" s="150" t="s">
        <v>237</v>
      </c>
      <c r="D21" s="150" t="s">
        <v>238</v>
      </c>
      <c r="E21" s="150" t="s">
        <v>102</v>
      </c>
      <c r="F21" s="150" t="s">
        <v>103</v>
      </c>
      <c r="G21" s="150" t="s">
        <v>235</v>
      </c>
      <c r="H21" s="150" t="s">
        <v>236</v>
      </c>
      <c r="I21" s="83">
        <v>166381</v>
      </c>
      <c r="J21" s="83">
        <v>166381</v>
      </c>
      <c r="K21" s="24"/>
      <c r="L21" s="24"/>
      <c r="M21" s="83">
        <v>166381</v>
      </c>
      <c r="N21" s="24"/>
      <c r="O21" s="83"/>
      <c r="P21" s="83"/>
      <c r="Q21" s="83"/>
      <c r="R21" s="83"/>
      <c r="S21" s="83"/>
      <c r="T21" s="83"/>
      <c r="U21" s="83"/>
      <c r="V21" s="83"/>
      <c r="W21" s="83"/>
      <c r="X21" s="83"/>
    </row>
    <row r="22" ht="20.25" customHeight="1" spans="1:24">
      <c r="A22" s="150" t="s">
        <v>70</v>
      </c>
      <c r="B22" s="150" t="s">
        <v>70</v>
      </c>
      <c r="C22" s="150" t="s">
        <v>239</v>
      </c>
      <c r="D22" s="150" t="s">
        <v>240</v>
      </c>
      <c r="E22" s="150" t="s">
        <v>118</v>
      </c>
      <c r="F22" s="150" t="s">
        <v>117</v>
      </c>
      <c r="G22" s="150" t="s">
        <v>231</v>
      </c>
      <c r="H22" s="150" t="s">
        <v>232</v>
      </c>
      <c r="I22" s="83">
        <v>13984.57</v>
      </c>
      <c r="J22" s="83">
        <v>13984.57</v>
      </c>
      <c r="K22" s="24"/>
      <c r="L22" s="24"/>
      <c r="M22" s="83">
        <v>13984.57</v>
      </c>
      <c r="N22" s="24"/>
      <c r="O22" s="83"/>
      <c r="P22" s="83"/>
      <c r="Q22" s="83"/>
      <c r="R22" s="83"/>
      <c r="S22" s="83"/>
      <c r="T22" s="83"/>
      <c r="U22" s="83"/>
      <c r="V22" s="83"/>
      <c r="W22" s="83"/>
      <c r="X22" s="83"/>
    </row>
    <row r="23" ht="20.25" customHeight="1" spans="1:24">
      <c r="A23" s="150" t="s">
        <v>70</v>
      </c>
      <c r="B23" s="150" t="s">
        <v>70</v>
      </c>
      <c r="C23" s="150" t="s">
        <v>241</v>
      </c>
      <c r="D23" s="150" t="s">
        <v>242</v>
      </c>
      <c r="E23" s="150" t="s">
        <v>125</v>
      </c>
      <c r="F23" s="150" t="s">
        <v>126</v>
      </c>
      <c r="G23" s="150" t="s">
        <v>243</v>
      </c>
      <c r="H23" s="150" t="s">
        <v>244</v>
      </c>
      <c r="I23" s="83">
        <v>96900</v>
      </c>
      <c r="J23" s="83">
        <v>96900</v>
      </c>
      <c r="K23" s="24"/>
      <c r="L23" s="24"/>
      <c r="M23" s="83">
        <v>96900</v>
      </c>
      <c r="N23" s="24"/>
      <c r="O23" s="83"/>
      <c r="P23" s="83"/>
      <c r="Q23" s="83"/>
      <c r="R23" s="83"/>
      <c r="S23" s="83"/>
      <c r="T23" s="83"/>
      <c r="U23" s="83"/>
      <c r="V23" s="83"/>
      <c r="W23" s="83"/>
      <c r="X23" s="83"/>
    </row>
    <row r="24" ht="20.25" customHeight="1" spans="1:24">
      <c r="A24" s="150" t="s">
        <v>70</v>
      </c>
      <c r="B24" s="150" t="s">
        <v>70</v>
      </c>
      <c r="C24" s="150" t="s">
        <v>241</v>
      </c>
      <c r="D24" s="150" t="s">
        <v>242</v>
      </c>
      <c r="E24" s="150" t="s">
        <v>127</v>
      </c>
      <c r="F24" s="150" t="s">
        <v>128</v>
      </c>
      <c r="G24" s="150" t="s">
        <v>231</v>
      </c>
      <c r="H24" s="150" t="s">
        <v>232</v>
      </c>
      <c r="I24" s="83">
        <v>8993</v>
      </c>
      <c r="J24" s="83">
        <v>8993</v>
      </c>
      <c r="K24" s="24"/>
      <c r="L24" s="24"/>
      <c r="M24" s="83">
        <v>8993</v>
      </c>
      <c r="N24" s="24"/>
      <c r="O24" s="83"/>
      <c r="P24" s="83"/>
      <c r="Q24" s="83"/>
      <c r="R24" s="83"/>
      <c r="S24" s="83"/>
      <c r="T24" s="83"/>
      <c r="U24" s="83"/>
      <c r="V24" s="83"/>
      <c r="W24" s="83"/>
      <c r="X24" s="83"/>
    </row>
    <row r="25" ht="20.25" customHeight="1" spans="1:24">
      <c r="A25" s="150" t="s">
        <v>70</v>
      </c>
      <c r="B25" s="150" t="s">
        <v>70</v>
      </c>
      <c r="C25" s="150" t="s">
        <v>245</v>
      </c>
      <c r="D25" s="150" t="s">
        <v>246</v>
      </c>
      <c r="E25" s="150" t="s">
        <v>108</v>
      </c>
      <c r="F25" s="150" t="s">
        <v>109</v>
      </c>
      <c r="G25" s="150" t="s">
        <v>247</v>
      </c>
      <c r="H25" s="150" t="s">
        <v>248</v>
      </c>
      <c r="I25" s="83">
        <v>902857.11</v>
      </c>
      <c r="J25" s="83">
        <v>902857.11</v>
      </c>
      <c r="K25" s="24"/>
      <c r="L25" s="24"/>
      <c r="M25" s="83">
        <v>902857.11</v>
      </c>
      <c r="N25" s="24"/>
      <c r="O25" s="83"/>
      <c r="P25" s="83"/>
      <c r="Q25" s="83"/>
      <c r="R25" s="83"/>
      <c r="S25" s="83"/>
      <c r="T25" s="83"/>
      <c r="U25" s="83"/>
      <c r="V25" s="83"/>
      <c r="W25" s="83"/>
      <c r="X25" s="83"/>
    </row>
    <row r="26" ht="20.25" customHeight="1" spans="1:24">
      <c r="A26" s="150" t="s">
        <v>70</v>
      </c>
      <c r="B26" s="150" t="s">
        <v>70</v>
      </c>
      <c r="C26" s="150" t="s">
        <v>249</v>
      </c>
      <c r="D26" s="150" t="s">
        <v>250</v>
      </c>
      <c r="E26" s="150" t="s">
        <v>110</v>
      </c>
      <c r="F26" s="150" t="s">
        <v>111</v>
      </c>
      <c r="G26" s="150" t="s">
        <v>251</v>
      </c>
      <c r="H26" s="150" t="s">
        <v>250</v>
      </c>
      <c r="I26" s="83">
        <v>450000</v>
      </c>
      <c r="J26" s="83">
        <v>450000</v>
      </c>
      <c r="K26" s="24"/>
      <c r="L26" s="24"/>
      <c r="M26" s="83">
        <v>450000</v>
      </c>
      <c r="N26" s="24"/>
      <c r="O26" s="83"/>
      <c r="P26" s="83"/>
      <c r="Q26" s="83"/>
      <c r="R26" s="83"/>
      <c r="S26" s="83"/>
      <c r="T26" s="83"/>
      <c r="U26" s="83"/>
      <c r="V26" s="83"/>
      <c r="W26" s="83"/>
      <c r="X26" s="83"/>
    </row>
    <row r="27" ht="20.25" customHeight="1" spans="1:24">
      <c r="A27" s="150" t="s">
        <v>70</v>
      </c>
      <c r="B27" s="150" t="s">
        <v>70</v>
      </c>
      <c r="C27" s="150" t="s">
        <v>252</v>
      </c>
      <c r="D27" s="150" t="s">
        <v>253</v>
      </c>
      <c r="E27" s="150" t="s">
        <v>123</v>
      </c>
      <c r="F27" s="150" t="s">
        <v>124</v>
      </c>
      <c r="G27" s="150" t="s">
        <v>254</v>
      </c>
      <c r="H27" s="150" t="s">
        <v>255</v>
      </c>
      <c r="I27" s="83">
        <v>11285.71</v>
      </c>
      <c r="J27" s="83">
        <v>11285.71</v>
      </c>
      <c r="K27" s="24"/>
      <c r="L27" s="24"/>
      <c r="M27" s="83">
        <v>11285.71</v>
      </c>
      <c r="N27" s="24"/>
      <c r="O27" s="83"/>
      <c r="P27" s="83"/>
      <c r="Q27" s="83"/>
      <c r="R27" s="83"/>
      <c r="S27" s="83"/>
      <c r="T27" s="83"/>
      <c r="U27" s="83"/>
      <c r="V27" s="83"/>
      <c r="W27" s="83"/>
      <c r="X27" s="83"/>
    </row>
    <row r="28" ht="20.25" customHeight="1" spans="1:24">
      <c r="A28" s="150" t="s">
        <v>70</v>
      </c>
      <c r="B28" s="150" t="s">
        <v>70</v>
      </c>
      <c r="C28" s="150" t="s">
        <v>252</v>
      </c>
      <c r="D28" s="150" t="s">
        <v>253</v>
      </c>
      <c r="E28" s="150" t="s">
        <v>123</v>
      </c>
      <c r="F28" s="150" t="s">
        <v>124</v>
      </c>
      <c r="G28" s="150" t="s">
        <v>254</v>
      </c>
      <c r="H28" s="150" t="s">
        <v>255</v>
      </c>
      <c r="I28" s="83">
        <v>50785.71</v>
      </c>
      <c r="J28" s="83">
        <v>50785.71</v>
      </c>
      <c r="K28" s="24"/>
      <c r="L28" s="24"/>
      <c r="M28" s="83">
        <v>50785.71</v>
      </c>
      <c r="N28" s="24"/>
      <c r="O28" s="83"/>
      <c r="P28" s="83"/>
      <c r="Q28" s="83"/>
      <c r="R28" s="83"/>
      <c r="S28" s="83"/>
      <c r="T28" s="83"/>
      <c r="U28" s="83"/>
      <c r="V28" s="83"/>
      <c r="W28" s="83"/>
      <c r="X28" s="83"/>
    </row>
    <row r="29" ht="20.25" customHeight="1" spans="1:24">
      <c r="A29" s="150" t="s">
        <v>70</v>
      </c>
      <c r="B29" s="150" t="s">
        <v>70</v>
      </c>
      <c r="C29" s="150" t="s">
        <v>252</v>
      </c>
      <c r="D29" s="150" t="s">
        <v>253</v>
      </c>
      <c r="E29" s="150" t="s">
        <v>123</v>
      </c>
      <c r="F29" s="150" t="s">
        <v>124</v>
      </c>
      <c r="G29" s="150" t="s">
        <v>254</v>
      </c>
      <c r="H29" s="150" t="s">
        <v>255</v>
      </c>
      <c r="I29" s="83">
        <v>440142.84</v>
      </c>
      <c r="J29" s="83">
        <v>440142.84</v>
      </c>
      <c r="K29" s="24"/>
      <c r="L29" s="24"/>
      <c r="M29" s="83">
        <v>440142.84</v>
      </c>
      <c r="N29" s="24"/>
      <c r="O29" s="83"/>
      <c r="P29" s="83"/>
      <c r="Q29" s="83"/>
      <c r="R29" s="83"/>
      <c r="S29" s="83"/>
      <c r="T29" s="83"/>
      <c r="U29" s="83"/>
      <c r="V29" s="83"/>
      <c r="W29" s="83"/>
      <c r="X29" s="83"/>
    </row>
    <row r="30" ht="20.25" customHeight="1" spans="1:24">
      <c r="A30" s="150" t="s">
        <v>70</v>
      </c>
      <c r="B30" s="150" t="s">
        <v>70</v>
      </c>
      <c r="C30" s="150" t="s">
        <v>252</v>
      </c>
      <c r="D30" s="150" t="s">
        <v>253</v>
      </c>
      <c r="E30" s="150" t="s">
        <v>125</v>
      </c>
      <c r="F30" s="150" t="s">
        <v>126</v>
      </c>
      <c r="G30" s="150" t="s">
        <v>243</v>
      </c>
      <c r="H30" s="150" t="s">
        <v>244</v>
      </c>
      <c r="I30" s="83">
        <v>282142.85</v>
      </c>
      <c r="J30" s="83">
        <v>282142.85</v>
      </c>
      <c r="K30" s="24"/>
      <c r="L30" s="24"/>
      <c r="M30" s="83">
        <v>282142.85</v>
      </c>
      <c r="N30" s="24"/>
      <c r="O30" s="83"/>
      <c r="P30" s="83"/>
      <c r="Q30" s="83"/>
      <c r="R30" s="83"/>
      <c r="S30" s="83"/>
      <c r="T30" s="83"/>
      <c r="U30" s="83"/>
      <c r="V30" s="83"/>
      <c r="W30" s="83"/>
      <c r="X30" s="83"/>
    </row>
    <row r="31" ht="20.25" customHeight="1" spans="1:24">
      <c r="A31" s="150" t="s">
        <v>70</v>
      </c>
      <c r="B31" s="150" t="s">
        <v>70</v>
      </c>
      <c r="C31" s="150" t="s">
        <v>252</v>
      </c>
      <c r="D31" s="150" t="s">
        <v>253</v>
      </c>
      <c r="E31" s="150" t="s">
        <v>127</v>
      </c>
      <c r="F31" s="150" t="s">
        <v>128</v>
      </c>
      <c r="G31" s="150" t="s">
        <v>231</v>
      </c>
      <c r="H31" s="150" t="s">
        <v>232</v>
      </c>
      <c r="I31" s="83">
        <v>34385</v>
      </c>
      <c r="J31" s="83">
        <v>34385</v>
      </c>
      <c r="K31" s="24"/>
      <c r="L31" s="24"/>
      <c r="M31" s="83">
        <v>34385</v>
      </c>
      <c r="N31" s="24"/>
      <c r="O31" s="83"/>
      <c r="P31" s="83"/>
      <c r="Q31" s="83"/>
      <c r="R31" s="83"/>
      <c r="S31" s="83"/>
      <c r="T31" s="83"/>
      <c r="U31" s="83"/>
      <c r="V31" s="83"/>
      <c r="W31" s="83"/>
      <c r="X31" s="83"/>
    </row>
    <row r="32" ht="20.25" customHeight="1" spans="1:24">
      <c r="A32" s="150" t="s">
        <v>70</v>
      </c>
      <c r="B32" s="150" t="s">
        <v>70</v>
      </c>
      <c r="C32" s="150" t="s">
        <v>256</v>
      </c>
      <c r="D32" s="150" t="s">
        <v>257</v>
      </c>
      <c r="E32" s="150" t="s">
        <v>102</v>
      </c>
      <c r="F32" s="150" t="s">
        <v>103</v>
      </c>
      <c r="G32" s="150" t="s">
        <v>258</v>
      </c>
      <c r="H32" s="150" t="s">
        <v>259</v>
      </c>
      <c r="I32" s="83">
        <v>170000</v>
      </c>
      <c r="J32" s="83">
        <v>170000</v>
      </c>
      <c r="K32" s="24"/>
      <c r="L32" s="24"/>
      <c r="M32" s="83">
        <v>170000</v>
      </c>
      <c r="N32" s="24"/>
      <c r="O32" s="83"/>
      <c r="P32" s="83"/>
      <c r="Q32" s="83"/>
      <c r="R32" s="83"/>
      <c r="S32" s="83"/>
      <c r="T32" s="83"/>
      <c r="U32" s="83"/>
      <c r="V32" s="83"/>
      <c r="W32" s="83"/>
      <c r="X32" s="83"/>
    </row>
    <row r="33" ht="17.25" customHeight="1" spans="1:24">
      <c r="A33" s="34" t="s">
        <v>173</v>
      </c>
      <c r="B33" s="35"/>
      <c r="C33" s="151"/>
      <c r="D33" s="151"/>
      <c r="E33" s="151"/>
      <c r="F33" s="151"/>
      <c r="G33" s="151"/>
      <c r="H33" s="152"/>
      <c r="I33" s="83">
        <v>10119734.34</v>
      </c>
      <c r="J33" s="83">
        <v>10119734.34</v>
      </c>
      <c r="K33" s="83"/>
      <c r="L33" s="83"/>
      <c r="M33" s="83">
        <v>10119734.34</v>
      </c>
      <c r="N33" s="83"/>
      <c r="O33" s="83"/>
      <c r="P33" s="83"/>
      <c r="Q33" s="83"/>
      <c r="R33" s="83"/>
      <c r="S33" s="83"/>
      <c r="T33" s="83"/>
      <c r="U33" s="83"/>
      <c r="V33" s="83"/>
      <c r="W33" s="83"/>
      <c r="X33" s="83"/>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pane ySplit="1" topLeftCell="A2" activePane="bottomLeft" state="frozen"/>
      <selection/>
      <selection pane="bottomLeft" activeCell="K24" sqref="K24"/>
    </sheetView>
  </sheetViews>
  <sheetFormatPr defaultColWidth="9.14166666666667" defaultRowHeight="14.25" customHeight="1"/>
  <cols>
    <col min="1" max="1" width="8.125" customWidth="1"/>
    <col min="2" max="2" width="16.5" customWidth="1"/>
    <col min="3" max="3" width="21.625" customWidth="1"/>
    <col min="4" max="4" width="24.875" customWidth="1"/>
    <col min="5" max="8" width="8.125" customWidth="1"/>
    <col min="9" max="10" width="10.375" customWidth="1"/>
    <col min="11" max="12" width="13.75" customWidth="1"/>
    <col min="13" max="13" width="15.625" customWidth="1"/>
    <col min="14" max="15" width="11.875" customWidth="1"/>
    <col min="16" max="16" width="10" customWidth="1"/>
    <col min="17" max="17" width="15.625" customWidth="1"/>
    <col min="18" max="18" width="4.375" customWidth="1"/>
    <col min="19" max="20" width="8.125" customWidth="1"/>
    <col min="21" max="21" width="11.875" customWidth="1"/>
    <col min="22" max="22" width="15.625" customWidth="1"/>
    <col min="23" max="23" width="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0"/>
      <c r="E2" s="2"/>
      <c r="F2" s="2"/>
      <c r="G2" s="2"/>
      <c r="H2" s="2"/>
      <c r="U2" s="140"/>
      <c r="W2" s="145" t="s">
        <v>260</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"单位名称："&amp;"禄劝彝族苗族自治县人民政府办公室"</f>
        <v>单位名称：禄劝彝族苗族自治县人民政府办公室</v>
      </c>
      <c r="B4" s="6"/>
      <c r="C4" s="6"/>
      <c r="D4" s="6"/>
      <c r="E4" s="6"/>
      <c r="F4" s="6"/>
      <c r="G4" s="6"/>
      <c r="H4" s="6"/>
      <c r="I4" s="7"/>
      <c r="J4" s="7"/>
      <c r="K4" s="7"/>
      <c r="L4" s="7"/>
      <c r="M4" s="7"/>
      <c r="N4" s="7"/>
      <c r="O4" s="7"/>
      <c r="P4" s="7"/>
      <c r="Q4" s="7"/>
      <c r="U4" s="140"/>
      <c r="W4" s="121" t="s">
        <v>1</v>
      </c>
    </row>
    <row r="5" ht="21.75" customHeight="1" spans="1:23">
      <c r="A5" s="9" t="s">
        <v>261</v>
      </c>
      <c r="B5" s="10" t="s">
        <v>184</v>
      </c>
      <c r="C5" s="9" t="s">
        <v>185</v>
      </c>
      <c r="D5" s="9" t="s">
        <v>262</v>
      </c>
      <c r="E5" s="10" t="s">
        <v>186</v>
      </c>
      <c r="F5" s="10" t="s">
        <v>187</v>
      </c>
      <c r="G5" s="10" t="s">
        <v>263</v>
      </c>
      <c r="H5" s="10" t="s">
        <v>264</v>
      </c>
      <c r="I5" s="29" t="s">
        <v>55</v>
      </c>
      <c r="J5" s="11" t="s">
        <v>265</v>
      </c>
      <c r="K5" s="12"/>
      <c r="L5" s="12"/>
      <c r="M5" s="13"/>
      <c r="N5" s="11" t="s">
        <v>192</v>
      </c>
      <c r="O5" s="12"/>
      <c r="P5" s="13"/>
      <c r="Q5" s="10" t="s">
        <v>61</v>
      </c>
      <c r="R5" s="11" t="s">
        <v>62</v>
      </c>
      <c r="S5" s="12"/>
      <c r="T5" s="12"/>
      <c r="U5" s="12"/>
      <c r="V5" s="12"/>
      <c r="W5" s="13"/>
    </row>
    <row r="6" ht="21.75" customHeight="1" spans="1:23">
      <c r="A6" s="14"/>
      <c r="B6" s="30"/>
      <c r="C6" s="14"/>
      <c r="D6" s="14"/>
      <c r="E6" s="15"/>
      <c r="F6" s="15"/>
      <c r="G6" s="15"/>
      <c r="H6" s="15"/>
      <c r="I6" s="30"/>
      <c r="J6" s="141" t="s">
        <v>58</v>
      </c>
      <c r="K6" s="142"/>
      <c r="L6" s="10" t="s">
        <v>59</v>
      </c>
      <c r="M6" s="10" t="s">
        <v>60</v>
      </c>
      <c r="N6" s="10" t="s">
        <v>58</v>
      </c>
      <c r="O6" s="10" t="s">
        <v>59</v>
      </c>
      <c r="P6" s="10" t="s">
        <v>60</v>
      </c>
      <c r="Q6" s="15"/>
      <c r="R6" s="10" t="s">
        <v>57</v>
      </c>
      <c r="S6" s="10" t="s">
        <v>64</v>
      </c>
      <c r="T6" s="10" t="s">
        <v>198</v>
      </c>
      <c r="U6" s="10" t="s">
        <v>66</v>
      </c>
      <c r="V6" s="10" t="s">
        <v>67</v>
      </c>
      <c r="W6" s="10" t="s">
        <v>68</v>
      </c>
    </row>
    <row r="7" ht="21" customHeight="1" spans="1:23">
      <c r="A7" s="30"/>
      <c r="B7" s="30"/>
      <c r="C7" s="30"/>
      <c r="D7" s="30"/>
      <c r="E7" s="30"/>
      <c r="F7" s="30"/>
      <c r="G7" s="30"/>
      <c r="H7" s="30"/>
      <c r="I7" s="30"/>
      <c r="J7" s="143" t="s">
        <v>57</v>
      </c>
      <c r="K7" s="144"/>
      <c r="L7" s="30"/>
      <c r="M7" s="30"/>
      <c r="N7" s="30"/>
      <c r="O7" s="30"/>
      <c r="P7" s="30"/>
      <c r="Q7" s="30"/>
      <c r="R7" s="30"/>
      <c r="S7" s="30"/>
      <c r="T7" s="30"/>
      <c r="U7" s="30"/>
      <c r="V7" s="30"/>
      <c r="W7" s="30"/>
    </row>
    <row r="8" ht="39.75" customHeight="1" spans="1:23">
      <c r="A8" s="17"/>
      <c r="B8" s="19"/>
      <c r="C8" s="17"/>
      <c r="D8" s="17"/>
      <c r="E8" s="18"/>
      <c r="F8" s="18"/>
      <c r="G8" s="18"/>
      <c r="H8" s="18"/>
      <c r="I8" s="19"/>
      <c r="J8" s="69" t="s">
        <v>57</v>
      </c>
      <c r="K8" s="69" t="s">
        <v>266</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71" t="s">
        <v>267</v>
      </c>
      <c r="B10" s="71" t="s">
        <v>268</v>
      </c>
      <c r="C10" s="71" t="s">
        <v>269</v>
      </c>
      <c r="D10" s="71" t="s">
        <v>70</v>
      </c>
      <c r="E10" s="71" t="s">
        <v>102</v>
      </c>
      <c r="F10" s="71" t="s">
        <v>103</v>
      </c>
      <c r="G10" s="71" t="s">
        <v>270</v>
      </c>
      <c r="H10" s="71" t="s">
        <v>271</v>
      </c>
      <c r="I10" s="83">
        <v>100000</v>
      </c>
      <c r="J10" s="83">
        <v>100000</v>
      </c>
      <c r="K10" s="83">
        <v>100000</v>
      </c>
      <c r="L10" s="83"/>
      <c r="M10" s="83"/>
      <c r="N10" s="83"/>
      <c r="O10" s="83"/>
      <c r="P10" s="83"/>
      <c r="Q10" s="83"/>
      <c r="R10" s="83"/>
      <c r="S10" s="83"/>
      <c r="T10" s="83"/>
      <c r="U10" s="83"/>
      <c r="V10" s="83"/>
      <c r="W10" s="83"/>
    </row>
    <row r="11" ht="21.75" customHeight="1" spans="1:23">
      <c r="A11" s="71" t="s">
        <v>267</v>
      </c>
      <c r="B11" s="71" t="s">
        <v>272</v>
      </c>
      <c r="C11" s="71" t="s">
        <v>273</v>
      </c>
      <c r="D11" s="71" t="s">
        <v>70</v>
      </c>
      <c r="E11" s="71" t="s">
        <v>102</v>
      </c>
      <c r="F11" s="71" t="s">
        <v>103</v>
      </c>
      <c r="G11" s="71" t="s">
        <v>219</v>
      </c>
      <c r="H11" s="71" t="s">
        <v>220</v>
      </c>
      <c r="I11" s="83">
        <v>50000</v>
      </c>
      <c r="J11" s="83">
        <v>50000</v>
      </c>
      <c r="K11" s="83">
        <v>50000</v>
      </c>
      <c r="L11" s="83"/>
      <c r="M11" s="83"/>
      <c r="N11" s="83"/>
      <c r="O11" s="83"/>
      <c r="P11" s="83"/>
      <c r="Q11" s="83"/>
      <c r="R11" s="83"/>
      <c r="S11" s="83"/>
      <c r="T11" s="83"/>
      <c r="U11" s="83"/>
      <c r="V11" s="83"/>
      <c r="W11" s="83"/>
    </row>
    <row r="12" ht="21.75" customHeight="1" spans="1:23">
      <c r="A12" s="71" t="s">
        <v>274</v>
      </c>
      <c r="B12" s="71" t="s">
        <v>275</v>
      </c>
      <c r="C12" s="71" t="s">
        <v>276</v>
      </c>
      <c r="D12" s="71" t="s">
        <v>70</v>
      </c>
      <c r="E12" s="71" t="s">
        <v>102</v>
      </c>
      <c r="F12" s="71" t="s">
        <v>103</v>
      </c>
      <c r="G12" s="71" t="s">
        <v>270</v>
      </c>
      <c r="H12" s="71" t="s">
        <v>271</v>
      </c>
      <c r="I12" s="83">
        <v>140000</v>
      </c>
      <c r="J12" s="83">
        <v>140000</v>
      </c>
      <c r="K12" s="83">
        <v>140000</v>
      </c>
      <c r="L12" s="83"/>
      <c r="M12" s="83"/>
      <c r="N12" s="83"/>
      <c r="O12" s="83"/>
      <c r="P12" s="83"/>
      <c r="Q12" s="83"/>
      <c r="R12" s="83"/>
      <c r="S12" s="83"/>
      <c r="T12" s="83"/>
      <c r="U12" s="83"/>
      <c r="V12" s="83"/>
      <c r="W12" s="83"/>
    </row>
    <row r="13" ht="21.75" customHeight="1" spans="1:23">
      <c r="A13" s="71" t="s">
        <v>274</v>
      </c>
      <c r="B13" s="71" t="s">
        <v>277</v>
      </c>
      <c r="C13" s="71" t="s">
        <v>278</v>
      </c>
      <c r="D13" s="71" t="s">
        <v>70</v>
      </c>
      <c r="E13" s="71" t="s">
        <v>102</v>
      </c>
      <c r="F13" s="71" t="s">
        <v>103</v>
      </c>
      <c r="G13" s="71" t="s">
        <v>219</v>
      </c>
      <c r="H13" s="71" t="s">
        <v>220</v>
      </c>
      <c r="I13" s="83">
        <v>600000</v>
      </c>
      <c r="J13" s="83">
        <v>600000</v>
      </c>
      <c r="K13" s="83">
        <v>600000</v>
      </c>
      <c r="L13" s="83"/>
      <c r="M13" s="83"/>
      <c r="N13" s="83"/>
      <c r="O13" s="83"/>
      <c r="P13" s="83"/>
      <c r="Q13" s="83"/>
      <c r="R13" s="83"/>
      <c r="S13" s="83"/>
      <c r="T13" s="83"/>
      <c r="U13" s="83"/>
      <c r="V13" s="83"/>
      <c r="W13" s="83"/>
    </row>
    <row r="14" ht="21.75" customHeight="1" spans="1:23">
      <c r="A14" s="71" t="s">
        <v>274</v>
      </c>
      <c r="B14" s="71" t="s">
        <v>279</v>
      </c>
      <c r="C14" s="71" t="s">
        <v>280</v>
      </c>
      <c r="D14" s="71" t="s">
        <v>70</v>
      </c>
      <c r="E14" s="71" t="s">
        <v>102</v>
      </c>
      <c r="F14" s="71" t="s">
        <v>103</v>
      </c>
      <c r="G14" s="71" t="s">
        <v>219</v>
      </c>
      <c r="H14" s="71" t="s">
        <v>220</v>
      </c>
      <c r="I14" s="83">
        <v>350000</v>
      </c>
      <c r="J14" s="83">
        <v>350000</v>
      </c>
      <c r="K14" s="83">
        <v>350000</v>
      </c>
      <c r="L14" s="83"/>
      <c r="M14" s="83"/>
      <c r="N14" s="83"/>
      <c r="O14" s="83"/>
      <c r="P14" s="83"/>
      <c r="Q14" s="83"/>
      <c r="R14" s="83"/>
      <c r="S14" s="83"/>
      <c r="T14" s="83"/>
      <c r="U14" s="83"/>
      <c r="V14" s="83"/>
      <c r="W14" s="83"/>
    </row>
    <row r="15" ht="18.75" customHeight="1" spans="1:23">
      <c r="A15" s="34" t="s">
        <v>173</v>
      </c>
      <c r="B15" s="35"/>
      <c r="C15" s="35"/>
      <c r="D15" s="35"/>
      <c r="E15" s="35"/>
      <c r="F15" s="35"/>
      <c r="G15" s="35"/>
      <c r="H15" s="36"/>
      <c r="I15" s="83">
        <v>1240000</v>
      </c>
      <c r="J15" s="83">
        <v>1240000</v>
      </c>
      <c r="K15" s="83">
        <v>1240000</v>
      </c>
      <c r="L15" s="83"/>
      <c r="M15" s="83"/>
      <c r="N15" s="83"/>
      <c r="O15" s="83"/>
      <c r="P15" s="83"/>
      <c r="Q15" s="83"/>
      <c r="R15" s="83"/>
      <c r="S15" s="83"/>
      <c r="T15" s="83"/>
      <c r="U15" s="83"/>
      <c r="V15" s="83"/>
      <c r="W15" s="83"/>
    </row>
  </sheetData>
  <mergeCells count="28">
    <mergeCell ref="A3:W3"/>
    <mergeCell ref="A4:H4"/>
    <mergeCell ref="J5:M5"/>
    <mergeCell ref="N5:P5"/>
    <mergeCell ref="R5:W5"/>
    <mergeCell ref="A15:H1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9"/>
  <sheetViews>
    <sheetView showZeros="0" workbookViewId="0">
      <pane ySplit="1" topLeftCell="A13"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281</v>
      </c>
    </row>
    <row r="3" ht="39.75" customHeight="1" spans="1:10">
      <c r="A3" s="67" t="str">
        <f>"2025"&amp;"年部门项目支出绩效目标表"</f>
        <v>2025年部门项目支出绩效目标表</v>
      </c>
      <c r="B3" s="4"/>
      <c r="C3" s="4"/>
      <c r="D3" s="4"/>
      <c r="E3" s="4"/>
      <c r="F3" s="68"/>
      <c r="G3" s="4"/>
      <c r="H3" s="68"/>
      <c r="I3" s="68"/>
      <c r="J3" s="4"/>
    </row>
    <row r="4" ht="17.25" customHeight="1" spans="1:1">
      <c r="A4" s="5" t="str">
        <f>"单位名称："&amp;"禄劝彝族苗族自治县人民政府办公室"</f>
        <v>单位名称：禄劝彝族苗族自治县人民政府办公室</v>
      </c>
    </row>
    <row r="5" ht="44.25" customHeight="1" spans="1:10">
      <c r="A5" s="69" t="s">
        <v>185</v>
      </c>
      <c r="B5" s="69" t="s">
        <v>282</v>
      </c>
      <c r="C5" s="69" t="s">
        <v>283</v>
      </c>
      <c r="D5" s="69" t="s">
        <v>284</v>
      </c>
      <c r="E5" s="69" t="s">
        <v>285</v>
      </c>
      <c r="F5" s="70" t="s">
        <v>286</v>
      </c>
      <c r="G5" s="69" t="s">
        <v>287</v>
      </c>
      <c r="H5" s="70" t="s">
        <v>288</v>
      </c>
      <c r="I5" s="70" t="s">
        <v>289</v>
      </c>
      <c r="J5" s="69" t="s">
        <v>290</v>
      </c>
    </row>
    <row r="6" ht="18.75" customHeight="1" spans="1:10">
      <c r="A6" s="137">
        <v>1</v>
      </c>
      <c r="B6" s="137">
        <v>2</v>
      </c>
      <c r="C6" s="137">
        <v>3</v>
      </c>
      <c r="D6" s="137">
        <v>4</v>
      </c>
      <c r="E6" s="137">
        <v>5</v>
      </c>
      <c r="F6" s="38">
        <v>6</v>
      </c>
      <c r="G6" s="137">
        <v>7</v>
      </c>
      <c r="H6" s="38">
        <v>8</v>
      </c>
      <c r="I6" s="38">
        <v>9</v>
      </c>
      <c r="J6" s="137">
        <v>10</v>
      </c>
    </row>
    <row r="7" ht="42" customHeight="1" spans="1:10">
      <c r="A7" s="31" t="s">
        <v>70</v>
      </c>
      <c r="B7" s="71"/>
      <c r="C7" s="71"/>
      <c r="D7" s="71"/>
      <c r="E7" s="57"/>
      <c r="F7" s="72"/>
      <c r="G7" s="57"/>
      <c r="H7" s="72"/>
      <c r="I7" s="72"/>
      <c r="J7" s="57"/>
    </row>
    <row r="8" ht="42" customHeight="1" spans="1:10">
      <c r="A8" s="138" t="s">
        <v>70</v>
      </c>
      <c r="B8" s="21"/>
      <c r="C8" s="21"/>
      <c r="D8" s="21"/>
      <c r="E8" s="31"/>
      <c r="F8" s="21"/>
      <c r="G8" s="31"/>
      <c r="H8" s="21"/>
      <c r="I8" s="21"/>
      <c r="J8" s="31"/>
    </row>
    <row r="9" ht="42" customHeight="1" spans="1:10">
      <c r="A9" s="139" t="s">
        <v>276</v>
      </c>
      <c r="B9" s="21" t="s">
        <v>291</v>
      </c>
      <c r="C9" s="21" t="s">
        <v>292</v>
      </c>
      <c r="D9" s="21" t="s">
        <v>293</v>
      </c>
      <c r="E9" s="31" t="s">
        <v>294</v>
      </c>
      <c r="F9" s="21" t="s">
        <v>295</v>
      </c>
      <c r="G9" s="31" t="s">
        <v>296</v>
      </c>
      <c r="H9" s="21" t="s">
        <v>297</v>
      </c>
      <c r="I9" s="21" t="s">
        <v>298</v>
      </c>
      <c r="J9" s="31" t="s">
        <v>294</v>
      </c>
    </row>
    <row r="10" ht="42" customHeight="1" spans="1:10">
      <c r="A10" s="139" t="s">
        <v>276</v>
      </c>
      <c r="B10" s="21" t="s">
        <v>291</v>
      </c>
      <c r="C10" s="21" t="s">
        <v>292</v>
      </c>
      <c r="D10" s="21" t="s">
        <v>293</v>
      </c>
      <c r="E10" s="31" t="s">
        <v>299</v>
      </c>
      <c r="F10" s="21" t="s">
        <v>295</v>
      </c>
      <c r="G10" s="31" t="s">
        <v>296</v>
      </c>
      <c r="H10" s="21" t="s">
        <v>300</v>
      </c>
      <c r="I10" s="21" t="s">
        <v>298</v>
      </c>
      <c r="J10" s="31" t="s">
        <v>299</v>
      </c>
    </row>
    <row r="11" ht="42" customHeight="1" spans="1:10">
      <c r="A11" s="139" t="s">
        <v>276</v>
      </c>
      <c r="B11" s="21" t="s">
        <v>291</v>
      </c>
      <c r="C11" s="21" t="s">
        <v>292</v>
      </c>
      <c r="D11" s="21" t="s">
        <v>293</v>
      </c>
      <c r="E11" s="31" t="s">
        <v>301</v>
      </c>
      <c r="F11" s="21" t="s">
        <v>295</v>
      </c>
      <c r="G11" s="31" t="s">
        <v>296</v>
      </c>
      <c r="H11" s="21" t="s">
        <v>297</v>
      </c>
      <c r="I11" s="21" t="s">
        <v>298</v>
      </c>
      <c r="J11" s="31" t="s">
        <v>301</v>
      </c>
    </row>
    <row r="12" ht="42" customHeight="1" spans="1:10">
      <c r="A12" s="139" t="s">
        <v>276</v>
      </c>
      <c r="B12" s="21" t="s">
        <v>291</v>
      </c>
      <c r="C12" s="21" t="s">
        <v>292</v>
      </c>
      <c r="D12" s="21" t="s">
        <v>302</v>
      </c>
      <c r="E12" s="31" t="s">
        <v>303</v>
      </c>
      <c r="F12" s="21" t="s">
        <v>304</v>
      </c>
      <c r="G12" s="31" t="s">
        <v>305</v>
      </c>
      <c r="H12" s="21" t="s">
        <v>306</v>
      </c>
      <c r="I12" s="21" t="s">
        <v>298</v>
      </c>
      <c r="J12" s="31" t="s">
        <v>307</v>
      </c>
    </row>
    <row r="13" ht="42" customHeight="1" spans="1:10">
      <c r="A13" s="139" t="s">
        <v>276</v>
      </c>
      <c r="B13" s="21" t="s">
        <v>291</v>
      </c>
      <c r="C13" s="21" t="s">
        <v>308</v>
      </c>
      <c r="D13" s="21" t="s">
        <v>309</v>
      </c>
      <c r="E13" s="31" t="s">
        <v>310</v>
      </c>
      <c r="F13" s="21" t="s">
        <v>295</v>
      </c>
      <c r="G13" s="31" t="s">
        <v>311</v>
      </c>
      <c r="H13" s="21" t="s">
        <v>312</v>
      </c>
      <c r="I13" s="21" t="s">
        <v>313</v>
      </c>
      <c r="J13" s="31" t="s">
        <v>310</v>
      </c>
    </row>
    <row r="14" ht="42" customHeight="1" spans="1:10">
      <c r="A14" s="139" t="s">
        <v>276</v>
      </c>
      <c r="B14" s="21" t="s">
        <v>291</v>
      </c>
      <c r="C14" s="21" t="s">
        <v>314</v>
      </c>
      <c r="D14" s="21" t="s">
        <v>315</v>
      </c>
      <c r="E14" s="31" t="s">
        <v>316</v>
      </c>
      <c r="F14" s="21" t="s">
        <v>295</v>
      </c>
      <c r="G14" s="31" t="s">
        <v>317</v>
      </c>
      <c r="H14" s="21" t="s">
        <v>318</v>
      </c>
      <c r="I14" s="21" t="s">
        <v>313</v>
      </c>
      <c r="J14" s="31" t="s">
        <v>316</v>
      </c>
    </row>
    <row r="15" ht="42" customHeight="1" spans="1:10">
      <c r="A15" s="139" t="s">
        <v>273</v>
      </c>
      <c r="B15" s="21" t="s">
        <v>319</v>
      </c>
      <c r="C15" s="21" t="s">
        <v>292</v>
      </c>
      <c r="D15" s="21" t="s">
        <v>293</v>
      </c>
      <c r="E15" s="31" t="s">
        <v>320</v>
      </c>
      <c r="F15" s="21" t="s">
        <v>304</v>
      </c>
      <c r="G15" s="31" t="s">
        <v>321</v>
      </c>
      <c r="H15" s="21" t="s">
        <v>322</v>
      </c>
      <c r="I15" s="21" t="s">
        <v>298</v>
      </c>
      <c r="J15" s="31" t="s">
        <v>320</v>
      </c>
    </row>
    <row r="16" ht="42" customHeight="1" spans="1:10">
      <c r="A16" s="139" t="s">
        <v>273</v>
      </c>
      <c r="B16" s="21" t="s">
        <v>319</v>
      </c>
      <c r="C16" s="21" t="s">
        <v>292</v>
      </c>
      <c r="D16" s="21" t="s">
        <v>323</v>
      </c>
      <c r="E16" s="31" t="s">
        <v>324</v>
      </c>
      <c r="F16" s="21" t="s">
        <v>295</v>
      </c>
      <c r="G16" s="31" t="s">
        <v>296</v>
      </c>
      <c r="H16" s="21" t="s">
        <v>312</v>
      </c>
      <c r="I16" s="21" t="s">
        <v>313</v>
      </c>
      <c r="J16" s="31" t="s">
        <v>324</v>
      </c>
    </row>
    <row r="17" ht="42" customHeight="1" spans="1:10">
      <c r="A17" s="139" t="s">
        <v>273</v>
      </c>
      <c r="B17" s="21" t="s">
        <v>319</v>
      </c>
      <c r="C17" s="21" t="s">
        <v>308</v>
      </c>
      <c r="D17" s="21" t="s">
        <v>325</v>
      </c>
      <c r="E17" s="31" t="s">
        <v>326</v>
      </c>
      <c r="F17" s="21" t="s">
        <v>295</v>
      </c>
      <c r="G17" s="31" t="s">
        <v>327</v>
      </c>
      <c r="H17" s="21" t="s">
        <v>318</v>
      </c>
      <c r="I17" s="21" t="s">
        <v>313</v>
      </c>
      <c r="J17" s="31" t="s">
        <v>326</v>
      </c>
    </row>
    <row r="18" ht="42" customHeight="1" spans="1:10">
      <c r="A18" s="139" t="s">
        <v>273</v>
      </c>
      <c r="B18" s="21" t="s">
        <v>319</v>
      </c>
      <c r="C18" s="21" t="s">
        <v>314</v>
      </c>
      <c r="D18" s="21" t="s">
        <v>315</v>
      </c>
      <c r="E18" s="31" t="s">
        <v>316</v>
      </c>
      <c r="F18" s="21" t="s">
        <v>295</v>
      </c>
      <c r="G18" s="31" t="s">
        <v>317</v>
      </c>
      <c r="H18" s="21" t="s">
        <v>318</v>
      </c>
      <c r="I18" s="21" t="s">
        <v>313</v>
      </c>
      <c r="J18" s="31" t="s">
        <v>316</v>
      </c>
    </row>
    <row r="19" ht="42" customHeight="1" spans="1:10">
      <c r="A19" s="139" t="s">
        <v>280</v>
      </c>
      <c r="B19" s="21" t="s">
        <v>328</v>
      </c>
      <c r="C19" s="21" t="s">
        <v>292</v>
      </c>
      <c r="D19" s="21" t="s">
        <v>293</v>
      </c>
      <c r="E19" s="31" t="s">
        <v>329</v>
      </c>
      <c r="F19" s="21" t="s">
        <v>304</v>
      </c>
      <c r="G19" s="31" t="s">
        <v>330</v>
      </c>
      <c r="H19" s="21" t="s">
        <v>297</v>
      </c>
      <c r="I19" s="21" t="s">
        <v>298</v>
      </c>
      <c r="J19" s="31" t="s">
        <v>329</v>
      </c>
    </row>
    <row r="20" ht="42" customHeight="1" spans="1:10">
      <c r="A20" s="139" t="s">
        <v>280</v>
      </c>
      <c r="B20" s="21" t="s">
        <v>328</v>
      </c>
      <c r="C20" s="21" t="s">
        <v>292</v>
      </c>
      <c r="D20" s="21" t="s">
        <v>293</v>
      </c>
      <c r="E20" s="31" t="s">
        <v>331</v>
      </c>
      <c r="F20" s="21" t="s">
        <v>304</v>
      </c>
      <c r="G20" s="31" t="s">
        <v>332</v>
      </c>
      <c r="H20" s="21" t="s">
        <v>297</v>
      </c>
      <c r="I20" s="21" t="s">
        <v>298</v>
      </c>
      <c r="J20" s="31" t="s">
        <v>329</v>
      </c>
    </row>
    <row r="21" ht="42" customHeight="1" spans="1:10">
      <c r="A21" s="139" t="s">
        <v>280</v>
      </c>
      <c r="B21" s="21" t="s">
        <v>328</v>
      </c>
      <c r="C21" s="21" t="s">
        <v>292</v>
      </c>
      <c r="D21" s="21" t="s">
        <v>293</v>
      </c>
      <c r="E21" s="31" t="s">
        <v>333</v>
      </c>
      <c r="F21" s="21" t="s">
        <v>304</v>
      </c>
      <c r="G21" s="31" t="s">
        <v>330</v>
      </c>
      <c r="H21" s="21" t="s">
        <v>334</v>
      </c>
      <c r="I21" s="21" t="s">
        <v>298</v>
      </c>
      <c r="J21" s="31" t="s">
        <v>329</v>
      </c>
    </row>
    <row r="22" ht="42" customHeight="1" spans="1:10">
      <c r="A22" s="139" t="s">
        <v>280</v>
      </c>
      <c r="B22" s="21" t="s">
        <v>328</v>
      </c>
      <c r="C22" s="21" t="s">
        <v>308</v>
      </c>
      <c r="D22" s="21" t="s">
        <v>325</v>
      </c>
      <c r="E22" s="31" t="s">
        <v>335</v>
      </c>
      <c r="F22" s="21" t="s">
        <v>295</v>
      </c>
      <c r="G22" s="31" t="s">
        <v>327</v>
      </c>
      <c r="H22" s="21" t="s">
        <v>318</v>
      </c>
      <c r="I22" s="21" t="s">
        <v>313</v>
      </c>
      <c r="J22" s="31" t="s">
        <v>335</v>
      </c>
    </row>
    <row r="23" ht="42" customHeight="1" spans="1:10">
      <c r="A23" s="139" t="s">
        <v>280</v>
      </c>
      <c r="B23" s="21" t="s">
        <v>328</v>
      </c>
      <c r="C23" s="21" t="s">
        <v>314</v>
      </c>
      <c r="D23" s="21" t="s">
        <v>315</v>
      </c>
      <c r="E23" s="31" t="s">
        <v>316</v>
      </c>
      <c r="F23" s="21" t="s">
        <v>295</v>
      </c>
      <c r="G23" s="31" t="s">
        <v>317</v>
      </c>
      <c r="H23" s="21" t="s">
        <v>318</v>
      </c>
      <c r="I23" s="21" t="s">
        <v>313</v>
      </c>
      <c r="J23" s="31" t="s">
        <v>316</v>
      </c>
    </row>
    <row r="24" ht="42" customHeight="1" spans="1:10">
      <c r="A24" s="139" t="s">
        <v>269</v>
      </c>
      <c r="B24" s="21" t="s">
        <v>336</v>
      </c>
      <c r="C24" s="21" t="s">
        <v>292</v>
      </c>
      <c r="D24" s="21" t="s">
        <v>323</v>
      </c>
      <c r="E24" s="31" t="s">
        <v>337</v>
      </c>
      <c r="F24" s="21" t="s">
        <v>295</v>
      </c>
      <c r="G24" s="31" t="s">
        <v>97</v>
      </c>
      <c r="H24" s="21" t="s">
        <v>338</v>
      </c>
      <c r="I24" s="21" t="s">
        <v>313</v>
      </c>
      <c r="J24" s="31" t="s">
        <v>337</v>
      </c>
    </row>
    <row r="25" ht="42" customHeight="1" spans="1:10">
      <c r="A25" s="139" t="s">
        <v>269</v>
      </c>
      <c r="B25" s="21" t="s">
        <v>336</v>
      </c>
      <c r="C25" s="21" t="s">
        <v>308</v>
      </c>
      <c r="D25" s="21" t="s">
        <v>309</v>
      </c>
      <c r="E25" s="31" t="s">
        <v>339</v>
      </c>
      <c r="F25" s="21" t="s">
        <v>295</v>
      </c>
      <c r="G25" s="31" t="s">
        <v>340</v>
      </c>
      <c r="H25" s="21" t="s">
        <v>312</v>
      </c>
      <c r="I25" s="21" t="s">
        <v>313</v>
      </c>
      <c r="J25" s="31" t="s">
        <v>339</v>
      </c>
    </row>
    <row r="26" ht="42" customHeight="1" spans="1:10">
      <c r="A26" s="139" t="s">
        <v>269</v>
      </c>
      <c r="B26" s="21" t="s">
        <v>336</v>
      </c>
      <c r="C26" s="21" t="s">
        <v>314</v>
      </c>
      <c r="D26" s="21" t="s">
        <v>315</v>
      </c>
      <c r="E26" s="31" t="s">
        <v>341</v>
      </c>
      <c r="F26" s="21" t="s">
        <v>304</v>
      </c>
      <c r="G26" s="31" t="s">
        <v>317</v>
      </c>
      <c r="H26" s="21" t="s">
        <v>318</v>
      </c>
      <c r="I26" s="21" t="s">
        <v>313</v>
      </c>
      <c r="J26" s="31" t="s">
        <v>341</v>
      </c>
    </row>
    <row r="27" ht="42" customHeight="1" spans="1:10">
      <c r="A27" s="139" t="s">
        <v>278</v>
      </c>
      <c r="B27" s="21" t="s">
        <v>342</v>
      </c>
      <c r="C27" s="21" t="s">
        <v>292</v>
      </c>
      <c r="D27" s="21" t="s">
        <v>293</v>
      </c>
      <c r="E27" s="31" t="s">
        <v>329</v>
      </c>
      <c r="F27" s="21" t="s">
        <v>304</v>
      </c>
      <c r="G27" s="31" t="s">
        <v>330</v>
      </c>
      <c r="H27" s="21" t="s">
        <v>297</v>
      </c>
      <c r="I27" s="21" t="s">
        <v>298</v>
      </c>
      <c r="J27" s="31" t="s">
        <v>329</v>
      </c>
    </row>
    <row r="28" ht="42" customHeight="1" spans="1:10">
      <c r="A28" s="139" t="s">
        <v>278</v>
      </c>
      <c r="B28" s="21" t="s">
        <v>342</v>
      </c>
      <c r="C28" s="21" t="s">
        <v>292</v>
      </c>
      <c r="D28" s="21" t="s">
        <v>293</v>
      </c>
      <c r="E28" s="31" t="s">
        <v>331</v>
      </c>
      <c r="F28" s="21" t="s">
        <v>304</v>
      </c>
      <c r="G28" s="31" t="s">
        <v>332</v>
      </c>
      <c r="H28" s="21" t="s">
        <v>297</v>
      </c>
      <c r="I28" s="21" t="s">
        <v>298</v>
      </c>
      <c r="J28" s="31" t="s">
        <v>331</v>
      </c>
    </row>
    <row r="29" ht="42" customHeight="1" spans="1:10">
      <c r="A29" s="139" t="s">
        <v>278</v>
      </c>
      <c r="B29" s="21" t="s">
        <v>342</v>
      </c>
      <c r="C29" s="21" t="s">
        <v>292</v>
      </c>
      <c r="D29" s="21" t="s">
        <v>293</v>
      </c>
      <c r="E29" s="31" t="s">
        <v>333</v>
      </c>
      <c r="F29" s="21" t="s">
        <v>304</v>
      </c>
      <c r="G29" s="31" t="s">
        <v>330</v>
      </c>
      <c r="H29" s="21" t="s">
        <v>334</v>
      </c>
      <c r="I29" s="21" t="s">
        <v>298</v>
      </c>
      <c r="J29" s="31" t="s">
        <v>333</v>
      </c>
    </row>
    <row r="30" ht="42" customHeight="1" spans="1:10">
      <c r="A30" s="139" t="s">
        <v>278</v>
      </c>
      <c r="B30" s="21" t="s">
        <v>342</v>
      </c>
      <c r="C30" s="21" t="s">
        <v>292</v>
      </c>
      <c r="D30" s="21" t="s">
        <v>293</v>
      </c>
      <c r="E30" s="31" t="s">
        <v>343</v>
      </c>
      <c r="F30" s="21" t="s">
        <v>304</v>
      </c>
      <c r="G30" s="31" t="s">
        <v>327</v>
      </c>
      <c r="H30" s="21" t="s">
        <v>334</v>
      </c>
      <c r="I30" s="21" t="s">
        <v>298</v>
      </c>
      <c r="J30" s="31" t="s">
        <v>344</v>
      </c>
    </row>
    <row r="31" ht="42" customHeight="1" spans="1:10">
      <c r="A31" s="139" t="s">
        <v>278</v>
      </c>
      <c r="B31" s="21" t="s">
        <v>342</v>
      </c>
      <c r="C31" s="21" t="s">
        <v>292</v>
      </c>
      <c r="D31" s="21" t="s">
        <v>293</v>
      </c>
      <c r="E31" s="31" t="s">
        <v>345</v>
      </c>
      <c r="F31" s="21" t="s">
        <v>304</v>
      </c>
      <c r="G31" s="31" t="s">
        <v>327</v>
      </c>
      <c r="H31" s="21" t="s">
        <v>322</v>
      </c>
      <c r="I31" s="21" t="s">
        <v>298</v>
      </c>
      <c r="J31" s="31" t="s">
        <v>345</v>
      </c>
    </row>
    <row r="32" ht="42" customHeight="1" spans="1:10">
      <c r="A32" s="139" t="s">
        <v>278</v>
      </c>
      <c r="B32" s="21" t="s">
        <v>342</v>
      </c>
      <c r="C32" s="21" t="s">
        <v>292</v>
      </c>
      <c r="D32" s="21" t="s">
        <v>293</v>
      </c>
      <c r="E32" s="31" t="s">
        <v>346</v>
      </c>
      <c r="F32" s="21" t="s">
        <v>295</v>
      </c>
      <c r="G32" s="31" t="s">
        <v>83</v>
      </c>
      <c r="H32" s="21" t="s">
        <v>312</v>
      </c>
      <c r="I32" s="21" t="s">
        <v>313</v>
      </c>
      <c r="J32" s="31" t="s">
        <v>346</v>
      </c>
    </row>
    <row r="33" ht="42" customHeight="1" spans="1:10">
      <c r="A33" s="139" t="s">
        <v>278</v>
      </c>
      <c r="B33" s="21" t="s">
        <v>342</v>
      </c>
      <c r="C33" s="21" t="s">
        <v>292</v>
      </c>
      <c r="D33" s="21" t="s">
        <v>293</v>
      </c>
      <c r="E33" s="31" t="s">
        <v>347</v>
      </c>
      <c r="F33" s="21" t="s">
        <v>295</v>
      </c>
      <c r="G33" s="31" t="s">
        <v>83</v>
      </c>
      <c r="H33" s="21" t="s">
        <v>312</v>
      </c>
      <c r="I33" s="21" t="s">
        <v>313</v>
      </c>
      <c r="J33" s="31" t="s">
        <v>347</v>
      </c>
    </row>
    <row r="34" ht="42" customHeight="1" spans="1:10">
      <c r="A34" s="139" t="s">
        <v>278</v>
      </c>
      <c r="B34" s="21" t="s">
        <v>342</v>
      </c>
      <c r="C34" s="21" t="s">
        <v>292</v>
      </c>
      <c r="D34" s="21" t="s">
        <v>293</v>
      </c>
      <c r="E34" s="31" t="s">
        <v>348</v>
      </c>
      <c r="F34" s="21" t="s">
        <v>304</v>
      </c>
      <c r="G34" s="31" t="s">
        <v>330</v>
      </c>
      <c r="H34" s="21" t="s">
        <v>334</v>
      </c>
      <c r="I34" s="21" t="s">
        <v>298</v>
      </c>
      <c r="J34" s="31" t="s">
        <v>348</v>
      </c>
    </row>
    <row r="35" ht="42" customHeight="1" spans="1:10">
      <c r="A35" s="139" t="s">
        <v>278</v>
      </c>
      <c r="B35" s="21" t="s">
        <v>342</v>
      </c>
      <c r="C35" s="21" t="s">
        <v>292</v>
      </c>
      <c r="D35" s="21" t="s">
        <v>293</v>
      </c>
      <c r="E35" s="31" t="s">
        <v>349</v>
      </c>
      <c r="F35" s="21" t="s">
        <v>304</v>
      </c>
      <c r="G35" s="31" t="s">
        <v>350</v>
      </c>
      <c r="H35" s="21" t="s">
        <v>322</v>
      </c>
      <c r="I35" s="21" t="s">
        <v>298</v>
      </c>
      <c r="J35" s="31" t="s">
        <v>349</v>
      </c>
    </row>
    <row r="36" ht="42" customHeight="1" spans="1:10">
      <c r="A36" s="139" t="s">
        <v>278</v>
      </c>
      <c r="B36" s="21" t="s">
        <v>342</v>
      </c>
      <c r="C36" s="21" t="s">
        <v>292</v>
      </c>
      <c r="D36" s="21" t="s">
        <v>293</v>
      </c>
      <c r="E36" s="31" t="s">
        <v>351</v>
      </c>
      <c r="F36" s="21" t="s">
        <v>304</v>
      </c>
      <c r="G36" s="31" t="s">
        <v>330</v>
      </c>
      <c r="H36" s="21" t="s">
        <v>352</v>
      </c>
      <c r="I36" s="21" t="s">
        <v>298</v>
      </c>
      <c r="J36" s="31" t="s">
        <v>351</v>
      </c>
    </row>
    <row r="37" ht="42" customHeight="1" spans="1:10">
      <c r="A37" s="139" t="s">
        <v>278</v>
      </c>
      <c r="B37" s="21" t="s">
        <v>342</v>
      </c>
      <c r="C37" s="21" t="s">
        <v>292</v>
      </c>
      <c r="D37" s="21" t="s">
        <v>353</v>
      </c>
      <c r="E37" s="31" t="s">
        <v>354</v>
      </c>
      <c r="F37" s="21" t="s">
        <v>295</v>
      </c>
      <c r="G37" s="31" t="s">
        <v>355</v>
      </c>
      <c r="H37" s="21"/>
      <c r="I37" s="21" t="s">
        <v>313</v>
      </c>
      <c r="J37" s="31" t="s">
        <v>354</v>
      </c>
    </row>
    <row r="38" ht="42" customHeight="1" spans="1:10">
      <c r="A38" s="139" t="s">
        <v>278</v>
      </c>
      <c r="B38" s="21" t="s">
        <v>342</v>
      </c>
      <c r="C38" s="21" t="s">
        <v>308</v>
      </c>
      <c r="D38" s="21" t="s">
        <v>325</v>
      </c>
      <c r="E38" s="31" t="s">
        <v>335</v>
      </c>
      <c r="F38" s="21" t="s">
        <v>304</v>
      </c>
      <c r="G38" s="31" t="s">
        <v>327</v>
      </c>
      <c r="H38" s="21" t="s">
        <v>318</v>
      </c>
      <c r="I38" s="21" t="s">
        <v>313</v>
      </c>
      <c r="J38" s="31" t="s">
        <v>335</v>
      </c>
    </row>
    <row r="39" ht="42" customHeight="1" spans="1:10">
      <c r="A39" s="139" t="s">
        <v>278</v>
      </c>
      <c r="B39" s="21" t="s">
        <v>342</v>
      </c>
      <c r="C39" s="21" t="s">
        <v>314</v>
      </c>
      <c r="D39" s="21" t="s">
        <v>315</v>
      </c>
      <c r="E39" s="31" t="s">
        <v>316</v>
      </c>
      <c r="F39" s="21" t="s">
        <v>304</v>
      </c>
      <c r="G39" s="31" t="s">
        <v>317</v>
      </c>
      <c r="H39" s="21" t="s">
        <v>318</v>
      </c>
      <c r="I39" s="21" t="s">
        <v>313</v>
      </c>
      <c r="J39" s="31" t="s">
        <v>316</v>
      </c>
    </row>
  </sheetData>
  <mergeCells count="12">
    <mergeCell ref="A3:J3"/>
    <mergeCell ref="A4:H4"/>
    <mergeCell ref="A9:A14"/>
    <mergeCell ref="A15:A18"/>
    <mergeCell ref="A19:A23"/>
    <mergeCell ref="A24:A26"/>
    <mergeCell ref="A27:A39"/>
    <mergeCell ref="B9:B14"/>
    <mergeCell ref="B15:B18"/>
    <mergeCell ref="B19:B23"/>
    <mergeCell ref="B24:B26"/>
    <mergeCell ref="B27:B3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橡皮肚@_@</cp:lastModifiedBy>
  <dcterms:created xsi:type="dcterms:W3CDTF">2025-03-20T01:33:00Z</dcterms:created>
  <dcterms:modified xsi:type="dcterms:W3CDTF">2025-03-20T02:12:57Z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2A1A23C1A0BD4B1DB134F096F3CEC4BE_12</vt:lpwstr>
  </property>
</Properties>
</file>