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26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'部门项目支出绩效目标表05-2'!$A$5:$J$92</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<sst xmlns="http://schemas.openxmlformats.org/spreadsheetml/2006/main" count="2305" uniqueCount="539">
  <si>
    <t>预算01-1表</t>
  </si>
  <si>
    <t>单位名称：中国共产党禄劝彝族苗族自治县委员会办公室</t>
  </si>
  <si>
    <t>单位：元</t>
  </si>
  <si>
    <t>收　　　　　　　　入</t>
  </si>
  <si>
    <t>支　　　　　　　　出</t>
  </si>
  <si>
    <t>项      目</t>
  </si>
  <si>
    <t>预算数</t>
  </si>
  <si>
    <t>项目(按功能分类)</t>
  </si>
  <si>
    <t>一、一般公共预算拨款收入</t>
  </si>
  <si>
    <t xml:space="preserve"> 一、一般公共服务支出</t>
  </si>
  <si>
    <t>二、政府性基金预算拨款收入</t>
  </si>
  <si>
    <t>0.00</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</si>
  <si>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</si>
  <si>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</si>
  <si>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</si>
  <si>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</si>
  <si>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</si>
  <si>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</si>
  <si>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</si>
  <si>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</si>
  <si>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</si>
  <si>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</si>
  <si>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</si>
  <si>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</si>
  <si>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</si>
  <si>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</si>
  <si>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</si>
  <si>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</si>
  <si>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</si>
  <si>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</si>
  <si>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</si>
  <si>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</si>
  <si>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</si>
  <si>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</si>
  <si>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</si>
  <si>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</si>
  <si>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</si>
  <si>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</si>
  <si>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</si>
  <si>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</si>
  <si>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</si>
  <si>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</si>
  <si>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</si>
  <si>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</si>
  <si>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</si>
  <si>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</si>
  <si>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</si>
  <si>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</si>
  <si>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</si>
  <si>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</si>
  <si>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</si>
  <si>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</si>
  <si>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</si>
  <si>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</si>
  <si>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</si>
  <si>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</si>
  <si>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</si>
  <si>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</si>
  <si>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</si>
  <si>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</si>
  <si>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</si>
  <si>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</si>
  <si>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</si>
  <si>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</si>
  <si>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</si>
  <si>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</si>
  <si>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</si>
  <si>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</si>
  <si>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</si>
  <si>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</si>
  <si>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</si>
  <si>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中国共产党禄劝彝族苗族自治县委员会办公室</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</si>
  <si>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</si>
  <si>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</si>
  <si>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</si>
  <si>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</si>
  <si>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</si>
  <si>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</si>
  <si>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</si>
  <si>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</si>
  <si>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</si>
  <si>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</si>
  <si>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</si>
  <si>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</si>
  <si>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</si>
  <si>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</si>
  <si>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</si>
  <si>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</si>
  <si>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</si>
  <si>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</si>
  <si>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</si>
  <si>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</si>
  <si>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</si>
  <si>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</si>
  <si>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</si>
  <si>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</si>
  <si>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</si>
  <si>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</si>
  <si>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</si>
  <si>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</si>
  <si>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20131</t>
  </si>
  <si>
    <t>党委办公厅（室）及相关机构事务</t>
  </si>
  <si>
    <t>2013101</t>
  </si>
  <si>
    <t>行政运行</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</si>
  <si>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</si>
  <si>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</si>
  <si>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</si>
  <si>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</si>
  <si>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</si>
  <si>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</si>
  <si>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</si>
  <si>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</si>
  <si>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</si>
  <si>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</si>
  <si>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</si>
  <si>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</si>
  <si>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</si>
  <si>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</si>
  <si>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</si>
  <si>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</si>
  <si>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</si>
  <si>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</si>
  <si>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</si>
  <si>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</si>
  <si>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</si>
  <si>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</si>
  <si>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</si>
  <si>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</si>
  <si>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</si>
  <si>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</si>
  <si>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</si>
  <si>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</si>
  <si>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</si>
  <si>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</si>
  <si>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</si>
  <si>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</si>
  <si>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</si>
  <si>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</si>
  <si>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</si>
  <si>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</si>
  <si>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</si>
  <si>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</si>
  <si>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</si>
  <si>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</si>
  <si>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</si>
  <si>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</si>
  <si>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</si>
  <si>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</si>
  <si>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</si>
  <si>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</si>
  <si>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</si>
  <si>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</si>
  <si>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</si>
  <si>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</si>
  <si>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</si>
  <si>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</si>
  <si>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</si>
  <si>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</si>
  <si>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</si>
  <si>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</si>
  <si>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</si>
  <si>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</si>
  <si>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</si>
  <si>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</si>
  <si>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</si>
  <si>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</si>
  <si>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</si>
  <si>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</si>
  <si>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</si>
  <si>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</si>
  <si>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</si>
  <si>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</si>
  <si>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</si>
  <si>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</si>
  <si>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</si>
  <si>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</si>
  <si>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</si>
  <si>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</si>
  <si>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</si>
  <si>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</si>
  <si>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</si>
  <si>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</si>
  <si>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</si>
  <si>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</si>
  <si>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</si>
  <si>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</si>
  <si>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</si>
  <si>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</si>
  <si>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</si>
  <si>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</si>
  <si>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</si>
  <si>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</si>
  <si>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</si>
  <si>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</si>
  <si>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</si>
  <si>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</si>
  <si>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</si>
  <si>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</si>
  <si>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</si>
  <si>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</si>
  <si>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</si>
  <si>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</si>
  <si>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530128210000000000695</t>
  </si>
  <si>
    <t>行政人员支出工资</t>
  </si>
  <si>
    <t>30101</t>
  </si>
  <si>
    <t>基本工资</t>
  </si>
  <si>
    <t>530128210000000000697</t>
  </si>
  <si>
    <t>30113</t>
  </si>
  <si>
    <t>530128210000000000699</t>
  </si>
  <si>
    <t>公车购置及运维费</t>
  </si>
  <si>
    <t>30231</t>
  </si>
  <si>
    <t>公务用车运行维护费</t>
  </si>
  <si>
    <t>530128210000000000700</t>
  </si>
  <si>
    <t>公务交通补贴</t>
  </si>
  <si>
    <t>30239</t>
  </si>
  <si>
    <t>其他交通费用</t>
  </si>
  <si>
    <t>530128210000000000701</t>
  </si>
  <si>
    <t>工会经费</t>
  </si>
  <si>
    <t>30228</t>
  </si>
  <si>
    <t>530128210000000000702</t>
  </si>
  <si>
    <t>一般公用经费</t>
  </si>
  <si>
    <t>30201</t>
  </si>
  <si>
    <t>办公费</t>
  </si>
  <si>
    <t>30211</t>
  </si>
  <si>
    <t>差旅费</t>
  </si>
  <si>
    <t>530128231100001335060</t>
  </si>
  <si>
    <t>遗属补助</t>
  </si>
  <si>
    <t>30305</t>
  </si>
  <si>
    <t>生活补助</t>
  </si>
  <si>
    <t>530128231100001362408</t>
  </si>
  <si>
    <t>退休人员医疗保险及医疗统筹</t>
  </si>
  <si>
    <t>30110</t>
  </si>
  <si>
    <t>职工基本医疗保险缴费</t>
  </si>
  <si>
    <t>30111</t>
  </si>
  <si>
    <t>公务员医疗补助缴费</t>
  </si>
  <si>
    <t>530128231100001379841</t>
  </si>
  <si>
    <t>养老保险缴费</t>
  </si>
  <si>
    <t>30108</t>
  </si>
  <si>
    <t>机关事业单位基本养老保险缴费</t>
  </si>
  <si>
    <t>530128231100001379850</t>
  </si>
  <si>
    <t>工伤保险</t>
  </si>
  <si>
    <t>30112</t>
  </si>
  <si>
    <t>其他社会保障缴费</t>
  </si>
  <si>
    <t>530128231100001379855</t>
  </si>
  <si>
    <t>失业保险</t>
  </si>
  <si>
    <t>530128231100001379865</t>
  </si>
  <si>
    <t>医疗保险缴费</t>
  </si>
  <si>
    <t>530128231100001379875</t>
  </si>
  <si>
    <t>职业年金缴费</t>
  </si>
  <si>
    <t>30109</t>
  </si>
  <si>
    <t>530128231100001380219</t>
  </si>
  <si>
    <t>公务员基础绩效奖</t>
  </si>
  <si>
    <t>30103</t>
  </si>
  <si>
    <t>奖金</t>
  </si>
  <si>
    <t>530128231100001380225</t>
  </si>
  <si>
    <t>行政年终一次性奖金</t>
  </si>
  <si>
    <t>530128231100001380231</t>
  </si>
  <si>
    <t>行政人员支出津贴</t>
  </si>
  <si>
    <t>30102</t>
  </si>
  <si>
    <t>津贴补贴</t>
  </si>
  <si>
    <t>530128241100002269625</t>
  </si>
  <si>
    <t>绩效考核奖励（2017提高部分）</t>
  </si>
  <si>
    <t>30107</t>
  </si>
  <si>
    <t>绩效工资</t>
  </si>
  <si>
    <t>530128241100002269626</t>
  </si>
  <si>
    <t>事业年终一次性奖金</t>
  </si>
  <si>
    <t>530128241100002269629</t>
  </si>
  <si>
    <t>事业人员绩效工资</t>
  </si>
  <si>
    <t>530128241100002269631</t>
  </si>
  <si>
    <t>事业人员支出工资</t>
  </si>
  <si>
    <t>530128241100002269637</t>
  </si>
  <si>
    <t>事业人员支出津贴</t>
  </si>
  <si>
    <t>预算05-1表</t>
  </si>
  <si>
    <t>项目分类</t>
  </si>
  <si>
    <t>项目单位</t>
  </si>
  <si>
    <t>经济科目编码</t>
  </si>
  <si>
    <t>经济科目名称</t>
  </si>
  <si>
    <t>本年拨款</t>
  </si>
  <si>
    <t>其中：本次下达</t>
  </si>
  <si>
    <t>事业发展类</t>
  </si>
  <si>
    <t>530128210000000000970</t>
  </si>
  <si>
    <t>国安办业务经费</t>
  </si>
  <si>
    <t>专项业务类</t>
  </si>
  <si>
    <t>530128210000000001098</t>
  </si>
  <si>
    <t>县委法律顾问经费</t>
  </si>
  <si>
    <t>30227</t>
  </si>
  <si>
    <t>委托业务费</t>
  </si>
  <si>
    <t>530128210000000001127</t>
  </si>
  <si>
    <t>督查办业务经费</t>
  </si>
  <si>
    <t>530128210000000001150</t>
  </si>
  <si>
    <t>保密局业务经费</t>
  </si>
  <si>
    <t>530128210000000001318</t>
  </si>
  <si>
    <t>机要局业务经费</t>
  </si>
  <si>
    <t>530128210000000001325</t>
  </si>
  <si>
    <t>县委机要局密码培训、密码通讯维护经费</t>
  </si>
  <si>
    <t>530128210000000001341</t>
  </si>
  <si>
    <t>县委机要局值班经费</t>
  </si>
  <si>
    <t>530128210000000001352</t>
  </si>
  <si>
    <t>县委办业务经费</t>
  </si>
  <si>
    <t>31002</t>
  </si>
  <si>
    <t>办公设备购置</t>
  </si>
  <si>
    <t>530128210000000001373</t>
  </si>
  <si>
    <t>县委办公室工作经费</t>
  </si>
  <si>
    <t>530128221100000810751</t>
  </si>
  <si>
    <t>县委十五届第二次至第十次全体会议经费</t>
  </si>
  <si>
    <t>30215</t>
  </si>
  <si>
    <t>会议费</t>
  </si>
  <si>
    <t>530128241100002556781</t>
  </si>
  <si>
    <t>禄劝县“信息技术创新”项目专项经费</t>
  </si>
  <si>
    <t>预算05-2表</t>
  </si>
  <si>
    <t>项目年度绩效目标</t>
  </si>
  <si>
    <t>一级指标</t>
  </si>
  <si>
    <t>二级指标</t>
  </si>
  <si>
    <t>三级指标</t>
  </si>
  <si>
    <t>指标性质</t>
  </si>
  <si>
    <t>指标值</t>
  </si>
  <si>
    <t>度量单位</t>
  </si>
  <si>
    <t>指标属性</t>
  </si>
  <si>
    <t>指标内容</t>
  </si>
  <si>
    <t/>
  </si>
  <si>
    <t>县委办公室是县委的综合办事机构，是县委沟通上下，联系左右，上情下达，下情上报的枢纽，负责县委及办公室文件、文稿起草
担负着参谋助手、综合协调、督促检查和后勤保障等方面的职能。
1、提升统筹协调能力，当好“中枢”。主动做好对上级、对下及各部门的配合协作，形成整体合力；精简会议活动，缜密安排，确保活动的质量和效果。
2、提升以文辅政能力，当好“参谋”。不断提升文稿质量，不断规范公文办理，坚持高标准、高质量、高水平办理好各类公文。
3、提升捕捉信息能力，当好“耳目”。有效整合应急值班、网络舆情、信息研判等服务职能，提供准确信号，不断提升信息辅政能力。
4、提升督查落实能力，当好“钦差”。围绕重点事项，明确目标任务、责任主体和完成时限，确保党委政府重大决策部署事事有着落，重要批示指示件件有结果。
5、严守国家秘密，筑牢“防线”。继续重点抓好定密规范管理、网络保密管理、涉密人员培训管理，筑牢安全保密的坚固防线。围绕发挥机要重要作用，确保绝对安全，确保绝对畅通。
6、规范后勤保障，当好“管家”。规范财务管理，严格执行财经纪律，规范后勤保障，加强车辆和驾驶人员管理，推进工作有序运转。</t>
  </si>
  <si>
    <t>产出指标</t>
  </si>
  <si>
    <t>数量指标</t>
  </si>
  <si>
    <t>组织全县办公室系统业务培训</t>
  </si>
  <si>
    <t>&gt;=</t>
  </si>
  <si>
    <t>次</t>
  </si>
  <si>
    <t>定量指标</t>
  </si>
  <si>
    <t>每年组织全县办公室系统业务培训不少于2次</t>
  </si>
  <si>
    <t>开展常态化政治学习，组织主题教育专题学习</t>
  </si>
  <si>
    <t>30</t>
  </si>
  <si>
    <t>年度开展常态化政治学习，组织主题教育专题学习不少于30次</t>
  </si>
  <si>
    <t>向市委办公室报送紧急信息、典型经验信息</t>
  </si>
  <si>
    <t>300</t>
  </si>
  <si>
    <t>篇</t>
  </si>
  <si>
    <t>向市委办公室报送紧急信息、典型经验信息不少于300篇</t>
  </si>
  <si>
    <t>办理好各类公文</t>
  </si>
  <si>
    <t>份</t>
  </si>
  <si>
    <t>提升业务能力，办理好各类公文</t>
  </si>
  <si>
    <t>组织协调重要会议、上级调研、外出考察等活动</t>
  </si>
  <si>
    <t>50</t>
  </si>
  <si>
    <t>组织协调重要会议、上级调研、外出考察等活动不少于50次</t>
  </si>
  <si>
    <t>巩固拓展基层减负成果，完成精文简会计划目标</t>
  </si>
  <si>
    <t>=</t>
  </si>
  <si>
    <t>100</t>
  </si>
  <si>
    <t>%</t>
  </si>
  <si>
    <t>全年目标督查</t>
  </si>
  <si>
    <t>17</t>
  </si>
  <si>
    <t>完成全年目标督查任务</t>
  </si>
  <si>
    <t>保密检查</t>
  </si>
  <si>
    <t>反映保密检查情况</t>
  </si>
  <si>
    <t>质量指标</t>
  </si>
  <si>
    <t>围绕中心，服务大局。圆满完成各项工作任务</t>
  </si>
  <si>
    <t>当好参谋助手，有效保证县委机关有序高效运转</t>
  </si>
  <si>
    <t>时效指标</t>
  </si>
  <si>
    <t>及时落实上级决策部署，完成县委安排的工作任务</t>
  </si>
  <si>
    <t>及时报送重大紧急突发信息</t>
  </si>
  <si>
    <t>效益指标</t>
  </si>
  <si>
    <t>社会效益</t>
  </si>
  <si>
    <t>保证县委机关高效运转，推动经济社会良好发展</t>
  </si>
  <si>
    <t>满意度指标</t>
  </si>
  <si>
    <t>服务对象满意度</t>
  </si>
  <si>
    <t>社会公众满意度</t>
  </si>
  <si>
    <t>90</t>
  </si>
  <si>
    <t>社会公众满意度不低于90%</t>
  </si>
  <si>
    <t>服务对象满意度不低于90%</t>
  </si>
  <si>
    <t>组织贯彻落实党中央、国务院关于机要工作的方针、政策及省市机要工作安排部署，组织实施全县信息化密码保障工作，确保党和国家核心机密绝对安全、畅通。负责全县党政机关电子公文系统规划建设的管理工作。</t>
  </si>
  <si>
    <t>组织召开县密码工作领导小组会议</t>
  </si>
  <si>
    <t>定期组织召开县密码工作领导小组会议，不少于2次</t>
  </si>
  <si>
    <t>负责全县机要通信渠道管理运维</t>
  </si>
  <si>
    <t>贯彻落实党中央、国务院关于机要工作的方针、政策及省市机要工作安排部署</t>
  </si>
  <si>
    <t>贯彻落实党中央、国务院关于机要工作的方针、政策及省市机要工作安排部署。</t>
  </si>
  <si>
    <t>及时组织实施全县信息化密码保障工作，确保党和国家核心机密绝对安全、畅通。</t>
  </si>
  <si>
    <t>提升机要服务保障能力，促进社会安全稳定</t>
  </si>
  <si>
    <t>可持续影响</t>
  </si>
  <si>
    <t>持续开展机要业务专项培训，确保党和国家秘密绝对安全</t>
  </si>
  <si>
    <t>社会公众满意度达到90%以上</t>
  </si>
  <si>
    <t>服务对象满意度达到90%以上</t>
  </si>
  <si>
    <t>常委会议次数</t>
  </si>
  <si>
    <t>定期召开常委会议</t>
  </si>
  <si>
    <t>会议会期</t>
  </si>
  <si>
    <t>1.00</t>
  </si>
  <si>
    <t>天</t>
  </si>
  <si>
    <t>会议会期至少为1天</t>
  </si>
  <si>
    <t>参加会议人数</t>
  </si>
  <si>
    <t>人</t>
  </si>
  <si>
    <t>参加会议人数不少于300人</t>
  </si>
  <si>
    <t>选举工作完成率</t>
  </si>
  <si>
    <t>圆满完成选举任务</t>
  </si>
  <si>
    <t>会议出席率</t>
  </si>
  <si>
    <t>会议出席率高于90%</t>
  </si>
  <si>
    <t>及时召开会议</t>
  </si>
  <si>
    <t>持续巩固脱贫成果，着力推进乡村振兴，奋力开创禄劝高质量发展</t>
  </si>
  <si>
    <t>受益对象满意度</t>
  </si>
  <si>
    <t>受益对象满意度大于90%</t>
  </si>
  <si>
    <t>统筹协调涉及国家安全的重大事项和重要工作，日常工作的综合协调及公文办理、综合调研等工作、开展国安安全宣传教育、承担县委国安委办相关工作、接受县委国安办的统筹协调。</t>
  </si>
  <si>
    <t>完成年度工作考核</t>
  </si>
  <si>
    <t>100%完成年度考核</t>
  </si>
  <si>
    <t>国安业务工作完成及时率</t>
  </si>
  <si>
    <t>国安业务工作完成及时率达到100%</t>
  </si>
  <si>
    <t>经济效益</t>
  </si>
  <si>
    <t>维护社会和谐稳定，促进经济社会发展</t>
  </si>
  <si>
    <t>保障国家安全，提高人民幸福指数</t>
  </si>
  <si>
    <t>持续开展国家安全宣传教育，维护国家安全</t>
  </si>
  <si>
    <t>群众安全感和满意度</t>
  </si>
  <si>
    <t>群众安全感和满意度达到90%以上</t>
  </si>
  <si>
    <t>县委办公室是县委的综合办事机构，是县委沟通上下，联系左右，上情下达，下情上报的枢纽，负责县委及办公室文件、文稿起草，担负着参谋助手、综合协调、督促检查和后勤保障等方面的职能。
1、提升统筹协调能力，当好“中枢”。主动做好对上级、对下及各部门的配合协作，形成整体合力；精简会议活动，缜密安排，确保活动的质量和效果。
2、提升以文辅政能力，当好“参谋”。不断提升文稿质量，不断规范公文办理，坚持高标准、高质量、高水平办理好各类公文。
3、提升捕捉信息能力，当好“耳目”。有效整合应急值班、网络舆情、信息研判等服务职能，提供准确信号，不断提升信息辅政能力。
4、提升督查落实能力，当好“钦差”。围绕重点事项，明确目标任务、责任主体和完成时限，确保党委政府重大决策部署事事有着落，重要批示指示件件有结果。
5、严守国家秘密，筑牢“防线”。继续重点抓好定密规范管理、网络保密管理、涉密人员培训管理，筑牢安全保密的坚固防线。围绕发挥机要重要作用，确保绝对安全，确保绝对畅通。
6、规范后勤保障，当好“管家”。规范财务管理，严格执行财经纪律，规范后勤保障，加强车辆和驾驶人员管理，推进工作有序运转。</t>
  </si>
  <si>
    <t>根据省、市信息技术创新工作相关要求，在全县范围内全覆盖长期开展信息技术创新工作。</t>
  </si>
  <si>
    <t>购置设备数量</t>
  </si>
  <si>
    <t>台（套）</t>
  </si>
  <si>
    <t>反映购置数量完成情况。</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</si>
  <si>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</si>
  <si>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</si>
  <si>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</si>
  <si>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</si>
  <si>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</si>
  <si>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</si>
  <si>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</si>
  <si>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</si>
  <si>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设备使用年限</t>
  </si>
  <si>
    <t>年</t>
  </si>
  <si>
    <t>反映新投入设备使用年限情况。</t>
  </si>
  <si>
    <t>使用人员满意度</t>
  </si>
  <si>
    <t>95</t>
  </si>
  <si>
    <t>反映服务对象对购置设备的整体满意情况。
使用人员满意度=（对购置设备满意的人数/问卷调查人数）*100%。</t>
  </si>
  <si>
    <t>保障党和国家核心机密绝对安全、绝对畅通，实行24小时值班制</t>
  </si>
  <si>
    <t>值班人员全年实行24小时值班制度</t>
  </si>
  <si>
    <t>365</t>
  </si>
  <si>
    <t>确保机要通信全年畅通无阻，及时准确传递重要信息</t>
  </si>
  <si>
    <t>实行24小时值班制度，及时响应紧急情况</t>
  </si>
  <si>
    <t>确保机要通信安全、高效运行</t>
  </si>
  <si>
    <t>承担县密码领导小组的日常工作，确保全县密码通信主渠道安全畅通，中央省市相关文件及时接收。</t>
  </si>
  <si>
    <t>开展密码工作相关培训</t>
  </si>
  <si>
    <t>全年开展密码工作相关培训不少于2次</t>
  </si>
  <si>
    <t>开展日常密码通讯维护</t>
  </si>
  <si>
    <t>开展日常密码通讯维护不少于12次</t>
  </si>
  <si>
    <t>完成年度考核任务</t>
  </si>
  <si>
    <t>及时完成县密码领导小组的日常工作</t>
  </si>
  <si>
    <t>确保全县密码通信主渠道安全畅通</t>
  </si>
  <si>
    <t>以建立政府法律顾问制度为引领，推动实现法律顾问全覆盖。全县各级党委机关、人大机关、政府机关、政协机关、企事业单位、人民团体、各类社会组织和基层群众性自治组织普遍建立法律顾问制度，基本形成与经济社会发展和公众法律服务需求相适应的法律顾问工作体系。</t>
  </si>
  <si>
    <t>提供法律咨询和法律建议、意见数量</t>
  </si>
  <si>
    <t>合同期内提供法律咨询和法律建议、意见数量不少于10次</t>
  </si>
  <si>
    <t>参与规范性文件的研究、论证等</t>
  </si>
  <si>
    <t>参与规范性文件的研究、论证等不少于10次</t>
  </si>
  <si>
    <t>参与重大项目合同、协议的文本起草、审查论证</t>
  </si>
  <si>
    <t>参与重大项目合同、协议的文本起草、审查论证不少于5次</t>
  </si>
  <si>
    <t>基本形成与经济社会发展和公众法律服务需求相适应的法律顾问工作体系</t>
  </si>
  <si>
    <t>基本形成与经济社会发展和公众法律服务需求相适应的法律顾问工作</t>
  </si>
  <si>
    <t>定性指标</t>
  </si>
  <si>
    <t>及时提供法律服务和保障</t>
  </si>
  <si>
    <t>全面提升全社会依法办事水平，增强人民群众法治观念</t>
  </si>
  <si>
    <t>完成全县目标管理、考评、督查督办工作任务。</t>
  </si>
  <si>
    <t>全年督查次数</t>
  </si>
  <si>
    <t>全年督查次数不少于15次</t>
  </si>
  <si>
    <t>完成县委主要领导交办批办事项</t>
  </si>
  <si>
    <t>及时完成各项督办任务</t>
  </si>
  <si>
    <t>督促各项工作措施落实，促进经济社会发展</t>
  </si>
  <si>
    <t>积极为基层排忧解难，树立良好的政府形象</t>
  </si>
  <si>
    <t>组织贯彻落实党中央、国务院关于保密工作的方针、政策及省市保密工作安排部署，管理、指导、协调全县的保密工作，全县党政机关电子公文系统规划建设的管理工作，组织查处失泄密事件。</t>
  </si>
  <si>
    <t>组织开展保密检查</t>
  </si>
  <si>
    <t>组织开展保密检查不少于4次</t>
  </si>
  <si>
    <t>开展保密宣传、教育、培训</t>
  </si>
  <si>
    <t>开展保密宣传、教育、培训不少于3次</t>
  </si>
  <si>
    <t>召开保密委员会工作会议</t>
  </si>
  <si>
    <t>召开保密委员会工作会议不少于4次</t>
  </si>
  <si>
    <t>狠抓落实，做好日常保密工作</t>
  </si>
  <si>
    <t>及时完成保密各项工作任务</t>
  </si>
  <si>
    <t>筑牢保密防线，保障各领域安全保密良好局面</t>
  </si>
  <si>
    <t>90%</t>
  </si>
  <si>
    <t>群众满意度达到90%以上</t>
  </si>
  <si>
    <t>预算06表</t>
  </si>
  <si>
    <t>政府性基金预算支出预算表</t>
  </si>
  <si>
    <t>政府性基金预算支出</t>
  </si>
  <si>
    <t>无</t>
  </si>
  <si>
    <t>注明：本单位本年度无政府性基金预算，此表为空。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</si>
  <si>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</si>
  <si>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</si>
  <si>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</si>
  <si>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</si>
  <si>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</si>
  <si>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</si>
  <si>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</si>
  <si>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</si>
  <si>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</si>
  <si>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</si>
  <si>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</si>
  <si>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国产计算机</t>
  </si>
  <si>
    <t>台式计算机</t>
  </si>
  <si>
    <t>台</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</si>
  <si>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</si>
  <si>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</si>
  <si>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</si>
  <si>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</si>
  <si>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</si>
  <si>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</si>
  <si>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</si>
  <si>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</si>
  <si>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注明：本单位本年度无政府购买服务预算，此表为空。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</si>
  <si>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</si>
  <si>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</si>
  <si>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</si>
  <si>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</si>
  <si>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</si>
  <si>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</si>
  <si>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</si>
  <si>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</si>
  <si>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</si>
  <si>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</si>
  <si>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</si>
  <si>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</si>
  <si>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</si>
  <si>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</si>
  <si>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</si>
  <si>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</si>
  <si>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</si>
  <si>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</si>
  <si>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</si>
  <si>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</si>
  <si>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</si>
  <si>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</si>
  <si>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</si>
  <si>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注明：本单位本年度无对下转移支付预算，此表为空。</t>
  </si>
  <si>
    <t>预算09-2表</t>
  </si>
  <si>
    <t>注明：本单位本年度无对下转移支付预算，也无对下转移支付绩效目标，此表为空。</t>
  </si>
  <si>
    <t xml:space="preserve">预算10表
</t>
  </si>
  <si>
    <t>资产类别</t>
  </si>
  <si>
    <t>资产分类代码.名称</t>
  </si>
  <si>
    <t>资产名称</t>
  </si>
  <si>
    <t>计量单位</t>
  </si>
  <si>
    <t>财政部门批复数（元）</t>
  </si>
  <si>
    <t>单价</t>
  </si>
  <si>
    <t>金额</t>
  </si>
  <si>
    <t>设备</t>
  </si>
  <si>
    <t>A02010105 台式计算机</t>
  </si>
  <si>
    <t>预算11表</t>
  </si>
  <si>
    <t>上级补助</t>
  </si>
  <si>
    <t>注明：本单位本年度无上级补助项目支出预算，此表为空。</t>
  </si>
  <si>
    <t>预算12表</t>
  </si>
  <si>
    <t>项目级次</t>
  </si>
  <si>
    <t>本级</t>
  </si>
</sst>
</file>

<file path=xl/styles.xml><?xml version="1.0" encoding="utf-8"?>
<styleSheet xmlns="http://schemas.openxmlformats.org/spreadsheetml/2006/main">
  <numFmts count="1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0.00_ "/>
    <numFmt numFmtId="178" formatCode="#,##0.00;\-#,##0.00;;@"/>
    <numFmt numFmtId="179" formatCode="yyyy\-mm\-dd\ hh:mm:ss"/>
    <numFmt numFmtId="180" formatCode="hh:mm:ss"/>
    <numFmt numFmtId="181"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2"/>
      <name val="宋体"/>
      <charset val="134"/>
    </font>
    <font>
      <sz val="12"/>
      <color theme="1"/>
      <name val="宋体"/>
      <charset val="134"/>
      <scheme val="minor"/>
    </font>
    <font>
      <sz val="9"/>
      <color rgb="FF000000"/>
      <name val="SimSun"/>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b/>
      <sz val="11"/>
      <color theme="3"/>
      <name val="宋体"/>
      <charset val="134"/>
      <scheme val="minor"/>
    </font>
    <font>
      <b/>
      <sz val="11"/>
      <color theme="1"/>
      <name val="宋体"/>
      <charset val="0"/>
      <scheme val="minor"/>
    </font>
    <font>
      <sz val="11"/>
      <color rgb="FFFA7D00"/>
      <name val="宋体"/>
      <charset val="0"/>
      <scheme val="minor"/>
    </font>
    <font>
      <sz val="11"/>
      <color rgb="FF9C650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60">
    <xf numFmtId="0" fontId="0" fillId="0" borderId="0"/>
    <xf numFmtId="42" fontId="0" fillId="0" borderId="0" applyFont="0" applyFill="0" applyBorder="0" applyAlignment="0" applyProtection="0">
      <alignment vertical="center"/>
    </xf>
    <xf numFmtId="0" fontId="20" fillId="23" borderId="0" applyNumberFormat="0" applyBorder="0" applyAlignment="0" applyProtection="0">
      <alignment vertical="center"/>
    </xf>
    <xf numFmtId="0" fontId="28" fillId="20"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18" fillId="0" borderId="7">
      <alignment horizontal="right" vertical="center"/>
    </xf>
    <xf numFmtId="0" fontId="20" fillId="11"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19" fillId="2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8" fillId="0" borderId="7">
      <alignment horizontal="right" vertical="center"/>
    </xf>
    <xf numFmtId="0" fontId="33" fillId="0" borderId="0" applyNumberFormat="0" applyFill="0" applyBorder="0" applyAlignment="0" applyProtection="0">
      <alignment vertical="center"/>
    </xf>
    <xf numFmtId="0" fontId="0" fillId="6" borderId="15" applyNumberFormat="0" applyFont="0" applyAlignment="0" applyProtection="0">
      <alignment vertical="center"/>
    </xf>
    <xf numFmtId="0" fontId="19" fillId="14" borderId="0" applyNumberFormat="0" applyBorder="0" applyAlignment="0" applyProtection="0">
      <alignment vertical="center"/>
    </xf>
    <xf numFmtId="0" fontId="2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22" applyNumberFormat="0" applyFill="0" applyAlignment="0" applyProtection="0">
      <alignment vertical="center"/>
    </xf>
    <xf numFmtId="0" fontId="30" fillId="0" borderId="22" applyNumberFormat="0" applyFill="0" applyAlignment="0" applyProtection="0">
      <alignment vertical="center"/>
    </xf>
    <xf numFmtId="0" fontId="19" fillId="25" borderId="0" applyNumberFormat="0" applyBorder="0" applyAlignment="0" applyProtection="0">
      <alignment vertical="center"/>
    </xf>
    <xf numFmtId="0" fontId="23" fillId="0" borderId="17" applyNumberFormat="0" applyFill="0" applyAlignment="0" applyProtection="0">
      <alignment vertical="center"/>
    </xf>
    <xf numFmtId="0" fontId="19" fillId="19" borderId="0" applyNumberFormat="0" applyBorder="0" applyAlignment="0" applyProtection="0">
      <alignment vertical="center"/>
    </xf>
    <xf numFmtId="0" fontId="29" fillId="10" borderId="21" applyNumberFormat="0" applyAlignment="0" applyProtection="0">
      <alignment vertical="center"/>
    </xf>
    <xf numFmtId="0" fontId="22" fillId="10" borderId="16" applyNumberFormat="0" applyAlignment="0" applyProtection="0">
      <alignment vertical="center"/>
    </xf>
    <xf numFmtId="0" fontId="27" fillId="18" borderId="20" applyNumberFormat="0" applyAlignment="0" applyProtection="0">
      <alignment vertical="center"/>
    </xf>
    <xf numFmtId="0" fontId="20" fillId="33" borderId="0" applyNumberFormat="0" applyBorder="0" applyAlignment="0" applyProtection="0">
      <alignment vertical="center"/>
    </xf>
    <xf numFmtId="0" fontId="19" fillId="9" borderId="0" applyNumberFormat="0" applyBorder="0" applyAlignment="0" applyProtection="0">
      <alignment vertical="center"/>
    </xf>
    <xf numFmtId="0" fontId="25" fillId="0" borderId="19" applyNumberFormat="0" applyFill="0" applyAlignment="0" applyProtection="0">
      <alignment vertical="center"/>
    </xf>
    <xf numFmtId="0" fontId="24" fillId="0" borderId="18" applyNumberFormat="0" applyFill="0" applyAlignment="0" applyProtection="0">
      <alignment vertical="center"/>
    </xf>
    <xf numFmtId="0" fontId="34" fillId="29" borderId="0" applyNumberFormat="0" applyBorder="0" applyAlignment="0" applyProtection="0">
      <alignment vertical="center"/>
    </xf>
    <xf numFmtId="0" fontId="26" fillId="17" borderId="0" applyNumberFormat="0" applyBorder="0" applyAlignment="0" applyProtection="0">
      <alignment vertical="center"/>
    </xf>
    <xf numFmtId="10" fontId="18" fillId="0" borderId="7">
      <alignment horizontal="right" vertical="center"/>
    </xf>
    <xf numFmtId="0" fontId="20" fillId="28" borderId="0" applyNumberFormat="0" applyBorder="0" applyAlignment="0" applyProtection="0">
      <alignment vertical="center"/>
    </xf>
    <xf numFmtId="0" fontId="19" fillId="13" borderId="0" applyNumberFormat="0" applyBorder="0" applyAlignment="0" applyProtection="0">
      <alignment vertical="center"/>
    </xf>
    <xf numFmtId="0" fontId="20" fillId="32" borderId="0" applyNumberFormat="0" applyBorder="0" applyAlignment="0" applyProtection="0">
      <alignment vertical="center"/>
    </xf>
    <xf numFmtId="0" fontId="20" fillId="22" borderId="0" applyNumberFormat="0" applyBorder="0" applyAlignment="0" applyProtection="0">
      <alignment vertical="center"/>
    </xf>
    <xf numFmtId="0" fontId="20" fillId="5" borderId="0" applyNumberFormat="0" applyBorder="0" applyAlignment="0" applyProtection="0">
      <alignment vertical="center"/>
    </xf>
    <xf numFmtId="0" fontId="20" fillId="16"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20" fillId="24" borderId="0" applyNumberFormat="0" applyBorder="0" applyAlignment="0" applyProtection="0">
      <alignment vertical="center"/>
    </xf>
    <xf numFmtId="0" fontId="20" fillId="31" borderId="0" applyNumberFormat="0" applyBorder="0" applyAlignment="0" applyProtection="0">
      <alignment vertical="center"/>
    </xf>
    <xf numFmtId="0" fontId="9" fillId="0" borderId="0">
      <alignment vertical="center"/>
    </xf>
    <xf numFmtId="0" fontId="19" fillId="30" borderId="0" applyNumberFormat="0" applyBorder="0" applyAlignment="0" applyProtection="0">
      <alignment vertical="center"/>
    </xf>
    <xf numFmtId="0" fontId="20" fillId="8" borderId="0" applyNumberFormat="0" applyBorder="0" applyAlignment="0" applyProtection="0">
      <alignment vertical="center"/>
    </xf>
    <xf numFmtId="0" fontId="19" fillId="3" borderId="0" applyNumberFormat="0" applyBorder="0" applyAlignment="0" applyProtection="0">
      <alignment vertical="center"/>
    </xf>
    <xf numFmtId="0" fontId="19" fillId="27" borderId="0" applyNumberFormat="0" applyBorder="0" applyAlignment="0" applyProtection="0">
      <alignment vertical="center"/>
    </xf>
    <xf numFmtId="0" fontId="20" fillId="21" borderId="0" applyNumberFormat="0" applyBorder="0" applyAlignment="0" applyProtection="0">
      <alignment vertical="center"/>
    </xf>
    <xf numFmtId="0" fontId="19" fillId="15" borderId="0" applyNumberFormat="0" applyBorder="0" applyAlignment="0" applyProtection="0">
      <alignment vertical="center"/>
    </xf>
    <xf numFmtId="178" fontId="18" fillId="0" borderId="7">
      <alignment horizontal="right" vertical="center"/>
    </xf>
    <xf numFmtId="49" fontId="18" fillId="0" borderId="7">
      <alignment horizontal="left" vertical="center" wrapText="1"/>
    </xf>
    <xf numFmtId="178" fontId="18" fillId="0" borderId="7">
      <alignment horizontal="right" vertical="center"/>
    </xf>
    <xf numFmtId="180" fontId="18" fillId="0" borderId="7">
      <alignment horizontal="right" vertical="center"/>
    </xf>
    <xf numFmtId="181" fontId="18" fillId="0" borderId="7">
      <alignment horizontal="right" vertical="center"/>
    </xf>
    <xf numFmtId="0" fontId="18" fillId="0" borderId="0">
      <alignment vertical="top"/>
      <protection locked="0"/>
    </xf>
    <xf numFmtId="0" fontId="38" fillId="0" borderId="0"/>
  </cellStyleXfs>
  <cellXfs count="23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177" fontId="1" fillId="0" borderId="7" xfId="0" applyNumberFormat="1" applyFont="1" applyBorder="1" applyAlignment="1">
      <alignment horizontal="right" vertical="center"/>
    </xf>
    <xf numFmtId="49" fontId="1"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pplyProtection="1">
      <alignment horizontal="left" vertical="center" wrapText="1"/>
      <protection locked="0"/>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5"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0" borderId="7" xfId="0" applyFont="1" applyBorder="1" applyAlignment="1" applyProtection="1">
      <alignment horizontal="center" vertical="center" wrapText="1"/>
      <protection locked="0"/>
    </xf>
    <xf numFmtId="3" fontId="2" fillId="2" borderId="7" xfId="0" applyNumberFormat="1" applyFont="1" applyFill="1" applyBorder="1" applyAlignment="1" applyProtection="1">
      <alignment horizontal="center"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9" fillId="0" borderId="0" xfId="58" applyFont="1" applyFill="1" applyBorder="1" applyAlignment="1" applyProtection="1">
      <alignment vertical="center"/>
    </xf>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178" fontId="5" fillId="0" borderId="7" xfId="0" applyNumberFormat="1" applyFont="1" applyBorder="1" applyAlignment="1">
      <alignment horizontal="right" vertical="center"/>
    </xf>
    <xf numFmtId="178" fontId="5" fillId="0" borderId="7" xfId="0" applyNumberFormat="1" applyFont="1" applyBorder="1" applyAlignment="1">
      <alignment horizontal="right" vertical="center" wrapText="1"/>
    </xf>
    <xf numFmtId="0" fontId="9" fillId="0" borderId="0" xfId="58" applyFont="1" applyFill="1" applyBorder="1" applyAlignment="1" applyProtection="1"/>
    <xf numFmtId="0" fontId="2" fillId="0" borderId="0" xfId="0" applyFont="1" applyBorder="1" applyAlignment="1" applyProtection="1">
      <alignment horizontal="right" vertical="center" wrapText="1"/>
      <protection locked="0"/>
    </xf>
    <xf numFmtId="0" fontId="3" fillId="0" borderId="0" xfId="0" applyFont="1" applyBorder="1" applyAlignment="1" applyProtection="1">
      <alignment horizontal="center"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Border="1" applyAlignment="1" applyProtection="1">
      <alignment wrapText="1"/>
      <protection locked="0"/>
    </xf>
    <xf numFmtId="0" fontId="4" fillId="0" borderId="0" xfId="0" applyFont="1" applyBorder="1" applyProtection="1">
      <protection locked="0"/>
    </xf>
    <xf numFmtId="0" fontId="4" fillId="0" borderId="0" xfId="0" applyFont="1" applyBorder="1" applyAlignment="1" applyProtection="1">
      <alignment wrapText="1"/>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pplyProtection="1">
      <alignment horizontal="left" vertical="center" wrapText="1"/>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pplyProtection="1">
      <alignment horizontal="left" vertical="center" wrapText="1"/>
      <protection locked="0"/>
    </xf>
    <xf numFmtId="0" fontId="2" fillId="0" borderId="13" xfId="0" applyFont="1" applyBorder="1" applyAlignment="1">
      <alignment horizontal="left" vertical="center" wrapText="1"/>
    </xf>
    <xf numFmtId="0" fontId="10" fillId="0" borderId="14" xfId="0" applyFont="1" applyFill="1" applyBorder="1" applyAlignment="1">
      <alignment horizontal="left" vertical="center"/>
    </xf>
    <xf numFmtId="0" fontId="10" fillId="0" borderId="14" xfId="0" applyFont="1" applyFill="1" applyBorder="1" applyAlignment="1">
      <alignment horizontal="left" vertical="center" wrapText="1"/>
    </xf>
    <xf numFmtId="0" fontId="2" fillId="0" borderId="0" xfId="0" applyFont="1" applyBorder="1" applyAlignment="1" applyProtection="1">
      <alignment vertical="top" wrapText="1"/>
      <protection locked="0"/>
    </xf>
    <xf numFmtId="0" fontId="4" fillId="0" borderId="13" xfId="0" applyFont="1" applyBorder="1" applyAlignment="1">
      <alignment horizontal="center" vertical="center" wrapText="1"/>
    </xf>
    <xf numFmtId="0" fontId="2" fillId="2" borderId="11" xfId="0" applyFont="1" applyFill="1" applyBorder="1" applyAlignment="1">
      <alignment horizontal="left" vertical="center" wrapText="1"/>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1" fontId="5" fillId="0" borderId="7" xfId="57" applyNumberFormat="1" applyFont="1" applyBorder="1" applyAlignment="1">
      <alignment horizontal="center" vertical="center"/>
    </xf>
    <xf numFmtId="181" fontId="5" fillId="0" borderId="7" xfId="0" applyNumberFormat="1"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1" xfId="0" applyFont="1" applyBorder="1" applyAlignment="1">
      <alignment horizontal="center" vertical="center" wrapText="1"/>
    </xf>
    <xf numFmtId="49" fontId="11" fillId="0" borderId="7" xfId="54" applyFont="1" applyAlignment="1">
      <alignment horizontal="center" vertical="center" wrapText="1"/>
    </xf>
    <xf numFmtId="178" fontId="11" fillId="0" borderId="7" xfId="55" applyFont="1" applyAlignment="1">
      <alignment horizontal="center" vertical="center"/>
    </xf>
    <xf numFmtId="178" fontId="2" fillId="0" borderId="7" xfId="0" applyNumberFormat="1" applyFont="1" applyFill="1" applyBorder="1" applyAlignment="1" applyProtection="1">
      <alignment horizontal="right" vertical="center"/>
    </xf>
    <xf numFmtId="0" fontId="2" fillId="0" borderId="13" xfId="0" applyFont="1" applyBorder="1" applyAlignment="1">
      <alignment horizontal="lef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181" fontId="5" fillId="0" borderId="7" xfId="57" applyNumberFormat="1" applyFont="1" applyBorder="1" applyAlignment="1">
      <alignment horizontal="center" vertical="center" wrapText="1"/>
    </xf>
    <xf numFmtId="178" fontId="2" fillId="0" borderId="7" xfId="0" applyNumberFormat="1" applyFont="1" applyFill="1" applyBorder="1" applyAlignment="1" applyProtection="1">
      <alignment horizontal="right" vertical="center" wrapText="1"/>
    </xf>
    <xf numFmtId="178" fontId="5" fillId="0" borderId="0" xfId="0" applyNumberFormat="1" applyFont="1" applyBorder="1" applyAlignment="1">
      <alignment horizontal="left" vertical="center" wrapText="1"/>
    </xf>
    <xf numFmtId="0" fontId="2" fillId="0" borderId="0" xfId="0" applyFont="1" applyBorder="1" applyAlignment="1">
      <alignment horizontal="right" wrapText="1"/>
    </xf>
    <xf numFmtId="0" fontId="12" fillId="0" borderId="0" xfId="0" applyFont="1" applyBorder="1" applyAlignment="1" applyProtection="1">
      <alignment horizontal="right"/>
      <protection locked="0"/>
    </xf>
    <xf numFmtId="49" fontId="12" fillId="0" borderId="0" xfId="0" applyNumberFormat="1" applyFont="1" applyBorder="1" applyProtection="1">
      <protection locked="0"/>
    </xf>
    <xf numFmtId="0" fontId="1" fillId="0" borderId="0" xfId="0" applyFont="1" applyBorder="1" applyAlignment="1">
      <alignment horizontal="right"/>
    </xf>
    <xf numFmtId="0" fontId="2" fillId="0" borderId="0" xfId="0" applyFont="1" applyBorder="1" applyAlignment="1">
      <alignment horizontal="right"/>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1" fillId="0" borderId="7" xfId="0" applyFont="1" applyBorder="1" applyAlignment="1" applyProtection="1">
      <alignment horizontal="right"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7" fontId="1" fillId="0" borderId="7" xfId="0" applyNumberFormat="1" applyFont="1" applyBorder="1" applyAlignment="1" applyProtection="1">
      <alignment horizontal="right" vertical="center"/>
      <protection locked="0"/>
    </xf>
    <xf numFmtId="0" fontId="2" fillId="0" borderId="0" xfId="0" applyFont="1" applyBorder="1" applyAlignment="1">
      <alignment horizontal="right" vertical="center" wrapText="1"/>
    </xf>
    <xf numFmtId="0" fontId="14"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5" fillId="0" borderId="7"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xf>
    <xf numFmtId="177" fontId="2" fillId="2" borderId="7" xfId="0" applyNumberFormat="1" applyFont="1" applyFill="1" applyBorder="1" applyAlignment="1">
      <alignment horizontal="right"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5" fillId="0" borderId="7" xfId="0" applyFont="1" applyBorder="1" applyAlignment="1" applyProtection="1">
      <alignment horizontal="center" vertical="center" wrapText="1"/>
      <protection locked="0"/>
    </xf>
    <xf numFmtId="0" fontId="15"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6" fillId="0" borderId="7"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178" fontId="17" fillId="0" borderId="7" xfId="0" applyNumberFormat="1" applyFont="1" applyBorder="1" applyAlignment="1">
      <alignment horizontal="right" vertical="center"/>
    </xf>
    <xf numFmtId="0" fontId="15" fillId="2" borderId="1" xfId="0" applyFont="1" applyFill="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3 3"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umberStyle" xfId="53"/>
    <cellStyle name="TextStyle" xfId="54"/>
    <cellStyle name="MoneyStyle" xfId="55"/>
    <cellStyle name="TimeStyle" xfId="56"/>
    <cellStyle name="IntegralNumberStyle" xfId="57"/>
    <cellStyle name="Normal"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G1" sqref="G1"/>
    </sheetView>
  </sheetViews>
  <sheetFormatPr defaultColWidth="8.575" defaultRowHeight="12.75" customHeight="1" outlineLevelCol="3"/>
  <cols>
    <col min="1" max="4" width="41" customWidth="1"/>
  </cols>
  <sheetData>
    <row r="1" customHeight="1" spans="1:4">
      <c r="A1" s="1"/>
      <c r="B1" s="1"/>
      <c r="C1" s="1"/>
      <c r="D1" s="1"/>
    </row>
    <row r="2" ht="15" customHeight="1" spans="1:4">
      <c r="A2" s="48"/>
      <c r="B2" s="48"/>
      <c r="C2" s="48"/>
      <c r="D2" s="67" t="s">
        <v>0</v>
      </c>
    </row>
    <row r="3" ht="41.25" customHeight="1" spans="1:1">
      <c r="A3" s="43" t="str">
        <f>"2025"&amp;"年部门财务收支预算总表"</f>
        <v>2025年部门财务收支预算总表</v>
      </c>
    </row>
    <row r="4" ht="17.25" customHeight="1" spans="1:4">
      <c r="A4" s="46" t="s">
        <v>1</v>
      </c>
      <c r="B4" s="198"/>
      <c r="D4" s="171" t="s">
        <v>2</v>
      </c>
    </row>
    <row r="5" ht="23.25" customHeight="1" spans="1:4">
      <c r="A5" s="199" t="s">
        <v>3</v>
      </c>
      <c r="B5" s="200"/>
      <c r="C5" s="199" t="s">
        <v>4</v>
      </c>
      <c r="D5" s="200"/>
    </row>
    <row r="6" ht="24" customHeight="1" spans="1:4">
      <c r="A6" s="199" t="s">
        <v>5</v>
      </c>
      <c r="B6" s="199" t="s">
        <v>6</v>
      </c>
      <c r="C6" s="199" t="s">
        <v>7</v>
      </c>
      <c r="D6" s="199" t="s">
        <v>6</v>
      </c>
    </row>
    <row r="7" ht="17.25" customHeight="1" spans="1:4">
      <c r="A7" s="201" t="s">
        <v>8</v>
      </c>
      <c r="B7" s="90">
        <v>12310491.74</v>
      </c>
      <c r="C7" s="201" t="s">
        <v>9</v>
      </c>
      <c r="D7" s="90">
        <v>9424913</v>
      </c>
    </row>
    <row r="8" ht="17.25" customHeight="1" spans="1:4">
      <c r="A8" s="201" t="s">
        <v>10</v>
      </c>
      <c r="B8" s="189" t="s">
        <v>11</v>
      </c>
      <c r="C8" s="201" t="s">
        <v>12</v>
      </c>
      <c r="D8" s="189" t="s">
        <v>11</v>
      </c>
    </row>
    <row r="9" ht="17.25" customHeight="1" spans="1:4">
      <c r="A9" s="201" t="s">
        <v>13</v>
      </c>
      <c r="B9" s="189" t="s">
        <v>11</v>
      </c>
      <c r="C9" s="235" t="s">
        <v>14</v>
      </c>
      <c r="D9" s="189" t="s">
        <v>11</v>
      </c>
    </row>
    <row r="10" ht="17.25" customHeight="1" spans="1:4">
      <c r="A10" s="201" t="s">
        <v>15</v>
      </c>
      <c r="B10" s="189" t="s">
        <v>11</v>
      </c>
      <c r="C10" s="235" t="s">
        <v>16</v>
      </c>
      <c r="D10" s="189" t="s">
        <v>11</v>
      </c>
    </row>
    <row r="11" ht="17.25" customHeight="1" spans="1:4">
      <c r="A11" s="201" t="s">
        <v>17</v>
      </c>
      <c r="B11" s="189" t="s">
        <v>11</v>
      </c>
      <c r="C11" s="235" t="s">
        <v>18</v>
      </c>
      <c r="D11" s="189" t="s">
        <v>11</v>
      </c>
    </row>
    <row r="12" ht="17.25" customHeight="1" spans="1:4">
      <c r="A12" s="201" t="s">
        <v>19</v>
      </c>
      <c r="B12" s="189" t="s">
        <v>11</v>
      </c>
      <c r="C12" s="235" t="s">
        <v>20</v>
      </c>
      <c r="D12" s="189" t="s">
        <v>11</v>
      </c>
    </row>
    <row r="13" ht="17.25" customHeight="1" spans="1:4">
      <c r="A13" s="201" t="s">
        <v>21</v>
      </c>
      <c r="B13" s="189" t="s">
        <v>11</v>
      </c>
      <c r="C13" s="33" t="s">
        <v>22</v>
      </c>
      <c r="D13" s="189" t="s">
        <v>11</v>
      </c>
    </row>
    <row r="14" ht="17.25" customHeight="1" spans="1:4">
      <c r="A14" s="201" t="s">
        <v>23</v>
      </c>
      <c r="B14" s="189" t="s">
        <v>11</v>
      </c>
      <c r="C14" s="33" t="s">
        <v>24</v>
      </c>
      <c r="D14" s="90">
        <v>1313821.26</v>
      </c>
    </row>
    <row r="15" ht="17.25" customHeight="1" spans="1:4">
      <c r="A15" s="201" t="s">
        <v>25</v>
      </c>
      <c r="B15" s="189" t="s">
        <v>11</v>
      </c>
      <c r="C15" s="33" t="s">
        <v>26</v>
      </c>
      <c r="D15" s="90">
        <v>900055.92</v>
      </c>
    </row>
    <row r="16" ht="17.25" customHeight="1" spans="1:4">
      <c r="A16" s="201" t="s">
        <v>27</v>
      </c>
      <c r="B16" s="189" t="s">
        <v>11</v>
      </c>
      <c r="C16" s="33" t="s">
        <v>28</v>
      </c>
      <c r="D16" s="189" t="s">
        <v>11</v>
      </c>
    </row>
    <row r="17" ht="17.25" customHeight="1" spans="1:4">
      <c r="A17" s="202"/>
      <c r="B17" s="90"/>
      <c r="C17" s="33" t="s">
        <v>29</v>
      </c>
      <c r="D17" s="189" t="s">
        <v>11</v>
      </c>
    </row>
    <row r="18" ht="17.25" customHeight="1" spans="1:4">
      <c r="A18" s="203"/>
      <c r="B18" s="90"/>
      <c r="C18" s="33" t="s">
        <v>30</v>
      </c>
      <c r="D18" s="189" t="s">
        <v>11</v>
      </c>
    </row>
    <row r="19" ht="17.25" customHeight="1" spans="1:4">
      <c r="A19" s="203"/>
      <c r="B19" s="90"/>
      <c r="C19" s="33" t="s">
        <v>31</v>
      </c>
      <c r="D19" s="189" t="s">
        <v>11</v>
      </c>
    </row>
    <row r="20" ht="17.25" customHeight="1" spans="1:4">
      <c r="A20" s="203"/>
      <c r="B20" s="90"/>
      <c r="C20" s="33" t="s">
        <v>32</v>
      </c>
      <c r="D20" s="189" t="s">
        <v>11</v>
      </c>
    </row>
    <row r="21" ht="17.25" customHeight="1" spans="1:4">
      <c r="A21" s="203"/>
      <c r="B21" s="90"/>
      <c r="C21" s="33" t="s">
        <v>33</v>
      </c>
      <c r="D21" s="189" t="s">
        <v>11</v>
      </c>
    </row>
    <row r="22" ht="17.25" customHeight="1" spans="1:4">
      <c r="A22" s="203"/>
      <c r="B22" s="90"/>
      <c r="C22" s="33" t="s">
        <v>34</v>
      </c>
      <c r="D22" s="189" t="s">
        <v>11</v>
      </c>
    </row>
    <row r="23" ht="17.25" customHeight="1" spans="1:4">
      <c r="A23" s="203"/>
      <c r="B23" s="90"/>
      <c r="C23" s="33" t="s">
        <v>35</v>
      </c>
      <c r="D23" s="189" t="s">
        <v>11</v>
      </c>
    </row>
    <row r="24" ht="17.25" customHeight="1" spans="1:4">
      <c r="A24" s="203"/>
      <c r="B24" s="90"/>
      <c r="C24" s="33" t="s">
        <v>36</v>
      </c>
      <c r="D24" s="189" t="s">
        <v>11</v>
      </c>
    </row>
    <row r="25" ht="17.25" customHeight="1" spans="1:4">
      <c r="A25" s="203"/>
      <c r="B25" s="90"/>
      <c r="C25" s="33" t="s">
        <v>37</v>
      </c>
      <c r="D25" s="90">
        <v>671701.56</v>
      </c>
    </row>
    <row r="26" ht="17.25" customHeight="1" spans="1:4">
      <c r="A26" s="203"/>
      <c r="B26" s="90"/>
      <c r="C26" s="33" t="s">
        <v>38</v>
      </c>
      <c r="D26" s="189" t="s">
        <v>11</v>
      </c>
    </row>
    <row r="27" ht="17.25" customHeight="1" spans="1:4">
      <c r="A27" s="203"/>
      <c r="B27" s="90"/>
      <c r="C27" s="202" t="s">
        <v>39</v>
      </c>
      <c r="D27" s="189" t="s">
        <v>11</v>
      </c>
    </row>
    <row r="28" ht="17.25" customHeight="1" spans="1:4">
      <c r="A28" s="203"/>
      <c r="B28" s="90"/>
      <c r="C28" s="33" t="s">
        <v>40</v>
      </c>
      <c r="D28" s="189" t="s">
        <v>11</v>
      </c>
    </row>
    <row r="29" ht="16.5" customHeight="1" spans="1:4">
      <c r="A29" s="203"/>
      <c r="B29" s="90"/>
      <c r="C29" s="33" t="s">
        <v>41</v>
      </c>
      <c r="D29" s="189" t="s">
        <v>11</v>
      </c>
    </row>
    <row r="30" ht="16.5" customHeight="1" spans="1:4">
      <c r="A30" s="203"/>
      <c r="B30" s="90"/>
      <c r="C30" s="202" t="s">
        <v>42</v>
      </c>
      <c r="D30" s="189" t="s">
        <v>11</v>
      </c>
    </row>
    <row r="31" ht="17.25" customHeight="1" spans="1:4">
      <c r="A31" s="203"/>
      <c r="B31" s="90"/>
      <c r="C31" s="202" t="s">
        <v>43</v>
      </c>
      <c r="D31" s="189" t="s">
        <v>11</v>
      </c>
    </row>
    <row r="32" ht="17.25" customHeight="1" spans="1:4">
      <c r="A32" s="203"/>
      <c r="B32" s="90"/>
      <c r="C32" s="33" t="s">
        <v>44</v>
      </c>
      <c r="D32" s="189" t="s">
        <v>11</v>
      </c>
    </row>
    <row r="33" ht="16.5" customHeight="1" spans="1:4">
      <c r="A33" s="203" t="s">
        <v>45</v>
      </c>
      <c r="B33" s="205">
        <v>12310491.74</v>
      </c>
      <c r="C33" s="203" t="s">
        <v>46</v>
      </c>
      <c r="D33" s="205">
        <v>12310491.74</v>
      </c>
    </row>
    <row r="34" ht="16.5" customHeight="1" spans="1:4">
      <c r="A34" s="202" t="s">
        <v>47</v>
      </c>
      <c r="B34" s="189" t="s">
        <v>11</v>
      </c>
      <c r="C34" s="202" t="s">
        <v>48</v>
      </c>
      <c r="D34" s="189" t="s">
        <v>11</v>
      </c>
    </row>
    <row r="35" ht="16.5" customHeight="1" spans="1:4">
      <c r="A35" s="33" t="s">
        <v>49</v>
      </c>
      <c r="B35" s="189" t="s">
        <v>11</v>
      </c>
      <c r="C35" s="33" t="s">
        <v>49</v>
      </c>
      <c r="D35" s="189" t="s">
        <v>11</v>
      </c>
    </row>
    <row r="36" ht="16.5" customHeight="1" spans="1:4">
      <c r="A36" s="33" t="s">
        <v>50</v>
      </c>
      <c r="B36" s="189" t="s">
        <v>11</v>
      </c>
      <c r="C36" s="33" t="s">
        <v>51</v>
      </c>
      <c r="D36" s="189" t="s">
        <v>11</v>
      </c>
    </row>
    <row r="37" ht="16.5" customHeight="1" spans="1:4">
      <c r="A37" s="204" t="s">
        <v>52</v>
      </c>
      <c r="B37" s="205">
        <v>12310491.74</v>
      </c>
      <c r="C37" s="204" t="s">
        <v>53</v>
      </c>
      <c r="D37" s="205">
        <v>12310491.74</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ignoredErrors>
    <ignoredError sqref="A3" unlocked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3" sqref="$A13:$XFD1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42">
        <v>1</v>
      </c>
      <c r="B2" s="143">
        <v>0</v>
      </c>
      <c r="C2" s="142">
        <v>1</v>
      </c>
      <c r="D2" s="144"/>
      <c r="E2" s="144"/>
      <c r="F2" s="145" t="s">
        <v>469</v>
      </c>
    </row>
    <row r="3" ht="42" customHeight="1" spans="1:6">
      <c r="A3" s="146" t="str">
        <f>"2025"&amp;"年部门政府性基金预算支出预算表"</f>
        <v>2025年部门政府性基金预算支出预算表</v>
      </c>
      <c r="B3" s="146" t="s">
        <v>470</v>
      </c>
      <c r="C3" s="147"/>
      <c r="D3" s="148"/>
      <c r="E3" s="148"/>
      <c r="F3" s="148"/>
    </row>
    <row r="4" ht="13.5" customHeight="1" spans="1:6">
      <c r="A4" s="5" t="s">
        <v>1</v>
      </c>
      <c r="B4" s="5"/>
      <c r="C4" s="142"/>
      <c r="D4" s="144"/>
      <c r="E4" s="144"/>
      <c r="F4" s="145" t="s">
        <v>2</v>
      </c>
    </row>
    <row r="5" ht="19.5" customHeight="1" spans="1:6">
      <c r="A5" s="149" t="s">
        <v>185</v>
      </c>
      <c r="B5" s="150" t="s">
        <v>73</v>
      </c>
      <c r="C5" s="149" t="s">
        <v>74</v>
      </c>
      <c r="D5" s="11" t="s">
        <v>471</v>
      </c>
      <c r="E5" s="12"/>
      <c r="F5" s="13"/>
    </row>
    <row r="6" ht="18.75" customHeight="1" spans="1:6">
      <c r="A6" s="151"/>
      <c r="B6" s="152"/>
      <c r="C6" s="151"/>
      <c r="D6" s="16" t="s">
        <v>57</v>
      </c>
      <c r="E6" s="11" t="s">
        <v>76</v>
      </c>
      <c r="F6" s="16" t="s">
        <v>77</v>
      </c>
    </row>
    <row r="7" ht="18.75" customHeight="1" spans="1:6">
      <c r="A7" s="71">
        <v>1</v>
      </c>
      <c r="B7" s="153" t="s">
        <v>84</v>
      </c>
      <c r="C7" s="71">
        <v>3</v>
      </c>
      <c r="D7" s="154">
        <v>4</v>
      </c>
      <c r="E7" s="154">
        <v>5</v>
      </c>
      <c r="F7" s="154">
        <v>6</v>
      </c>
    </row>
    <row r="8" ht="21" customHeight="1" spans="1:6">
      <c r="A8" s="58" t="s">
        <v>472</v>
      </c>
      <c r="B8" s="30"/>
      <c r="C8" s="30"/>
      <c r="D8" s="90"/>
      <c r="E8" s="90"/>
      <c r="F8" s="90"/>
    </row>
    <row r="9" ht="21" customHeight="1" spans="1:6">
      <c r="A9" s="30"/>
      <c r="B9" s="30"/>
      <c r="C9" s="30"/>
      <c r="D9" s="90"/>
      <c r="E9" s="90"/>
      <c r="F9" s="90"/>
    </row>
    <row r="10" ht="18.75" customHeight="1" spans="1:6">
      <c r="A10" s="155" t="s">
        <v>175</v>
      </c>
      <c r="B10" s="155" t="s">
        <v>175</v>
      </c>
      <c r="C10" s="156" t="s">
        <v>175</v>
      </c>
      <c r="D10" s="90"/>
      <c r="E10" s="90"/>
      <c r="F10" s="90"/>
    </row>
    <row r="11" ht="42" customHeight="1" spans="1:1">
      <c r="A11" t="s">
        <v>473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1" sqref="$A1:$XFD1"/>
    </sheetView>
  </sheetViews>
  <sheetFormatPr defaultColWidth="9.14166666666667" defaultRowHeight="14.25" customHeight="1"/>
  <cols>
    <col min="1" max="1" width="31.875" customWidth="1"/>
    <col min="2" max="2" width="33.75" customWidth="1"/>
    <col min="3" max="3" width="12.125" customWidth="1"/>
    <col min="4" max="5" width="9.375" customWidth="1"/>
    <col min="6" max="6" width="4.375" customWidth="1"/>
    <col min="7" max="7" width="6.375" customWidth="1"/>
    <col min="8" max="8" width="12.5" customWidth="1"/>
    <col min="9" max="9" width="10.375" customWidth="1"/>
    <col min="10" max="10" width="11.875" customWidth="1"/>
    <col min="11" max="13" width="10.5" customWidth="1"/>
    <col min="14" max="19" width="9" style="75" customWidth="1"/>
  </cols>
  <sheetData>
    <row r="1" customHeight="1" spans="1:19">
      <c r="A1" s="1"/>
      <c r="B1" s="1"/>
      <c r="C1" s="1"/>
      <c r="D1" s="1"/>
      <c r="E1" s="1"/>
      <c r="F1" s="1"/>
      <c r="G1" s="1"/>
      <c r="H1" s="1"/>
      <c r="I1" s="1"/>
      <c r="J1" s="1"/>
      <c r="K1" s="1"/>
      <c r="L1" s="1"/>
      <c r="M1" s="1"/>
      <c r="N1" s="76"/>
      <c r="O1" s="76"/>
      <c r="P1" s="76"/>
      <c r="Q1" s="76"/>
      <c r="R1" s="76"/>
      <c r="S1" s="76"/>
    </row>
    <row r="2" ht="15.75" customHeight="1" spans="2:19">
      <c r="B2" s="99"/>
      <c r="C2" s="99"/>
      <c r="R2" s="93"/>
      <c r="S2" s="93" t="s">
        <v>474</v>
      </c>
    </row>
    <row r="3" ht="41.25" customHeight="1" spans="1:19">
      <c r="A3" s="78" t="str">
        <f>"2025"&amp;"年部门政府采购预算表"</f>
        <v>2025年部门政府采购预算表</v>
      </c>
      <c r="B3" s="69"/>
      <c r="C3" s="69"/>
      <c r="D3" s="4"/>
      <c r="E3" s="4"/>
      <c r="F3" s="4"/>
      <c r="G3" s="4"/>
      <c r="H3" s="4"/>
      <c r="I3" s="4"/>
      <c r="J3" s="4"/>
      <c r="K3" s="4"/>
      <c r="L3" s="4"/>
      <c r="M3" s="69"/>
      <c r="N3" s="79"/>
      <c r="O3" s="79"/>
      <c r="P3" s="94"/>
      <c r="Q3" s="79"/>
      <c r="R3" s="94"/>
      <c r="S3" s="94"/>
    </row>
    <row r="4" ht="18.75" customHeight="1" spans="1:19">
      <c r="A4" s="126" t="s">
        <v>1</v>
      </c>
      <c r="B4" s="101"/>
      <c r="C4" s="101"/>
      <c r="D4" s="7"/>
      <c r="E4" s="7"/>
      <c r="F4" s="7"/>
      <c r="G4" s="7"/>
      <c r="H4" s="7"/>
      <c r="I4" s="7"/>
      <c r="J4" s="7"/>
      <c r="K4" s="7"/>
      <c r="L4" s="7"/>
      <c r="R4" s="95"/>
      <c r="S4" s="141" t="s">
        <v>2</v>
      </c>
    </row>
    <row r="5" ht="15.75" customHeight="1" spans="1:19">
      <c r="A5" s="10" t="s">
        <v>184</v>
      </c>
      <c r="B5" s="103" t="s">
        <v>185</v>
      </c>
      <c r="C5" s="103" t="s">
        <v>475</v>
      </c>
      <c r="D5" s="105" t="s">
        <v>476</v>
      </c>
      <c r="E5" s="105" t="s">
        <v>477</v>
      </c>
      <c r="F5" s="105" t="s">
        <v>478</v>
      </c>
      <c r="G5" s="105" t="s">
        <v>479</v>
      </c>
      <c r="H5" s="105" t="s">
        <v>480</v>
      </c>
      <c r="I5" s="85" t="s">
        <v>192</v>
      </c>
      <c r="J5" s="85"/>
      <c r="K5" s="85"/>
      <c r="L5" s="85"/>
      <c r="M5" s="96"/>
      <c r="N5" s="85"/>
      <c r="O5" s="85"/>
      <c r="P5" s="96"/>
      <c r="Q5" s="85"/>
      <c r="R5" s="96"/>
      <c r="S5" s="97"/>
    </row>
    <row r="6" ht="17.25" customHeight="1" spans="1:19">
      <c r="A6" s="15"/>
      <c r="B6" s="106"/>
      <c r="C6" s="106"/>
      <c r="D6" s="108"/>
      <c r="E6" s="108"/>
      <c r="F6" s="108"/>
      <c r="G6" s="108"/>
      <c r="H6" s="108"/>
      <c r="I6" s="108" t="s">
        <v>57</v>
      </c>
      <c r="J6" s="108" t="s">
        <v>60</v>
      </c>
      <c r="K6" s="108" t="s">
        <v>481</v>
      </c>
      <c r="L6" s="108" t="s">
        <v>482</v>
      </c>
      <c r="M6" s="107" t="s">
        <v>483</v>
      </c>
      <c r="N6" s="123" t="s">
        <v>484</v>
      </c>
      <c r="O6" s="123"/>
      <c r="P6" s="125"/>
      <c r="Q6" s="123"/>
      <c r="R6" s="125"/>
      <c r="S6" s="110"/>
    </row>
    <row r="7" ht="54" customHeight="1" spans="1:19">
      <c r="A7" s="18"/>
      <c r="B7" s="109"/>
      <c r="C7" s="109"/>
      <c r="D7" s="111"/>
      <c r="E7" s="111"/>
      <c r="F7" s="111"/>
      <c r="G7" s="111"/>
      <c r="H7" s="111"/>
      <c r="I7" s="111"/>
      <c r="J7" s="111" t="s">
        <v>59</v>
      </c>
      <c r="K7" s="111"/>
      <c r="L7" s="111"/>
      <c r="M7" s="110"/>
      <c r="N7" s="111" t="s">
        <v>59</v>
      </c>
      <c r="O7" s="111" t="s">
        <v>66</v>
      </c>
      <c r="P7" s="110" t="s">
        <v>67</v>
      </c>
      <c r="Q7" s="111" t="s">
        <v>68</v>
      </c>
      <c r="R7" s="110" t="s">
        <v>69</v>
      </c>
      <c r="S7" s="110" t="s">
        <v>70</v>
      </c>
    </row>
    <row r="8" ht="18" customHeight="1" spans="1:19">
      <c r="A8" s="127">
        <v>1</v>
      </c>
      <c r="B8" s="127" t="s">
        <v>84</v>
      </c>
      <c r="C8" s="128">
        <v>3</v>
      </c>
      <c r="D8" s="128">
        <v>4</v>
      </c>
      <c r="E8" s="127">
        <v>5</v>
      </c>
      <c r="F8" s="127">
        <v>6</v>
      </c>
      <c r="G8" s="127">
        <v>7</v>
      </c>
      <c r="H8" s="127">
        <v>8</v>
      </c>
      <c r="I8" s="127">
        <v>9</v>
      </c>
      <c r="J8" s="127">
        <v>10</v>
      </c>
      <c r="K8" s="127">
        <v>11</v>
      </c>
      <c r="L8" s="127">
        <v>12</v>
      </c>
      <c r="M8" s="127">
        <v>13</v>
      </c>
      <c r="N8" s="138">
        <v>14</v>
      </c>
      <c r="O8" s="138">
        <v>15</v>
      </c>
      <c r="P8" s="138">
        <v>16</v>
      </c>
      <c r="Q8" s="138">
        <v>17</v>
      </c>
      <c r="R8" s="138">
        <v>18</v>
      </c>
      <c r="S8" s="138">
        <v>19</v>
      </c>
    </row>
    <row r="9" ht="30" customHeight="1" spans="1:19">
      <c r="A9" s="112" t="s">
        <v>71</v>
      </c>
      <c r="B9" s="129" t="s">
        <v>71</v>
      </c>
      <c r="C9" s="129" t="s">
        <v>298</v>
      </c>
      <c r="D9" s="130" t="s">
        <v>485</v>
      </c>
      <c r="E9" s="130" t="s">
        <v>486</v>
      </c>
      <c r="F9" s="131" t="s">
        <v>487</v>
      </c>
      <c r="G9" s="132">
        <v>10</v>
      </c>
      <c r="H9" s="133">
        <v>50000</v>
      </c>
      <c r="I9" s="133">
        <v>50000</v>
      </c>
      <c r="J9" s="133">
        <v>50000</v>
      </c>
      <c r="K9" s="133" t="s">
        <v>11</v>
      </c>
      <c r="L9" s="133" t="s">
        <v>11</v>
      </c>
      <c r="M9" s="133" t="s">
        <v>11</v>
      </c>
      <c r="N9" s="139" t="s">
        <v>11</v>
      </c>
      <c r="O9" s="139" t="s">
        <v>11</v>
      </c>
      <c r="P9" s="139" t="s">
        <v>11</v>
      </c>
      <c r="Q9" s="139" t="s">
        <v>11</v>
      </c>
      <c r="R9" s="139" t="s">
        <v>11</v>
      </c>
      <c r="S9" s="139" t="s">
        <v>11</v>
      </c>
    </row>
    <row r="10" ht="30" customHeight="1" spans="1:19">
      <c r="A10" s="116" t="s">
        <v>175</v>
      </c>
      <c r="B10" s="117"/>
      <c r="C10" s="117"/>
      <c r="D10" s="134"/>
      <c r="E10" s="134"/>
      <c r="F10" s="134"/>
      <c r="G10" s="135"/>
      <c r="H10" s="133">
        <v>50000</v>
      </c>
      <c r="I10" s="133">
        <v>50000</v>
      </c>
      <c r="J10" s="133">
        <v>50000</v>
      </c>
      <c r="K10" s="133" t="s">
        <v>11</v>
      </c>
      <c r="L10" s="133" t="s">
        <v>11</v>
      </c>
      <c r="M10" s="133" t="s">
        <v>11</v>
      </c>
      <c r="N10" s="139" t="s">
        <v>11</v>
      </c>
      <c r="O10" s="139" t="s">
        <v>11</v>
      </c>
      <c r="P10" s="139" t="s">
        <v>11</v>
      </c>
      <c r="Q10" s="139" t="s">
        <v>11</v>
      </c>
      <c r="R10" s="139" t="s">
        <v>11</v>
      </c>
      <c r="S10" s="139" t="s">
        <v>11</v>
      </c>
    </row>
    <row r="11" ht="21" customHeight="1" spans="1:19">
      <c r="A11" s="126" t="s">
        <v>488</v>
      </c>
      <c r="B11" s="5"/>
      <c r="C11" s="5"/>
      <c r="D11" s="126"/>
      <c r="E11" s="126"/>
      <c r="F11" s="126"/>
      <c r="G11" s="136"/>
      <c r="H11" s="137"/>
      <c r="I11" s="137"/>
      <c r="J11" s="137"/>
      <c r="K11" s="137"/>
      <c r="L11" s="137"/>
      <c r="M11" s="137"/>
      <c r="N11" s="140"/>
      <c r="O11" s="140"/>
      <c r="P11" s="140"/>
      <c r="Q11" s="140"/>
      <c r="R11" s="140"/>
      <c r="S11" s="140"/>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U13" sqref="U13"/>
    </sheetView>
  </sheetViews>
  <sheetFormatPr defaultColWidth="9.14166666666667" defaultRowHeight="14.25" customHeight="1"/>
  <cols>
    <col min="1" max="2" width="12.875" customWidth="1"/>
    <col min="3" max="3" width="13.625" style="75" customWidth="1"/>
    <col min="4" max="5" width="10.75" style="75" customWidth="1"/>
    <col min="6" max="6" width="10.875" style="75" customWidth="1"/>
    <col min="7" max="9" width="9.75" style="75" customWidth="1"/>
    <col min="10" max="14" width="7.625" customWidth="1"/>
    <col min="15" max="20" width="8.625" style="75" customWidth="1"/>
  </cols>
  <sheetData>
    <row r="1" customHeight="1" spans="1:20">
      <c r="A1" s="1"/>
      <c r="B1" s="1"/>
      <c r="C1" s="76"/>
      <c r="D1" s="76"/>
      <c r="E1" s="76"/>
      <c r="F1" s="76"/>
      <c r="G1" s="76"/>
      <c r="H1" s="76"/>
      <c r="I1" s="76"/>
      <c r="J1" s="1"/>
      <c r="K1" s="1"/>
      <c r="L1" s="1"/>
      <c r="M1" s="1"/>
      <c r="N1" s="1"/>
      <c r="O1" s="76"/>
      <c r="P1" s="76"/>
      <c r="Q1" s="76"/>
      <c r="R1" s="76"/>
      <c r="S1" s="76"/>
      <c r="T1" s="76"/>
    </row>
    <row r="2" ht="16.5" customHeight="1" spans="1:20">
      <c r="A2" s="83"/>
      <c r="B2" s="99"/>
      <c r="C2" s="100"/>
      <c r="D2" s="100"/>
      <c r="E2" s="100"/>
      <c r="F2" s="100"/>
      <c r="G2" s="100"/>
      <c r="H2" s="83"/>
      <c r="I2" s="83"/>
      <c r="J2" s="83"/>
      <c r="K2" s="83"/>
      <c r="L2" s="83"/>
      <c r="M2" s="83"/>
      <c r="N2" s="122"/>
      <c r="O2" s="83"/>
      <c r="P2" s="83"/>
      <c r="Q2" s="100"/>
      <c r="R2" s="83"/>
      <c r="S2" s="93"/>
      <c r="T2" s="93" t="s">
        <v>489</v>
      </c>
    </row>
    <row r="3" ht="41.25" customHeight="1" spans="1:20">
      <c r="A3" s="78" t="str">
        <f>"2025"&amp;"年部门政府购买服务预算表"</f>
        <v>2025年部门政府购买服务预算表</v>
      </c>
      <c r="B3" s="69"/>
      <c r="C3" s="94"/>
      <c r="D3" s="94"/>
      <c r="E3" s="94"/>
      <c r="F3" s="94"/>
      <c r="G3" s="94"/>
      <c r="H3" s="79"/>
      <c r="I3" s="79"/>
      <c r="J3" s="79"/>
      <c r="K3" s="79"/>
      <c r="L3" s="79"/>
      <c r="M3" s="79"/>
      <c r="N3" s="94"/>
      <c r="O3" s="79"/>
      <c r="P3" s="79"/>
      <c r="Q3" s="94"/>
      <c r="R3" s="79"/>
      <c r="S3" s="94"/>
      <c r="T3" s="94"/>
    </row>
    <row r="4" ht="22.5" customHeight="1" spans="1:20">
      <c r="A4" s="80" t="s">
        <v>1</v>
      </c>
      <c r="B4" s="101"/>
      <c r="C4" s="102"/>
      <c r="D4" s="102"/>
      <c r="E4" s="102"/>
      <c r="F4" s="102"/>
      <c r="G4" s="102"/>
      <c r="H4" s="81"/>
      <c r="I4" s="81"/>
      <c r="J4" s="81"/>
      <c r="K4" s="81"/>
      <c r="L4" s="81"/>
      <c r="M4" s="81"/>
      <c r="N4" s="122"/>
      <c r="O4" s="83"/>
      <c r="P4" s="83"/>
      <c r="Q4" s="100"/>
      <c r="R4" s="83"/>
      <c r="S4" s="95"/>
      <c r="T4" s="93" t="s">
        <v>2</v>
      </c>
    </row>
    <row r="5" ht="24" customHeight="1" spans="1:20">
      <c r="A5" s="10" t="s">
        <v>184</v>
      </c>
      <c r="B5" s="103" t="s">
        <v>185</v>
      </c>
      <c r="C5" s="104" t="s">
        <v>475</v>
      </c>
      <c r="D5" s="104" t="s">
        <v>490</v>
      </c>
      <c r="E5" s="104" t="s">
        <v>491</v>
      </c>
      <c r="F5" s="104" t="s">
        <v>492</v>
      </c>
      <c r="G5" s="104" t="s">
        <v>493</v>
      </c>
      <c r="H5" s="105" t="s">
        <v>494</v>
      </c>
      <c r="I5" s="105" t="s">
        <v>495</v>
      </c>
      <c r="J5" s="85" t="s">
        <v>192</v>
      </c>
      <c r="K5" s="85"/>
      <c r="L5" s="85"/>
      <c r="M5" s="85"/>
      <c r="N5" s="96"/>
      <c r="O5" s="85"/>
      <c r="P5" s="85"/>
      <c r="Q5" s="96"/>
      <c r="R5" s="85"/>
      <c r="S5" s="96"/>
      <c r="T5" s="97"/>
    </row>
    <row r="6" ht="24" customHeight="1" spans="1:20">
      <c r="A6" s="15"/>
      <c r="B6" s="106"/>
      <c r="C6" s="107"/>
      <c r="D6" s="107"/>
      <c r="E6" s="107"/>
      <c r="F6" s="107"/>
      <c r="G6" s="107"/>
      <c r="H6" s="108"/>
      <c r="I6" s="108"/>
      <c r="J6" s="108" t="s">
        <v>57</v>
      </c>
      <c r="K6" s="108" t="s">
        <v>60</v>
      </c>
      <c r="L6" s="108" t="s">
        <v>481</v>
      </c>
      <c r="M6" s="108" t="s">
        <v>482</v>
      </c>
      <c r="N6" s="107" t="s">
        <v>483</v>
      </c>
      <c r="O6" s="123" t="s">
        <v>484</v>
      </c>
      <c r="P6" s="123"/>
      <c r="Q6" s="125"/>
      <c r="R6" s="123"/>
      <c r="S6" s="125"/>
      <c r="T6" s="110"/>
    </row>
    <row r="7" ht="54" customHeight="1" spans="1:20">
      <c r="A7" s="18"/>
      <c r="B7" s="109"/>
      <c r="C7" s="110"/>
      <c r="D7" s="110"/>
      <c r="E7" s="110"/>
      <c r="F7" s="110"/>
      <c r="G7" s="110"/>
      <c r="H7" s="111"/>
      <c r="I7" s="111"/>
      <c r="J7" s="111"/>
      <c r="K7" s="111" t="s">
        <v>59</v>
      </c>
      <c r="L7" s="111"/>
      <c r="M7" s="111"/>
      <c r="N7" s="110"/>
      <c r="O7" s="111" t="s">
        <v>59</v>
      </c>
      <c r="P7" s="111" t="s">
        <v>66</v>
      </c>
      <c r="Q7" s="110" t="s">
        <v>67</v>
      </c>
      <c r="R7" s="111" t="s">
        <v>68</v>
      </c>
      <c r="S7" s="110" t="s">
        <v>69</v>
      </c>
      <c r="T7" s="110" t="s">
        <v>70</v>
      </c>
    </row>
    <row r="8" ht="17.25" customHeight="1" spans="1:20">
      <c r="A8" s="19">
        <v>1</v>
      </c>
      <c r="B8" s="109">
        <v>2</v>
      </c>
      <c r="C8" s="18">
        <v>3</v>
      </c>
      <c r="D8" s="18">
        <v>4</v>
      </c>
      <c r="E8" s="110">
        <v>5</v>
      </c>
      <c r="F8" s="18">
        <v>6</v>
      </c>
      <c r="G8" s="18">
        <v>7</v>
      </c>
      <c r="H8" s="110">
        <v>8</v>
      </c>
      <c r="I8" s="18">
        <v>9</v>
      </c>
      <c r="J8" s="19">
        <v>10</v>
      </c>
      <c r="K8" s="109">
        <v>11</v>
      </c>
      <c r="L8" s="19">
        <v>12</v>
      </c>
      <c r="M8" s="19">
        <v>13</v>
      </c>
      <c r="N8" s="109">
        <v>14</v>
      </c>
      <c r="O8" s="18">
        <v>15</v>
      </c>
      <c r="P8" s="18">
        <v>16</v>
      </c>
      <c r="Q8" s="110">
        <v>17</v>
      </c>
      <c r="R8" s="18">
        <v>18</v>
      </c>
      <c r="S8" s="18">
        <v>19</v>
      </c>
      <c r="T8" s="18">
        <v>20</v>
      </c>
    </row>
    <row r="9" ht="21" customHeight="1" spans="1:20">
      <c r="A9" s="112" t="s">
        <v>472</v>
      </c>
      <c r="B9" s="113"/>
      <c r="C9" s="114"/>
      <c r="D9" s="114"/>
      <c r="E9" s="114"/>
      <c r="F9" s="114"/>
      <c r="G9" s="114"/>
      <c r="H9" s="115"/>
      <c r="I9" s="115"/>
      <c r="J9" s="90"/>
      <c r="K9" s="90"/>
      <c r="L9" s="90"/>
      <c r="M9" s="90"/>
      <c r="N9" s="90"/>
      <c r="O9" s="91"/>
      <c r="P9" s="91"/>
      <c r="Q9" s="91"/>
      <c r="R9" s="91"/>
      <c r="S9" s="91"/>
      <c r="T9" s="91"/>
    </row>
    <row r="10" ht="21" customHeight="1" spans="1:20">
      <c r="A10" s="116" t="s">
        <v>175</v>
      </c>
      <c r="B10" s="117"/>
      <c r="C10" s="118"/>
      <c r="D10" s="118"/>
      <c r="E10" s="118"/>
      <c r="F10" s="118"/>
      <c r="G10" s="118"/>
      <c r="H10" s="119"/>
      <c r="I10" s="124"/>
      <c r="J10" s="90"/>
      <c r="K10" s="90"/>
      <c r="L10" s="90"/>
      <c r="M10" s="90"/>
      <c r="N10" s="90"/>
      <c r="O10" s="91"/>
      <c r="P10" s="91"/>
      <c r="Q10" s="91"/>
      <c r="R10" s="91"/>
      <c r="S10" s="91"/>
      <c r="T10" s="91"/>
    </row>
    <row r="11" ht="41" customHeight="1" spans="1:18">
      <c r="A11" s="120" t="s">
        <v>496</v>
      </c>
      <c r="B11" s="120"/>
      <c r="C11" s="121"/>
      <c r="D11" s="121"/>
      <c r="E11" s="121"/>
      <c r="F11" s="121"/>
      <c r="G11" s="121"/>
      <c r="H11" s="121"/>
      <c r="I11" s="121"/>
      <c r="J11" s="120"/>
      <c r="K11" s="120"/>
      <c r="L11" s="120"/>
      <c r="M11" s="120"/>
      <c r="N11" s="120"/>
      <c r="O11" s="121"/>
      <c r="P11" s="121"/>
      <c r="Q11" s="121"/>
      <c r="R11" s="121"/>
    </row>
  </sheetData>
  <mergeCells count="20">
    <mergeCell ref="A3:T3"/>
    <mergeCell ref="A4:I4"/>
    <mergeCell ref="J5:T5"/>
    <mergeCell ref="O6:T6"/>
    <mergeCell ref="A10:I10"/>
    <mergeCell ref="A11:R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Y15" sqref="Y15"/>
    </sheetView>
  </sheetViews>
  <sheetFormatPr defaultColWidth="9.14166666666667" defaultRowHeight="14.25" customHeight="1"/>
  <cols>
    <col min="1" max="1" width="21.125" customWidth="1"/>
    <col min="2" max="4" width="12.75" customWidth="1"/>
    <col min="5" max="24" width="8.59166666666667" style="75" customWidth="1"/>
  </cols>
  <sheetData>
    <row r="1" customHeight="1" spans="1:24">
      <c r="A1" s="1"/>
      <c r="B1" s="1"/>
      <c r="C1" s="1"/>
      <c r="D1" s="1"/>
      <c r="E1" s="76"/>
      <c r="F1" s="76"/>
      <c r="G1" s="76"/>
      <c r="H1" s="76"/>
      <c r="I1" s="76"/>
      <c r="J1" s="76"/>
      <c r="K1" s="76"/>
      <c r="L1" s="76"/>
      <c r="M1" s="76"/>
      <c r="N1" s="76"/>
      <c r="O1" s="76"/>
      <c r="P1" s="76"/>
      <c r="Q1" s="76"/>
      <c r="R1" s="76"/>
      <c r="S1" s="76"/>
      <c r="T1" s="76"/>
      <c r="U1" s="76"/>
      <c r="V1" s="76"/>
      <c r="W1" s="76"/>
      <c r="X1" s="76"/>
    </row>
    <row r="2" ht="17.25" customHeight="1" spans="4:24">
      <c r="D2" s="77"/>
      <c r="W2" s="93"/>
      <c r="X2" s="93" t="s">
        <v>497</v>
      </c>
    </row>
    <row r="3" ht="41.25" customHeight="1" spans="1:24">
      <c r="A3" s="78" t="str">
        <f>"2025"&amp;"年对下转移支付预算表"</f>
        <v>2025年对下转移支付预算表</v>
      </c>
      <c r="B3" s="4"/>
      <c r="C3" s="4"/>
      <c r="D3" s="4"/>
      <c r="E3" s="79"/>
      <c r="F3" s="79"/>
      <c r="G3" s="79"/>
      <c r="H3" s="79"/>
      <c r="I3" s="79"/>
      <c r="J3" s="79"/>
      <c r="K3" s="79"/>
      <c r="L3" s="79"/>
      <c r="M3" s="79"/>
      <c r="N3" s="79"/>
      <c r="O3" s="79"/>
      <c r="P3" s="79"/>
      <c r="Q3" s="79"/>
      <c r="R3" s="79"/>
      <c r="S3" s="79"/>
      <c r="T3" s="79"/>
      <c r="U3" s="79"/>
      <c r="V3" s="79"/>
      <c r="W3" s="94"/>
      <c r="X3" s="94"/>
    </row>
    <row r="4" ht="18" customHeight="1" spans="1:24">
      <c r="A4" s="80" t="s">
        <v>1</v>
      </c>
      <c r="B4" s="81"/>
      <c r="C4" s="81"/>
      <c r="D4" s="82"/>
      <c r="E4" s="83"/>
      <c r="F4" s="83"/>
      <c r="G4" s="83"/>
      <c r="H4" s="83"/>
      <c r="I4" s="83"/>
      <c r="W4" s="95"/>
      <c r="X4" s="95" t="s">
        <v>2</v>
      </c>
    </row>
    <row r="5" ht="19.5" customHeight="1" spans="1:24">
      <c r="A5" s="27" t="s">
        <v>498</v>
      </c>
      <c r="B5" s="11" t="s">
        <v>192</v>
      </c>
      <c r="C5" s="12"/>
      <c r="D5" s="12"/>
      <c r="E5" s="84" t="s">
        <v>499</v>
      </c>
      <c r="F5" s="85"/>
      <c r="G5" s="85"/>
      <c r="H5" s="85"/>
      <c r="I5" s="85"/>
      <c r="J5" s="85"/>
      <c r="K5" s="85"/>
      <c r="L5" s="85"/>
      <c r="M5" s="85"/>
      <c r="N5" s="85"/>
      <c r="O5" s="85"/>
      <c r="P5" s="85"/>
      <c r="Q5" s="85"/>
      <c r="R5" s="85"/>
      <c r="S5" s="85"/>
      <c r="T5" s="85"/>
      <c r="U5" s="85"/>
      <c r="V5" s="85"/>
      <c r="W5" s="96"/>
      <c r="X5" s="97"/>
    </row>
    <row r="6" ht="40.5" customHeight="1" spans="1:24">
      <c r="A6" s="19"/>
      <c r="B6" s="28" t="s">
        <v>57</v>
      </c>
      <c r="C6" s="10" t="s">
        <v>60</v>
      </c>
      <c r="D6" s="86" t="s">
        <v>481</v>
      </c>
      <c r="E6" s="51" t="s">
        <v>500</v>
      </c>
      <c r="F6" s="51" t="s">
        <v>501</v>
      </c>
      <c r="G6" s="51" t="s">
        <v>502</v>
      </c>
      <c r="H6" s="51" t="s">
        <v>503</v>
      </c>
      <c r="I6" s="51" t="s">
        <v>504</v>
      </c>
      <c r="J6" s="51" t="s">
        <v>505</v>
      </c>
      <c r="K6" s="51" t="s">
        <v>506</v>
      </c>
      <c r="L6" s="51" t="s">
        <v>507</v>
      </c>
      <c r="M6" s="51" t="s">
        <v>508</v>
      </c>
      <c r="N6" s="51" t="s">
        <v>509</v>
      </c>
      <c r="O6" s="51" t="s">
        <v>510</v>
      </c>
      <c r="P6" s="51" t="s">
        <v>511</v>
      </c>
      <c r="Q6" s="51" t="s">
        <v>512</v>
      </c>
      <c r="R6" s="51" t="s">
        <v>513</v>
      </c>
      <c r="S6" s="51" t="s">
        <v>514</v>
      </c>
      <c r="T6" s="51" t="s">
        <v>515</v>
      </c>
      <c r="U6" s="51" t="s">
        <v>516</v>
      </c>
      <c r="V6" s="51" t="s">
        <v>517</v>
      </c>
      <c r="W6" s="51" t="s">
        <v>518</v>
      </c>
      <c r="X6" s="98" t="s">
        <v>519</v>
      </c>
    </row>
    <row r="7" ht="19.5" customHeight="1" spans="1:24">
      <c r="A7" s="20">
        <v>1</v>
      </c>
      <c r="B7" s="20">
        <v>2</v>
      </c>
      <c r="C7" s="20">
        <v>3</v>
      </c>
      <c r="D7" s="87">
        <v>4</v>
      </c>
      <c r="E7" s="49">
        <v>5</v>
      </c>
      <c r="F7" s="88">
        <v>6</v>
      </c>
      <c r="G7" s="88">
        <v>7</v>
      </c>
      <c r="H7" s="89">
        <v>8</v>
      </c>
      <c r="I7" s="88">
        <v>9</v>
      </c>
      <c r="J7" s="88">
        <v>10</v>
      </c>
      <c r="K7" s="88">
        <v>11</v>
      </c>
      <c r="L7" s="89">
        <v>12</v>
      </c>
      <c r="M7" s="88">
        <v>13</v>
      </c>
      <c r="N7" s="88">
        <v>14</v>
      </c>
      <c r="O7" s="88">
        <v>15</v>
      </c>
      <c r="P7" s="89">
        <v>16</v>
      </c>
      <c r="Q7" s="88">
        <v>17</v>
      </c>
      <c r="R7" s="88">
        <v>18</v>
      </c>
      <c r="S7" s="88">
        <v>19</v>
      </c>
      <c r="T7" s="89">
        <v>20</v>
      </c>
      <c r="U7" s="89">
        <v>21</v>
      </c>
      <c r="V7" s="89">
        <v>22</v>
      </c>
      <c r="W7" s="49">
        <v>23</v>
      </c>
      <c r="X7" s="49">
        <v>24</v>
      </c>
    </row>
    <row r="8" ht="19.5" customHeight="1" spans="1:24">
      <c r="A8" s="29" t="s">
        <v>472</v>
      </c>
      <c r="B8" s="90"/>
      <c r="C8" s="90"/>
      <c r="D8" s="90"/>
      <c r="E8" s="91"/>
      <c r="F8" s="91"/>
      <c r="G8" s="91"/>
      <c r="H8" s="91"/>
      <c r="I8" s="91"/>
      <c r="J8" s="91"/>
      <c r="K8" s="91"/>
      <c r="L8" s="91"/>
      <c r="M8" s="91"/>
      <c r="N8" s="91"/>
      <c r="O8" s="91"/>
      <c r="P8" s="91"/>
      <c r="Q8" s="91"/>
      <c r="R8" s="91"/>
      <c r="S8" s="91"/>
      <c r="T8" s="91"/>
      <c r="U8" s="91"/>
      <c r="V8" s="91"/>
      <c r="W8" s="91"/>
      <c r="X8" s="91"/>
    </row>
    <row r="9" ht="19.5" customHeight="1" spans="1:24">
      <c r="A9" s="72"/>
      <c r="B9" s="90"/>
      <c r="C9" s="90"/>
      <c r="D9" s="90"/>
      <c r="E9" s="91"/>
      <c r="F9" s="91"/>
      <c r="G9" s="91"/>
      <c r="H9" s="91"/>
      <c r="I9" s="91"/>
      <c r="J9" s="91"/>
      <c r="K9" s="91"/>
      <c r="L9" s="91"/>
      <c r="M9" s="91"/>
      <c r="N9" s="91"/>
      <c r="O9" s="91"/>
      <c r="P9" s="91"/>
      <c r="Q9" s="91"/>
      <c r="R9" s="91"/>
      <c r="S9" s="91"/>
      <c r="T9" s="91"/>
      <c r="U9" s="91"/>
      <c r="V9" s="91"/>
      <c r="W9" s="91"/>
      <c r="X9" s="91"/>
    </row>
    <row r="10" ht="44" customHeight="1" spans="1:1">
      <c r="A10" s="92" t="s">
        <v>520</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L19" sqref="L1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521</v>
      </c>
    </row>
    <row r="3" ht="41.25" customHeight="1" spans="1:10">
      <c r="A3" s="68" t="str">
        <f>"2025"&amp;"年对下转移支付绩效目标表"</f>
        <v>2025年对下转移支付绩效目标表</v>
      </c>
      <c r="B3" s="4"/>
      <c r="C3" s="4"/>
      <c r="D3" s="4"/>
      <c r="E3" s="4"/>
      <c r="F3" s="69"/>
      <c r="G3" s="4"/>
      <c r="H3" s="69"/>
      <c r="I3" s="69"/>
      <c r="J3" s="4"/>
    </row>
    <row r="4" ht="17.25" customHeight="1" spans="1:1">
      <c r="A4" s="5" t="s">
        <v>1</v>
      </c>
    </row>
    <row r="5" ht="44.25" customHeight="1" spans="1:10">
      <c r="A5" s="70" t="s">
        <v>498</v>
      </c>
      <c r="B5" s="70" t="s">
        <v>310</v>
      </c>
      <c r="C5" s="70" t="s">
        <v>311</v>
      </c>
      <c r="D5" s="70" t="s">
        <v>312</v>
      </c>
      <c r="E5" s="70" t="s">
        <v>313</v>
      </c>
      <c r="F5" s="71" t="s">
        <v>314</v>
      </c>
      <c r="G5" s="70" t="s">
        <v>315</v>
      </c>
      <c r="H5" s="71" t="s">
        <v>316</v>
      </c>
      <c r="I5" s="71" t="s">
        <v>317</v>
      </c>
      <c r="J5" s="70" t="s">
        <v>318</v>
      </c>
    </row>
    <row r="6" ht="14.25" customHeight="1" spans="1:10">
      <c r="A6" s="70">
        <v>1</v>
      </c>
      <c r="B6" s="70">
        <v>2</v>
      </c>
      <c r="C6" s="70">
        <v>3</v>
      </c>
      <c r="D6" s="70">
        <v>4</v>
      </c>
      <c r="E6" s="70">
        <v>5</v>
      </c>
      <c r="F6" s="71">
        <v>6</v>
      </c>
      <c r="G6" s="70">
        <v>7</v>
      </c>
      <c r="H6" s="71">
        <v>8</v>
      </c>
      <c r="I6" s="71">
        <v>9</v>
      </c>
      <c r="J6" s="70">
        <v>10</v>
      </c>
    </row>
    <row r="7" ht="42" customHeight="1" spans="1:10">
      <c r="A7" s="29" t="s">
        <v>472</v>
      </c>
      <c r="B7" s="72"/>
      <c r="C7" s="72"/>
      <c r="D7" s="72"/>
      <c r="E7" s="29"/>
      <c r="F7" s="73"/>
      <c r="G7" s="29"/>
      <c r="H7" s="73"/>
      <c r="I7" s="73"/>
      <c r="J7" s="29"/>
    </row>
    <row r="8" ht="42" customHeight="1" spans="1:10">
      <c r="A8" s="31"/>
      <c r="B8" s="30"/>
      <c r="C8" s="30"/>
      <c r="D8" s="30"/>
      <c r="E8" s="31"/>
      <c r="F8" s="30"/>
      <c r="G8" s="31"/>
      <c r="H8" s="30"/>
      <c r="I8" s="30"/>
      <c r="J8" s="31"/>
    </row>
    <row r="9" ht="66" customHeight="1" spans="1:1">
      <c r="A9" s="74" t="s">
        <v>522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A1" sqref="$A1:$XFD1"/>
    </sheetView>
  </sheetViews>
  <sheetFormatPr defaultColWidth="10.425" defaultRowHeight="14.25" customHeight="1"/>
  <cols>
    <col min="1" max="2" width="33.7083333333333" customWidth="1"/>
    <col min="3" max="3" width="9.25" customWidth="1"/>
    <col min="4" max="4" width="19.5" customWidth="1"/>
    <col min="5" max="5" width="13.5" customWidth="1"/>
    <col min="6" max="6" width="8.75" customWidth="1"/>
    <col min="7" max="7" width="9.25" customWidth="1"/>
    <col min="8" max="9" width="14.25" customWidth="1"/>
  </cols>
  <sheetData>
    <row r="1" customHeight="1" spans="1:9">
      <c r="A1" s="1"/>
      <c r="B1" s="1"/>
      <c r="C1" s="1"/>
      <c r="D1" s="1"/>
      <c r="E1" s="1"/>
      <c r="F1" s="1"/>
      <c r="G1" s="1"/>
      <c r="H1" s="1"/>
      <c r="I1" s="1"/>
    </row>
    <row r="2" customHeight="1" spans="1:9">
      <c r="A2" s="40" t="s">
        <v>523</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7" t="s">
        <v>2</v>
      </c>
    </row>
    <row r="5" ht="28.5" customHeight="1" spans="1:9">
      <c r="A5" s="49" t="s">
        <v>184</v>
      </c>
      <c r="B5" s="50" t="s">
        <v>185</v>
      </c>
      <c r="C5" s="51" t="s">
        <v>524</v>
      </c>
      <c r="D5" s="49" t="s">
        <v>525</v>
      </c>
      <c r="E5" s="49" t="s">
        <v>526</v>
      </c>
      <c r="F5" s="49" t="s">
        <v>527</v>
      </c>
      <c r="G5" s="50" t="s">
        <v>528</v>
      </c>
      <c r="H5" s="38"/>
      <c r="I5" s="49"/>
    </row>
    <row r="6" ht="21" customHeight="1" spans="1:9">
      <c r="A6" s="51"/>
      <c r="B6" s="52"/>
      <c r="C6" s="52"/>
      <c r="D6" s="53"/>
      <c r="E6" s="52"/>
      <c r="F6" s="52"/>
      <c r="G6" s="50" t="s">
        <v>479</v>
      </c>
      <c r="H6" s="50" t="s">
        <v>529</v>
      </c>
      <c r="I6" s="50" t="s">
        <v>530</v>
      </c>
    </row>
    <row r="7" ht="17.25" customHeight="1" spans="1:9">
      <c r="A7" s="54" t="s">
        <v>83</v>
      </c>
      <c r="B7" s="55"/>
      <c r="C7" s="56" t="s">
        <v>84</v>
      </c>
      <c r="D7" s="54" t="s">
        <v>85</v>
      </c>
      <c r="E7" s="57" t="s">
        <v>86</v>
      </c>
      <c r="F7" s="54" t="s">
        <v>87</v>
      </c>
      <c r="G7" s="56" t="s">
        <v>88</v>
      </c>
      <c r="H7" s="58" t="s">
        <v>89</v>
      </c>
      <c r="I7" s="57" t="s">
        <v>90</v>
      </c>
    </row>
    <row r="8" ht="34" customHeight="1" spans="1:9">
      <c r="A8" s="59" t="s">
        <v>71</v>
      </c>
      <c r="B8" s="33" t="s">
        <v>71</v>
      </c>
      <c r="C8" s="60" t="s">
        <v>531</v>
      </c>
      <c r="D8" s="29" t="s">
        <v>532</v>
      </c>
      <c r="E8" s="58" t="s">
        <v>486</v>
      </c>
      <c r="F8" s="58" t="s">
        <v>487</v>
      </c>
      <c r="G8" s="61">
        <v>289.85</v>
      </c>
      <c r="H8" s="62">
        <v>6900</v>
      </c>
      <c r="I8" s="62">
        <v>1999965</v>
      </c>
    </row>
    <row r="9" ht="34" customHeight="1" spans="1:9">
      <c r="A9" s="63" t="s">
        <v>57</v>
      </c>
      <c r="B9" s="64"/>
      <c r="C9" s="64"/>
      <c r="D9" s="65"/>
      <c r="E9" s="66"/>
      <c r="F9" s="66"/>
      <c r="G9" s="61">
        <v>289.85</v>
      </c>
      <c r="H9" s="62">
        <v>6900</v>
      </c>
      <c r="I9" s="62">
        <v>1999965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L16" sqref="L16"/>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533</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273</v>
      </c>
      <c r="B5" s="9" t="s">
        <v>187</v>
      </c>
      <c r="C5" s="9" t="s">
        <v>274</v>
      </c>
      <c r="D5" s="10" t="s">
        <v>188</v>
      </c>
      <c r="E5" s="10" t="s">
        <v>189</v>
      </c>
      <c r="F5" s="10" t="s">
        <v>275</v>
      </c>
      <c r="G5" s="10" t="s">
        <v>276</v>
      </c>
      <c r="H5" s="27" t="s">
        <v>57</v>
      </c>
      <c r="I5" s="11" t="s">
        <v>534</v>
      </c>
      <c r="J5" s="12"/>
      <c r="K5" s="13"/>
    </row>
    <row r="6" ht="21.75" customHeight="1" spans="1:11">
      <c r="A6" s="14"/>
      <c r="B6" s="14"/>
      <c r="C6" s="14"/>
      <c r="D6" s="15"/>
      <c r="E6" s="15"/>
      <c r="F6" s="15"/>
      <c r="G6" s="15"/>
      <c r="H6" s="28"/>
      <c r="I6" s="10" t="s">
        <v>60</v>
      </c>
      <c r="J6" s="10" t="s">
        <v>61</v>
      </c>
      <c r="K6" s="10" t="s">
        <v>62</v>
      </c>
    </row>
    <row r="7" ht="40.5" customHeight="1" spans="1:11">
      <c r="A7" s="17"/>
      <c r="B7" s="17"/>
      <c r="C7" s="17"/>
      <c r="D7" s="18"/>
      <c r="E7" s="18"/>
      <c r="F7" s="18"/>
      <c r="G7" s="18"/>
      <c r="H7" s="19"/>
      <c r="I7" s="18" t="s">
        <v>59</v>
      </c>
      <c r="J7" s="18"/>
      <c r="K7" s="18"/>
    </row>
    <row r="8" ht="15" customHeight="1" spans="1:11">
      <c r="A8" s="20">
        <v>1</v>
      </c>
      <c r="B8" s="20">
        <v>2</v>
      </c>
      <c r="C8" s="20">
        <v>3</v>
      </c>
      <c r="D8" s="20">
        <v>4</v>
      </c>
      <c r="E8" s="20">
        <v>5</v>
      </c>
      <c r="F8" s="20">
        <v>6</v>
      </c>
      <c r="G8" s="20">
        <v>7</v>
      </c>
      <c r="H8" s="20">
        <v>8</v>
      </c>
      <c r="I8" s="20">
        <v>9</v>
      </c>
      <c r="J8" s="38">
        <v>10</v>
      </c>
      <c r="K8" s="38">
        <v>11</v>
      </c>
    </row>
    <row r="9" ht="18.75" customHeight="1" spans="1:11">
      <c r="A9" s="29" t="s">
        <v>472</v>
      </c>
      <c r="B9" s="30"/>
      <c r="C9" s="31"/>
      <c r="D9" s="31"/>
      <c r="E9" s="31"/>
      <c r="F9" s="31"/>
      <c r="G9" s="31"/>
      <c r="H9" s="32"/>
      <c r="I9" s="39"/>
      <c r="J9" s="39"/>
      <c r="K9" s="32"/>
    </row>
    <row r="10" ht="18.75" customHeight="1" spans="1:11">
      <c r="A10" s="33"/>
      <c r="B10" s="30"/>
      <c r="C10" s="30"/>
      <c r="D10" s="30"/>
      <c r="E10" s="30"/>
      <c r="F10" s="30"/>
      <c r="G10" s="30"/>
      <c r="H10" s="34"/>
      <c r="I10" s="34"/>
      <c r="J10" s="34"/>
      <c r="K10" s="32"/>
    </row>
    <row r="11" ht="18.75" customHeight="1" spans="1:11">
      <c r="A11" s="35" t="s">
        <v>175</v>
      </c>
      <c r="B11" s="36"/>
      <c r="C11" s="36"/>
      <c r="D11" s="36"/>
      <c r="E11" s="36"/>
      <c r="F11" s="36"/>
      <c r="G11" s="37"/>
      <c r="H11" s="34"/>
      <c r="I11" s="34"/>
      <c r="J11" s="34"/>
      <c r="K11" s="32"/>
    </row>
    <row r="12" ht="65" customHeight="1" spans="1:1">
      <c r="A12" t="s">
        <v>535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abSelected="1" workbookViewId="0">
      <pane ySplit="1" topLeftCell="A2" activePane="bottomLeft" state="frozen"/>
      <selection/>
      <selection pane="bottomLeft" activeCell="I30" sqref="I30"/>
    </sheetView>
  </sheetViews>
  <sheetFormatPr defaultColWidth="9.14166666666667" defaultRowHeight="14.25" customHeight="1" outlineLevelCol="6"/>
  <cols>
    <col min="1" max="1" width="35.2833333333333" customWidth="1"/>
    <col min="2" max="2" width="11.375" customWidth="1"/>
    <col min="3" max="3" width="32.875" customWidth="1"/>
    <col min="4" max="4" width="9.875" customWidth="1"/>
    <col min="5" max="7" width="23.85" customWidth="1"/>
  </cols>
  <sheetData>
    <row r="1" customHeight="1" spans="1:7">
      <c r="A1" s="1"/>
      <c r="B1" s="1"/>
      <c r="C1" s="1"/>
      <c r="D1" s="1"/>
      <c r="E1" s="1"/>
      <c r="F1" s="1"/>
      <c r="G1" s="1"/>
    </row>
    <row r="2" ht="13.5" customHeight="1" spans="4:7">
      <c r="D2" s="2"/>
      <c r="G2" s="3" t="s">
        <v>536</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274</v>
      </c>
      <c r="B5" s="9" t="s">
        <v>273</v>
      </c>
      <c r="C5" s="9" t="s">
        <v>187</v>
      </c>
      <c r="D5" s="10" t="s">
        <v>537</v>
      </c>
      <c r="E5" s="11" t="s">
        <v>60</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59</v>
      </c>
      <c r="G7" s="18"/>
    </row>
    <row r="8" ht="15" customHeight="1" spans="1:7">
      <c r="A8" s="20">
        <v>1</v>
      </c>
      <c r="B8" s="20">
        <v>2</v>
      </c>
      <c r="C8" s="20">
        <v>3</v>
      </c>
      <c r="D8" s="20">
        <v>4</v>
      </c>
      <c r="E8" s="20">
        <v>5</v>
      </c>
      <c r="F8" s="20">
        <v>6</v>
      </c>
      <c r="G8" s="20">
        <v>7</v>
      </c>
    </row>
    <row r="9" ht="15" customHeight="1" spans="1:7">
      <c r="A9" s="20" t="s">
        <v>71</v>
      </c>
      <c r="B9" s="20" t="s">
        <v>279</v>
      </c>
      <c r="C9" s="21" t="s">
        <v>281</v>
      </c>
      <c r="D9" s="20" t="s">
        <v>538</v>
      </c>
      <c r="E9" s="22">
        <v>30000</v>
      </c>
      <c r="F9" s="22">
        <v>30000</v>
      </c>
      <c r="G9" s="22">
        <v>30000</v>
      </c>
    </row>
    <row r="10" ht="15" customHeight="1" spans="1:7">
      <c r="A10" s="20" t="s">
        <v>71</v>
      </c>
      <c r="B10" s="20" t="s">
        <v>282</v>
      </c>
      <c r="C10" s="21" t="s">
        <v>284</v>
      </c>
      <c r="D10" s="20" t="s">
        <v>538</v>
      </c>
      <c r="E10" s="22">
        <v>100000</v>
      </c>
      <c r="F10" s="22">
        <v>100000</v>
      </c>
      <c r="G10" s="22">
        <v>100000</v>
      </c>
    </row>
    <row r="11" ht="15" customHeight="1" spans="1:7">
      <c r="A11" s="20" t="s">
        <v>71</v>
      </c>
      <c r="B11" s="20" t="s">
        <v>279</v>
      </c>
      <c r="C11" s="21" t="s">
        <v>288</v>
      </c>
      <c r="D11" s="20" t="s">
        <v>538</v>
      </c>
      <c r="E11" s="22">
        <v>50000</v>
      </c>
      <c r="F11" s="22">
        <v>50000</v>
      </c>
      <c r="G11" s="22">
        <v>50000</v>
      </c>
    </row>
    <row r="12" ht="15" customHeight="1" spans="1:7">
      <c r="A12" s="20" t="s">
        <v>71</v>
      </c>
      <c r="B12" s="20" t="s">
        <v>279</v>
      </c>
      <c r="C12" s="21" t="s">
        <v>290</v>
      </c>
      <c r="D12" s="20" t="s">
        <v>538</v>
      </c>
      <c r="E12" s="22">
        <v>50000</v>
      </c>
      <c r="F12" s="22">
        <v>50000</v>
      </c>
      <c r="G12" s="22">
        <v>50000</v>
      </c>
    </row>
    <row r="13" ht="15" customHeight="1" spans="1:7">
      <c r="A13" s="20" t="s">
        <v>71</v>
      </c>
      <c r="B13" s="20" t="s">
        <v>279</v>
      </c>
      <c r="C13" s="21" t="s">
        <v>292</v>
      </c>
      <c r="D13" s="20" t="s">
        <v>538</v>
      </c>
      <c r="E13" s="22">
        <v>50000</v>
      </c>
      <c r="F13" s="22">
        <v>100000</v>
      </c>
      <c r="G13" s="22">
        <v>100000</v>
      </c>
    </row>
    <row r="14" ht="15" customHeight="1" spans="1:7">
      <c r="A14" s="20" t="s">
        <v>71</v>
      </c>
      <c r="B14" s="20" t="s">
        <v>279</v>
      </c>
      <c r="C14" s="21" t="s">
        <v>294</v>
      </c>
      <c r="D14" s="20" t="s">
        <v>538</v>
      </c>
      <c r="E14" s="22">
        <v>50000</v>
      </c>
      <c r="F14" s="22">
        <v>50000</v>
      </c>
      <c r="G14" s="22">
        <v>50000</v>
      </c>
    </row>
    <row r="15" ht="15" customHeight="1" spans="1:7">
      <c r="A15" s="20" t="s">
        <v>71</v>
      </c>
      <c r="B15" s="20" t="s">
        <v>279</v>
      </c>
      <c r="C15" s="21" t="s">
        <v>296</v>
      </c>
      <c r="D15" s="20" t="s">
        <v>538</v>
      </c>
      <c r="E15" s="22">
        <v>60000</v>
      </c>
      <c r="F15" s="22">
        <v>60000</v>
      </c>
      <c r="G15" s="22">
        <v>60000</v>
      </c>
    </row>
    <row r="16" ht="15" customHeight="1" spans="1:7">
      <c r="A16" s="20" t="s">
        <v>71</v>
      </c>
      <c r="B16" s="20" t="s">
        <v>279</v>
      </c>
      <c r="C16" s="21" t="s">
        <v>298</v>
      </c>
      <c r="D16" s="20" t="s">
        <v>538</v>
      </c>
      <c r="E16" s="22">
        <v>50000</v>
      </c>
      <c r="F16" s="22">
        <v>50000</v>
      </c>
      <c r="G16" s="22">
        <v>50000</v>
      </c>
    </row>
    <row r="17" ht="15" customHeight="1" spans="1:7">
      <c r="A17" s="20" t="s">
        <v>71</v>
      </c>
      <c r="B17" s="20" t="s">
        <v>279</v>
      </c>
      <c r="C17" s="21" t="s">
        <v>298</v>
      </c>
      <c r="D17" s="20" t="s">
        <v>538</v>
      </c>
      <c r="E17" s="22">
        <v>100000</v>
      </c>
      <c r="F17" s="22">
        <v>100000</v>
      </c>
      <c r="G17" s="22">
        <v>100000</v>
      </c>
    </row>
    <row r="18" ht="15" customHeight="1" spans="1:7">
      <c r="A18" s="20" t="s">
        <v>71</v>
      </c>
      <c r="B18" s="20" t="s">
        <v>279</v>
      </c>
      <c r="C18" s="21" t="s">
        <v>298</v>
      </c>
      <c r="D18" s="20" t="s">
        <v>538</v>
      </c>
      <c r="E18" s="22">
        <v>450000</v>
      </c>
      <c r="F18" s="22">
        <v>450000</v>
      </c>
      <c r="G18" s="22">
        <v>450000</v>
      </c>
    </row>
    <row r="19" ht="15" customHeight="1" spans="1:7">
      <c r="A19" s="20" t="s">
        <v>71</v>
      </c>
      <c r="B19" s="20" t="s">
        <v>279</v>
      </c>
      <c r="C19" s="21" t="s">
        <v>302</v>
      </c>
      <c r="D19" s="20" t="s">
        <v>538</v>
      </c>
      <c r="E19" s="22">
        <v>180000</v>
      </c>
      <c r="F19" s="22">
        <v>350000</v>
      </c>
      <c r="G19" s="22">
        <v>350000</v>
      </c>
    </row>
    <row r="20" ht="15" customHeight="1" spans="1:7">
      <c r="A20" s="20" t="s">
        <v>71</v>
      </c>
      <c r="B20" s="20" t="s">
        <v>282</v>
      </c>
      <c r="C20" s="21" t="s">
        <v>304</v>
      </c>
      <c r="D20" s="20" t="s">
        <v>538</v>
      </c>
      <c r="E20" s="22">
        <v>100000</v>
      </c>
      <c r="F20" s="22">
        <v>200000</v>
      </c>
      <c r="G20" s="22">
        <v>200000</v>
      </c>
    </row>
    <row r="21" ht="15" customHeight="1" spans="1:7">
      <c r="A21" s="20" t="s">
        <v>71</v>
      </c>
      <c r="B21" s="20" t="s">
        <v>282</v>
      </c>
      <c r="C21" s="21" t="s">
        <v>308</v>
      </c>
      <c r="D21" s="20" t="s">
        <v>538</v>
      </c>
      <c r="E21" s="22">
        <v>2000000</v>
      </c>
      <c r="F21" s="22">
        <v>2600000</v>
      </c>
      <c r="G21" s="23" t="s">
        <v>11</v>
      </c>
    </row>
    <row r="22" ht="18.75" customHeight="1" spans="1:7">
      <c r="A22" s="24" t="s">
        <v>57</v>
      </c>
      <c r="B22" s="25" t="s">
        <v>319</v>
      </c>
      <c r="C22" s="25"/>
      <c r="D22" s="26"/>
      <c r="E22" s="22">
        <v>3270000</v>
      </c>
      <c r="F22" s="22">
        <v>4190000</v>
      </c>
      <c r="G22" s="22">
        <v>1590000</v>
      </c>
    </row>
  </sheetData>
  <mergeCells count="11">
    <mergeCell ref="A3:G3"/>
    <mergeCell ref="A4:D4"/>
    <mergeCell ref="E5:G5"/>
    <mergeCell ref="A22:D2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T1" sqref="T1"/>
    </sheetView>
  </sheetViews>
  <sheetFormatPr defaultColWidth="8.575" defaultRowHeight="12.75" customHeight="1"/>
  <cols>
    <col min="1" max="1" width="13.625" customWidth="1"/>
    <col min="2" max="2" width="32.875" customWidth="1"/>
    <col min="3" max="4" width="14.5833333333333" customWidth="1"/>
    <col min="5" max="5" width="14.875" customWidth="1"/>
    <col min="6" max="6" width="12" customWidth="1"/>
    <col min="7" max="8" width="10.375" customWidth="1"/>
    <col min="9" max="11" width="9.5" customWidth="1"/>
    <col min="12" max="12" width="8.25" customWidth="1"/>
    <col min="13" max="15" width="9.5" customWidth="1"/>
    <col min="16" max="16" width="8.375" customWidth="1"/>
    <col min="17" max="19" width="9.5" customWidth="1"/>
  </cols>
  <sheetData>
    <row r="1" customHeight="1" spans="1:19">
      <c r="A1" s="1"/>
      <c r="B1" s="1"/>
      <c r="C1" s="1"/>
      <c r="D1" s="1"/>
      <c r="E1" s="1"/>
      <c r="F1" s="1"/>
      <c r="G1" s="1"/>
      <c r="H1" s="1"/>
      <c r="I1" s="1"/>
      <c r="J1" s="1"/>
      <c r="K1" s="1"/>
      <c r="L1" s="1"/>
      <c r="M1" s="1"/>
      <c r="N1" s="1"/>
      <c r="O1" s="1"/>
      <c r="P1" s="1"/>
      <c r="Q1" s="1"/>
      <c r="R1" s="1"/>
      <c r="S1" s="1"/>
    </row>
    <row r="2" ht="17.25" customHeight="1" spans="1:1">
      <c r="A2" s="67" t="s">
        <v>54</v>
      </c>
    </row>
    <row r="3" ht="41.25" customHeight="1" spans="1:1">
      <c r="A3" s="43" t="str">
        <f>"2025"&amp;"年部门收入预算表"</f>
        <v>2025年部门收入预算表</v>
      </c>
    </row>
    <row r="4" ht="17.25" customHeight="1" spans="1:19">
      <c r="A4" s="46" t="s">
        <v>1</v>
      </c>
      <c r="S4" s="48" t="s">
        <v>2</v>
      </c>
    </row>
    <row r="5" ht="21.75" customHeight="1" spans="1:19">
      <c r="A5" s="220" t="s">
        <v>55</v>
      </c>
      <c r="B5" s="221" t="s">
        <v>56</v>
      </c>
      <c r="C5" s="221" t="s">
        <v>57</v>
      </c>
      <c r="D5" s="222" t="s">
        <v>58</v>
      </c>
      <c r="E5" s="222"/>
      <c r="F5" s="222"/>
      <c r="G5" s="222"/>
      <c r="H5" s="222"/>
      <c r="I5" s="155"/>
      <c r="J5" s="222"/>
      <c r="K5" s="222"/>
      <c r="L5" s="222"/>
      <c r="M5" s="222"/>
      <c r="N5" s="230"/>
      <c r="O5" s="222" t="s">
        <v>47</v>
      </c>
      <c r="P5" s="222"/>
      <c r="Q5" s="222"/>
      <c r="R5" s="222"/>
      <c r="S5" s="230"/>
    </row>
    <row r="6" ht="27" customHeight="1" spans="1:19">
      <c r="A6" s="223"/>
      <c r="B6" s="224"/>
      <c r="C6" s="224"/>
      <c r="D6" s="224" t="s">
        <v>59</v>
      </c>
      <c r="E6" s="224" t="s">
        <v>60</v>
      </c>
      <c r="F6" s="224" t="s">
        <v>61</v>
      </c>
      <c r="G6" s="224" t="s">
        <v>62</v>
      </c>
      <c r="H6" s="224" t="s">
        <v>63</v>
      </c>
      <c r="I6" s="231" t="s">
        <v>64</v>
      </c>
      <c r="J6" s="232"/>
      <c r="K6" s="232"/>
      <c r="L6" s="232"/>
      <c r="M6" s="232"/>
      <c r="N6" s="233"/>
      <c r="O6" s="224" t="s">
        <v>59</v>
      </c>
      <c r="P6" s="224" t="s">
        <v>60</v>
      </c>
      <c r="Q6" s="224" t="s">
        <v>61</v>
      </c>
      <c r="R6" s="224" t="s">
        <v>62</v>
      </c>
      <c r="S6" s="224" t="s">
        <v>65</v>
      </c>
    </row>
    <row r="7" ht="30" customHeight="1" spans="1:19">
      <c r="A7" s="225"/>
      <c r="B7" s="226"/>
      <c r="C7" s="135"/>
      <c r="D7" s="135"/>
      <c r="E7" s="135"/>
      <c r="F7" s="135"/>
      <c r="G7" s="135"/>
      <c r="H7" s="135"/>
      <c r="I7" s="73" t="s">
        <v>59</v>
      </c>
      <c r="J7" s="233" t="s">
        <v>66</v>
      </c>
      <c r="K7" s="233" t="s">
        <v>67</v>
      </c>
      <c r="L7" s="233" t="s">
        <v>68</v>
      </c>
      <c r="M7" s="233" t="s">
        <v>69</v>
      </c>
      <c r="N7" s="233" t="s">
        <v>70</v>
      </c>
      <c r="O7" s="234"/>
      <c r="P7" s="234"/>
      <c r="Q7" s="234"/>
      <c r="R7" s="234"/>
      <c r="S7" s="135"/>
    </row>
    <row r="8" ht="28" customHeight="1" spans="1:19">
      <c r="A8" s="227">
        <v>1</v>
      </c>
      <c r="B8" s="227">
        <v>2</v>
      </c>
      <c r="C8" s="227">
        <v>3</v>
      </c>
      <c r="D8" s="227">
        <v>4</v>
      </c>
      <c r="E8" s="227">
        <v>5</v>
      </c>
      <c r="F8" s="227">
        <v>6</v>
      </c>
      <c r="G8" s="227">
        <v>7</v>
      </c>
      <c r="H8" s="227">
        <v>8</v>
      </c>
      <c r="I8" s="73">
        <v>9</v>
      </c>
      <c r="J8" s="227">
        <v>10</v>
      </c>
      <c r="K8" s="227">
        <v>11</v>
      </c>
      <c r="L8" s="227">
        <v>12</v>
      </c>
      <c r="M8" s="227">
        <v>13</v>
      </c>
      <c r="N8" s="227">
        <v>14</v>
      </c>
      <c r="O8" s="227">
        <v>15</v>
      </c>
      <c r="P8" s="227">
        <v>16</v>
      </c>
      <c r="Q8" s="227">
        <v>17</v>
      </c>
      <c r="R8" s="227">
        <v>18</v>
      </c>
      <c r="S8" s="227">
        <v>19</v>
      </c>
    </row>
    <row r="9" ht="28" customHeight="1" spans="1:19">
      <c r="A9" s="30">
        <v>301</v>
      </c>
      <c r="B9" s="30" t="s">
        <v>71</v>
      </c>
      <c r="C9" s="90">
        <v>12310491.74</v>
      </c>
      <c r="D9" s="90">
        <v>12310491.74</v>
      </c>
      <c r="E9" s="90">
        <v>12310491.74</v>
      </c>
      <c r="F9" s="189" t="s">
        <v>11</v>
      </c>
      <c r="G9" s="189" t="s">
        <v>11</v>
      </c>
      <c r="H9" s="189" t="s">
        <v>11</v>
      </c>
      <c r="I9" s="189" t="s">
        <v>11</v>
      </c>
      <c r="J9" s="189" t="s">
        <v>11</v>
      </c>
      <c r="K9" s="189" t="s">
        <v>11</v>
      </c>
      <c r="L9" s="189" t="s">
        <v>11</v>
      </c>
      <c r="M9" s="189" t="s">
        <v>11</v>
      </c>
      <c r="N9" s="189" t="s">
        <v>11</v>
      </c>
      <c r="O9" s="189" t="s">
        <v>11</v>
      </c>
      <c r="P9" s="189" t="s">
        <v>11</v>
      </c>
      <c r="Q9" s="189" t="s">
        <v>11</v>
      </c>
      <c r="R9" s="189" t="s">
        <v>11</v>
      </c>
      <c r="S9" s="189" t="s">
        <v>11</v>
      </c>
    </row>
    <row r="10" ht="28" customHeight="1" spans="1:19">
      <c r="A10" s="228">
        <v>301001</v>
      </c>
      <c r="B10" s="228" t="s">
        <v>71</v>
      </c>
      <c r="C10" s="90">
        <v>12310491.74</v>
      </c>
      <c r="D10" s="90">
        <v>12310491.74</v>
      </c>
      <c r="E10" s="90">
        <v>12310491.74</v>
      </c>
      <c r="F10" s="189" t="s">
        <v>11</v>
      </c>
      <c r="G10" s="189" t="s">
        <v>11</v>
      </c>
      <c r="H10" s="189" t="s">
        <v>11</v>
      </c>
      <c r="I10" s="189" t="s">
        <v>11</v>
      </c>
      <c r="J10" s="189" t="s">
        <v>11</v>
      </c>
      <c r="K10" s="189" t="s">
        <v>11</v>
      </c>
      <c r="L10" s="189" t="s">
        <v>11</v>
      </c>
      <c r="M10" s="189" t="s">
        <v>11</v>
      </c>
      <c r="N10" s="189" t="s">
        <v>11</v>
      </c>
      <c r="O10" s="189" t="s">
        <v>11</v>
      </c>
      <c r="P10" s="189" t="s">
        <v>11</v>
      </c>
      <c r="Q10" s="189" t="s">
        <v>11</v>
      </c>
      <c r="R10" s="189" t="s">
        <v>11</v>
      </c>
      <c r="S10" s="189" t="s">
        <v>11</v>
      </c>
    </row>
    <row r="11" ht="28" customHeight="1" spans="1:19">
      <c r="A11" s="51" t="s">
        <v>57</v>
      </c>
      <c r="B11" s="229"/>
      <c r="C11" s="90">
        <v>12310491.74</v>
      </c>
      <c r="D11" s="90">
        <v>12310491.74</v>
      </c>
      <c r="E11" s="90">
        <v>12310491.74</v>
      </c>
      <c r="F11" s="189" t="s">
        <v>11</v>
      </c>
      <c r="G11" s="189" t="s">
        <v>11</v>
      </c>
      <c r="H11" s="189" t="s">
        <v>11</v>
      </c>
      <c r="I11" s="189" t="s">
        <v>11</v>
      </c>
      <c r="J11" s="189" t="s">
        <v>11</v>
      </c>
      <c r="K11" s="189" t="s">
        <v>11</v>
      </c>
      <c r="L11" s="189" t="s">
        <v>11</v>
      </c>
      <c r="M11" s="189" t="s">
        <v>11</v>
      </c>
      <c r="N11" s="189" t="s">
        <v>11</v>
      </c>
      <c r="O11" s="189" t="s">
        <v>11</v>
      </c>
      <c r="P11" s="189" t="s">
        <v>11</v>
      </c>
      <c r="Q11" s="189" t="s">
        <v>11</v>
      </c>
      <c r="R11" s="189" t="s">
        <v>11</v>
      </c>
      <c r="S11" s="189" t="s">
        <v>11</v>
      </c>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pane ySplit="1" topLeftCell="A2" activePane="bottomLeft" state="frozen"/>
      <selection/>
      <selection pane="bottomLeft" activeCell="B15" sqref="B15"/>
    </sheetView>
  </sheetViews>
  <sheetFormatPr defaultColWidth="8.575" defaultRowHeight="12.75" customHeight="1"/>
  <cols>
    <col min="1" max="1" width="10.375" customWidth="1"/>
    <col min="2" max="2" width="30.75" customWidth="1"/>
    <col min="3" max="6" width="14.625" customWidth="1"/>
    <col min="7" max="7" width="14" customWidth="1"/>
    <col min="8" max="9" width="16.25" customWidth="1"/>
    <col min="10" max="10" width="13.5" customWidth="1"/>
    <col min="11" max="11" width="12.625" customWidth="1"/>
    <col min="12" max="14" width="15.625" customWidth="1"/>
    <col min="15" max="15" width="12.375" customWidth="1"/>
  </cols>
  <sheetData>
    <row r="1" customHeight="1" spans="1:15">
      <c r="A1" s="1"/>
      <c r="B1" s="1"/>
      <c r="C1" s="1"/>
      <c r="D1" s="1"/>
      <c r="E1" s="1"/>
      <c r="F1" s="1"/>
      <c r="G1" s="1"/>
      <c r="H1" s="1"/>
      <c r="I1" s="1"/>
      <c r="J1" s="1"/>
      <c r="K1" s="1"/>
      <c r="L1" s="1"/>
      <c r="M1" s="1"/>
      <c r="N1" s="1"/>
      <c r="O1" s="1"/>
    </row>
    <row r="2" ht="17.25" customHeight="1" spans="1:1">
      <c r="A2" s="48" t="s">
        <v>72</v>
      </c>
    </row>
    <row r="3" ht="41.25" customHeight="1" spans="1:1">
      <c r="A3" s="43" t="str">
        <f>"2025"&amp;"年部门支出预算表"</f>
        <v>2025年部门支出预算表</v>
      </c>
    </row>
    <row r="4" ht="17.25" customHeight="1" spans="1:15">
      <c r="A4" s="46" t="s">
        <v>1</v>
      </c>
      <c r="O4" s="48" t="s">
        <v>2</v>
      </c>
    </row>
    <row r="5" ht="27" customHeight="1" spans="1:15">
      <c r="A5" s="206" t="s">
        <v>73</v>
      </c>
      <c r="B5" s="206" t="s">
        <v>74</v>
      </c>
      <c r="C5" s="206" t="s">
        <v>57</v>
      </c>
      <c r="D5" s="207" t="s">
        <v>60</v>
      </c>
      <c r="E5" s="208"/>
      <c r="F5" s="209"/>
      <c r="G5" s="210" t="s">
        <v>61</v>
      </c>
      <c r="H5" s="210" t="s">
        <v>62</v>
      </c>
      <c r="I5" s="210" t="s">
        <v>75</v>
      </c>
      <c r="J5" s="207" t="s">
        <v>64</v>
      </c>
      <c r="K5" s="208"/>
      <c r="L5" s="208"/>
      <c r="M5" s="208"/>
      <c r="N5" s="217"/>
      <c r="O5" s="218"/>
    </row>
    <row r="6" ht="42" customHeight="1" spans="1:15">
      <c r="A6" s="211"/>
      <c r="B6" s="211"/>
      <c r="C6" s="212"/>
      <c r="D6" s="213" t="s">
        <v>59</v>
      </c>
      <c r="E6" s="213" t="s">
        <v>76</v>
      </c>
      <c r="F6" s="213" t="s">
        <v>77</v>
      </c>
      <c r="G6" s="212"/>
      <c r="H6" s="212"/>
      <c r="I6" s="219"/>
      <c r="J6" s="213" t="s">
        <v>59</v>
      </c>
      <c r="K6" s="199" t="s">
        <v>78</v>
      </c>
      <c r="L6" s="199" t="s">
        <v>79</v>
      </c>
      <c r="M6" s="199" t="s">
        <v>80</v>
      </c>
      <c r="N6" s="199" t="s">
        <v>81</v>
      </c>
      <c r="O6" s="199" t="s">
        <v>82</v>
      </c>
    </row>
    <row r="7" ht="18" customHeight="1" spans="1:15">
      <c r="A7" s="54" t="s">
        <v>83</v>
      </c>
      <c r="B7" s="54" t="s">
        <v>84</v>
      </c>
      <c r="C7" s="54" t="s">
        <v>85</v>
      </c>
      <c r="D7" s="58" t="s">
        <v>86</v>
      </c>
      <c r="E7" s="58" t="s">
        <v>87</v>
      </c>
      <c r="F7" s="58" t="s">
        <v>88</v>
      </c>
      <c r="G7" s="58" t="s">
        <v>89</v>
      </c>
      <c r="H7" s="58" t="s">
        <v>90</v>
      </c>
      <c r="I7" s="58" t="s">
        <v>91</v>
      </c>
      <c r="J7" s="58" t="s">
        <v>92</v>
      </c>
      <c r="K7" s="58" t="s">
        <v>93</v>
      </c>
      <c r="L7" s="58" t="s">
        <v>94</v>
      </c>
      <c r="M7" s="58" t="s">
        <v>95</v>
      </c>
      <c r="N7" s="54" t="s">
        <v>96</v>
      </c>
      <c r="O7" s="58" t="s">
        <v>97</v>
      </c>
    </row>
    <row r="8" ht="18" customHeight="1" spans="1:15">
      <c r="A8" s="59" t="s">
        <v>98</v>
      </c>
      <c r="B8" s="59" t="s">
        <v>99</v>
      </c>
      <c r="C8" s="194">
        <v>9424913</v>
      </c>
      <c r="D8" s="194">
        <v>9424913</v>
      </c>
      <c r="E8" s="194">
        <v>6154913</v>
      </c>
      <c r="F8" s="194">
        <v>3270000</v>
      </c>
      <c r="G8" s="189" t="s">
        <v>11</v>
      </c>
      <c r="H8" s="189" t="s">
        <v>11</v>
      </c>
      <c r="I8" s="189" t="s">
        <v>11</v>
      </c>
      <c r="J8" s="189" t="s">
        <v>11</v>
      </c>
      <c r="K8" s="189" t="s">
        <v>11</v>
      </c>
      <c r="L8" s="189" t="s">
        <v>11</v>
      </c>
      <c r="M8" s="189" t="s">
        <v>11</v>
      </c>
      <c r="N8" s="189" t="s">
        <v>11</v>
      </c>
      <c r="O8" s="189" t="s">
        <v>11</v>
      </c>
    </row>
    <row r="9" ht="18" customHeight="1" spans="1:15">
      <c r="A9" s="214" t="s">
        <v>100</v>
      </c>
      <c r="B9" s="214" t="s">
        <v>101</v>
      </c>
      <c r="C9" s="194">
        <v>9424913</v>
      </c>
      <c r="D9" s="194">
        <v>9424913</v>
      </c>
      <c r="E9" s="194">
        <v>6154913</v>
      </c>
      <c r="F9" s="194">
        <v>3270000</v>
      </c>
      <c r="G9" s="189" t="s">
        <v>11</v>
      </c>
      <c r="H9" s="189" t="s">
        <v>11</v>
      </c>
      <c r="I9" s="189" t="s">
        <v>11</v>
      </c>
      <c r="J9" s="189" t="s">
        <v>11</v>
      </c>
      <c r="K9" s="189" t="s">
        <v>11</v>
      </c>
      <c r="L9" s="189" t="s">
        <v>11</v>
      </c>
      <c r="M9" s="189" t="s">
        <v>11</v>
      </c>
      <c r="N9" s="189" t="s">
        <v>11</v>
      </c>
      <c r="O9" s="189" t="s">
        <v>11</v>
      </c>
    </row>
    <row r="10" ht="18" customHeight="1" spans="1:15">
      <c r="A10" s="215" t="s">
        <v>102</v>
      </c>
      <c r="B10" s="215" t="s">
        <v>103</v>
      </c>
      <c r="C10" s="194">
        <v>9424913</v>
      </c>
      <c r="D10" s="194">
        <v>9424913</v>
      </c>
      <c r="E10" s="194">
        <v>6154913</v>
      </c>
      <c r="F10" s="194">
        <v>3270000</v>
      </c>
      <c r="G10" s="189" t="s">
        <v>11</v>
      </c>
      <c r="H10" s="189" t="s">
        <v>11</v>
      </c>
      <c r="I10" s="189" t="s">
        <v>11</v>
      </c>
      <c r="J10" s="189" t="s">
        <v>11</v>
      </c>
      <c r="K10" s="189" t="s">
        <v>11</v>
      </c>
      <c r="L10" s="189" t="s">
        <v>11</v>
      </c>
      <c r="M10" s="189" t="s">
        <v>11</v>
      </c>
      <c r="N10" s="189" t="s">
        <v>11</v>
      </c>
      <c r="O10" s="189" t="s">
        <v>11</v>
      </c>
    </row>
    <row r="11" ht="18" customHeight="1" spans="1:15">
      <c r="A11" s="59" t="s">
        <v>104</v>
      </c>
      <c r="B11" s="59" t="s">
        <v>105</v>
      </c>
      <c r="C11" s="194">
        <v>1313821.26</v>
      </c>
      <c r="D11" s="194">
        <v>1313821.26</v>
      </c>
      <c r="E11" s="194">
        <v>1313821.26</v>
      </c>
      <c r="F11" s="189" t="s">
        <v>11</v>
      </c>
      <c r="G11" s="189" t="s">
        <v>11</v>
      </c>
      <c r="H11" s="189" t="s">
        <v>11</v>
      </c>
      <c r="I11" s="189" t="s">
        <v>11</v>
      </c>
      <c r="J11" s="189" t="s">
        <v>11</v>
      </c>
      <c r="K11" s="189" t="s">
        <v>11</v>
      </c>
      <c r="L11" s="189" t="s">
        <v>11</v>
      </c>
      <c r="M11" s="189" t="s">
        <v>11</v>
      </c>
      <c r="N11" s="189" t="s">
        <v>11</v>
      </c>
      <c r="O11" s="189" t="s">
        <v>11</v>
      </c>
    </row>
    <row r="12" ht="18" customHeight="1" spans="1:15">
      <c r="A12" s="214" t="s">
        <v>106</v>
      </c>
      <c r="B12" s="214" t="s">
        <v>107</v>
      </c>
      <c r="C12" s="194">
        <v>1269474.06</v>
      </c>
      <c r="D12" s="194">
        <v>1269474.06</v>
      </c>
      <c r="E12" s="194">
        <v>1269474.06</v>
      </c>
      <c r="F12" s="189" t="s">
        <v>11</v>
      </c>
      <c r="G12" s="189" t="s">
        <v>11</v>
      </c>
      <c r="H12" s="189" t="s">
        <v>11</v>
      </c>
      <c r="I12" s="189" t="s">
        <v>11</v>
      </c>
      <c r="J12" s="189" t="s">
        <v>11</v>
      </c>
      <c r="K12" s="189" t="s">
        <v>11</v>
      </c>
      <c r="L12" s="189" t="s">
        <v>11</v>
      </c>
      <c r="M12" s="189" t="s">
        <v>11</v>
      </c>
      <c r="N12" s="189" t="s">
        <v>11</v>
      </c>
      <c r="O12" s="189" t="s">
        <v>11</v>
      </c>
    </row>
    <row r="13" ht="18" customHeight="1" spans="1:15">
      <c r="A13" s="215" t="s">
        <v>108</v>
      </c>
      <c r="B13" s="215" t="s">
        <v>109</v>
      </c>
      <c r="C13" s="194">
        <v>819474.06</v>
      </c>
      <c r="D13" s="194">
        <v>819474.06</v>
      </c>
      <c r="E13" s="194">
        <v>819474.06</v>
      </c>
      <c r="F13" s="189" t="s">
        <v>11</v>
      </c>
      <c r="G13" s="189" t="s">
        <v>11</v>
      </c>
      <c r="H13" s="189" t="s">
        <v>11</v>
      </c>
      <c r="I13" s="189" t="s">
        <v>11</v>
      </c>
      <c r="J13" s="189" t="s">
        <v>11</v>
      </c>
      <c r="K13" s="189" t="s">
        <v>11</v>
      </c>
      <c r="L13" s="189" t="s">
        <v>11</v>
      </c>
      <c r="M13" s="189" t="s">
        <v>11</v>
      </c>
      <c r="N13" s="189" t="s">
        <v>11</v>
      </c>
      <c r="O13" s="189" t="s">
        <v>11</v>
      </c>
    </row>
    <row r="14" ht="18" customHeight="1" spans="1:15">
      <c r="A14" s="215" t="s">
        <v>110</v>
      </c>
      <c r="B14" s="215" t="s">
        <v>111</v>
      </c>
      <c r="C14" s="194">
        <v>450000</v>
      </c>
      <c r="D14" s="194">
        <v>450000</v>
      </c>
      <c r="E14" s="194">
        <v>450000</v>
      </c>
      <c r="F14" s="189" t="s">
        <v>11</v>
      </c>
      <c r="G14" s="189" t="s">
        <v>11</v>
      </c>
      <c r="H14" s="189" t="s">
        <v>11</v>
      </c>
      <c r="I14" s="189" t="s">
        <v>11</v>
      </c>
      <c r="J14" s="189" t="s">
        <v>11</v>
      </c>
      <c r="K14" s="189" t="s">
        <v>11</v>
      </c>
      <c r="L14" s="189" t="s">
        <v>11</v>
      </c>
      <c r="M14" s="189" t="s">
        <v>11</v>
      </c>
      <c r="N14" s="189" t="s">
        <v>11</v>
      </c>
      <c r="O14" s="189" t="s">
        <v>11</v>
      </c>
    </row>
    <row r="15" ht="18" customHeight="1" spans="1:15">
      <c r="A15" s="214" t="s">
        <v>112</v>
      </c>
      <c r="B15" s="214" t="s">
        <v>113</v>
      </c>
      <c r="C15" s="194">
        <v>33696</v>
      </c>
      <c r="D15" s="194">
        <v>33696</v>
      </c>
      <c r="E15" s="194">
        <v>33696</v>
      </c>
      <c r="F15" s="189" t="s">
        <v>11</v>
      </c>
      <c r="G15" s="189" t="s">
        <v>11</v>
      </c>
      <c r="H15" s="189" t="s">
        <v>11</v>
      </c>
      <c r="I15" s="189" t="s">
        <v>11</v>
      </c>
      <c r="J15" s="189" t="s">
        <v>11</v>
      </c>
      <c r="K15" s="189" t="s">
        <v>11</v>
      </c>
      <c r="L15" s="189" t="s">
        <v>11</v>
      </c>
      <c r="M15" s="189" t="s">
        <v>11</v>
      </c>
      <c r="N15" s="189" t="s">
        <v>11</v>
      </c>
      <c r="O15" s="189" t="s">
        <v>11</v>
      </c>
    </row>
    <row r="16" ht="18" customHeight="1" spans="1:15">
      <c r="A16" s="215" t="s">
        <v>114</v>
      </c>
      <c r="B16" s="215" t="s">
        <v>115</v>
      </c>
      <c r="C16" s="194">
        <v>33696</v>
      </c>
      <c r="D16" s="194">
        <v>33696</v>
      </c>
      <c r="E16" s="194">
        <v>33696</v>
      </c>
      <c r="F16" s="189" t="s">
        <v>11</v>
      </c>
      <c r="G16" s="189" t="s">
        <v>11</v>
      </c>
      <c r="H16" s="189" t="s">
        <v>11</v>
      </c>
      <c r="I16" s="189" t="s">
        <v>11</v>
      </c>
      <c r="J16" s="189" t="s">
        <v>11</v>
      </c>
      <c r="K16" s="189" t="s">
        <v>11</v>
      </c>
      <c r="L16" s="189" t="s">
        <v>11</v>
      </c>
      <c r="M16" s="189" t="s">
        <v>11</v>
      </c>
      <c r="N16" s="189" t="s">
        <v>11</v>
      </c>
      <c r="O16" s="189" t="s">
        <v>11</v>
      </c>
    </row>
    <row r="17" ht="18" customHeight="1" spans="1:15">
      <c r="A17" s="214" t="s">
        <v>116</v>
      </c>
      <c r="B17" s="214" t="s">
        <v>117</v>
      </c>
      <c r="C17" s="194">
        <v>10651.2</v>
      </c>
      <c r="D17" s="194">
        <v>10651.2</v>
      </c>
      <c r="E17" s="194">
        <v>10651.2</v>
      </c>
      <c r="F17" s="189" t="s">
        <v>11</v>
      </c>
      <c r="G17" s="189" t="s">
        <v>11</v>
      </c>
      <c r="H17" s="189" t="s">
        <v>11</v>
      </c>
      <c r="I17" s="189" t="s">
        <v>11</v>
      </c>
      <c r="J17" s="189" t="s">
        <v>11</v>
      </c>
      <c r="K17" s="189" t="s">
        <v>11</v>
      </c>
      <c r="L17" s="189" t="s">
        <v>11</v>
      </c>
      <c r="M17" s="189" t="s">
        <v>11</v>
      </c>
      <c r="N17" s="189" t="s">
        <v>11</v>
      </c>
      <c r="O17" s="189" t="s">
        <v>11</v>
      </c>
    </row>
    <row r="18" ht="18" customHeight="1" spans="1:15">
      <c r="A18" s="215" t="s">
        <v>118</v>
      </c>
      <c r="B18" s="215" t="s">
        <v>117</v>
      </c>
      <c r="C18" s="194">
        <v>10651.2</v>
      </c>
      <c r="D18" s="194">
        <v>10651.2</v>
      </c>
      <c r="E18" s="194">
        <v>10651.2</v>
      </c>
      <c r="F18" s="189" t="s">
        <v>11</v>
      </c>
      <c r="G18" s="189" t="s">
        <v>11</v>
      </c>
      <c r="H18" s="189" t="s">
        <v>11</v>
      </c>
      <c r="I18" s="189" t="s">
        <v>11</v>
      </c>
      <c r="J18" s="189" t="s">
        <v>11</v>
      </c>
      <c r="K18" s="189" t="s">
        <v>11</v>
      </c>
      <c r="L18" s="189" t="s">
        <v>11</v>
      </c>
      <c r="M18" s="189" t="s">
        <v>11</v>
      </c>
      <c r="N18" s="189" t="s">
        <v>11</v>
      </c>
      <c r="O18" s="189" t="s">
        <v>11</v>
      </c>
    </row>
    <row r="19" ht="18" customHeight="1" spans="1:15">
      <c r="A19" s="59" t="s">
        <v>119</v>
      </c>
      <c r="B19" s="59" t="s">
        <v>120</v>
      </c>
      <c r="C19" s="194">
        <v>900055.92</v>
      </c>
      <c r="D19" s="194">
        <v>900055.92</v>
      </c>
      <c r="E19" s="194">
        <v>900055.92</v>
      </c>
      <c r="F19" s="189" t="s">
        <v>11</v>
      </c>
      <c r="G19" s="189" t="s">
        <v>11</v>
      </c>
      <c r="H19" s="189" t="s">
        <v>11</v>
      </c>
      <c r="I19" s="189" t="s">
        <v>11</v>
      </c>
      <c r="J19" s="189" t="s">
        <v>11</v>
      </c>
      <c r="K19" s="189" t="s">
        <v>11</v>
      </c>
      <c r="L19" s="189" t="s">
        <v>11</v>
      </c>
      <c r="M19" s="189" t="s">
        <v>11</v>
      </c>
      <c r="N19" s="189" t="s">
        <v>11</v>
      </c>
      <c r="O19" s="189" t="s">
        <v>11</v>
      </c>
    </row>
    <row r="20" ht="18" customHeight="1" spans="1:15">
      <c r="A20" s="214" t="s">
        <v>121</v>
      </c>
      <c r="B20" s="214" t="s">
        <v>122</v>
      </c>
      <c r="C20" s="194">
        <v>900055.92</v>
      </c>
      <c r="D20" s="194">
        <v>900055.92</v>
      </c>
      <c r="E20" s="194">
        <v>900055.92</v>
      </c>
      <c r="F20" s="189" t="s">
        <v>11</v>
      </c>
      <c r="G20" s="189" t="s">
        <v>11</v>
      </c>
      <c r="H20" s="189" t="s">
        <v>11</v>
      </c>
      <c r="I20" s="189" t="s">
        <v>11</v>
      </c>
      <c r="J20" s="189" t="s">
        <v>11</v>
      </c>
      <c r="K20" s="189" t="s">
        <v>11</v>
      </c>
      <c r="L20" s="189" t="s">
        <v>11</v>
      </c>
      <c r="M20" s="189" t="s">
        <v>11</v>
      </c>
      <c r="N20" s="189" t="s">
        <v>11</v>
      </c>
      <c r="O20" s="189" t="s">
        <v>11</v>
      </c>
    </row>
    <row r="21" ht="18" customHeight="1" spans="1:15">
      <c r="A21" s="215" t="s">
        <v>123</v>
      </c>
      <c r="B21" s="215" t="s">
        <v>124</v>
      </c>
      <c r="C21" s="194">
        <v>434201.76</v>
      </c>
      <c r="D21" s="194">
        <v>434201.76</v>
      </c>
      <c r="E21" s="194">
        <v>434201.76</v>
      </c>
      <c r="F21" s="189" t="s">
        <v>11</v>
      </c>
      <c r="G21" s="189" t="s">
        <v>11</v>
      </c>
      <c r="H21" s="189" t="s">
        <v>11</v>
      </c>
      <c r="I21" s="189" t="s">
        <v>11</v>
      </c>
      <c r="J21" s="189" t="s">
        <v>11</v>
      </c>
      <c r="K21" s="189" t="s">
        <v>11</v>
      </c>
      <c r="L21" s="189" t="s">
        <v>11</v>
      </c>
      <c r="M21" s="189" t="s">
        <v>11</v>
      </c>
      <c r="N21" s="189" t="s">
        <v>11</v>
      </c>
      <c r="O21" s="189" t="s">
        <v>11</v>
      </c>
    </row>
    <row r="22" ht="18" customHeight="1" spans="1:15">
      <c r="A22" s="215" t="s">
        <v>125</v>
      </c>
      <c r="B22" s="215" t="s">
        <v>126</v>
      </c>
      <c r="C22" s="194">
        <v>29053.68</v>
      </c>
      <c r="D22" s="194">
        <v>29053.68</v>
      </c>
      <c r="E22" s="194">
        <v>29053.68</v>
      </c>
      <c r="F22" s="189" t="s">
        <v>11</v>
      </c>
      <c r="G22" s="189" t="s">
        <v>11</v>
      </c>
      <c r="H22" s="189" t="s">
        <v>11</v>
      </c>
      <c r="I22" s="189" t="s">
        <v>11</v>
      </c>
      <c r="J22" s="189" t="s">
        <v>11</v>
      </c>
      <c r="K22" s="189" t="s">
        <v>11</v>
      </c>
      <c r="L22" s="189" t="s">
        <v>11</v>
      </c>
      <c r="M22" s="189" t="s">
        <v>11</v>
      </c>
      <c r="N22" s="189" t="s">
        <v>11</v>
      </c>
      <c r="O22" s="189" t="s">
        <v>11</v>
      </c>
    </row>
    <row r="23" ht="18" customHeight="1" spans="1:15">
      <c r="A23" s="215" t="s">
        <v>127</v>
      </c>
      <c r="B23" s="215" t="s">
        <v>128</v>
      </c>
      <c r="C23" s="194">
        <v>392172.05</v>
      </c>
      <c r="D23" s="194">
        <v>392172.05</v>
      </c>
      <c r="E23" s="194">
        <v>392172.05</v>
      </c>
      <c r="F23" s="189" t="s">
        <v>11</v>
      </c>
      <c r="G23" s="189" t="s">
        <v>11</v>
      </c>
      <c r="H23" s="189" t="s">
        <v>11</v>
      </c>
      <c r="I23" s="189" t="s">
        <v>11</v>
      </c>
      <c r="J23" s="189" t="s">
        <v>11</v>
      </c>
      <c r="K23" s="189" t="s">
        <v>11</v>
      </c>
      <c r="L23" s="189" t="s">
        <v>11</v>
      </c>
      <c r="M23" s="189" t="s">
        <v>11</v>
      </c>
      <c r="N23" s="189" t="s">
        <v>11</v>
      </c>
      <c r="O23" s="189" t="s">
        <v>11</v>
      </c>
    </row>
    <row r="24" ht="18" customHeight="1" spans="1:15">
      <c r="A24" s="215" t="s">
        <v>129</v>
      </c>
      <c r="B24" s="215" t="s">
        <v>130</v>
      </c>
      <c r="C24" s="194">
        <v>44628.43</v>
      </c>
      <c r="D24" s="194">
        <v>44628.43</v>
      </c>
      <c r="E24" s="194">
        <v>44628.43</v>
      </c>
      <c r="F24" s="189" t="s">
        <v>11</v>
      </c>
      <c r="G24" s="189" t="s">
        <v>11</v>
      </c>
      <c r="H24" s="189" t="s">
        <v>11</v>
      </c>
      <c r="I24" s="189" t="s">
        <v>11</v>
      </c>
      <c r="J24" s="189" t="s">
        <v>11</v>
      </c>
      <c r="K24" s="189" t="s">
        <v>11</v>
      </c>
      <c r="L24" s="189" t="s">
        <v>11</v>
      </c>
      <c r="M24" s="189" t="s">
        <v>11</v>
      </c>
      <c r="N24" s="189" t="s">
        <v>11</v>
      </c>
      <c r="O24" s="189" t="s">
        <v>11</v>
      </c>
    </row>
    <row r="25" ht="18" customHeight="1" spans="1:15">
      <c r="A25" s="59" t="s">
        <v>131</v>
      </c>
      <c r="B25" s="59" t="s">
        <v>132</v>
      </c>
      <c r="C25" s="194">
        <v>671701.56</v>
      </c>
      <c r="D25" s="194">
        <v>671701.56</v>
      </c>
      <c r="E25" s="194">
        <v>671701.56</v>
      </c>
      <c r="F25" s="189" t="s">
        <v>11</v>
      </c>
      <c r="G25" s="189" t="s">
        <v>11</v>
      </c>
      <c r="H25" s="189" t="s">
        <v>11</v>
      </c>
      <c r="I25" s="189" t="s">
        <v>11</v>
      </c>
      <c r="J25" s="189" t="s">
        <v>11</v>
      </c>
      <c r="K25" s="189" t="s">
        <v>11</v>
      </c>
      <c r="L25" s="189" t="s">
        <v>11</v>
      </c>
      <c r="M25" s="189" t="s">
        <v>11</v>
      </c>
      <c r="N25" s="189" t="s">
        <v>11</v>
      </c>
      <c r="O25" s="189" t="s">
        <v>11</v>
      </c>
    </row>
    <row r="26" ht="18" customHeight="1" spans="1:15">
      <c r="A26" s="214" t="s">
        <v>133</v>
      </c>
      <c r="B26" s="214" t="s">
        <v>134</v>
      </c>
      <c r="C26" s="194">
        <v>671701.56</v>
      </c>
      <c r="D26" s="194">
        <v>671701.56</v>
      </c>
      <c r="E26" s="194">
        <v>671701.56</v>
      </c>
      <c r="F26" s="189" t="s">
        <v>11</v>
      </c>
      <c r="G26" s="189" t="s">
        <v>11</v>
      </c>
      <c r="H26" s="189" t="s">
        <v>11</v>
      </c>
      <c r="I26" s="189" t="s">
        <v>11</v>
      </c>
      <c r="J26" s="189" t="s">
        <v>11</v>
      </c>
      <c r="K26" s="189" t="s">
        <v>11</v>
      </c>
      <c r="L26" s="189" t="s">
        <v>11</v>
      </c>
      <c r="M26" s="189" t="s">
        <v>11</v>
      </c>
      <c r="N26" s="189" t="s">
        <v>11</v>
      </c>
      <c r="O26" s="189" t="s">
        <v>11</v>
      </c>
    </row>
    <row r="27" ht="18" customHeight="1" spans="1:15">
      <c r="A27" s="215" t="s">
        <v>135</v>
      </c>
      <c r="B27" s="215" t="s">
        <v>136</v>
      </c>
      <c r="C27" s="194">
        <v>671701.56</v>
      </c>
      <c r="D27" s="194">
        <v>671701.56</v>
      </c>
      <c r="E27" s="194">
        <v>671701.56</v>
      </c>
      <c r="F27" s="189" t="s">
        <v>11</v>
      </c>
      <c r="G27" s="189" t="s">
        <v>11</v>
      </c>
      <c r="H27" s="189" t="s">
        <v>11</v>
      </c>
      <c r="I27" s="189" t="s">
        <v>11</v>
      </c>
      <c r="J27" s="189" t="s">
        <v>11</v>
      </c>
      <c r="K27" s="189" t="s">
        <v>11</v>
      </c>
      <c r="L27" s="189" t="s">
        <v>11</v>
      </c>
      <c r="M27" s="189" t="s">
        <v>11</v>
      </c>
      <c r="N27" s="189" t="s">
        <v>11</v>
      </c>
      <c r="O27" s="189" t="s">
        <v>11</v>
      </c>
    </row>
    <row r="28" ht="21" customHeight="1" spans="1:15">
      <c r="A28" s="216" t="s">
        <v>57</v>
      </c>
      <c r="B28" s="37"/>
      <c r="C28" s="90">
        <v>12310491.74</v>
      </c>
      <c r="D28" s="90">
        <v>12310491.74</v>
      </c>
      <c r="E28" s="194">
        <v>9040491.74</v>
      </c>
      <c r="F28" s="194">
        <v>3270000</v>
      </c>
      <c r="G28" s="189" t="s">
        <v>11</v>
      </c>
      <c r="H28" s="189" t="s">
        <v>11</v>
      </c>
      <c r="I28" s="189" t="s">
        <v>11</v>
      </c>
      <c r="J28" s="189" t="s">
        <v>11</v>
      </c>
      <c r="K28" s="189" t="s">
        <v>11</v>
      </c>
      <c r="L28" s="189" t="s">
        <v>11</v>
      </c>
      <c r="M28" s="189" t="s">
        <v>11</v>
      </c>
      <c r="N28" s="189" t="s">
        <v>11</v>
      </c>
      <c r="O28" s="189" t="s">
        <v>11</v>
      </c>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topLeftCell="C1" workbookViewId="0">
      <pane ySplit="1" topLeftCell="A2" activePane="bottomLeft" state="frozen"/>
      <selection/>
      <selection pane="bottomLeft" activeCell="G36" sqref="G36"/>
    </sheetView>
  </sheetViews>
  <sheetFormatPr defaultColWidth="8.575" defaultRowHeight="12.75" customHeight="1" outlineLevelCol="3"/>
  <cols>
    <col min="1" max="4" width="35.575" customWidth="1"/>
  </cols>
  <sheetData>
    <row r="1" customHeight="1" spans="1:4">
      <c r="A1" s="1"/>
      <c r="B1" s="1"/>
      <c r="C1" s="1"/>
      <c r="D1" s="1"/>
    </row>
    <row r="2" ht="15" customHeight="1" spans="1:4">
      <c r="A2" s="44"/>
      <c r="B2" s="48"/>
      <c r="C2" s="48"/>
      <c r="D2" s="48" t="s">
        <v>137</v>
      </c>
    </row>
    <row r="3" ht="41.25" customHeight="1" spans="1:1">
      <c r="A3" s="43" t="str">
        <f>"2025"&amp;"年部门财政拨款收支预算总表"</f>
        <v>2025年部门财政拨款收支预算总表</v>
      </c>
    </row>
    <row r="4" ht="17.25" customHeight="1" spans="1:4">
      <c r="A4" s="46" t="s">
        <v>1</v>
      </c>
      <c r="B4" s="198"/>
      <c r="D4" s="48" t="s">
        <v>2</v>
      </c>
    </row>
    <row r="5" ht="17.25" customHeight="1" spans="1:4">
      <c r="A5" s="199" t="s">
        <v>3</v>
      </c>
      <c r="B5" s="200"/>
      <c r="C5" s="199" t="s">
        <v>4</v>
      </c>
      <c r="D5" s="200"/>
    </row>
    <row r="6" ht="18.75" customHeight="1" spans="1:4">
      <c r="A6" s="199" t="s">
        <v>5</v>
      </c>
      <c r="B6" s="199" t="s">
        <v>6</v>
      </c>
      <c r="C6" s="199" t="s">
        <v>7</v>
      </c>
      <c r="D6" s="199" t="s">
        <v>6</v>
      </c>
    </row>
    <row r="7" ht="16.5" customHeight="1" spans="1:4">
      <c r="A7" s="201" t="s">
        <v>138</v>
      </c>
      <c r="B7" s="90">
        <v>12310491.74</v>
      </c>
      <c r="C7" s="201" t="s">
        <v>139</v>
      </c>
      <c r="D7" s="90">
        <v>12310491.74</v>
      </c>
    </row>
    <row r="8" ht="16.5" customHeight="1" spans="1:4">
      <c r="A8" s="201" t="s">
        <v>140</v>
      </c>
      <c r="B8" s="90">
        <v>12310491.74</v>
      </c>
      <c r="C8" s="201" t="s">
        <v>141</v>
      </c>
      <c r="D8" s="90">
        <v>9424913</v>
      </c>
    </row>
    <row r="9" ht="16.5" customHeight="1" spans="1:4">
      <c r="A9" s="201" t="s">
        <v>142</v>
      </c>
      <c r="B9" s="189" t="s">
        <v>11</v>
      </c>
      <c r="C9" s="201" t="s">
        <v>143</v>
      </c>
      <c r="D9" s="189" t="s">
        <v>11</v>
      </c>
    </row>
    <row r="10" ht="16.5" customHeight="1" spans="1:4">
      <c r="A10" s="201" t="s">
        <v>144</v>
      </c>
      <c r="B10" s="189" t="s">
        <v>11</v>
      </c>
      <c r="C10" s="201" t="s">
        <v>145</v>
      </c>
      <c r="D10" s="189" t="s">
        <v>11</v>
      </c>
    </row>
    <row r="11" ht="16.5" customHeight="1" spans="1:4">
      <c r="A11" s="201" t="s">
        <v>146</v>
      </c>
      <c r="B11" s="189" t="s">
        <v>11</v>
      </c>
      <c r="C11" s="201" t="s">
        <v>147</v>
      </c>
      <c r="D11" s="189" t="s">
        <v>11</v>
      </c>
    </row>
    <row r="12" ht="16.5" customHeight="1" spans="1:4">
      <c r="A12" s="201" t="s">
        <v>140</v>
      </c>
      <c r="B12" s="189" t="s">
        <v>11</v>
      </c>
      <c r="C12" s="201" t="s">
        <v>148</v>
      </c>
      <c r="D12" s="189" t="s">
        <v>11</v>
      </c>
    </row>
    <row r="13" ht="16.5" customHeight="1" spans="1:4">
      <c r="A13" s="202" t="s">
        <v>142</v>
      </c>
      <c r="B13" s="189" t="s">
        <v>11</v>
      </c>
      <c r="C13" s="72" t="s">
        <v>149</v>
      </c>
      <c r="D13" s="189" t="s">
        <v>11</v>
      </c>
    </row>
    <row r="14" ht="16.5" customHeight="1" spans="1:4">
      <c r="A14" s="202" t="s">
        <v>144</v>
      </c>
      <c r="B14" s="189" t="s">
        <v>11</v>
      </c>
      <c r="C14" s="72" t="s">
        <v>150</v>
      </c>
      <c r="D14" s="189" t="s">
        <v>11</v>
      </c>
    </row>
    <row r="15" ht="16.5" customHeight="1" spans="1:4">
      <c r="A15" s="203"/>
      <c r="B15" s="90"/>
      <c r="C15" s="72" t="s">
        <v>151</v>
      </c>
      <c r="D15" s="90">
        <v>1313821.26</v>
      </c>
    </row>
    <row r="16" ht="16.5" customHeight="1" spans="1:4">
      <c r="A16" s="203"/>
      <c r="B16" s="90"/>
      <c r="C16" s="72" t="s">
        <v>152</v>
      </c>
      <c r="D16" s="90">
        <v>900055.92</v>
      </c>
    </row>
    <row r="17" ht="16.5" customHeight="1" spans="1:4">
      <c r="A17" s="203"/>
      <c r="B17" s="90"/>
      <c r="C17" s="72" t="s">
        <v>153</v>
      </c>
      <c r="D17" s="189" t="s">
        <v>11</v>
      </c>
    </row>
    <row r="18" ht="16.5" customHeight="1" spans="1:4">
      <c r="A18" s="203"/>
      <c r="B18" s="90"/>
      <c r="C18" s="72" t="s">
        <v>154</v>
      </c>
      <c r="D18" s="189" t="s">
        <v>11</v>
      </c>
    </row>
    <row r="19" ht="16.5" customHeight="1" spans="1:4">
      <c r="A19" s="203"/>
      <c r="B19" s="90"/>
      <c r="C19" s="72" t="s">
        <v>155</v>
      </c>
      <c r="D19" s="189" t="s">
        <v>11</v>
      </c>
    </row>
    <row r="20" ht="16.5" customHeight="1" spans="1:4">
      <c r="A20" s="203"/>
      <c r="B20" s="90"/>
      <c r="C20" s="72" t="s">
        <v>156</v>
      </c>
      <c r="D20" s="189" t="s">
        <v>11</v>
      </c>
    </row>
    <row r="21" ht="16.5" customHeight="1" spans="1:4">
      <c r="A21" s="203"/>
      <c r="B21" s="90"/>
      <c r="C21" s="72" t="s">
        <v>157</v>
      </c>
      <c r="D21" s="189" t="s">
        <v>11</v>
      </c>
    </row>
    <row r="22" ht="16.5" customHeight="1" spans="1:4">
      <c r="A22" s="203"/>
      <c r="B22" s="90"/>
      <c r="C22" s="72" t="s">
        <v>158</v>
      </c>
      <c r="D22" s="189" t="s">
        <v>11</v>
      </c>
    </row>
    <row r="23" ht="16.5" customHeight="1" spans="1:4">
      <c r="A23" s="203"/>
      <c r="B23" s="90"/>
      <c r="C23" s="72" t="s">
        <v>159</v>
      </c>
      <c r="D23" s="189" t="s">
        <v>11</v>
      </c>
    </row>
    <row r="24" ht="16.5" customHeight="1" spans="1:4">
      <c r="A24" s="203"/>
      <c r="B24" s="90"/>
      <c r="C24" s="72" t="s">
        <v>160</v>
      </c>
      <c r="D24" s="189" t="s">
        <v>11</v>
      </c>
    </row>
    <row r="25" ht="16.5" customHeight="1" spans="1:4">
      <c r="A25" s="203"/>
      <c r="B25" s="90"/>
      <c r="C25" s="72" t="s">
        <v>161</v>
      </c>
      <c r="D25" s="189" t="s">
        <v>11</v>
      </c>
    </row>
    <row r="26" ht="16.5" customHeight="1" spans="1:4">
      <c r="A26" s="203"/>
      <c r="B26" s="90"/>
      <c r="C26" s="72" t="s">
        <v>162</v>
      </c>
      <c r="D26" s="90">
        <v>671701.56</v>
      </c>
    </row>
    <row r="27" ht="16.5" customHeight="1" spans="1:4">
      <c r="A27" s="203"/>
      <c r="B27" s="90"/>
      <c r="C27" s="72" t="s">
        <v>163</v>
      </c>
      <c r="D27" s="189" t="s">
        <v>11</v>
      </c>
    </row>
    <row r="28" ht="16.5" customHeight="1" spans="1:4">
      <c r="A28" s="203"/>
      <c r="B28" s="90"/>
      <c r="C28" s="72" t="s">
        <v>164</v>
      </c>
      <c r="D28" s="189" t="s">
        <v>11</v>
      </c>
    </row>
    <row r="29" ht="16.5" customHeight="1" spans="1:4">
      <c r="A29" s="203"/>
      <c r="B29" s="90"/>
      <c r="C29" s="72" t="s">
        <v>165</v>
      </c>
      <c r="D29" s="189" t="s">
        <v>11</v>
      </c>
    </row>
    <row r="30" ht="16.5" customHeight="1" spans="1:4">
      <c r="A30" s="203"/>
      <c r="B30" s="90"/>
      <c r="C30" s="72" t="s">
        <v>166</v>
      </c>
      <c r="D30" s="189" t="s">
        <v>11</v>
      </c>
    </row>
    <row r="31" ht="16.5" customHeight="1" spans="1:4">
      <c r="A31" s="203"/>
      <c r="B31" s="90"/>
      <c r="C31" s="72" t="s">
        <v>167</v>
      </c>
      <c r="D31" s="189" t="s">
        <v>11</v>
      </c>
    </row>
    <row r="32" ht="16.5" customHeight="1" spans="1:4">
      <c r="A32" s="203"/>
      <c r="B32" s="90"/>
      <c r="C32" s="202" t="s">
        <v>168</v>
      </c>
      <c r="D32" s="189" t="s">
        <v>11</v>
      </c>
    </row>
    <row r="33" ht="16.5" customHeight="1" spans="1:4">
      <c r="A33" s="203"/>
      <c r="B33" s="90"/>
      <c r="C33" s="202" t="s">
        <v>169</v>
      </c>
      <c r="D33" s="189" t="s">
        <v>11</v>
      </c>
    </row>
    <row r="34" ht="16.5" customHeight="1" spans="1:4">
      <c r="A34" s="203"/>
      <c r="B34" s="90"/>
      <c r="C34" s="31" t="s">
        <v>170</v>
      </c>
      <c r="D34" s="189" t="s">
        <v>11</v>
      </c>
    </row>
    <row r="35" ht="15" customHeight="1" spans="1:4">
      <c r="A35" s="204" t="s">
        <v>52</v>
      </c>
      <c r="B35" s="205">
        <v>12310491.74</v>
      </c>
      <c r="C35" s="204" t="s">
        <v>53</v>
      </c>
      <c r="D35" s="205">
        <v>12310491.74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topLeftCell="C1" workbookViewId="0">
      <pane ySplit="1" topLeftCell="A2" activePane="bottomLeft" state="frozen"/>
      <selection/>
      <selection pane="bottomLeft" activeCell="A8" sqref="A8:B27"/>
    </sheetView>
  </sheetViews>
  <sheetFormatPr defaultColWidth="9.14166666666667" defaultRowHeight="14.25" customHeight="1" outlineLevelCol="6"/>
  <cols>
    <col min="1" max="1" width="12.5" customWidth="1"/>
    <col min="2" max="2" width="28.375" customWidth="1"/>
    <col min="3" max="7" width="16.75" customWidth="1"/>
  </cols>
  <sheetData>
    <row r="1" customHeight="1" spans="1:7">
      <c r="A1" s="1"/>
      <c r="B1" s="1"/>
      <c r="C1" s="1"/>
      <c r="D1" s="1"/>
      <c r="E1" s="1"/>
      <c r="F1" s="1"/>
      <c r="G1" s="1"/>
    </row>
    <row r="2" customHeight="1" spans="4:7">
      <c r="D2" s="165"/>
      <c r="F2" s="77"/>
      <c r="G2" s="171" t="s">
        <v>171</v>
      </c>
    </row>
    <row r="3" ht="41.25" customHeight="1" spans="1:7">
      <c r="A3" s="148" t="str">
        <f>"2025"&amp;"年一般公共预算支出预算表（按功能科目分类）"</f>
        <v>2025年一般公共预算支出预算表（按功能科目分类）</v>
      </c>
      <c r="B3" s="148"/>
      <c r="C3" s="148"/>
      <c r="D3" s="148"/>
      <c r="E3" s="148"/>
      <c r="F3" s="148"/>
      <c r="G3" s="148"/>
    </row>
    <row r="4" ht="18" customHeight="1" spans="1:7">
      <c r="A4" s="5" t="s">
        <v>1</v>
      </c>
      <c r="F4" s="144"/>
      <c r="G4" s="171" t="s">
        <v>2</v>
      </c>
    </row>
    <row r="5" ht="20.25" customHeight="1" spans="1:7">
      <c r="A5" s="190" t="s">
        <v>172</v>
      </c>
      <c r="B5" s="191"/>
      <c r="C5" s="149" t="s">
        <v>57</v>
      </c>
      <c r="D5" s="179" t="s">
        <v>76</v>
      </c>
      <c r="E5" s="12"/>
      <c r="F5" s="13"/>
      <c r="G5" s="167" t="s">
        <v>77</v>
      </c>
    </row>
    <row r="6" ht="20.25" customHeight="1" spans="1:7">
      <c r="A6" s="192" t="s">
        <v>73</v>
      </c>
      <c r="B6" s="192" t="s">
        <v>74</v>
      </c>
      <c r="C6" s="19"/>
      <c r="D6" s="154" t="s">
        <v>59</v>
      </c>
      <c r="E6" s="154" t="s">
        <v>173</v>
      </c>
      <c r="F6" s="154" t="s">
        <v>174</v>
      </c>
      <c r="G6" s="169"/>
    </row>
    <row r="7" ht="17" customHeight="1" spans="1:7">
      <c r="A7" s="63" t="s">
        <v>83</v>
      </c>
      <c r="B7" s="63" t="s">
        <v>84</v>
      </c>
      <c r="C7" s="63" t="s">
        <v>85</v>
      </c>
      <c r="D7" s="63" t="s">
        <v>86</v>
      </c>
      <c r="E7" s="63" t="s">
        <v>87</v>
      </c>
      <c r="F7" s="63" t="s">
        <v>88</v>
      </c>
      <c r="G7" s="63" t="s">
        <v>89</v>
      </c>
    </row>
    <row r="8" ht="23" customHeight="1" spans="1:7">
      <c r="A8" s="193" t="s">
        <v>98</v>
      </c>
      <c r="B8" s="193" t="s">
        <v>99</v>
      </c>
      <c r="C8" s="194">
        <v>9424913</v>
      </c>
      <c r="D8" s="194">
        <v>6154913</v>
      </c>
      <c r="E8" s="194">
        <v>5597513</v>
      </c>
      <c r="F8" s="194">
        <v>557400</v>
      </c>
      <c r="G8" s="194">
        <v>3270000</v>
      </c>
    </row>
    <row r="9" ht="23" customHeight="1" spans="1:7">
      <c r="A9" s="195" t="s">
        <v>100</v>
      </c>
      <c r="B9" s="195" t="s">
        <v>101</v>
      </c>
      <c r="C9" s="194">
        <v>9424913</v>
      </c>
      <c r="D9" s="194">
        <v>6154913</v>
      </c>
      <c r="E9" s="194">
        <v>5597513</v>
      </c>
      <c r="F9" s="194">
        <v>557400</v>
      </c>
      <c r="G9" s="194">
        <v>3270000</v>
      </c>
    </row>
    <row r="10" ht="23" customHeight="1" spans="1:7">
      <c r="A10" s="196" t="s">
        <v>102</v>
      </c>
      <c r="B10" s="196" t="s">
        <v>103</v>
      </c>
      <c r="C10" s="194">
        <v>9424913</v>
      </c>
      <c r="D10" s="194">
        <v>6154913</v>
      </c>
      <c r="E10" s="194">
        <v>5597513</v>
      </c>
      <c r="F10" s="194">
        <v>557400</v>
      </c>
      <c r="G10" s="194">
        <v>3270000</v>
      </c>
    </row>
    <row r="11" ht="23" customHeight="1" spans="1:7">
      <c r="A11" s="193" t="s">
        <v>104</v>
      </c>
      <c r="B11" s="193" t="s">
        <v>105</v>
      </c>
      <c r="C11" s="194">
        <v>1313821.26</v>
      </c>
      <c r="D11" s="194">
        <v>1313821.26</v>
      </c>
      <c r="E11" s="194">
        <v>1313821.26</v>
      </c>
      <c r="F11" s="189" t="s">
        <v>11</v>
      </c>
      <c r="G11" s="189" t="s">
        <v>11</v>
      </c>
    </row>
    <row r="12" ht="23" customHeight="1" spans="1:7">
      <c r="A12" s="195" t="s">
        <v>106</v>
      </c>
      <c r="B12" s="195" t="s">
        <v>107</v>
      </c>
      <c r="C12" s="194">
        <v>1269474.06</v>
      </c>
      <c r="D12" s="194">
        <v>1269474.06</v>
      </c>
      <c r="E12" s="194">
        <v>1269474.06</v>
      </c>
      <c r="F12" s="189" t="s">
        <v>11</v>
      </c>
      <c r="G12" s="189" t="s">
        <v>11</v>
      </c>
    </row>
    <row r="13" ht="23" customHeight="1" spans="1:7">
      <c r="A13" s="196" t="s">
        <v>108</v>
      </c>
      <c r="B13" s="196" t="s">
        <v>109</v>
      </c>
      <c r="C13" s="194">
        <v>819474.06</v>
      </c>
      <c r="D13" s="194">
        <v>819474.06</v>
      </c>
      <c r="E13" s="194">
        <v>819474.06</v>
      </c>
      <c r="F13" s="189" t="s">
        <v>11</v>
      </c>
      <c r="G13" s="189" t="s">
        <v>11</v>
      </c>
    </row>
    <row r="14" ht="23" customHeight="1" spans="1:7">
      <c r="A14" s="196" t="s">
        <v>110</v>
      </c>
      <c r="B14" s="196" t="s">
        <v>111</v>
      </c>
      <c r="C14" s="194">
        <v>450000</v>
      </c>
      <c r="D14" s="194">
        <v>450000</v>
      </c>
      <c r="E14" s="194">
        <v>450000</v>
      </c>
      <c r="F14" s="189" t="s">
        <v>11</v>
      </c>
      <c r="G14" s="189" t="s">
        <v>11</v>
      </c>
    </row>
    <row r="15" ht="23" customHeight="1" spans="1:7">
      <c r="A15" s="195" t="s">
        <v>112</v>
      </c>
      <c r="B15" s="195" t="s">
        <v>113</v>
      </c>
      <c r="C15" s="194">
        <v>33696</v>
      </c>
      <c r="D15" s="194">
        <v>33696</v>
      </c>
      <c r="E15" s="194">
        <v>33696</v>
      </c>
      <c r="F15" s="189" t="s">
        <v>11</v>
      </c>
      <c r="G15" s="189" t="s">
        <v>11</v>
      </c>
    </row>
    <row r="16" ht="23" customHeight="1" spans="1:7">
      <c r="A16" s="196" t="s">
        <v>114</v>
      </c>
      <c r="B16" s="196" t="s">
        <v>115</v>
      </c>
      <c r="C16" s="194">
        <v>33696</v>
      </c>
      <c r="D16" s="194">
        <v>33696</v>
      </c>
      <c r="E16" s="194">
        <v>33696</v>
      </c>
      <c r="F16" s="189" t="s">
        <v>11</v>
      </c>
      <c r="G16" s="189" t="s">
        <v>11</v>
      </c>
    </row>
    <row r="17" ht="23" customHeight="1" spans="1:7">
      <c r="A17" s="195" t="s">
        <v>116</v>
      </c>
      <c r="B17" s="195" t="s">
        <v>117</v>
      </c>
      <c r="C17" s="194">
        <v>10651.2</v>
      </c>
      <c r="D17" s="194">
        <v>10651.2</v>
      </c>
      <c r="E17" s="194">
        <v>10651.2</v>
      </c>
      <c r="F17" s="189" t="s">
        <v>11</v>
      </c>
      <c r="G17" s="189" t="s">
        <v>11</v>
      </c>
    </row>
    <row r="18" ht="23" customHeight="1" spans="1:7">
      <c r="A18" s="196" t="s">
        <v>118</v>
      </c>
      <c r="B18" s="196" t="s">
        <v>117</v>
      </c>
      <c r="C18" s="194">
        <v>10651.2</v>
      </c>
      <c r="D18" s="194">
        <v>10651.2</v>
      </c>
      <c r="E18" s="194">
        <v>10651.2</v>
      </c>
      <c r="F18" s="189" t="s">
        <v>11</v>
      </c>
      <c r="G18" s="189" t="s">
        <v>11</v>
      </c>
    </row>
    <row r="19" ht="23" customHeight="1" spans="1:7">
      <c r="A19" s="193" t="s">
        <v>119</v>
      </c>
      <c r="B19" s="193" t="s">
        <v>120</v>
      </c>
      <c r="C19" s="194">
        <v>900055.92</v>
      </c>
      <c r="D19" s="194">
        <v>900055.92</v>
      </c>
      <c r="E19" s="194">
        <v>900055.92</v>
      </c>
      <c r="F19" s="189" t="s">
        <v>11</v>
      </c>
      <c r="G19" s="189" t="s">
        <v>11</v>
      </c>
    </row>
    <row r="20" ht="23" customHeight="1" spans="1:7">
      <c r="A20" s="195" t="s">
        <v>121</v>
      </c>
      <c r="B20" s="195" t="s">
        <v>122</v>
      </c>
      <c r="C20" s="194">
        <v>900055.92</v>
      </c>
      <c r="D20" s="194">
        <v>900055.92</v>
      </c>
      <c r="E20" s="194">
        <v>900055.92</v>
      </c>
      <c r="F20" s="189" t="s">
        <v>11</v>
      </c>
      <c r="G20" s="189" t="s">
        <v>11</v>
      </c>
    </row>
    <row r="21" ht="23" customHeight="1" spans="1:7">
      <c r="A21" s="196" t="s">
        <v>123</v>
      </c>
      <c r="B21" s="196" t="s">
        <v>124</v>
      </c>
      <c r="C21" s="194">
        <v>434201.76</v>
      </c>
      <c r="D21" s="194">
        <v>434201.76</v>
      </c>
      <c r="E21" s="194">
        <v>434201.76</v>
      </c>
      <c r="F21" s="189" t="s">
        <v>11</v>
      </c>
      <c r="G21" s="189" t="s">
        <v>11</v>
      </c>
    </row>
    <row r="22" ht="23" customHeight="1" spans="1:7">
      <c r="A22" s="196" t="s">
        <v>125</v>
      </c>
      <c r="B22" s="196" t="s">
        <v>126</v>
      </c>
      <c r="C22" s="194">
        <v>29053.68</v>
      </c>
      <c r="D22" s="194">
        <v>29053.68</v>
      </c>
      <c r="E22" s="194">
        <v>29053.68</v>
      </c>
      <c r="F22" s="189" t="s">
        <v>11</v>
      </c>
      <c r="G22" s="189" t="s">
        <v>11</v>
      </c>
    </row>
    <row r="23" ht="23" customHeight="1" spans="1:7">
      <c r="A23" s="196" t="s">
        <v>127</v>
      </c>
      <c r="B23" s="196" t="s">
        <v>128</v>
      </c>
      <c r="C23" s="194">
        <v>392172.05</v>
      </c>
      <c r="D23" s="194">
        <v>392172.05</v>
      </c>
      <c r="E23" s="194">
        <v>392172.05</v>
      </c>
      <c r="F23" s="189" t="s">
        <v>11</v>
      </c>
      <c r="G23" s="189" t="s">
        <v>11</v>
      </c>
    </row>
    <row r="24" ht="23" customHeight="1" spans="1:7">
      <c r="A24" s="196" t="s">
        <v>129</v>
      </c>
      <c r="B24" s="196" t="s">
        <v>130</v>
      </c>
      <c r="C24" s="194">
        <v>44628.43</v>
      </c>
      <c r="D24" s="194">
        <v>44628.43</v>
      </c>
      <c r="E24" s="194">
        <v>44628.43</v>
      </c>
      <c r="F24" s="189" t="s">
        <v>11</v>
      </c>
      <c r="G24" s="189" t="s">
        <v>11</v>
      </c>
    </row>
    <row r="25" ht="23" customHeight="1" spans="1:7">
      <c r="A25" s="193" t="s">
        <v>131</v>
      </c>
      <c r="B25" s="193" t="s">
        <v>132</v>
      </c>
      <c r="C25" s="194">
        <v>671701.56</v>
      </c>
      <c r="D25" s="194">
        <v>671701.56</v>
      </c>
      <c r="E25" s="194">
        <v>671701.56</v>
      </c>
      <c r="F25" s="189" t="s">
        <v>11</v>
      </c>
      <c r="G25" s="189" t="s">
        <v>11</v>
      </c>
    </row>
    <row r="26" ht="23" customHeight="1" spans="1:7">
      <c r="A26" s="195" t="s">
        <v>133</v>
      </c>
      <c r="B26" s="195" t="s">
        <v>134</v>
      </c>
      <c r="C26" s="194">
        <v>671701.56</v>
      </c>
      <c r="D26" s="194">
        <v>671701.56</v>
      </c>
      <c r="E26" s="194">
        <v>671701.56</v>
      </c>
      <c r="F26" s="189" t="s">
        <v>11</v>
      </c>
      <c r="G26" s="189" t="s">
        <v>11</v>
      </c>
    </row>
    <row r="27" ht="23" customHeight="1" spans="1:7">
      <c r="A27" s="196" t="s">
        <v>135</v>
      </c>
      <c r="B27" s="196" t="s">
        <v>136</v>
      </c>
      <c r="C27" s="194">
        <v>671701.56</v>
      </c>
      <c r="D27" s="194">
        <v>671701.56</v>
      </c>
      <c r="E27" s="194">
        <v>671701.56</v>
      </c>
      <c r="F27" s="189" t="s">
        <v>11</v>
      </c>
      <c r="G27" s="189" t="s">
        <v>11</v>
      </c>
    </row>
    <row r="28" ht="23" customHeight="1" spans="1:7">
      <c r="A28" s="87" t="s">
        <v>175</v>
      </c>
      <c r="B28" s="197" t="s">
        <v>175</v>
      </c>
      <c r="C28" s="90">
        <v>12310491.74</v>
      </c>
      <c r="D28" s="90">
        <v>9040491.74</v>
      </c>
      <c r="E28" s="90">
        <v>8483091.74</v>
      </c>
      <c r="F28" s="194">
        <v>557400</v>
      </c>
      <c r="G28" s="194">
        <v>3270000</v>
      </c>
    </row>
  </sheetData>
  <mergeCells count="6">
    <mergeCell ref="A3:G3"/>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G1" sqref="G$1:G$1048576"/>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5"/>
      <c r="B2" s="45"/>
      <c r="C2" s="45"/>
      <c r="D2" s="45"/>
      <c r="E2" s="44"/>
      <c r="F2" s="185" t="s">
        <v>176</v>
      </c>
    </row>
    <row r="3" ht="41.25" customHeight="1" spans="1:6">
      <c r="A3" s="186" t="str">
        <f>"2025"&amp;"年一般公共预算“三公”经费支出预算表"</f>
        <v>2025年一般公共预算“三公”经费支出预算表</v>
      </c>
      <c r="B3" s="45"/>
      <c r="C3" s="45"/>
      <c r="D3" s="45"/>
      <c r="E3" s="44"/>
      <c r="F3" s="45"/>
    </row>
    <row r="4" customHeight="1" spans="1:6">
      <c r="A4" s="126" t="s">
        <v>1</v>
      </c>
      <c r="B4" s="187"/>
      <c r="D4" s="45"/>
      <c r="E4" s="44"/>
      <c r="F4" s="67" t="s">
        <v>2</v>
      </c>
    </row>
    <row r="5" ht="27" customHeight="1" spans="1:6">
      <c r="A5" s="49" t="s">
        <v>177</v>
      </c>
      <c r="B5" s="49" t="s">
        <v>178</v>
      </c>
      <c r="C5" s="51" t="s">
        <v>179</v>
      </c>
      <c r="D5" s="49"/>
      <c r="E5" s="50"/>
      <c r="F5" s="49" t="s">
        <v>180</v>
      </c>
    </row>
    <row r="6" ht="28.5" customHeight="1" spans="1:6">
      <c r="A6" s="188"/>
      <c r="B6" s="53"/>
      <c r="C6" s="50" t="s">
        <v>59</v>
      </c>
      <c r="D6" s="50" t="s">
        <v>181</v>
      </c>
      <c r="E6" s="50" t="s">
        <v>182</v>
      </c>
      <c r="F6" s="52"/>
    </row>
    <row r="7" ht="17.25" customHeight="1" spans="1:6">
      <c r="A7" s="58" t="s">
        <v>83</v>
      </c>
      <c r="B7" s="58" t="s">
        <v>84</v>
      </c>
      <c r="C7" s="58" t="s">
        <v>85</v>
      </c>
      <c r="D7" s="58" t="s">
        <v>86</v>
      </c>
      <c r="E7" s="58" t="s">
        <v>87</v>
      </c>
      <c r="F7" s="58" t="s">
        <v>88</v>
      </c>
    </row>
    <row r="8" ht="27" customHeight="1" spans="1:6">
      <c r="A8" s="90">
        <v>30000</v>
      </c>
      <c r="B8" s="189" t="s">
        <v>11</v>
      </c>
      <c r="C8" s="90">
        <v>30000</v>
      </c>
      <c r="D8" s="189" t="s">
        <v>11</v>
      </c>
      <c r="E8" s="90">
        <v>30000</v>
      </c>
      <c r="F8" s="189" t="s">
        <v>11</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9"/>
  <sheetViews>
    <sheetView showZeros="0" zoomScale="90" zoomScaleNormal="90" workbookViewId="0">
      <pane ySplit="9" topLeftCell="A10" activePane="bottomLeft" state="frozen"/>
      <selection/>
      <selection pane="bottomLeft" activeCell="A1" sqref="$A1:$XFD1"/>
    </sheetView>
  </sheetViews>
  <sheetFormatPr defaultColWidth="9.14166666666667" defaultRowHeight="14.25" customHeight="1"/>
  <cols>
    <col min="1" max="2" width="34.125" customWidth="1"/>
    <col min="3" max="3" width="20.875" customWidth="1"/>
    <col min="4" max="4" width="24.1583333333333" customWidth="1"/>
    <col min="5" max="5" width="8.75" customWidth="1"/>
    <col min="6" max="6" width="29.375" customWidth="1"/>
    <col min="7" max="7" width="9.99166666666667" customWidth="1"/>
    <col min="8" max="8" width="25.75" customWidth="1"/>
    <col min="9" max="10" width="15.275" customWidth="1"/>
    <col min="11" max="12" width="10.55" customWidth="1"/>
    <col min="13" max="13" width="16.25" customWidth="1"/>
    <col min="14" max="14" width="10.1333333333333" customWidth="1"/>
    <col min="15" max="18" width="8.89166666666667" customWidth="1"/>
    <col min="19" max="24" width="8.60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5"/>
      <c r="C2" s="172"/>
      <c r="E2" s="173"/>
      <c r="F2" s="173"/>
      <c r="G2" s="173"/>
      <c r="H2" s="173"/>
      <c r="I2" s="99"/>
      <c r="J2" s="99"/>
      <c r="K2" s="99"/>
      <c r="L2" s="99"/>
      <c r="M2" s="99"/>
      <c r="N2" s="99"/>
      <c r="R2" s="99"/>
      <c r="V2" s="172"/>
      <c r="X2" s="3" t="s">
        <v>183</v>
      </c>
    </row>
    <row r="3" ht="45.75" customHeight="1" spans="1:24">
      <c r="A3" s="69" t="str">
        <f>"2025"&amp;"年部门基本支出预算表"</f>
        <v>2025年部门基本支出预算表</v>
      </c>
      <c r="B3" s="4"/>
      <c r="C3" s="69"/>
      <c r="D3" s="69"/>
      <c r="E3" s="69"/>
      <c r="F3" s="69"/>
      <c r="G3" s="69"/>
      <c r="H3" s="69"/>
      <c r="I3" s="69"/>
      <c r="J3" s="69"/>
      <c r="K3" s="69"/>
      <c r="L3" s="69"/>
      <c r="M3" s="69"/>
      <c r="N3" s="69"/>
      <c r="O3" s="4"/>
      <c r="P3" s="4"/>
      <c r="Q3" s="4"/>
      <c r="R3" s="69"/>
      <c r="S3" s="69"/>
      <c r="T3" s="69"/>
      <c r="U3" s="69"/>
      <c r="V3" s="69"/>
      <c r="W3" s="69"/>
      <c r="X3" s="69"/>
    </row>
    <row r="4" ht="18.75" customHeight="1" spans="1:24">
      <c r="A4" s="5" t="s">
        <v>1</v>
      </c>
      <c r="B4" s="6"/>
      <c r="C4" s="174"/>
      <c r="D4" s="174"/>
      <c r="E4" s="174"/>
      <c r="F4" s="174"/>
      <c r="G4" s="174"/>
      <c r="H4" s="174"/>
      <c r="I4" s="101"/>
      <c r="J4" s="101"/>
      <c r="K4" s="101"/>
      <c r="L4" s="101"/>
      <c r="M4" s="101"/>
      <c r="N4" s="101"/>
      <c r="O4" s="7"/>
      <c r="P4" s="7"/>
      <c r="Q4" s="7"/>
      <c r="R4" s="101"/>
      <c r="V4" s="172"/>
      <c r="X4" s="3" t="s">
        <v>2</v>
      </c>
    </row>
    <row r="5" ht="19" customHeight="1" spans="1:24">
      <c r="A5" s="9" t="s">
        <v>184</v>
      </c>
      <c r="B5" s="9" t="s">
        <v>185</v>
      </c>
      <c r="C5" s="9" t="s">
        <v>186</v>
      </c>
      <c r="D5" s="9" t="s">
        <v>187</v>
      </c>
      <c r="E5" s="9" t="s">
        <v>188</v>
      </c>
      <c r="F5" s="9" t="s">
        <v>189</v>
      </c>
      <c r="G5" s="9" t="s">
        <v>190</v>
      </c>
      <c r="H5" s="9" t="s">
        <v>191</v>
      </c>
      <c r="I5" s="179" t="s">
        <v>192</v>
      </c>
      <c r="J5" s="180" t="s">
        <v>192</v>
      </c>
      <c r="K5" s="180"/>
      <c r="L5" s="180"/>
      <c r="M5" s="180"/>
      <c r="N5" s="180"/>
      <c r="O5" s="12"/>
      <c r="P5" s="12"/>
      <c r="Q5" s="12"/>
      <c r="R5" s="96" t="s">
        <v>63</v>
      </c>
      <c r="S5" s="180" t="s">
        <v>64</v>
      </c>
      <c r="T5" s="180"/>
      <c r="U5" s="180"/>
      <c r="V5" s="180"/>
      <c r="W5" s="180"/>
      <c r="X5" s="181"/>
    </row>
    <row r="6" ht="19" customHeight="1" spans="1:24">
      <c r="A6" s="14"/>
      <c r="B6" s="28"/>
      <c r="C6" s="151"/>
      <c r="D6" s="14"/>
      <c r="E6" s="14"/>
      <c r="F6" s="14"/>
      <c r="G6" s="14"/>
      <c r="H6" s="14"/>
      <c r="I6" s="149" t="s">
        <v>193</v>
      </c>
      <c r="J6" s="179" t="s">
        <v>60</v>
      </c>
      <c r="K6" s="180"/>
      <c r="L6" s="180"/>
      <c r="M6" s="180"/>
      <c r="N6" s="181"/>
      <c r="O6" s="11" t="s">
        <v>194</v>
      </c>
      <c r="P6" s="12"/>
      <c r="Q6" s="13"/>
      <c r="R6" s="9" t="s">
        <v>63</v>
      </c>
      <c r="S6" s="179" t="s">
        <v>64</v>
      </c>
      <c r="T6" s="96" t="s">
        <v>66</v>
      </c>
      <c r="U6" s="180" t="s">
        <v>64</v>
      </c>
      <c r="V6" s="96" t="s">
        <v>68</v>
      </c>
      <c r="W6" s="96" t="s">
        <v>69</v>
      </c>
      <c r="X6" s="97" t="s">
        <v>70</v>
      </c>
    </row>
    <row r="7" ht="19" customHeight="1" spans="1:24">
      <c r="A7" s="28"/>
      <c r="B7" s="28"/>
      <c r="C7" s="28"/>
      <c r="D7" s="28"/>
      <c r="E7" s="28"/>
      <c r="F7" s="28"/>
      <c r="G7" s="28"/>
      <c r="H7" s="28"/>
      <c r="I7" s="28"/>
      <c r="J7" s="182" t="s">
        <v>195</v>
      </c>
      <c r="K7" s="9" t="s">
        <v>196</v>
      </c>
      <c r="L7" s="9" t="s">
        <v>197</v>
      </c>
      <c r="M7" s="9" t="s">
        <v>198</v>
      </c>
      <c r="N7" s="9" t="s">
        <v>199</v>
      </c>
      <c r="O7" s="9" t="s">
        <v>60</v>
      </c>
      <c r="P7" s="9" t="s">
        <v>61</v>
      </c>
      <c r="Q7" s="9" t="s">
        <v>62</v>
      </c>
      <c r="R7" s="28"/>
      <c r="S7" s="9" t="s">
        <v>59</v>
      </c>
      <c r="T7" s="9" t="s">
        <v>66</v>
      </c>
      <c r="U7" s="9" t="s">
        <v>200</v>
      </c>
      <c r="V7" s="9" t="s">
        <v>68</v>
      </c>
      <c r="W7" s="9" t="s">
        <v>69</v>
      </c>
      <c r="X7" s="9" t="s">
        <v>70</v>
      </c>
    </row>
    <row r="8" ht="19" customHeight="1" spans="1:24">
      <c r="A8" s="175"/>
      <c r="B8" s="19"/>
      <c r="C8" s="175"/>
      <c r="D8" s="175"/>
      <c r="E8" s="175"/>
      <c r="F8" s="175"/>
      <c r="G8" s="175"/>
      <c r="H8" s="175"/>
      <c r="I8" s="175"/>
      <c r="J8" s="183" t="s">
        <v>59</v>
      </c>
      <c r="K8" s="17" t="s">
        <v>201</v>
      </c>
      <c r="L8" s="17" t="s">
        <v>197</v>
      </c>
      <c r="M8" s="17" t="s">
        <v>198</v>
      </c>
      <c r="N8" s="17" t="s">
        <v>199</v>
      </c>
      <c r="O8" s="17" t="s">
        <v>197</v>
      </c>
      <c r="P8" s="17" t="s">
        <v>198</v>
      </c>
      <c r="Q8" s="17" t="s">
        <v>199</v>
      </c>
      <c r="R8" s="17" t="s">
        <v>63</v>
      </c>
      <c r="S8" s="17" t="s">
        <v>59</v>
      </c>
      <c r="T8" s="17" t="s">
        <v>66</v>
      </c>
      <c r="U8" s="17" t="s">
        <v>200</v>
      </c>
      <c r="V8" s="17" t="s">
        <v>68</v>
      </c>
      <c r="W8" s="17" t="s">
        <v>69</v>
      </c>
      <c r="X8" s="17" t="s">
        <v>70</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ht="20" customHeight="1" spans="1:24">
      <c r="A10" s="38" t="s">
        <v>71</v>
      </c>
      <c r="B10" s="38" t="s">
        <v>71</v>
      </c>
      <c r="C10" s="38" t="s">
        <v>202</v>
      </c>
      <c r="D10" s="176" t="s">
        <v>203</v>
      </c>
      <c r="E10" s="38" t="s">
        <v>102</v>
      </c>
      <c r="F10" s="176" t="s">
        <v>103</v>
      </c>
      <c r="G10" s="38" t="s">
        <v>204</v>
      </c>
      <c r="H10" s="176" t="s">
        <v>205</v>
      </c>
      <c r="I10" s="184">
        <v>1659540</v>
      </c>
      <c r="J10" s="184">
        <v>1659540</v>
      </c>
      <c r="K10" s="170"/>
      <c r="L10" s="170"/>
      <c r="M10" s="184">
        <v>1659540</v>
      </c>
      <c r="N10" s="170"/>
      <c r="O10" s="170"/>
      <c r="P10" s="170"/>
      <c r="Q10" s="170"/>
      <c r="R10" s="170"/>
      <c r="S10" s="170"/>
      <c r="T10" s="170"/>
      <c r="U10" s="170"/>
      <c r="V10" s="170"/>
      <c r="W10" s="170"/>
      <c r="X10" s="170"/>
    </row>
    <row r="11" ht="20" customHeight="1" spans="1:24">
      <c r="A11" s="38" t="s">
        <v>71</v>
      </c>
      <c r="B11" s="38" t="s">
        <v>71</v>
      </c>
      <c r="C11" s="38" t="s">
        <v>206</v>
      </c>
      <c r="D11" s="176" t="s">
        <v>136</v>
      </c>
      <c r="E11" s="38" t="s">
        <v>135</v>
      </c>
      <c r="F11" s="176" t="s">
        <v>136</v>
      </c>
      <c r="G11" s="38" t="s">
        <v>207</v>
      </c>
      <c r="H11" s="176" t="s">
        <v>136</v>
      </c>
      <c r="I11" s="184">
        <v>628271.4</v>
      </c>
      <c r="J11" s="184">
        <v>628271.4</v>
      </c>
      <c r="K11" s="170"/>
      <c r="L11" s="170"/>
      <c r="M11" s="184">
        <v>628271.4</v>
      </c>
      <c r="N11" s="170"/>
      <c r="O11" s="170"/>
      <c r="P11" s="170"/>
      <c r="Q11" s="170"/>
      <c r="R11" s="170"/>
      <c r="S11" s="170"/>
      <c r="T11" s="170"/>
      <c r="U11" s="170"/>
      <c r="V11" s="170"/>
      <c r="W11" s="170"/>
      <c r="X11" s="170"/>
    </row>
    <row r="12" ht="20" customHeight="1" spans="1:24">
      <c r="A12" s="38" t="s">
        <v>71</v>
      </c>
      <c r="B12" s="38" t="s">
        <v>71</v>
      </c>
      <c r="C12" s="38" t="s">
        <v>206</v>
      </c>
      <c r="D12" s="176" t="s">
        <v>136</v>
      </c>
      <c r="E12" s="38" t="s">
        <v>135</v>
      </c>
      <c r="F12" s="176" t="s">
        <v>136</v>
      </c>
      <c r="G12" s="38" t="s">
        <v>207</v>
      </c>
      <c r="H12" s="176" t="s">
        <v>136</v>
      </c>
      <c r="I12" s="184">
        <v>43430.16</v>
      </c>
      <c r="J12" s="184">
        <v>43430.16</v>
      </c>
      <c r="K12" s="170"/>
      <c r="L12" s="170"/>
      <c r="M12" s="184">
        <v>43430.16</v>
      </c>
      <c r="N12" s="170"/>
      <c r="O12" s="170"/>
      <c r="P12" s="170"/>
      <c r="Q12" s="170"/>
      <c r="R12" s="170"/>
      <c r="S12" s="170"/>
      <c r="T12" s="170"/>
      <c r="U12" s="170"/>
      <c r="V12" s="170"/>
      <c r="W12" s="170"/>
      <c r="X12" s="170"/>
    </row>
    <row r="13" ht="20" customHeight="1" spans="1:24">
      <c r="A13" s="38" t="s">
        <v>71</v>
      </c>
      <c r="B13" s="38" t="s">
        <v>71</v>
      </c>
      <c r="C13" s="38" t="s">
        <v>208</v>
      </c>
      <c r="D13" s="176" t="s">
        <v>209</v>
      </c>
      <c r="E13" s="38" t="s">
        <v>102</v>
      </c>
      <c r="F13" s="176" t="s">
        <v>103</v>
      </c>
      <c r="G13" s="38" t="s">
        <v>210</v>
      </c>
      <c r="H13" s="176" t="s">
        <v>211</v>
      </c>
      <c r="I13" s="184">
        <v>30000</v>
      </c>
      <c r="J13" s="184">
        <v>30000</v>
      </c>
      <c r="K13" s="170"/>
      <c r="L13" s="170"/>
      <c r="M13" s="184">
        <v>30000</v>
      </c>
      <c r="N13" s="170"/>
      <c r="O13" s="170"/>
      <c r="P13" s="170"/>
      <c r="Q13" s="170"/>
      <c r="R13" s="170"/>
      <c r="S13" s="170"/>
      <c r="T13" s="170"/>
      <c r="U13" s="170"/>
      <c r="V13" s="170"/>
      <c r="W13" s="170"/>
      <c r="X13" s="170"/>
    </row>
    <row r="14" ht="20" customHeight="1" spans="1:24">
      <c r="A14" s="38" t="s">
        <v>71</v>
      </c>
      <c r="B14" s="38" t="s">
        <v>71</v>
      </c>
      <c r="C14" s="38" t="s">
        <v>212</v>
      </c>
      <c r="D14" s="176" t="s">
        <v>213</v>
      </c>
      <c r="E14" s="38" t="s">
        <v>102</v>
      </c>
      <c r="F14" s="176" t="s">
        <v>103</v>
      </c>
      <c r="G14" s="38" t="s">
        <v>214</v>
      </c>
      <c r="H14" s="176" t="s">
        <v>215</v>
      </c>
      <c r="I14" s="184">
        <v>365400</v>
      </c>
      <c r="J14" s="184">
        <v>365400</v>
      </c>
      <c r="K14" s="170"/>
      <c r="L14" s="170"/>
      <c r="M14" s="184">
        <v>365400</v>
      </c>
      <c r="N14" s="170"/>
      <c r="O14" s="170"/>
      <c r="P14" s="170"/>
      <c r="Q14" s="170"/>
      <c r="R14" s="170"/>
      <c r="S14" s="170"/>
      <c r="T14" s="170"/>
      <c r="U14" s="170"/>
      <c r="V14" s="170"/>
      <c r="W14" s="170"/>
      <c r="X14" s="170"/>
    </row>
    <row r="15" ht="20" customHeight="1" spans="1:24">
      <c r="A15" s="38" t="s">
        <v>71</v>
      </c>
      <c r="B15" s="38" t="s">
        <v>71</v>
      </c>
      <c r="C15" s="38" t="s">
        <v>216</v>
      </c>
      <c r="D15" s="176" t="s">
        <v>217</v>
      </c>
      <c r="E15" s="38" t="s">
        <v>102</v>
      </c>
      <c r="F15" s="176" t="s">
        <v>103</v>
      </c>
      <c r="G15" s="38" t="s">
        <v>218</v>
      </c>
      <c r="H15" s="176" t="s">
        <v>217</v>
      </c>
      <c r="I15" s="184">
        <v>24600</v>
      </c>
      <c r="J15" s="184">
        <v>24600</v>
      </c>
      <c r="K15" s="170"/>
      <c r="L15" s="170"/>
      <c r="M15" s="184">
        <v>24600</v>
      </c>
      <c r="N15" s="170"/>
      <c r="O15" s="170"/>
      <c r="P15" s="170"/>
      <c r="Q15" s="170"/>
      <c r="R15" s="170"/>
      <c r="S15" s="170"/>
      <c r="T15" s="170"/>
      <c r="U15" s="170"/>
      <c r="V15" s="170"/>
      <c r="W15" s="170"/>
      <c r="X15" s="170"/>
    </row>
    <row r="16" ht="20" customHeight="1" spans="1:24">
      <c r="A16" s="38" t="s">
        <v>71</v>
      </c>
      <c r="B16" s="38" t="s">
        <v>71</v>
      </c>
      <c r="C16" s="38" t="s">
        <v>216</v>
      </c>
      <c r="D16" s="176" t="s">
        <v>217</v>
      </c>
      <c r="E16" s="38" t="s">
        <v>102</v>
      </c>
      <c r="F16" s="176" t="s">
        <v>103</v>
      </c>
      <c r="G16" s="38" t="s">
        <v>218</v>
      </c>
      <c r="H16" s="176" t="s">
        <v>217</v>
      </c>
      <c r="I16" s="184">
        <v>2400</v>
      </c>
      <c r="J16" s="184">
        <v>2400</v>
      </c>
      <c r="K16" s="170"/>
      <c r="L16" s="170"/>
      <c r="M16" s="184">
        <v>2400</v>
      </c>
      <c r="N16" s="170"/>
      <c r="O16" s="170"/>
      <c r="P16" s="170"/>
      <c r="Q16" s="170"/>
      <c r="R16" s="170"/>
      <c r="S16" s="170"/>
      <c r="T16" s="170"/>
      <c r="U16" s="170"/>
      <c r="V16" s="170"/>
      <c r="W16" s="170"/>
      <c r="X16" s="170"/>
    </row>
    <row r="17" ht="20" customHeight="1" spans="1:24">
      <c r="A17" s="38" t="s">
        <v>71</v>
      </c>
      <c r="B17" s="38" t="s">
        <v>71</v>
      </c>
      <c r="C17" s="38" t="s">
        <v>219</v>
      </c>
      <c r="D17" s="176" t="s">
        <v>220</v>
      </c>
      <c r="E17" s="38" t="s">
        <v>102</v>
      </c>
      <c r="F17" s="176" t="s">
        <v>103</v>
      </c>
      <c r="G17" s="38" t="s">
        <v>221</v>
      </c>
      <c r="H17" s="176" t="s">
        <v>222</v>
      </c>
      <c r="I17" s="184">
        <v>12000</v>
      </c>
      <c r="J17" s="184">
        <v>12000</v>
      </c>
      <c r="K17" s="170"/>
      <c r="L17" s="170"/>
      <c r="M17" s="184">
        <v>12000</v>
      </c>
      <c r="N17" s="170"/>
      <c r="O17" s="170"/>
      <c r="P17" s="170"/>
      <c r="Q17" s="170"/>
      <c r="R17" s="170"/>
      <c r="S17" s="170"/>
      <c r="T17" s="170"/>
      <c r="U17" s="170"/>
      <c r="V17" s="170"/>
      <c r="W17" s="170"/>
      <c r="X17" s="170"/>
    </row>
    <row r="18" ht="20" customHeight="1" spans="1:24">
      <c r="A18" s="38" t="s">
        <v>71</v>
      </c>
      <c r="B18" s="38" t="s">
        <v>71</v>
      </c>
      <c r="C18" s="38" t="s">
        <v>219</v>
      </c>
      <c r="D18" s="176" t="s">
        <v>220</v>
      </c>
      <c r="E18" s="38" t="s">
        <v>102</v>
      </c>
      <c r="F18" s="176" t="s">
        <v>103</v>
      </c>
      <c r="G18" s="38" t="s">
        <v>221</v>
      </c>
      <c r="H18" s="176" t="s">
        <v>222</v>
      </c>
      <c r="I18" s="184">
        <v>100000</v>
      </c>
      <c r="J18" s="184">
        <v>100000</v>
      </c>
      <c r="K18" s="170"/>
      <c r="L18" s="170"/>
      <c r="M18" s="184">
        <v>100000</v>
      </c>
      <c r="N18" s="170"/>
      <c r="O18" s="170"/>
      <c r="P18" s="170"/>
      <c r="Q18" s="170"/>
      <c r="R18" s="170"/>
      <c r="S18" s="170"/>
      <c r="T18" s="170"/>
      <c r="U18" s="170"/>
      <c r="V18" s="170"/>
      <c r="W18" s="170"/>
      <c r="X18" s="170"/>
    </row>
    <row r="19" ht="20" customHeight="1" spans="1:24">
      <c r="A19" s="38" t="s">
        <v>71</v>
      </c>
      <c r="B19" s="38" t="s">
        <v>71</v>
      </c>
      <c r="C19" s="38" t="s">
        <v>219</v>
      </c>
      <c r="D19" s="176" t="s">
        <v>220</v>
      </c>
      <c r="E19" s="38" t="s">
        <v>102</v>
      </c>
      <c r="F19" s="176" t="s">
        <v>103</v>
      </c>
      <c r="G19" s="38" t="s">
        <v>223</v>
      </c>
      <c r="H19" s="176" t="s">
        <v>224</v>
      </c>
      <c r="I19" s="184">
        <v>23000</v>
      </c>
      <c r="J19" s="184">
        <v>23000</v>
      </c>
      <c r="K19" s="170"/>
      <c r="L19" s="170"/>
      <c r="M19" s="184">
        <v>23000</v>
      </c>
      <c r="N19" s="170"/>
      <c r="O19" s="170"/>
      <c r="P19" s="170"/>
      <c r="Q19" s="170"/>
      <c r="R19" s="170"/>
      <c r="S19" s="170"/>
      <c r="T19" s="170"/>
      <c r="U19" s="170"/>
      <c r="V19" s="170"/>
      <c r="W19" s="170"/>
      <c r="X19" s="170"/>
    </row>
    <row r="20" ht="20" customHeight="1" spans="1:24">
      <c r="A20" s="38" t="s">
        <v>71</v>
      </c>
      <c r="B20" s="38" t="s">
        <v>71</v>
      </c>
      <c r="C20" s="38" t="s">
        <v>225</v>
      </c>
      <c r="D20" s="176" t="s">
        <v>226</v>
      </c>
      <c r="E20" s="38" t="s">
        <v>114</v>
      </c>
      <c r="F20" s="176" t="s">
        <v>115</v>
      </c>
      <c r="G20" s="38" t="s">
        <v>227</v>
      </c>
      <c r="H20" s="176" t="s">
        <v>228</v>
      </c>
      <c r="I20" s="184">
        <v>17784</v>
      </c>
      <c r="J20" s="184">
        <v>17784</v>
      </c>
      <c r="K20" s="170"/>
      <c r="L20" s="170"/>
      <c r="M20" s="184">
        <v>17784</v>
      </c>
      <c r="N20" s="170"/>
      <c r="O20" s="170"/>
      <c r="P20" s="170"/>
      <c r="Q20" s="170"/>
      <c r="R20" s="170"/>
      <c r="S20" s="170"/>
      <c r="T20" s="170"/>
      <c r="U20" s="170"/>
      <c r="V20" s="170"/>
      <c r="W20" s="170"/>
      <c r="X20" s="170"/>
    </row>
    <row r="21" ht="20" customHeight="1" spans="1:24">
      <c r="A21" s="38" t="s">
        <v>71</v>
      </c>
      <c r="B21" s="38" t="s">
        <v>71</v>
      </c>
      <c r="C21" s="38" t="s">
        <v>225</v>
      </c>
      <c r="D21" s="176" t="s">
        <v>226</v>
      </c>
      <c r="E21" s="38" t="s">
        <v>114</v>
      </c>
      <c r="F21" s="176" t="s">
        <v>115</v>
      </c>
      <c r="G21" s="38" t="s">
        <v>227</v>
      </c>
      <c r="H21" s="176" t="s">
        <v>228</v>
      </c>
      <c r="I21" s="184">
        <v>15912</v>
      </c>
      <c r="J21" s="184">
        <v>15912</v>
      </c>
      <c r="K21" s="170"/>
      <c r="L21" s="170"/>
      <c r="M21" s="184">
        <v>15912</v>
      </c>
      <c r="N21" s="170"/>
      <c r="O21" s="170"/>
      <c r="P21" s="170"/>
      <c r="Q21" s="170"/>
      <c r="R21" s="170"/>
      <c r="S21" s="170"/>
      <c r="T21" s="170"/>
      <c r="U21" s="170"/>
      <c r="V21" s="170"/>
      <c r="W21" s="170"/>
      <c r="X21" s="170"/>
    </row>
    <row r="22" ht="20" customHeight="1" spans="1:24">
      <c r="A22" s="38" t="s">
        <v>71</v>
      </c>
      <c r="B22" s="38" t="s">
        <v>71</v>
      </c>
      <c r="C22" s="38" t="s">
        <v>229</v>
      </c>
      <c r="D22" s="176" t="s">
        <v>230</v>
      </c>
      <c r="E22" s="38" t="s">
        <v>123</v>
      </c>
      <c r="F22" s="176" t="s">
        <v>124</v>
      </c>
      <c r="G22" s="38" t="s">
        <v>231</v>
      </c>
      <c r="H22" s="176" t="s">
        <v>232</v>
      </c>
      <c r="I22" s="184">
        <v>10580</v>
      </c>
      <c r="J22" s="184">
        <v>10580</v>
      </c>
      <c r="K22" s="170"/>
      <c r="L22" s="170"/>
      <c r="M22" s="184">
        <v>10580</v>
      </c>
      <c r="N22" s="170"/>
      <c r="O22" s="170"/>
      <c r="P22" s="170"/>
      <c r="Q22" s="170"/>
      <c r="R22" s="170"/>
      <c r="S22" s="170"/>
      <c r="T22" s="170"/>
      <c r="U22" s="170"/>
      <c r="V22" s="170"/>
      <c r="W22" s="170"/>
      <c r="X22" s="170"/>
    </row>
    <row r="23" ht="20" customHeight="1" spans="1:24">
      <c r="A23" s="38" t="s">
        <v>71</v>
      </c>
      <c r="B23" s="38" t="s">
        <v>71</v>
      </c>
      <c r="C23" s="38" t="s">
        <v>229</v>
      </c>
      <c r="D23" s="176" t="s">
        <v>230</v>
      </c>
      <c r="E23" s="38" t="s">
        <v>127</v>
      </c>
      <c r="F23" s="176" t="s">
        <v>128</v>
      </c>
      <c r="G23" s="38" t="s">
        <v>233</v>
      </c>
      <c r="H23" s="176" t="s">
        <v>234</v>
      </c>
      <c r="I23" s="184">
        <v>137860</v>
      </c>
      <c r="J23" s="184">
        <v>137860</v>
      </c>
      <c r="K23" s="170"/>
      <c r="L23" s="170"/>
      <c r="M23" s="184">
        <v>137860</v>
      </c>
      <c r="N23" s="170"/>
      <c r="O23" s="170"/>
      <c r="P23" s="170"/>
      <c r="Q23" s="170"/>
      <c r="R23" s="170"/>
      <c r="S23" s="170"/>
      <c r="T23" s="170"/>
      <c r="U23" s="170"/>
      <c r="V23" s="170"/>
      <c r="W23" s="170"/>
      <c r="X23" s="170"/>
    </row>
    <row r="24" ht="20" customHeight="1" spans="1:24">
      <c r="A24" s="38" t="s">
        <v>71</v>
      </c>
      <c r="B24" s="38" t="s">
        <v>71</v>
      </c>
      <c r="C24" s="38" t="s">
        <v>235</v>
      </c>
      <c r="D24" s="176" t="s">
        <v>236</v>
      </c>
      <c r="E24" s="38" t="s">
        <v>108</v>
      </c>
      <c r="F24" s="176" t="s">
        <v>109</v>
      </c>
      <c r="G24" s="38" t="s">
        <v>237</v>
      </c>
      <c r="H24" s="176" t="s">
        <v>238</v>
      </c>
      <c r="I24" s="184">
        <v>761567.19</v>
      </c>
      <c r="J24" s="184">
        <v>761567.19</v>
      </c>
      <c r="K24" s="170"/>
      <c r="L24" s="170"/>
      <c r="M24" s="184">
        <v>761567.19</v>
      </c>
      <c r="N24" s="170"/>
      <c r="O24" s="170"/>
      <c r="P24" s="170"/>
      <c r="Q24" s="170"/>
      <c r="R24" s="170"/>
      <c r="S24" s="170"/>
      <c r="T24" s="170"/>
      <c r="U24" s="170"/>
      <c r="V24" s="170"/>
      <c r="W24" s="170"/>
      <c r="X24" s="170"/>
    </row>
    <row r="25" ht="20" customHeight="1" spans="1:24">
      <c r="A25" s="38" t="s">
        <v>71</v>
      </c>
      <c r="B25" s="38" t="s">
        <v>71</v>
      </c>
      <c r="C25" s="38" t="s">
        <v>235</v>
      </c>
      <c r="D25" s="176" t="s">
        <v>236</v>
      </c>
      <c r="E25" s="38" t="s">
        <v>108</v>
      </c>
      <c r="F25" s="176" t="s">
        <v>109</v>
      </c>
      <c r="G25" s="38" t="s">
        <v>237</v>
      </c>
      <c r="H25" s="176" t="s">
        <v>238</v>
      </c>
      <c r="I25" s="184">
        <v>57906.87</v>
      </c>
      <c r="J25" s="184">
        <v>57906.87</v>
      </c>
      <c r="K25" s="170"/>
      <c r="L25" s="170"/>
      <c r="M25" s="184">
        <v>57906.87</v>
      </c>
      <c r="N25" s="170"/>
      <c r="O25" s="170"/>
      <c r="P25" s="170"/>
      <c r="Q25" s="170"/>
      <c r="R25" s="170"/>
      <c r="S25" s="170"/>
      <c r="T25" s="170"/>
      <c r="U25" s="170"/>
      <c r="V25" s="170"/>
      <c r="W25" s="170"/>
      <c r="X25" s="170"/>
    </row>
    <row r="26" ht="20" customHeight="1" spans="1:24">
      <c r="A26" s="38" t="s">
        <v>71</v>
      </c>
      <c r="B26" s="38" t="s">
        <v>71</v>
      </c>
      <c r="C26" s="38" t="s">
        <v>239</v>
      </c>
      <c r="D26" s="176" t="s">
        <v>240</v>
      </c>
      <c r="E26" s="38" t="s">
        <v>129</v>
      </c>
      <c r="F26" s="176" t="s">
        <v>130</v>
      </c>
      <c r="G26" s="38" t="s">
        <v>241</v>
      </c>
      <c r="H26" s="176" t="s">
        <v>242</v>
      </c>
      <c r="I26" s="184">
        <v>723.84</v>
      </c>
      <c r="J26" s="184">
        <v>723.84</v>
      </c>
      <c r="K26" s="170"/>
      <c r="L26" s="170"/>
      <c r="M26" s="184">
        <v>723.84</v>
      </c>
      <c r="N26" s="170"/>
      <c r="O26" s="170"/>
      <c r="P26" s="170"/>
      <c r="Q26" s="170"/>
      <c r="R26" s="170"/>
      <c r="S26" s="170"/>
      <c r="T26" s="170"/>
      <c r="U26" s="170"/>
      <c r="V26" s="170"/>
      <c r="W26" s="170"/>
      <c r="X26" s="170"/>
    </row>
    <row r="27" ht="20" customHeight="1" spans="1:24">
      <c r="A27" s="38" t="s">
        <v>71</v>
      </c>
      <c r="B27" s="38" t="s">
        <v>71</v>
      </c>
      <c r="C27" s="38" t="s">
        <v>239</v>
      </c>
      <c r="D27" s="176" t="s">
        <v>240</v>
      </c>
      <c r="E27" s="38" t="s">
        <v>129</v>
      </c>
      <c r="F27" s="176" t="s">
        <v>130</v>
      </c>
      <c r="G27" s="38" t="s">
        <v>241</v>
      </c>
      <c r="H27" s="176" t="s">
        <v>242</v>
      </c>
      <c r="I27" s="184">
        <v>9519.59</v>
      </c>
      <c r="J27" s="184">
        <v>9519.59</v>
      </c>
      <c r="K27" s="170"/>
      <c r="L27" s="170"/>
      <c r="M27" s="184">
        <v>9519.59</v>
      </c>
      <c r="N27" s="170"/>
      <c r="O27" s="170"/>
      <c r="P27" s="170"/>
      <c r="Q27" s="170"/>
      <c r="R27" s="170"/>
      <c r="S27" s="170"/>
      <c r="T27" s="170"/>
      <c r="U27" s="170"/>
      <c r="V27" s="170"/>
      <c r="W27" s="170"/>
      <c r="X27" s="170"/>
    </row>
    <row r="28" ht="20" customHeight="1" spans="1:24">
      <c r="A28" s="38" t="s">
        <v>71</v>
      </c>
      <c r="B28" s="38" t="s">
        <v>71</v>
      </c>
      <c r="C28" s="38" t="s">
        <v>243</v>
      </c>
      <c r="D28" s="176" t="s">
        <v>244</v>
      </c>
      <c r="E28" s="38" t="s">
        <v>118</v>
      </c>
      <c r="F28" s="176" t="s">
        <v>117</v>
      </c>
      <c r="G28" s="38" t="s">
        <v>241</v>
      </c>
      <c r="H28" s="176" t="s">
        <v>242</v>
      </c>
      <c r="I28" s="184">
        <v>10651.2</v>
      </c>
      <c r="J28" s="184">
        <v>10651.2</v>
      </c>
      <c r="K28" s="170"/>
      <c r="L28" s="170"/>
      <c r="M28" s="184">
        <v>10651.2</v>
      </c>
      <c r="N28" s="170"/>
      <c r="O28" s="170"/>
      <c r="P28" s="170"/>
      <c r="Q28" s="170"/>
      <c r="R28" s="170"/>
      <c r="S28" s="170"/>
      <c r="T28" s="170"/>
      <c r="U28" s="170"/>
      <c r="V28" s="170"/>
      <c r="W28" s="170"/>
      <c r="X28" s="170"/>
    </row>
    <row r="29" ht="20" customHeight="1" spans="1:24">
      <c r="A29" s="38" t="s">
        <v>71</v>
      </c>
      <c r="B29" s="38" t="s">
        <v>71</v>
      </c>
      <c r="C29" s="38" t="s">
        <v>245</v>
      </c>
      <c r="D29" s="176" t="s">
        <v>246</v>
      </c>
      <c r="E29" s="38" t="s">
        <v>123</v>
      </c>
      <c r="F29" s="176" t="s">
        <v>124</v>
      </c>
      <c r="G29" s="38" t="s">
        <v>231</v>
      </c>
      <c r="H29" s="176" t="s">
        <v>232</v>
      </c>
      <c r="I29" s="184">
        <v>371264.01</v>
      </c>
      <c r="J29" s="184">
        <v>371264.01</v>
      </c>
      <c r="K29" s="170"/>
      <c r="L29" s="170"/>
      <c r="M29" s="184">
        <v>371264.01</v>
      </c>
      <c r="N29" s="170"/>
      <c r="O29" s="170"/>
      <c r="P29" s="170"/>
      <c r="Q29" s="170"/>
      <c r="R29" s="170"/>
      <c r="S29" s="170"/>
      <c r="T29" s="170"/>
      <c r="U29" s="170"/>
      <c r="V29" s="170"/>
      <c r="W29" s="170"/>
      <c r="X29" s="170"/>
    </row>
    <row r="30" ht="20" customHeight="1" spans="1:24">
      <c r="A30" s="38" t="s">
        <v>71</v>
      </c>
      <c r="B30" s="38" t="s">
        <v>71</v>
      </c>
      <c r="C30" s="38" t="s">
        <v>245</v>
      </c>
      <c r="D30" s="176" t="s">
        <v>246</v>
      </c>
      <c r="E30" s="38" t="s">
        <v>123</v>
      </c>
      <c r="F30" s="176" t="s">
        <v>124</v>
      </c>
      <c r="G30" s="38" t="s">
        <v>231</v>
      </c>
      <c r="H30" s="176" t="s">
        <v>232</v>
      </c>
      <c r="I30" s="184">
        <v>9519.59</v>
      </c>
      <c r="J30" s="184">
        <v>9519.59</v>
      </c>
      <c r="K30" s="170"/>
      <c r="L30" s="170"/>
      <c r="M30" s="184">
        <v>9519.59</v>
      </c>
      <c r="N30" s="170"/>
      <c r="O30" s="170"/>
      <c r="P30" s="170"/>
      <c r="Q30" s="170"/>
      <c r="R30" s="170"/>
      <c r="S30" s="170"/>
      <c r="T30" s="170"/>
      <c r="U30" s="170"/>
      <c r="V30" s="170"/>
      <c r="W30" s="170"/>
      <c r="X30" s="170"/>
    </row>
    <row r="31" ht="20" customHeight="1" spans="1:24">
      <c r="A31" s="38" t="s">
        <v>71</v>
      </c>
      <c r="B31" s="38" t="s">
        <v>71</v>
      </c>
      <c r="C31" s="38" t="s">
        <v>245</v>
      </c>
      <c r="D31" s="176" t="s">
        <v>246</v>
      </c>
      <c r="E31" s="38" t="s">
        <v>123</v>
      </c>
      <c r="F31" s="176" t="s">
        <v>124</v>
      </c>
      <c r="G31" s="38" t="s">
        <v>231</v>
      </c>
      <c r="H31" s="176" t="s">
        <v>232</v>
      </c>
      <c r="I31" s="184">
        <v>42838.16</v>
      </c>
      <c r="J31" s="184">
        <v>42838.16</v>
      </c>
      <c r="K31" s="170"/>
      <c r="L31" s="170"/>
      <c r="M31" s="184">
        <v>42838.16</v>
      </c>
      <c r="N31" s="170"/>
      <c r="O31" s="170"/>
      <c r="P31" s="170"/>
      <c r="Q31" s="170"/>
      <c r="R31" s="170"/>
      <c r="S31" s="170"/>
      <c r="T31" s="170"/>
      <c r="U31" s="170"/>
      <c r="V31" s="170"/>
      <c r="W31" s="170"/>
      <c r="X31" s="170"/>
    </row>
    <row r="32" ht="20" customHeight="1" spans="1:24">
      <c r="A32" s="38" t="s">
        <v>71</v>
      </c>
      <c r="B32" s="38" t="s">
        <v>71</v>
      </c>
      <c r="C32" s="38" t="s">
        <v>245</v>
      </c>
      <c r="D32" s="176" t="s">
        <v>246</v>
      </c>
      <c r="E32" s="38" t="s">
        <v>125</v>
      </c>
      <c r="F32" s="176" t="s">
        <v>126</v>
      </c>
      <c r="G32" s="38" t="s">
        <v>231</v>
      </c>
      <c r="H32" s="176" t="s">
        <v>232</v>
      </c>
      <c r="I32" s="184">
        <v>25462.78</v>
      </c>
      <c r="J32" s="184">
        <v>25462.78</v>
      </c>
      <c r="K32" s="170"/>
      <c r="L32" s="170"/>
      <c r="M32" s="184">
        <v>25462.78</v>
      </c>
      <c r="N32" s="170"/>
      <c r="O32" s="170"/>
      <c r="P32" s="170"/>
      <c r="Q32" s="170"/>
      <c r="R32" s="170"/>
      <c r="S32" s="170"/>
      <c r="T32" s="170"/>
      <c r="U32" s="170"/>
      <c r="V32" s="170"/>
      <c r="W32" s="170"/>
      <c r="X32" s="170"/>
    </row>
    <row r="33" ht="20" customHeight="1" spans="1:24">
      <c r="A33" s="38" t="s">
        <v>71</v>
      </c>
      <c r="B33" s="38" t="s">
        <v>71</v>
      </c>
      <c r="C33" s="38" t="s">
        <v>245</v>
      </c>
      <c r="D33" s="176" t="s">
        <v>246</v>
      </c>
      <c r="E33" s="38" t="s">
        <v>125</v>
      </c>
      <c r="F33" s="176" t="s">
        <v>126</v>
      </c>
      <c r="G33" s="38" t="s">
        <v>231</v>
      </c>
      <c r="H33" s="176" t="s">
        <v>232</v>
      </c>
      <c r="I33" s="184">
        <v>652.89</v>
      </c>
      <c r="J33" s="184">
        <v>652.89</v>
      </c>
      <c r="K33" s="170"/>
      <c r="L33" s="170"/>
      <c r="M33" s="184">
        <v>652.89</v>
      </c>
      <c r="N33" s="170"/>
      <c r="O33" s="170"/>
      <c r="P33" s="170"/>
      <c r="Q33" s="170"/>
      <c r="R33" s="170"/>
      <c r="S33" s="170"/>
      <c r="T33" s="170"/>
      <c r="U33" s="170"/>
      <c r="V33" s="170"/>
      <c r="W33" s="170"/>
      <c r="X33" s="170"/>
    </row>
    <row r="34" ht="20" customHeight="1" spans="1:24">
      <c r="A34" s="38" t="s">
        <v>71</v>
      </c>
      <c r="B34" s="38" t="s">
        <v>71</v>
      </c>
      <c r="C34" s="38" t="s">
        <v>245</v>
      </c>
      <c r="D34" s="176" t="s">
        <v>246</v>
      </c>
      <c r="E34" s="38" t="s">
        <v>125</v>
      </c>
      <c r="F34" s="176" t="s">
        <v>126</v>
      </c>
      <c r="G34" s="38" t="s">
        <v>231</v>
      </c>
      <c r="H34" s="176" t="s">
        <v>232</v>
      </c>
      <c r="I34" s="184">
        <v>2938.01</v>
      </c>
      <c r="J34" s="184">
        <v>2938.01</v>
      </c>
      <c r="K34" s="170"/>
      <c r="L34" s="170"/>
      <c r="M34" s="184">
        <v>2938.01</v>
      </c>
      <c r="N34" s="170"/>
      <c r="O34" s="170"/>
      <c r="P34" s="170"/>
      <c r="Q34" s="170"/>
      <c r="R34" s="170"/>
      <c r="S34" s="170"/>
      <c r="T34" s="170"/>
      <c r="U34" s="170"/>
      <c r="V34" s="170"/>
      <c r="W34" s="170"/>
      <c r="X34" s="170"/>
    </row>
    <row r="35" ht="20" customHeight="1" spans="1:24">
      <c r="A35" s="38" t="s">
        <v>71</v>
      </c>
      <c r="B35" s="38" t="s">
        <v>71</v>
      </c>
      <c r="C35" s="38" t="s">
        <v>245</v>
      </c>
      <c r="D35" s="176" t="s">
        <v>246</v>
      </c>
      <c r="E35" s="38" t="s">
        <v>127</v>
      </c>
      <c r="F35" s="176" t="s">
        <v>128</v>
      </c>
      <c r="G35" s="38" t="s">
        <v>233</v>
      </c>
      <c r="H35" s="176" t="s">
        <v>234</v>
      </c>
      <c r="I35" s="184">
        <v>16322.3</v>
      </c>
      <c r="J35" s="184">
        <v>16322.3</v>
      </c>
      <c r="K35" s="170"/>
      <c r="L35" s="170"/>
      <c r="M35" s="184">
        <v>16322.3</v>
      </c>
      <c r="N35" s="170"/>
      <c r="O35" s="170"/>
      <c r="P35" s="170"/>
      <c r="Q35" s="170"/>
      <c r="R35" s="170"/>
      <c r="S35" s="170"/>
      <c r="T35" s="170"/>
      <c r="U35" s="170"/>
      <c r="V35" s="170"/>
      <c r="W35" s="170"/>
      <c r="X35" s="170"/>
    </row>
    <row r="36" ht="20" customHeight="1" spans="1:24">
      <c r="A36" s="38" t="s">
        <v>71</v>
      </c>
      <c r="B36" s="38" t="s">
        <v>71</v>
      </c>
      <c r="C36" s="38" t="s">
        <v>245</v>
      </c>
      <c r="D36" s="176" t="s">
        <v>246</v>
      </c>
      <c r="E36" s="38" t="s">
        <v>127</v>
      </c>
      <c r="F36" s="176" t="s">
        <v>128</v>
      </c>
      <c r="G36" s="38" t="s">
        <v>233</v>
      </c>
      <c r="H36" s="176" t="s">
        <v>234</v>
      </c>
      <c r="I36" s="184">
        <v>237989.75</v>
      </c>
      <c r="J36" s="184">
        <v>237989.75</v>
      </c>
      <c r="K36" s="170"/>
      <c r="L36" s="170"/>
      <c r="M36" s="184">
        <v>237989.75</v>
      </c>
      <c r="N36" s="170"/>
      <c r="O36" s="170"/>
      <c r="P36" s="170"/>
      <c r="Q36" s="170"/>
      <c r="R36" s="170"/>
      <c r="S36" s="170"/>
      <c r="T36" s="170"/>
      <c r="U36" s="170"/>
      <c r="V36" s="170"/>
      <c r="W36" s="170"/>
      <c r="X36" s="170"/>
    </row>
    <row r="37" ht="20" customHeight="1" spans="1:24">
      <c r="A37" s="38" t="s">
        <v>71</v>
      </c>
      <c r="B37" s="38" t="s">
        <v>71</v>
      </c>
      <c r="C37" s="38" t="s">
        <v>245</v>
      </c>
      <c r="D37" s="176" t="s">
        <v>246</v>
      </c>
      <c r="E37" s="38" t="s">
        <v>129</v>
      </c>
      <c r="F37" s="176" t="s">
        <v>130</v>
      </c>
      <c r="G37" s="38" t="s">
        <v>241</v>
      </c>
      <c r="H37" s="176" t="s">
        <v>242</v>
      </c>
      <c r="I37" s="184">
        <v>2116</v>
      </c>
      <c r="J37" s="184">
        <v>2116</v>
      </c>
      <c r="K37" s="170"/>
      <c r="L37" s="170"/>
      <c r="M37" s="184">
        <v>2116</v>
      </c>
      <c r="N37" s="170"/>
      <c r="O37" s="170"/>
      <c r="P37" s="170"/>
      <c r="Q37" s="170"/>
      <c r="R37" s="170"/>
      <c r="S37" s="170"/>
      <c r="T37" s="170"/>
      <c r="U37" s="170"/>
      <c r="V37" s="170"/>
      <c r="W37" s="170"/>
      <c r="X37" s="170"/>
    </row>
    <row r="38" ht="20" customHeight="1" spans="1:24">
      <c r="A38" s="38" t="s">
        <v>71</v>
      </c>
      <c r="B38" s="38" t="s">
        <v>71</v>
      </c>
      <c r="C38" s="38" t="s">
        <v>245</v>
      </c>
      <c r="D38" s="176" t="s">
        <v>246</v>
      </c>
      <c r="E38" s="38" t="s">
        <v>129</v>
      </c>
      <c r="F38" s="176" t="s">
        <v>130</v>
      </c>
      <c r="G38" s="38" t="s">
        <v>241</v>
      </c>
      <c r="H38" s="176" t="s">
        <v>242</v>
      </c>
      <c r="I38" s="184">
        <v>32269</v>
      </c>
      <c r="J38" s="184">
        <v>32269</v>
      </c>
      <c r="K38" s="170"/>
      <c r="L38" s="170"/>
      <c r="M38" s="184">
        <v>32269</v>
      </c>
      <c r="N38" s="170"/>
      <c r="O38" s="170"/>
      <c r="P38" s="170"/>
      <c r="Q38" s="170"/>
      <c r="R38" s="170"/>
      <c r="S38" s="170"/>
      <c r="T38" s="170"/>
      <c r="U38" s="170"/>
      <c r="V38" s="170"/>
      <c r="W38" s="170"/>
      <c r="X38" s="170"/>
    </row>
    <row r="39" ht="20" customHeight="1" spans="1:24">
      <c r="A39" s="38" t="s">
        <v>71</v>
      </c>
      <c r="B39" s="38" t="s">
        <v>71</v>
      </c>
      <c r="C39" s="38" t="s">
        <v>247</v>
      </c>
      <c r="D39" s="176" t="s">
        <v>248</v>
      </c>
      <c r="E39" s="38" t="s">
        <v>110</v>
      </c>
      <c r="F39" s="176" t="s">
        <v>111</v>
      </c>
      <c r="G39" s="38" t="s">
        <v>249</v>
      </c>
      <c r="H39" s="176" t="s">
        <v>248</v>
      </c>
      <c r="I39" s="184">
        <v>450000</v>
      </c>
      <c r="J39" s="184">
        <v>450000</v>
      </c>
      <c r="K39" s="170"/>
      <c r="L39" s="170"/>
      <c r="M39" s="184">
        <v>450000</v>
      </c>
      <c r="N39" s="170"/>
      <c r="O39" s="170"/>
      <c r="P39" s="170"/>
      <c r="Q39" s="170"/>
      <c r="R39" s="170"/>
      <c r="S39" s="170"/>
      <c r="T39" s="170"/>
      <c r="U39" s="170"/>
      <c r="V39" s="170"/>
      <c r="W39" s="170"/>
      <c r="X39" s="170"/>
    </row>
    <row r="40" ht="20" customHeight="1" spans="1:24">
      <c r="A40" s="38" t="s">
        <v>71</v>
      </c>
      <c r="B40" s="38" t="s">
        <v>71</v>
      </c>
      <c r="C40" s="38" t="s">
        <v>250</v>
      </c>
      <c r="D40" s="176" t="s">
        <v>251</v>
      </c>
      <c r="E40" s="38" t="s">
        <v>102</v>
      </c>
      <c r="F40" s="176" t="s">
        <v>103</v>
      </c>
      <c r="G40" s="38" t="s">
        <v>252</v>
      </c>
      <c r="H40" s="176" t="s">
        <v>253</v>
      </c>
      <c r="I40" s="184">
        <v>646320</v>
      </c>
      <c r="J40" s="184">
        <v>646320</v>
      </c>
      <c r="K40" s="170"/>
      <c r="L40" s="170"/>
      <c r="M40" s="184">
        <v>646320</v>
      </c>
      <c r="N40" s="170"/>
      <c r="O40" s="170"/>
      <c r="P40" s="170"/>
      <c r="Q40" s="170"/>
      <c r="R40" s="170"/>
      <c r="S40" s="170"/>
      <c r="T40" s="170"/>
      <c r="U40" s="170"/>
      <c r="V40" s="170"/>
      <c r="W40" s="170"/>
      <c r="X40" s="170"/>
    </row>
    <row r="41" ht="20" customHeight="1" spans="1:24">
      <c r="A41" s="38" t="s">
        <v>71</v>
      </c>
      <c r="B41" s="38" t="s">
        <v>71</v>
      </c>
      <c r="C41" s="38" t="s">
        <v>254</v>
      </c>
      <c r="D41" s="176" t="s">
        <v>255</v>
      </c>
      <c r="E41" s="38" t="s">
        <v>102</v>
      </c>
      <c r="F41" s="176" t="s">
        <v>103</v>
      </c>
      <c r="G41" s="38" t="s">
        <v>252</v>
      </c>
      <c r="H41" s="176" t="s">
        <v>253</v>
      </c>
      <c r="I41" s="184">
        <v>138295</v>
      </c>
      <c r="J41" s="184">
        <v>138295</v>
      </c>
      <c r="K41" s="170"/>
      <c r="L41" s="170"/>
      <c r="M41" s="184">
        <v>138295</v>
      </c>
      <c r="N41" s="170"/>
      <c r="O41" s="170"/>
      <c r="P41" s="170"/>
      <c r="Q41" s="170"/>
      <c r="R41" s="170"/>
      <c r="S41" s="170"/>
      <c r="T41" s="170"/>
      <c r="U41" s="170"/>
      <c r="V41" s="170"/>
      <c r="W41" s="170"/>
      <c r="X41" s="170"/>
    </row>
    <row r="42" ht="20" customHeight="1" spans="1:24">
      <c r="A42" s="38" t="s">
        <v>71</v>
      </c>
      <c r="B42" s="38" t="s">
        <v>71</v>
      </c>
      <c r="C42" s="38" t="s">
        <v>256</v>
      </c>
      <c r="D42" s="176" t="s">
        <v>257</v>
      </c>
      <c r="E42" s="38" t="s">
        <v>102</v>
      </c>
      <c r="F42" s="176" t="s">
        <v>103</v>
      </c>
      <c r="G42" s="38" t="s">
        <v>258</v>
      </c>
      <c r="H42" s="176" t="s">
        <v>259</v>
      </c>
      <c r="I42" s="184">
        <v>2791440</v>
      </c>
      <c r="J42" s="184">
        <v>2791440</v>
      </c>
      <c r="K42" s="170"/>
      <c r="L42" s="170"/>
      <c r="M42" s="184">
        <v>2791440</v>
      </c>
      <c r="N42" s="170"/>
      <c r="O42" s="170"/>
      <c r="P42" s="170"/>
      <c r="Q42" s="170"/>
      <c r="R42" s="170"/>
      <c r="S42" s="170"/>
      <c r="T42" s="170"/>
      <c r="U42" s="170"/>
      <c r="V42" s="170"/>
      <c r="W42" s="170"/>
      <c r="X42" s="170"/>
    </row>
    <row r="43" ht="20" customHeight="1" spans="1:24">
      <c r="A43" s="38" t="s">
        <v>71</v>
      </c>
      <c r="B43" s="38" t="s">
        <v>71</v>
      </c>
      <c r="C43" s="38" t="s">
        <v>260</v>
      </c>
      <c r="D43" s="176" t="s">
        <v>261</v>
      </c>
      <c r="E43" s="38" t="s">
        <v>102</v>
      </c>
      <c r="F43" s="176" t="s">
        <v>103</v>
      </c>
      <c r="G43" s="38" t="s">
        <v>262</v>
      </c>
      <c r="H43" s="176" t="s">
        <v>263</v>
      </c>
      <c r="I43" s="184">
        <v>35472</v>
      </c>
      <c r="J43" s="184">
        <v>35472</v>
      </c>
      <c r="K43" s="170"/>
      <c r="L43" s="170"/>
      <c r="M43" s="184">
        <v>35472</v>
      </c>
      <c r="N43" s="170"/>
      <c r="O43" s="170"/>
      <c r="P43" s="170"/>
      <c r="Q43" s="170"/>
      <c r="R43" s="170"/>
      <c r="S43" s="170"/>
      <c r="T43" s="170"/>
      <c r="U43" s="170"/>
      <c r="V43" s="170"/>
      <c r="W43" s="170"/>
      <c r="X43" s="170"/>
    </row>
    <row r="44" ht="20" customHeight="1" spans="1:24">
      <c r="A44" s="38" t="s">
        <v>71</v>
      </c>
      <c r="B44" s="38" t="s">
        <v>71</v>
      </c>
      <c r="C44" s="38" t="s">
        <v>264</v>
      </c>
      <c r="D44" s="176" t="s">
        <v>265</v>
      </c>
      <c r="E44" s="38" t="s">
        <v>102</v>
      </c>
      <c r="F44" s="176" t="s">
        <v>103</v>
      </c>
      <c r="G44" s="38" t="s">
        <v>252</v>
      </c>
      <c r="H44" s="176" t="s">
        <v>253</v>
      </c>
      <c r="I44" s="184">
        <v>9862</v>
      </c>
      <c r="J44" s="184">
        <v>9862</v>
      </c>
      <c r="K44" s="170"/>
      <c r="L44" s="170"/>
      <c r="M44" s="184">
        <v>9862</v>
      </c>
      <c r="N44" s="170"/>
      <c r="O44" s="170"/>
      <c r="P44" s="170"/>
      <c r="Q44" s="170"/>
      <c r="R44" s="170"/>
      <c r="S44" s="170"/>
      <c r="T44" s="170"/>
      <c r="U44" s="170"/>
      <c r="V44" s="170"/>
      <c r="W44" s="170"/>
      <c r="X44" s="170"/>
    </row>
    <row r="45" ht="20" customHeight="1" spans="1:24">
      <c r="A45" s="38" t="s">
        <v>71</v>
      </c>
      <c r="B45" s="38" t="s">
        <v>71</v>
      </c>
      <c r="C45" s="38" t="s">
        <v>266</v>
      </c>
      <c r="D45" s="176" t="s">
        <v>267</v>
      </c>
      <c r="E45" s="38" t="s">
        <v>102</v>
      </c>
      <c r="F45" s="176" t="s">
        <v>103</v>
      </c>
      <c r="G45" s="38" t="s">
        <v>262</v>
      </c>
      <c r="H45" s="176" t="s">
        <v>263</v>
      </c>
      <c r="I45" s="184">
        <v>69600</v>
      </c>
      <c r="J45" s="184">
        <v>69600</v>
      </c>
      <c r="K45" s="170"/>
      <c r="L45" s="170"/>
      <c r="M45" s="184">
        <v>69600</v>
      </c>
      <c r="N45" s="170"/>
      <c r="O45" s="170"/>
      <c r="P45" s="170"/>
      <c r="Q45" s="170"/>
      <c r="R45" s="170"/>
      <c r="S45" s="170"/>
      <c r="T45" s="170"/>
      <c r="U45" s="170"/>
      <c r="V45" s="170"/>
      <c r="W45" s="170"/>
      <c r="X45" s="170"/>
    </row>
    <row r="46" ht="20" customHeight="1" spans="1:24">
      <c r="A46" s="38" t="s">
        <v>71</v>
      </c>
      <c r="B46" s="38" t="s">
        <v>71</v>
      </c>
      <c r="C46" s="38" t="s">
        <v>266</v>
      </c>
      <c r="D46" s="176" t="s">
        <v>267</v>
      </c>
      <c r="E46" s="38" t="s">
        <v>102</v>
      </c>
      <c r="F46" s="176" t="s">
        <v>103</v>
      </c>
      <c r="G46" s="38" t="s">
        <v>262</v>
      </c>
      <c r="H46" s="176" t="s">
        <v>263</v>
      </c>
      <c r="I46" s="184">
        <v>33600</v>
      </c>
      <c r="J46" s="184">
        <v>33600</v>
      </c>
      <c r="K46" s="170"/>
      <c r="L46" s="170"/>
      <c r="M46" s="184">
        <v>33600</v>
      </c>
      <c r="N46" s="170"/>
      <c r="O46" s="170"/>
      <c r="P46" s="170"/>
      <c r="Q46" s="170"/>
      <c r="R46" s="170"/>
      <c r="S46" s="170"/>
      <c r="T46" s="170"/>
      <c r="U46" s="170"/>
      <c r="V46" s="170"/>
      <c r="W46" s="170"/>
      <c r="X46" s="170"/>
    </row>
    <row r="47" ht="20" customHeight="1" spans="1:24">
      <c r="A47" s="38" t="s">
        <v>71</v>
      </c>
      <c r="B47" s="38" t="s">
        <v>71</v>
      </c>
      <c r="C47" s="38" t="s">
        <v>268</v>
      </c>
      <c r="D47" s="176" t="s">
        <v>269</v>
      </c>
      <c r="E47" s="38" t="s">
        <v>102</v>
      </c>
      <c r="F47" s="176" t="s">
        <v>103</v>
      </c>
      <c r="G47" s="38" t="s">
        <v>204</v>
      </c>
      <c r="H47" s="176" t="s">
        <v>205</v>
      </c>
      <c r="I47" s="184">
        <v>118344</v>
      </c>
      <c r="J47" s="184">
        <v>118344</v>
      </c>
      <c r="K47" s="170"/>
      <c r="L47" s="170"/>
      <c r="M47" s="184">
        <v>118344</v>
      </c>
      <c r="N47" s="170"/>
      <c r="O47" s="170"/>
      <c r="P47" s="170"/>
      <c r="Q47" s="170"/>
      <c r="R47" s="170"/>
      <c r="S47" s="170"/>
      <c r="T47" s="170"/>
      <c r="U47" s="170"/>
      <c r="V47" s="170"/>
      <c r="W47" s="170"/>
      <c r="X47" s="170"/>
    </row>
    <row r="48" ht="20" customHeight="1" spans="1:24">
      <c r="A48" s="38" t="s">
        <v>71</v>
      </c>
      <c r="B48" s="38" t="s">
        <v>71</v>
      </c>
      <c r="C48" s="38" t="s">
        <v>270</v>
      </c>
      <c r="D48" s="176" t="s">
        <v>271</v>
      </c>
      <c r="E48" s="38" t="s">
        <v>102</v>
      </c>
      <c r="F48" s="176" t="s">
        <v>103</v>
      </c>
      <c r="G48" s="38" t="s">
        <v>258</v>
      </c>
      <c r="H48" s="176" t="s">
        <v>259</v>
      </c>
      <c r="I48" s="184">
        <v>95040</v>
      </c>
      <c r="J48" s="184">
        <v>95040</v>
      </c>
      <c r="K48" s="170"/>
      <c r="L48" s="170"/>
      <c r="M48" s="184">
        <v>95040</v>
      </c>
      <c r="N48" s="170"/>
      <c r="O48" s="170"/>
      <c r="P48" s="170"/>
      <c r="Q48" s="170"/>
      <c r="R48" s="170"/>
      <c r="S48" s="170"/>
      <c r="T48" s="170"/>
      <c r="U48" s="170"/>
      <c r="V48" s="170"/>
      <c r="W48" s="170"/>
      <c r="X48" s="170"/>
    </row>
    <row r="49" ht="20" customHeight="1" spans="1:24">
      <c r="A49" s="35" t="s">
        <v>175</v>
      </c>
      <c r="B49" s="36"/>
      <c r="C49" s="177"/>
      <c r="D49" s="177"/>
      <c r="E49" s="177"/>
      <c r="F49" s="177"/>
      <c r="G49" s="177"/>
      <c r="H49" s="178"/>
      <c r="I49" s="184">
        <v>9040491.74</v>
      </c>
      <c r="J49" s="184">
        <v>9040491.74</v>
      </c>
      <c r="K49" s="170"/>
      <c r="L49" s="170"/>
      <c r="M49" s="184">
        <v>9040491.74</v>
      </c>
      <c r="N49" s="170"/>
      <c r="O49" s="170"/>
      <c r="P49" s="170"/>
      <c r="Q49" s="170"/>
      <c r="R49" s="170"/>
      <c r="S49" s="170"/>
      <c r="T49" s="170"/>
      <c r="U49" s="170"/>
      <c r="V49" s="170"/>
      <c r="W49" s="170"/>
      <c r="X49" s="170"/>
    </row>
  </sheetData>
  <mergeCells count="31">
    <mergeCell ref="A3:X3"/>
    <mergeCell ref="A4:H4"/>
    <mergeCell ref="I5:X5"/>
    <mergeCell ref="J6:N6"/>
    <mergeCell ref="O6:Q6"/>
    <mergeCell ref="S6:X6"/>
    <mergeCell ref="A49:H4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zoomScale="90" zoomScaleNormal="90" workbookViewId="0">
      <pane ySplit="1" topLeftCell="A2" activePane="bottomLeft" state="frozen"/>
      <selection/>
      <selection pane="bottomLeft" activeCell="A1" sqref="$A1:$XFD1"/>
    </sheetView>
  </sheetViews>
  <sheetFormatPr defaultColWidth="9.14166666666667" defaultRowHeight="14.25" customHeight="1"/>
  <cols>
    <col min="1" max="1" width="10.2833333333333" customWidth="1"/>
    <col min="2" max="2" width="20.875" customWidth="1"/>
    <col min="3" max="3" width="31" customWidth="1"/>
    <col min="4" max="4" width="36.5" customWidth="1"/>
    <col min="5" max="5" width="8.325" customWidth="1"/>
    <col min="6" max="6" width="8.625" customWidth="1"/>
    <col min="7" max="7" width="7.5" customWidth="1"/>
    <col min="8" max="8" width="11.875" customWidth="1"/>
    <col min="9" max="11" width="14.75" customWidth="1"/>
    <col min="12" max="23" width="9.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5"/>
      <c r="E2" s="2"/>
      <c r="F2" s="2"/>
      <c r="G2" s="2"/>
      <c r="H2" s="2"/>
      <c r="U2" s="165"/>
      <c r="W2" s="171" t="s">
        <v>272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65"/>
      <c r="W4" s="145" t="s">
        <v>2</v>
      </c>
    </row>
    <row r="5" ht="21.75" customHeight="1" spans="1:23">
      <c r="A5" s="9" t="s">
        <v>273</v>
      </c>
      <c r="B5" s="10" t="s">
        <v>186</v>
      </c>
      <c r="C5" s="9" t="s">
        <v>187</v>
      </c>
      <c r="D5" s="9" t="s">
        <v>274</v>
      </c>
      <c r="E5" s="10" t="s">
        <v>188</v>
      </c>
      <c r="F5" s="10" t="s">
        <v>189</v>
      </c>
      <c r="G5" s="10" t="s">
        <v>275</v>
      </c>
      <c r="H5" s="10" t="s">
        <v>276</v>
      </c>
      <c r="I5" s="27" t="s">
        <v>57</v>
      </c>
      <c r="J5" s="11" t="s">
        <v>277</v>
      </c>
      <c r="K5" s="12"/>
      <c r="L5" s="12"/>
      <c r="M5" s="13"/>
      <c r="N5" s="11" t="s">
        <v>194</v>
      </c>
      <c r="O5" s="12"/>
      <c r="P5" s="13"/>
      <c r="Q5" s="10" t="s">
        <v>63</v>
      </c>
      <c r="R5" s="11" t="s">
        <v>64</v>
      </c>
      <c r="S5" s="12"/>
      <c r="T5" s="12"/>
      <c r="U5" s="12"/>
      <c r="V5" s="12"/>
      <c r="W5" s="13"/>
    </row>
    <row r="6" ht="21.75" customHeight="1" spans="1:23">
      <c r="A6" s="14"/>
      <c r="B6" s="28"/>
      <c r="C6" s="14"/>
      <c r="D6" s="14"/>
      <c r="E6" s="15"/>
      <c r="F6" s="15"/>
      <c r="G6" s="15"/>
      <c r="H6" s="15"/>
      <c r="I6" s="28"/>
      <c r="J6" s="166" t="s">
        <v>60</v>
      </c>
      <c r="K6" s="167"/>
      <c r="L6" s="10" t="s">
        <v>61</v>
      </c>
      <c r="M6" s="10" t="s">
        <v>62</v>
      </c>
      <c r="N6" s="10" t="s">
        <v>60</v>
      </c>
      <c r="O6" s="10" t="s">
        <v>61</v>
      </c>
      <c r="P6" s="10" t="s">
        <v>62</v>
      </c>
      <c r="Q6" s="15"/>
      <c r="R6" s="10" t="s">
        <v>59</v>
      </c>
      <c r="S6" s="10" t="s">
        <v>66</v>
      </c>
      <c r="T6" s="10" t="s">
        <v>200</v>
      </c>
      <c r="U6" s="10" t="s">
        <v>68</v>
      </c>
      <c r="V6" s="10" t="s">
        <v>69</v>
      </c>
      <c r="W6" s="10" t="s">
        <v>70</v>
      </c>
    </row>
    <row r="7" ht="21" customHeight="1" spans="1:23">
      <c r="A7" s="28"/>
      <c r="B7" s="28"/>
      <c r="C7" s="28"/>
      <c r="D7" s="28"/>
      <c r="E7" s="28"/>
      <c r="F7" s="28"/>
      <c r="G7" s="28"/>
      <c r="H7" s="28"/>
      <c r="I7" s="28"/>
      <c r="J7" s="168" t="s">
        <v>59</v>
      </c>
      <c r="K7" s="169"/>
      <c r="L7" s="28"/>
      <c r="M7" s="28"/>
      <c r="N7" s="28"/>
      <c r="O7" s="28"/>
      <c r="P7" s="28"/>
      <c r="Q7" s="28"/>
      <c r="R7" s="28"/>
      <c r="S7" s="28"/>
      <c r="T7" s="28"/>
      <c r="U7" s="28"/>
      <c r="V7" s="28"/>
      <c r="W7" s="28"/>
    </row>
    <row r="8" ht="39.75" customHeight="1" spans="1:23">
      <c r="A8" s="17"/>
      <c r="B8" s="19"/>
      <c r="C8" s="17"/>
      <c r="D8" s="17"/>
      <c r="E8" s="18"/>
      <c r="F8" s="18"/>
      <c r="G8" s="18"/>
      <c r="H8" s="18"/>
      <c r="I8" s="19"/>
      <c r="J8" s="70" t="s">
        <v>59</v>
      </c>
      <c r="K8" s="70" t="s">
        <v>278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8">
        <v>12</v>
      </c>
      <c r="M9" s="38">
        <v>13</v>
      </c>
      <c r="N9" s="38">
        <v>14</v>
      </c>
      <c r="O9" s="38">
        <v>15</v>
      </c>
      <c r="P9" s="38">
        <v>16</v>
      </c>
      <c r="Q9" s="38">
        <v>17</v>
      </c>
      <c r="R9" s="38">
        <v>18</v>
      </c>
      <c r="S9" s="38">
        <v>19</v>
      </c>
      <c r="T9" s="38">
        <v>20</v>
      </c>
      <c r="U9" s="20">
        <v>21</v>
      </c>
      <c r="V9" s="38">
        <v>22</v>
      </c>
      <c r="W9" s="20">
        <v>23</v>
      </c>
    </row>
    <row r="10" ht="20" customHeight="1" spans="1:23">
      <c r="A10" s="20" t="s">
        <v>279</v>
      </c>
      <c r="B10" s="20" t="s">
        <v>280</v>
      </c>
      <c r="C10" s="21" t="s">
        <v>281</v>
      </c>
      <c r="D10" s="20" t="s">
        <v>71</v>
      </c>
      <c r="E10" s="20" t="s">
        <v>102</v>
      </c>
      <c r="F10" s="20" t="s">
        <v>103</v>
      </c>
      <c r="G10" s="20" t="s">
        <v>221</v>
      </c>
      <c r="H10" s="20" t="s">
        <v>222</v>
      </c>
      <c r="I10" s="22">
        <v>30000</v>
      </c>
      <c r="J10" s="22">
        <v>30000</v>
      </c>
      <c r="K10" s="22">
        <v>30000</v>
      </c>
      <c r="L10" s="170" t="s">
        <v>11</v>
      </c>
      <c r="M10" s="170" t="s">
        <v>11</v>
      </c>
      <c r="N10" s="170" t="s">
        <v>11</v>
      </c>
      <c r="O10" s="170" t="s">
        <v>11</v>
      </c>
      <c r="P10" s="170" t="s">
        <v>11</v>
      </c>
      <c r="Q10" s="170" t="s">
        <v>11</v>
      </c>
      <c r="R10" s="170" t="s">
        <v>11</v>
      </c>
      <c r="S10" s="170" t="s">
        <v>11</v>
      </c>
      <c r="T10" s="170" t="s">
        <v>11</v>
      </c>
      <c r="U10" s="170" t="s">
        <v>11</v>
      </c>
      <c r="V10" s="170" t="s">
        <v>11</v>
      </c>
      <c r="W10" s="170" t="s">
        <v>11</v>
      </c>
    </row>
    <row r="11" ht="20" customHeight="1" spans="1:23">
      <c r="A11" s="20" t="s">
        <v>282</v>
      </c>
      <c r="B11" s="20" t="s">
        <v>283</v>
      </c>
      <c r="C11" s="21" t="s">
        <v>284</v>
      </c>
      <c r="D11" s="20" t="s">
        <v>71</v>
      </c>
      <c r="E11" s="20" t="s">
        <v>102</v>
      </c>
      <c r="F11" s="20" t="s">
        <v>103</v>
      </c>
      <c r="G11" s="20" t="s">
        <v>285</v>
      </c>
      <c r="H11" s="20" t="s">
        <v>286</v>
      </c>
      <c r="I11" s="22">
        <v>100000</v>
      </c>
      <c r="J11" s="22">
        <v>100000</v>
      </c>
      <c r="K11" s="22">
        <v>100000</v>
      </c>
      <c r="L11" s="170" t="s">
        <v>11</v>
      </c>
      <c r="M11" s="170" t="s">
        <v>11</v>
      </c>
      <c r="N11" s="170" t="s">
        <v>11</v>
      </c>
      <c r="O11" s="170" t="s">
        <v>11</v>
      </c>
      <c r="P11" s="170" t="s">
        <v>11</v>
      </c>
      <c r="Q11" s="170" t="s">
        <v>11</v>
      </c>
      <c r="R11" s="170" t="s">
        <v>11</v>
      </c>
      <c r="S11" s="170" t="s">
        <v>11</v>
      </c>
      <c r="T11" s="170" t="s">
        <v>11</v>
      </c>
      <c r="U11" s="170" t="s">
        <v>11</v>
      </c>
      <c r="V11" s="170" t="s">
        <v>11</v>
      </c>
      <c r="W11" s="170" t="s">
        <v>11</v>
      </c>
    </row>
    <row r="12" ht="20" customHeight="1" spans="1:23">
      <c r="A12" s="20" t="s">
        <v>279</v>
      </c>
      <c r="B12" s="20" t="s">
        <v>287</v>
      </c>
      <c r="C12" s="21" t="s">
        <v>288</v>
      </c>
      <c r="D12" s="20" t="s">
        <v>71</v>
      </c>
      <c r="E12" s="20" t="s">
        <v>102</v>
      </c>
      <c r="F12" s="20" t="s">
        <v>103</v>
      </c>
      <c r="G12" s="20" t="s">
        <v>221</v>
      </c>
      <c r="H12" s="20" t="s">
        <v>222</v>
      </c>
      <c r="I12" s="22">
        <v>50000</v>
      </c>
      <c r="J12" s="22">
        <v>50000</v>
      </c>
      <c r="K12" s="22">
        <v>50000</v>
      </c>
      <c r="L12" s="170" t="s">
        <v>11</v>
      </c>
      <c r="M12" s="170" t="s">
        <v>11</v>
      </c>
      <c r="N12" s="170" t="s">
        <v>11</v>
      </c>
      <c r="O12" s="170" t="s">
        <v>11</v>
      </c>
      <c r="P12" s="170" t="s">
        <v>11</v>
      </c>
      <c r="Q12" s="170" t="s">
        <v>11</v>
      </c>
      <c r="R12" s="170" t="s">
        <v>11</v>
      </c>
      <c r="S12" s="170" t="s">
        <v>11</v>
      </c>
      <c r="T12" s="170" t="s">
        <v>11</v>
      </c>
      <c r="U12" s="170" t="s">
        <v>11</v>
      </c>
      <c r="V12" s="170" t="s">
        <v>11</v>
      </c>
      <c r="W12" s="170" t="s">
        <v>11</v>
      </c>
    </row>
    <row r="13" ht="20" customHeight="1" spans="1:23">
      <c r="A13" s="20" t="s">
        <v>279</v>
      </c>
      <c r="B13" s="20" t="s">
        <v>289</v>
      </c>
      <c r="C13" s="21" t="s">
        <v>290</v>
      </c>
      <c r="D13" s="20" t="s">
        <v>71</v>
      </c>
      <c r="E13" s="20" t="s">
        <v>102</v>
      </c>
      <c r="F13" s="20" t="s">
        <v>103</v>
      </c>
      <c r="G13" s="20" t="s">
        <v>221</v>
      </c>
      <c r="H13" s="20" t="s">
        <v>222</v>
      </c>
      <c r="I13" s="22">
        <v>50000</v>
      </c>
      <c r="J13" s="22">
        <v>50000</v>
      </c>
      <c r="K13" s="22">
        <v>50000</v>
      </c>
      <c r="L13" s="170" t="s">
        <v>11</v>
      </c>
      <c r="M13" s="170" t="s">
        <v>11</v>
      </c>
      <c r="N13" s="170" t="s">
        <v>11</v>
      </c>
      <c r="O13" s="170" t="s">
        <v>11</v>
      </c>
      <c r="P13" s="170" t="s">
        <v>11</v>
      </c>
      <c r="Q13" s="170" t="s">
        <v>11</v>
      </c>
      <c r="R13" s="170" t="s">
        <v>11</v>
      </c>
      <c r="S13" s="170" t="s">
        <v>11</v>
      </c>
      <c r="T13" s="170" t="s">
        <v>11</v>
      </c>
      <c r="U13" s="170" t="s">
        <v>11</v>
      </c>
      <c r="V13" s="170" t="s">
        <v>11</v>
      </c>
      <c r="W13" s="170" t="s">
        <v>11</v>
      </c>
    </row>
    <row r="14" ht="20" customHeight="1" spans="1:23">
      <c r="A14" s="20" t="s">
        <v>279</v>
      </c>
      <c r="B14" s="20" t="s">
        <v>291</v>
      </c>
      <c r="C14" s="21" t="s">
        <v>292</v>
      </c>
      <c r="D14" s="20" t="s">
        <v>71</v>
      </c>
      <c r="E14" s="20" t="s">
        <v>102</v>
      </c>
      <c r="F14" s="20" t="s">
        <v>103</v>
      </c>
      <c r="G14" s="20" t="s">
        <v>221</v>
      </c>
      <c r="H14" s="20" t="s">
        <v>222</v>
      </c>
      <c r="I14" s="22">
        <v>50000</v>
      </c>
      <c r="J14" s="22">
        <v>50000</v>
      </c>
      <c r="K14" s="22">
        <v>50000</v>
      </c>
      <c r="L14" s="170" t="s">
        <v>11</v>
      </c>
      <c r="M14" s="170" t="s">
        <v>11</v>
      </c>
      <c r="N14" s="170" t="s">
        <v>11</v>
      </c>
      <c r="O14" s="170" t="s">
        <v>11</v>
      </c>
      <c r="P14" s="170" t="s">
        <v>11</v>
      </c>
      <c r="Q14" s="170" t="s">
        <v>11</v>
      </c>
      <c r="R14" s="170" t="s">
        <v>11</v>
      </c>
      <c r="S14" s="170" t="s">
        <v>11</v>
      </c>
      <c r="T14" s="170" t="s">
        <v>11</v>
      </c>
      <c r="U14" s="170" t="s">
        <v>11</v>
      </c>
      <c r="V14" s="170" t="s">
        <v>11</v>
      </c>
      <c r="W14" s="170" t="s">
        <v>11</v>
      </c>
    </row>
    <row r="15" ht="20" customHeight="1" spans="1:23">
      <c r="A15" s="20" t="s">
        <v>279</v>
      </c>
      <c r="B15" s="20" t="s">
        <v>293</v>
      </c>
      <c r="C15" s="21" t="s">
        <v>294</v>
      </c>
      <c r="D15" s="20" t="s">
        <v>71</v>
      </c>
      <c r="E15" s="20" t="s">
        <v>102</v>
      </c>
      <c r="F15" s="20" t="s">
        <v>103</v>
      </c>
      <c r="G15" s="20" t="s">
        <v>221</v>
      </c>
      <c r="H15" s="20" t="s">
        <v>222</v>
      </c>
      <c r="I15" s="22">
        <v>50000</v>
      </c>
      <c r="J15" s="22">
        <v>50000</v>
      </c>
      <c r="K15" s="22">
        <v>50000</v>
      </c>
      <c r="L15" s="170" t="s">
        <v>11</v>
      </c>
      <c r="M15" s="170" t="s">
        <v>11</v>
      </c>
      <c r="N15" s="170" t="s">
        <v>11</v>
      </c>
      <c r="O15" s="170" t="s">
        <v>11</v>
      </c>
      <c r="P15" s="170" t="s">
        <v>11</v>
      </c>
      <c r="Q15" s="170" t="s">
        <v>11</v>
      </c>
      <c r="R15" s="170" t="s">
        <v>11</v>
      </c>
      <c r="S15" s="170" t="s">
        <v>11</v>
      </c>
      <c r="T15" s="170" t="s">
        <v>11</v>
      </c>
      <c r="U15" s="170" t="s">
        <v>11</v>
      </c>
      <c r="V15" s="170" t="s">
        <v>11</v>
      </c>
      <c r="W15" s="170" t="s">
        <v>11</v>
      </c>
    </row>
    <row r="16" ht="20" customHeight="1" spans="1:23">
      <c r="A16" s="20" t="s">
        <v>279</v>
      </c>
      <c r="B16" s="20" t="s">
        <v>295</v>
      </c>
      <c r="C16" s="21" t="s">
        <v>296</v>
      </c>
      <c r="D16" s="20" t="s">
        <v>71</v>
      </c>
      <c r="E16" s="20" t="s">
        <v>102</v>
      </c>
      <c r="F16" s="20" t="s">
        <v>103</v>
      </c>
      <c r="G16" s="20" t="s">
        <v>227</v>
      </c>
      <c r="H16" s="20" t="s">
        <v>228</v>
      </c>
      <c r="I16" s="22">
        <v>60000</v>
      </c>
      <c r="J16" s="22">
        <v>60000</v>
      </c>
      <c r="K16" s="22">
        <v>60000</v>
      </c>
      <c r="L16" s="170" t="s">
        <v>11</v>
      </c>
      <c r="M16" s="170" t="s">
        <v>11</v>
      </c>
      <c r="N16" s="170" t="s">
        <v>11</v>
      </c>
      <c r="O16" s="170" t="s">
        <v>11</v>
      </c>
      <c r="P16" s="170" t="s">
        <v>11</v>
      </c>
      <c r="Q16" s="170" t="s">
        <v>11</v>
      </c>
      <c r="R16" s="170" t="s">
        <v>11</v>
      </c>
      <c r="S16" s="170" t="s">
        <v>11</v>
      </c>
      <c r="T16" s="170" t="s">
        <v>11</v>
      </c>
      <c r="U16" s="170" t="s">
        <v>11</v>
      </c>
      <c r="V16" s="170" t="s">
        <v>11</v>
      </c>
      <c r="W16" s="170" t="s">
        <v>11</v>
      </c>
    </row>
    <row r="17" ht="20" customHeight="1" spans="1:23">
      <c r="A17" s="20" t="s">
        <v>279</v>
      </c>
      <c r="B17" s="20" t="s">
        <v>297</v>
      </c>
      <c r="C17" s="21" t="s">
        <v>298</v>
      </c>
      <c r="D17" s="20" t="s">
        <v>71</v>
      </c>
      <c r="E17" s="20" t="s">
        <v>102</v>
      </c>
      <c r="F17" s="20" t="s">
        <v>103</v>
      </c>
      <c r="G17" s="20" t="s">
        <v>299</v>
      </c>
      <c r="H17" s="20" t="s">
        <v>300</v>
      </c>
      <c r="I17" s="22">
        <v>50000</v>
      </c>
      <c r="J17" s="22">
        <v>50000</v>
      </c>
      <c r="K17" s="22">
        <v>50000</v>
      </c>
      <c r="L17" s="170" t="s">
        <v>11</v>
      </c>
      <c r="M17" s="170" t="s">
        <v>11</v>
      </c>
      <c r="N17" s="170" t="s">
        <v>11</v>
      </c>
      <c r="O17" s="170" t="s">
        <v>11</v>
      </c>
      <c r="P17" s="170" t="s">
        <v>11</v>
      </c>
      <c r="Q17" s="170" t="s">
        <v>11</v>
      </c>
      <c r="R17" s="170" t="s">
        <v>11</v>
      </c>
      <c r="S17" s="170" t="s">
        <v>11</v>
      </c>
      <c r="T17" s="170" t="s">
        <v>11</v>
      </c>
      <c r="U17" s="170" t="s">
        <v>11</v>
      </c>
      <c r="V17" s="170" t="s">
        <v>11</v>
      </c>
      <c r="W17" s="170" t="s">
        <v>11</v>
      </c>
    </row>
    <row r="18" ht="20" customHeight="1" spans="1:23">
      <c r="A18" s="20" t="s">
        <v>279</v>
      </c>
      <c r="B18" s="20" t="s">
        <v>297</v>
      </c>
      <c r="C18" s="21" t="s">
        <v>298</v>
      </c>
      <c r="D18" s="20" t="s">
        <v>71</v>
      </c>
      <c r="E18" s="20" t="s">
        <v>102</v>
      </c>
      <c r="F18" s="20" t="s">
        <v>103</v>
      </c>
      <c r="G18" s="20" t="s">
        <v>223</v>
      </c>
      <c r="H18" s="20" t="s">
        <v>224</v>
      </c>
      <c r="I18" s="22">
        <v>100000</v>
      </c>
      <c r="J18" s="22">
        <v>100000</v>
      </c>
      <c r="K18" s="22">
        <v>100000</v>
      </c>
      <c r="L18" s="170" t="s">
        <v>11</v>
      </c>
      <c r="M18" s="170" t="s">
        <v>11</v>
      </c>
      <c r="N18" s="170" t="s">
        <v>11</v>
      </c>
      <c r="O18" s="170" t="s">
        <v>11</v>
      </c>
      <c r="P18" s="170" t="s">
        <v>11</v>
      </c>
      <c r="Q18" s="170" t="s">
        <v>11</v>
      </c>
      <c r="R18" s="170" t="s">
        <v>11</v>
      </c>
      <c r="S18" s="170" t="s">
        <v>11</v>
      </c>
      <c r="T18" s="170" t="s">
        <v>11</v>
      </c>
      <c r="U18" s="170" t="s">
        <v>11</v>
      </c>
      <c r="V18" s="170" t="s">
        <v>11</v>
      </c>
      <c r="W18" s="170" t="s">
        <v>11</v>
      </c>
    </row>
    <row r="19" ht="20" customHeight="1" spans="1:23">
      <c r="A19" s="20" t="s">
        <v>279</v>
      </c>
      <c r="B19" s="20" t="s">
        <v>297</v>
      </c>
      <c r="C19" s="21" t="s">
        <v>298</v>
      </c>
      <c r="D19" s="20" t="s">
        <v>71</v>
      </c>
      <c r="E19" s="20" t="s">
        <v>102</v>
      </c>
      <c r="F19" s="20" t="s">
        <v>103</v>
      </c>
      <c r="G19" s="20" t="s">
        <v>221</v>
      </c>
      <c r="H19" s="20" t="s">
        <v>222</v>
      </c>
      <c r="I19" s="22">
        <v>450000</v>
      </c>
      <c r="J19" s="22">
        <v>450000</v>
      </c>
      <c r="K19" s="22">
        <v>450000</v>
      </c>
      <c r="L19" s="170" t="s">
        <v>11</v>
      </c>
      <c r="M19" s="170" t="s">
        <v>11</v>
      </c>
      <c r="N19" s="170" t="s">
        <v>11</v>
      </c>
      <c r="O19" s="170" t="s">
        <v>11</v>
      </c>
      <c r="P19" s="170" t="s">
        <v>11</v>
      </c>
      <c r="Q19" s="170" t="s">
        <v>11</v>
      </c>
      <c r="R19" s="170" t="s">
        <v>11</v>
      </c>
      <c r="S19" s="170" t="s">
        <v>11</v>
      </c>
      <c r="T19" s="170" t="s">
        <v>11</v>
      </c>
      <c r="U19" s="170" t="s">
        <v>11</v>
      </c>
      <c r="V19" s="170" t="s">
        <v>11</v>
      </c>
      <c r="W19" s="170" t="s">
        <v>11</v>
      </c>
    </row>
    <row r="20" ht="20" customHeight="1" spans="1:23">
      <c r="A20" s="20" t="s">
        <v>279</v>
      </c>
      <c r="B20" s="20" t="s">
        <v>301</v>
      </c>
      <c r="C20" s="21" t="s">
        <v>302</v>
      </c>
      <c r="D20" s="20" t="s">
        <v>71</v>
      </c>
      <c r="E20" s="20" t="s">
        <v>102</v>
      </c>
      <c r="F20" s="20" t="s">
        <v>103</v>
      </c>
      <c r="G20" s="20" t="s">
        <v>221</v>
      </c>
      <c r="H20" s="20" t="s">
        <v>222</v>
      </c>
      <c r="I20" s="22">
        <v>180000</v>
      </c>
      <c r="J20" s="22">
        <v>180000</v>
      </c>
      <c r="K20" s="22">
        <v>180000</v>
      </c>
      <c r="L20" s="170" t="s">
        <v>11</v>
      </c>
      <c r="M20" s="170" t="s">
        <v>11</v>
      </c>
      <c r="N20" s="170" t="s">
        <v>11</v>
      </c>
      <c r="O20" s="170" t="s">
        <v>11</v>
      </c>
      <c r="P20" s="170" t="s">
        <v>11</v>
      </c>
      <c r="Q20" s="170" t="s">
        <v>11</v>
      </c>
      <c r="R20" s="170" t="s">
        <v>11</v>
      </c>
      <c r="S20" s="170" t="s">
        <v>11</v>
      </c>
      <c r="T20" s="170" t="s">
        <v>11</v>
      </c>
      <c r="U20" s="170" t="s">
        <v>11</v>
      </c>
      <c r="V20" s="170" t="s">
        <v>11</v>
      </c>
      <c r="W20" s="170" t="s">
        <v>11</v>
      </c>
    </row>
    <row r="21" ht="20" customHeight="1" spans="1:23">
      <c r="A21" s="20" t="s">
        <v>282</v>
      </c>
      <c r="B21" s="20" t="s">
        <v>303</v>
      </c>
      <c r="C21" s="21" t="s">
        <v>304</v>
      </c>
      <c r="D21" s="20" t="s">
        <v>71</v>
      </c>
      <c r="E21" s="20" t="s">
        <v>102</v>
      </c>
      <c r="F21" s="20" t="s">
        <v>103</v>
      </c>
      <c r="G21" s="20" t="s">
        <v>305</v>
      </c>
      <c r="H21" s="20" t="s">
        <v>306</v>
      </c>
      <c r="I21" s="22">
        <v>100000</v>
      </c>
      <c r="J21" s="22">
        <v>100000</v>
      </c>
      <c r="K21" s="22">
        <v>100000</v>
      </c>
      <c r="L21" s="170" t="s">
        <v>11</v>
      </c>
      <c r="M21" s="170" t="s">
        <v>11</v>
      </c>
      <c r="N21" s="170" t="s">
        <v>11</v>
      </c>
      <c r="O21" s="170" t="s">
        <v>11</v>
      </c>
      <c r="P21" s="170" t="s">
        <v>11</v>
      </c>
      <c r="Q21" s="170" t="s">
        <v>11</v>
      </c>
      <c r="R21" s="170" t="s">
        <v>11</v>
      </c>
      <c r="S21" s="170" t="s">
        <v>11</v>
      </c>
      <c r="T21" s="170" t="s">
        <v>11</v>
      </c>
      <c r="U21" s="170" t="s">
        <v>11</v>
      </c>
      <c r="V21" s="170" t="s">
        <v>11</v>
      </c>
      <c r="W21" s="170" t="s">
        <v>11</v>
      </c>
    </row>
    <row r="22" ht="20" customHeight="1" spans="1:23">
      <c r="A22" s="20" t="s">
        <v>282</v>
      </c>
      <c r="B22" s="20" t="s">
        <v>307</v>
      </c>
      <c r="C22" s="21" t="s">
        <v>308</v>
      </c>
      <c r="D22" s="20" t="s">
        <v>71</v>
      </c>
      <c r="E22" s="20" t="s">
        <v>102</v>
      </c>
      <c r="F22" s="20" t="s">
        <v>103</v>
      </c>
      <c r="G22" s="20" t="s">
        <v>299</v>
      </c>
      <c r="H22" s="20" t="s">
        <v>300</v>
      </c>
      <c r="I22" s="22">
        <v>2000000</v>
      </c>
      <c r="J22" s="22">
        <v>2000000</v>
      </c>
      <c r="K22" s="22">
        <v>2000000</v>
      </c>
      <c r="L22" s="170" t="s">
        <v>11</v>
      </c>
      <c r="M22" s="170" t="s">
        <v>11</v>
      </c>
      <c r="N22" s="170" t="s">
        <v>11</v>
      </c>
      <c r="O22" s="170" t="s">
        <v>11</v>
      </c>
      <c r="P22" s="170" t="s">
        <v>11</v>
      </c>
      <c r="Q22" s="170" t="s">
        <v>11</v>
      </c>
      <c r="R22" s="170" t="s">
        <v>11</v>
      </c>
      <c r="S22" s="170" t="s">
        <v>11</v>
      </c>
      <c r="T22" s="170" t="s">
        <v>11</v>
      </c>
      <c r="U22" s="170" t="s">
        <v>11</v>
      </c>
      <c r="V22" s="170" t="s">
        <v>11</v>
      </c>
      <c r="W22" s="170" t="s">
        <v>11</v>
      </c>
    </row>
    <row r="23" ht="20" customHeight="1" spans="1:23">
      <c r="A23" s="35" t="s">
        <v>175</v>
      </c>
      <c r="B23" s="36"/>
      <c r="C23" s="36"/>
      <c r="D23" s="36"/>
      <c r="E23" s="36"/>
      <c r="F23" s="36"/>
      <c r="G23" s="36"/>
      <c r="H23" s="37"/>
      <c r="I23" s="22">
        <v>3270000</v>
      </c>
      <c r="J23" s="22">
        <v>3270000</v>
      </c>
      <c r="K23" s="22">
        <v>3270000</v>
      </c>
      <c r="L23" s="170" t="s">
        <v>11</v>
      </c>
      <c r="M23" s="170" t="s">
        <v>11</v>
      </c>
      <c r="N23" s="170" t="s">
        <v>11</v>
      </c>
      <c r="O23" s="170" t="s">
        <v>11</v>
      </c>
      <c r="P23" s="170" t="s">
        <v>11</v>
      </c>
      <c r="Q23" s="170" t="s">
        <v>11</v>
      </c>
      <c r="R23" s="170" t="s">
        <v>11</v>
      </c>
      <c r="S23" s="170" t="s">
        <v>11</v>
      </c>
      <c r="T23" s="170" t="s">
        <v>11</v>
      </c>
      <c r="U23" s="170" t="s">
        <v>11</v>
      </c>
      <c r="V23" s="170" t="s">
        <v>11</v>
      </c>
      <c r="W23" s="170" t="s">
        <v>11</v>
      </c>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2"/>
  <sheetViews>
    <sheetView showZeros="0" workbookViewId="0">
      <pane ySplit="6" topLeftCell="A7" activePane="bottomLeft" state="frozen"/>
      <selection/>
      <selection pane="bottomLeft" activeCell="K1" sqref="K1"/>
    </sheetView>
  </sheetViews>
  <sheetFormatPr defaultColWidth="9.14166666666667" defaultRowHeight="12" customHeight="1"/>
  <cols>
    <col min="1" max="1" width="34.2833333333333" customWidth="1"/>
    <col min="2" max="2" width="29" customWidth="1"/>
    <col min="3" max="4" width="13.5" customWidth="1"/>
    <col min="5" max="5" width="23.575" customWidth="1"/>
    <col min="6" max="6" width="8.875" customWidth="1"/>
    <col min="7" max="7" width="16.25" customWidth="1"/>
    <col min="8" max="9" width="8.875" customWidth="1"/>
    <col min="10" max="10" width="22" customWidth="1"/>
  </cols>
  <sheetData>
    <row r="1" customHeight="1" spans="1:10">
      <c r="A1" s="1"/>
      <c r="B1" s="1"/>
      <c r="C1" s="1"/>
      <c r="D1" s="1"/>
      <c r="E1" s="1"/>
      <c r="F1" s="1"/>
      <c r="G1" s="1"/>
      <c r="H1" s="1"/>
      <c r="I1" s="1"/>
      <c r="J1" s="1"/>
    </row>
    <row r="2" ht="18" customHeight="1" spans="10:10">
      <c r="J2" s="3" t="s">
        <v>309</v>
      </c>
    </row>
    <row r="3" ht="39.75" customHeight="1" spans="1:10">
      <c r="A3" s="68" t="str">
        <f>"2025"&amp;"年部门项目支出绩效目标表"</f>
        <v>2025年部门项目支出绩效目标表</v>
      </c>
      <c r="B3" s="4"/>
      <c r="C3" s="4"/>
      <c r="D3" s="4"/>
      <c r="E3" s="4"/>
      <c r="F3" s="69"/>
      <c r="G3" s="4"/>
      <c r="H3" s="69"/>
      <c r="I3" s="69"/>
      <c r="J3" s="4"/>
    </row>
    <row r="4" ht="17.25" customHeight="1" spans="1:1">
      <c r="A4" s="5" t="s">
        <v>1</v>
      </c>
    </row>
    <row r="5" ht="44.25" customHeight="1" spans="1:10">
      <c r="A5" s="70" t="s">
        <v>187</v>
      </c>
      <c r="B5" s="70" t="s">
        <v>310</v>
      </c>
      <c r="C5" s="70" t="s">
        <v>311</v>
      </c>
      <c r="D5" s="70" t="s">
        <v>312</v>
      </c>
      <c r="E5" s="70" t="s">
        <v>313</v>
      </c>
      <c r="F5" s="71" t="s">
        <v>314</v>
      </c>
      <c r="G5" s="70" t="s">
        <v>315</v>
      </c>
      <c r="H5" s="71" t="s">
        <v>316</v>
      </c>
      <c r="I5" s="71" t="s">
        <v>317</v>
      </c>
      <c r="J5" s="70" t="s">
        <v>318</v>
      </c>
    </row>
    <row r="6" ht="18.75" customHeight="1" spans="1:10">
      <c r="A6" s="88">
        <v>1</v>
      </c>
      <c r="B6" s="88">
        <v>2</v>
      </c>
      <c r="C6" s="88">
        <v>3</v>
      </c>
      <c r="D6" s="88">
        <v>4</v>
      </c>
      <c r="E6" s="88">
        <v>5</v>
      </c>
      <c r="F6" s="38">
        <v>6</v>
      </c>
      <c r="G6" s="88">
        <v>7</v>
      </c>
      <c r="H6" s="38">
        <v>8</v>
      </c>
      <c r="I6" s="38">
        <v>9</v>
      </c>
      <c r="J6" s="88">
        <v>10</v>
      </c>
    </row>
    <row r="7" ht="42" customHeight="1" spans="1:10">
      <c r="A7" s="31" t="s">
        <v>71</v>
      </c>
      <c r="B7" s="72"/>
      <c r="C7" s="72"/>
      <c r="D7" s="72"/>
      <c r="E7" s="29"/>
      <c r="F7" s="73"/>
      <c r="G7" s="29"/>
      <c r="H7" s="73"/>
      <c r="I7" s="73"/>
      <c r="J7" s="29"/>
    </row>
    <row r="8" ht="42" customHeight="1" spans="1:10">
      <c r="A8" s="31" t="s">
        <v>71</v>
      </c>
      <c r="B8" s="72"/>
      <c r="C8" s="72"/>
      <c r="D8" s="72"/>
      <c r="E8" s="29"/>
      <c r="F8" s="73" t="s">
        <v>319</v>
      </c>
      <c r="G8" s="29" t="s">
        <v>319</v>
      </c>
      <c r="H8" s="73" t="s">
        <v>319</v>
      </c>
      <c r="I8" s="73" t="s">
        <v>319</v>
      </c>
      <c r="J8" s="29" t="s">
        <v>319</v>
      </c>
    </row>
    <row r="9" ht="42" customHeight="1" spans="1:10">
      <c r="A9" s="157" t="s">
        <v>298</v>
      </c>
      <c r="B9" s="158" t="s">
        <v>320</v>
      </c>
      <c r="C9" s="72" t="s">
        <v>321</v>
      </c>
      <c r="D9" s="72" t="s">
        <v>322</v>
      </c>
      <c r="E9" s="29" t="s">
        <v>323</v>
      </c>
      <c r="F9" s="73" t="s">
        <v>324</v>
      </c>
      <c r="G9" s="29" t="s">
        <v>84</v>
      </c>
      <c r="H9" s="73" t="s">
        <v>325</v>
      </c>
      <c r="I9" s="73" t="s">
        <v>326</v>
      </c>
      <c r="J9" s="31" t="s">
        <v>327</v>
      </c>
    </row>
    <row r="10" ht="42" customHeight="1" spans="1:10">
      <c r="A10" s="159"/>
      <c r="B10" s="160" t="s">
        <v>320</v>
      </c>
      <c r="C10" s="72" t="s">
        <v>321</v>
      </c>
      <c r="D10" s="72" t="s">
        <v>322</v>
      </c>
      <c r="E10" s="29" t="s">
        <v>328</v>
      </c>
      <c r="F10" s="73" t="s">
        <v>324</v>
      </c>
      <c r="G10" s="29" t="s">
        <v>329</v>
      </c>
      <c r="H10" s="73" t="s">
        <v>325</v>
      </c>
      <c r="I10" s="73" t="s">
        <v>326</v>
      </c>
      <c r="J10" s="31" t="s">
        <v>330</v>
      </c>
    </row>
    <row r="11" ht="42" customHeight="1" spans="1:10">
      <c r="A11" s="159"/>
      <c r="B11" s="160" t="s">
        <v>320</v>
      </c>
      <c r="C11" s="72" t="s">
        <v>321</v>
      </c>
      <c r="D11" s="72" t="s">
        <v>322</v>
      </c>
      <c r="E11" s="29" t="s">
        <v>331</v>
      </c>
      <c r="F11" s="73" t="s">
        <v>324</v>
      </c>
      <c r="G11" s="29" t="s">
        <v>332</v>
      </c>
      <c r="H11" s="73" t="s">
        <v>333</v>
      </c>
      <c r="I11" s="73" t="s">
        <v>326</v>
      </c>
      <c r="J11" s="31" t="s">
        <v>334</v>
      </c>
    </row>
    <row r="12" ht="42" customHeight="1" spans="1:10">
      <c r="A12" s="159"/>
      <c r="B12" s="160" t="s">
        <v>320</v>
      </c>
      <c r="C12" s="72" t="s">
        <v>321</v>
      </c>
      <c r="D12" s="72" t="s">
        <v>322</v>
      </c>
      <c r="E12" s="29" t="s">
        <v>335</v>
      </c>
      <c r="F12" s="73" t="s">
        <v>324</v>
      </c>
      <c r="G12" s="29" t="s">
        <v>332</v>
      </c>
      <c r="H12" s="73" t="s">
        <v>336</v>
      </c>
      <c r="I12" s="73" t="s">
        <v>326</v>
      </c>
      <c r="J12" s="31" t="s">
        <v>337</v>
      </c>
    </row>
    <row r="13" ht="42" customHeight="1" spans="1:10">
      <c r="A13" s="159"/>
      <c r="B13" s="160" t="s">
        <v>320</v>
      </c>
      <c r="C13" s="72" t="s">
        <v>321</v>
      </c>
      <c r="D13" s="72" t="s">
        <v>322</v>
      </c>
      <c r="E13" s="29" t="s">
        <v>338</v>
      </c>
      <c r="F13" s="73" t="s">
        <v>324</v>
      </c>
      <c r="G13" s="29" t="s">
        <v>339</v>
      </c>
      <c r="H13" s="73" t="s">
        <v>325</v>
      </c>
      <c r="I13" s="73" t="s">
        <v>326</v>
      </c>
      <c r="J13" s="31" t="s">
        <v>340</v>
      </c>
    </row>
    <row r="14" ht="42" customHeight="1" spans="1:10">
      <c r="A14" s="159"/>
      <c r="B14" s="160" t="s">
        <v>320</v>
      </c>
      <c r="C14" s="72" t="s">
        <v>321</v>
      </c>
      <c r="D14" s="72" t="s">
        <v>322</v>
      </c>
      <c r="E14" s="29" t="s">
        <v>341</v>
      </c>
      <c r="F14" s="73" t="s">
        <v>342</v>
      </c>
      <c r="G14" s="29" t="s">
        <v>343</v>
      </c>
      <c r="H14" s="73" t="s">
        <v>344</v>
      </c>
      <c r="I14" s="73" t="s">
        <v>326</v>
      </c>
      <c r="J14" s="31" t="s">
        <v>341</v>
      </c>
    </row>
    <row r="15" ht="42" customHeight="1" spans="1:10">
      <c r="A15" s="159"/>
      <c r="B15" s="160" t="s">
        <v>320</v>
      </c>
      <c r="C15" s="72" t="s">
        <v>321</v>
      </c>
      <c r="D15" s="72" t="s">
        <v>322</v>
      </c>
      <c r="E15" s="29" t="s">
        <v>345</v>
      </c>
      <c r="F15" s="73" t="s">
        <v>324</v>
      </c>
      <c r="G15" s="29" t="s">
        <v>346</v>
      </c>
      <c r="H15" s="73" t="s">
        <v>325</v>
      </c>
      <c r="I15" s="73" t="s">
        <v>326</v>
      </c>
      <c r="J15" s="31" t="s">
        <v>347</v>
      </c>
    </row>
    <row r="16" ht="42" customHeight="1" spans="1:10">
      <c r="A16" s="159"/>
      <c r="B16" s="160" t="s">
        <v>320</v>
      </c>
      <c r="C16" s="72" t="s">
        <v>321</v>
      </c>
      <c r="D16" s="72" t="s">
        <v>322</v>
      </c>
      <c r="E16" s="29" t="s">
        <v>348</v>
      </c>
      <c r="F16" s="73" t="s">
        <v>324</v>
      </c>
      <c r="G16" s="29" t="s">
        <v>86</v>
      </c>
      <c r="H16" s="73" t="s">
        <v>325</v>
      </c>
      <c r="I16" s="73" t="s">
        <v>326</v>
      </c>
      <c r="J16" s="31" t="s">
        <v>349</v>
      </c>
    </row>
    <row r="17" ht="42" customHeight="1" spans="1:10">
      <c r="A17" s="159"/>
      <c r="B17" s="160" t="s">
        <v>320</v>
      </c>
      <c r="C17" s="72" t="s">
        <v>321</v>
      </c>
      <c r="D17" s="72" t="s">
        <v>350</v>
      </c>
      <c r="E17" s="29" t="s">
        <v>351</v>
      </c>
      <c r="F17" s="73" t="s">
        <v>342</v>
      </c>
      <c r="G17" s="29" t="s">
        <v>343</v>
      </c>
      <c r="H17" s="73" t="s">
        <v>344</v>
      </c>
      <c r="I17" s="73" t="s">
        <v>326</v>
      </c>
      <c r="J17" s="31" t="s">
        <v>351</v>
      </c>
    </row>
    <row r="18" ht="42" customHeight="1" spans="1:10">
      <c r="A18" s="159"/>
      <c r="B18" s="160" t="s">
        <v>320</v>
      </c>
      <c r="C18" s="72" t="s">
        <v>321</v>
      </c>
      <c r="D18" s="72" t="s">
        <v>350</v>
      </c>
      <c r="E18" s="29" t="s">
        <v>352</v>
      </c>
      <c r="F18" s="73" t="s">
        <v>342</v>
      </c>
      <c r="G18" s="29" t="s">
        <v>343</v>
      </c>
      <c r="H18" s="73" t="s">
        <v>344</v>
      </c>
      <c r="I18" s="73" t="s">
        <v>326</v>
      </c>
      <c r="J18" s="31" t="s">
        <v>352</v>
      </c>
    </row>
    <row r="19" ht="42" customHeight="1" spans="1:10">
      <c r="A19" s="159"/>
      <c r="B19" s="160" t="s">
        <v>320</v>
      </c>
      <c r="C19" s="72" t="s">
        <v>321</v>
      </c>
      <c r="D19" s="72" t="s">
        <v>353</v>
      </c>
      <c r="E19" s="29" t="s">
        <v>354</v>
      </c>
      <c r="F19" s="73" t="s">
        <v>342</v>
      </c>
      <c r="G19" s="29" t="s">
        <v>343</v>
      </c>
      <c r="H19" s="73" t="s">
        <v>344</v>
      </c>
      <c r="I19" s="73" t="s">
        <v>326</v>
      </c>
      <c r="J19" s="31" t="s">
        <v>354</v>
      </c>
    </row>
    <row r="20" ht="42" customHeight="1" spans="1:10">
      <c r="A20" s="159"/>
      <c r="B20" s="160" t="s">
        <v>320</v>
      </c>
      <c r="C20" s="72" t="s">
        <v>321</v>
      </c>
      <c r="D20" s="72" t="s">
        <v>353</v>
      </c>
      <c r="E20" s="29" t="s">
        <v>355</v>
      </c>
      <c r="F20" s="73" t="s">
        <v>342</v>
      </c>
      <c r="G20" s="29" t="s">
        <v>343</v>
      </c>
      <c r="H20" s="73" t="s">
        <v>344</v>
      </c>
      <c r="I20" s="73" t="s">
        <v>326</v>
      </c>
      <c r="J20" s="31" t="s">
        <v>355</v>
      </c>
    </row>
    <row r="21" ht="42" customHeight="1" spans="1:10">
      <c r="A21" s="159"/>
      <c r="B21" s="160" t="s">
        <v>320</v>
      </c>
      <c r="C21" s="72" t="s">
        <v>356</v>
      </c>
      <c r="D21" s="72" t="s">
        <v>357</v>
      </c>
      <c r="E21" s="29" t="s">
        <v>358</v>
      </c>
      <c r="F21" s="73" t="s">
        <v>342</v>
      </c>
      <c r="G21" s="29" t="s">
        <v>343</v>
      </c>
      <c r="H21" s="73" t="s">
        <v>344</v>
      </c>
      <c r="I21" s="73" t="s">
        <v>326</v>
      </c>
      <c r="J21" s="31" t="s">
        <v>358</v>
      </c>
    </row>
    <row r="22" ht="42" customHeight="1" spans="1:10">
      <c r="A22" s="159"/>
      <c r="B22" s="160" t="s">
        <v>320</v>
      </c>
      <c r="C22" s="72" t="s">
        <v>359</v>
      </c>
      <c r="D22" s="72" t="s">
        <v>360</v>
      </c>
      <c r="E22" s="29" t="s">
        <v>361</v>
      </c>
      <c r="F22" s="73" t="s">
        <v>324</v>
      </c>
      <c r="G22" s="29" t="s">
        <v>362</v>
      </c>
      <c r="H22" s="73" t="s">
        <v>344</v>
      </c>
      <c r="I22" s="73" t="s">
        <v>326</v>
      </c>
      <c r="J22" s="31" t="s">
        <v>363</v>
      </c>
    </row>
    <row r="23" ht="42" customHeight="1" spans="1:10">
      <c r="A23" s="112"/>
      <c r="B23" s="161" t="s">
        <v>320</v>
      </c>
      <c r="C23" s="72" t="s">
        <v>359</v>
      </c>
      <c r="D23" s="72" t="s">
        <v>360</v>
      </c>
      <c r="E23" s="29" t="s">
        <v>360</v>
      </c>
      <c r="F23" s="73" t="s">
        <v>324</v>
      </c>
      <c r="G23" s="29" t="s">
        <v>362</v>
      </c>
      <c r="H23" s="73" t="s">
        <v>344</v>
      </c>
      <c r="I23" s="73" t="s">
        <v>326</v>
      </c>
      <c r="J23" s="31" t="s">
        <v>364</v>
      </c>
    </row>
    <row r="24" ht="42" customHeight="1" spans="1:10">
      <c r="A24" s="157" t="s">
        <v>292</v>
      </c>
      <c r="B24" s="158" t="s">
        <v>365</v>
      </c>
      <c r="C24" s="72" t="s">
        <v>321</v>
      </c>
      <c r="D24" s="72" t="s">
        <v>322</v>
      </c>
      <c r="E24" s="29" t="s">
        <v>366</v>
      </c>
      <c r="F24" s="73" t="s">
        <v>324</v>
      </c>
      <c r="G24" s="29" t="s">
        <v>84</v>
      </c>
      <c r="H24" s="73" t="s">
        <v>325</v>
      </c>
      <c r="I24" s="73" t="s">
        <v>326</v>
      </c>
      <c r="J24" s="31" t="s">
        <v>367</v>
      </c>
    </row>
    <row r="25" ht="42" customHeight="1" spans="1:10">
      <c r="A25" s="159"/>
      <c r="B25" s="160" t="s">
        <v>365</v>
      </c>
      <c r="C25" s="72" t="s">
        <v>321</v>
      </c>
      <c r="D25" s="72" t="s">
        <v>322</v>
      </c>
      <c r="E25" s="29" t="s">
        <v>368</v>
      </c>
      <c r="F25" s="73" t="s">
        <v>324</v>
      </c>
      <c r="G25" s="29" t="s">
        <v>94</v>
      </c>
      <c r="H25" s="73" t="s">
        <v>325</v>
      </c>
      <c r="I25" s="73" t="s">
        <v>326</v>
      </c>
      <c r="J25" s="31" t="s">
        <v>368</v>
      </c>
    </row>
    <row r="26" ht="42" customHeight="1" spans="1:10">
      <c r="A26" s="159"/>
      <c r="B26" s="160" t="s">
        <v>365</v>
      </c>
      <c r="C26" s="72" t="s">
        <v>321</v>
      </c>
      <c r="D26" s="72" t="s">
        <v>350</v>
      </c>
      <c r="E26" s="29" t="s">
        <v>369</v>
      </c>
      <c r="F26" s="73" t="s">
        <v>342</v>
      </c>
      <c r="G26" s="29" t="s">
        <v>343</v>
      </c>
      <c r="H26" s="73" t="s">
        <v>344</v>
      </c>
      <c r="I26" s="73" t="s">
        <v>326</v>
      </c>
      <c r="J26" s="31" t="s">
        <v>370</v>
      </c>
    </row>
    <row r="27" ht="42" customHeight="1" spans="1:10">
      <c r="A27" s="159"/>
      <c r="B27" s="160" t="s">
        <v>365</v>
      </c>
      <c r="C27" s="72" t="s">
        <v>321</v>
      </c>
      <c r="D27" s="72" t="s">
        <v>353</v>
      </c>
      <c r="E27" s="29" t="s">
        <v>371</v>
      </c>
      <c r="F27" s="73" t="s">
        <v>342</v>
      </c>
      <c r="G27" s="29" t="s">
        <v>343</v>
      </c>
      <c r="H27" s="73" t="s">
        <v>344</v>
      </c>
      <c r="I27" s="73" t="s">
        <v>326</v>
      </c>
      <c r="J27" s="31" t="s">
        <v>371</v>
      </c>
    </row>
    <row r="28" ht="42" customHeight="1" spans="1:10">
      <c r="A28" s="159"/>
      <c r="B28" s="160" t="s">
        <v>365</v>
      </c>
      <c r="C28" s="72" t="s">
        <v>356</v>
      </c>
      <c r="D28" s="72" t="s">
        <v>357</v>
      </c>
      <c r="E28" s="29" t="s">
        <v>372</v>
      </c>
      <c r="F28" s="73" t="s">
        <v>342</v>
      </c>
      <c r="G28" s="29" t="s">
        <v>343</v>
      </c>
      <c r="H28" s="73" t="s">
        <v>344</v>
      </c>
      <c r="I28" s="73" t="s">
        <v>326</v>
      </c>
      <c r="J28" s="31" t="s">
        <v>372</v>
      </c>
    </row>
    <row r="29" ht="42" customHeight="1" spans="1:10">
      <c r="A29" s="159"/>
      <c r="B29" s="160" t="s">
        <v>365</v>
      </c>
      <c r="C29" s="72" t="s">
        <v>356</v>
      </c>
      <c r="D29" s="72" t="s">
        <v>373</v>
      </c>
      <c r="E29" s="29" t="s">
        <v>374</v>
      </c>
      <c r="F29" s="73" t="s">
        <v>342</v>
      </c>
      <c r="G29" s="29" t="s">
        <v>343</v>
      </c>
      <c r="H29" s="73" t="s">
        <v>344</v>
      </c>
      <c r="I29" s="73" t="s">
        <v>326</v>
      </c>
      <c r="J29" s="31" t="s">
        <v>374</v>
      </c>
    </row>
    <row r="30" ht="42" customHeight="1" spans="1:10">
      <c r="A30" s="159"/>
      <c r="B30" s="160" t="s">
        <v>365</v>
      </c>
      <c r="C30" s="72" t="s">
        <v>359</v>
      </c>
      <c r="D30" s="72" t="s">
        <v>360</v>
      </c>
      <c r="E30" s="29" t="s">
        <v>361</v>
      </c>
      <c r="F30" s="73" t="s">
        <v>324</v>
      </c>
      <c r="G30" s="29" t="s">
        <v>362</v>
      </c>
      <c r="H30" s="73" t="s">
        <v>344</v>
      </c>
      <c r="I30" s="73" t="s">
        <v>326</v>
      </c>
      <c r="J30" s="31" t="s">
        <v>375</v>
      </c>
    </row>
    <row r="31" ht="42" customHeight="1" spans="1:10">
      <c r="A31" s="112"/>
      <c r="B31" s="161" t="s">
        <v>365</v>
      </c>
      <c r="C31" s="72" t="s">
        <v>359</v>
      </c>
      <c r="D31" s="72" t="s">
        <v>360</v>
      </c>
      <c r="E31" s="29" t="s">
        <v>360</v>
      </c>
      <c r="F31" s="73" t="s">
        <v>324</v>
      </c>
      <c r="G31" s="29" t="s">
        <v>362</v>
      </c>
      <c r="H31" s="73" t="s">
        <v>344</v>
      </c>
      <c r="I31" s="73" t="s">
        <v>326</v>
      </c>
      <c r="J31" s="31" t="s">
        <v>376</v>
      </c>
    </row>
    <row r="32" ht="42" customHeight="1" spans="1:10">
      <c r="A32" s="157" t="s">
        <v>304</v>
      </c>
      <c r="B32" s="157" t="s">
        <v>304</v>
      </c>
      <c r="C32" s="72" t="s">
        <v>321</v>
      </c>
      <c r="D32" s="72" t="s">
        <v>322</v>
      </c>
      <c r="E32" s="29" t="s">
        <v>377</v>
      </c>
      <c r="F32" s="73" t="s">
        <v>324</v>
      </c>
      <c r="G32" s="29" t="s">
        <v>92</v>
      </c>
      <c r="H32" s="73" t="s">
        <v>325</v>
      </c>
      <c r="I32" s="73" t="s">
        <v>326</v>
      </c>
      <c r="J32" s="31" t="s">
        <v>378</v>
      </c>
    </row>
    <row r="33" ht="42" customHeight="1" spans="1:10">
      <c r="A33" s="159"/>
      <c r="B33" s="159" t="s">
        <v>304</v>
      </c>
      <c r="C33" s="72" t="s">
        <v>321</v>
      </c>
      <c r="D33" s="72" t="s">
        <v>322</v>
      </c>
      <c r="E33" s="29" t="s">
        <v>379</v>
      </c>
      <c r="F33" s="73" t="s">
        <v>324</v>
      </c>
      <c r="G33" s="29" t="s">
        <v>380</v>
      </c>
      <c r="H33" s="73" t="s">
        <v>381</v>
      </c>
      <c r="I33" s="73" t="s">
        <v>326</v>
      </c>
      <c r="J33" s="31" t="s">
        <v>382</v>
      </c>
    </row>
    <row r="34" ht="42" customHeight="1" spans="1:10">
      <c r="A34" s="159"/>
      <c r="B34" s="159" t="s">
        <v>304</v>
      </c>
      <c r="C34" s="72" t="s">
        <v>321</v>
      </c>
      <c r="D34" s="72" t="s">
        <v>322</v>
      </c>
      <c r="E34" s="29" t="s">
        <v>383</v>
      </c>
      <c r="F34" s="73" t="s">
        <v>324</v>
      </c>
      <c r="G34" s="29" t="s">
        <v>332</v>
      </c>
      <c r="H34" s="73" t="s">
        <v>384</v>
      </c>
      <c r="I34" s="73" t="s">
        <v>326</v>
      </c>
      <c r="J34" s="31" t="s">
        <v>385</v>
      </c>
    </row>
    <row r="35" ht="42" customHeight="1" spans="1:10">
      <c r="A35" s="159"/>
      <c r="B35" s="159" t="s">
        <v>304</v>
      </c>
      <c r="C35" s="72" t="s">
        <v>321</v>
      </c>
      <c r="D35" s="72" t="s">
        <v>350</v>
      </c>
      <c r="E35" s="29" t="s">
        <v>386</v>
      </c>
      <c r="F35" s="73" t="s">
        <v>342</v>
      </c>
      <c r="G35" s="29" t="s">
        <v>343</v>
      </c>
      <c r="H35" s="73" t="s">
        <v>344</v>
      </c>
      <c r="I35" s="73" t="s">
        <v>326</v>
      </c>
      <c r="J35" s="31" t="s">
        <v>387</v>
      </c>
    </row>
    <row r="36" ht="42" customHeight="1" spans="1:10">
      <c r="A36" s="159"/>
      <c r="B36" s="159" t="s">
        <v>304</v>
      </c>
      <c r="C36" s="72" t="s">
        <v>321</v>
      </c>
      <c r="D36" s="72" t="s">
        <v>350</v>
      </c>
      <c r="E36" s="29" t="s">
        <v>388</v>
      </c>
      <c r="F36" s="73" t="s">
        <v>324</v>
      </c>
      <c r="G36" s="29" t="s">
        <v>362</v>
      </c>
      <c r="H36" s="73" t="s">
        <v>344</v>
      </c>
      <c r="I36" s="73" t="s">
        <v>326</v>
      </c>
      <c r="J36" s="31" t="s">
        <v>389</v>
      </c>
    </row>
    <row r="37" ht="42" customHeight="1" spans="1:10">
      <c r="A37" s="159"/>
      <c r="B37" s="159" t="s">
        <v>304</v>
      </c>
      <c r="C37" s="72" t="s">
        <v>321</v>
      </c>
      <c r="D37" s="72" t="s">
        <v>353</v>
      </c>
      <c r="E37" s="29" t="s">
        <v>390</v>
      </c>
      <c r="F37" s="73" t="s">
        <v>342</v>
      </c>
      <c r="G37" s="29" t="s">
        <v>343</v>
      </c>
      <c r="H37" s="73" t="s">
        <v>344</v>
      </c>
      <c r="I37" s="73" t="s">
        <v>326</v>
      </c>
      <c r="J37" s="31" t="s">
        <v>390</v>
      </c>
    </row>
    <row r="38" ht="42" customHeight="1" spans="1:10">
      <c r="A38" s="159"/>
      <c r="B38" s="159" t="s">
        <v>304</v>
      </c>
      <c r="C38" s="72" t="s">
        <v>356</v>
      </c>
      <c r="D38" s="72" t="s">
        <v>357</v>
      </c>
      <c r="E38" s="29" t="s">
        <v>391</v>
      </c>
      <c r="F38" s="73" t="s">
        <v>342</v>
      </c>
      <c r="G38" s="29" t="s">
        <v>343</v>
      </c>
      <c r="H38" s="73" t="s">
        <v>344</v>
      </c>
      <c r="I38" s="73" t="s">
        <v>326</v>
      </c>
      <c r="J38" s="31" t="s">
        <v>391</v>
      </c>
    </row>
    <row r="39" ht="42" customHeight="1" spans="1:10">
      <c r="A39" s="112"/>
      <c r="B39" s="112" t="s">
        <v>304</v>
      </c>
      <c r="C39" s="72" t="s">
        <v>359</v>
      </c>
      <c r="D39" s="72" t="s">
        <v>360</v>
      </c>
      <c r="E39" s="29" t="s">
        <v>392</v>
      </c>
      <c r="F39" s="73" t="s">
        <v>324</v>
      </c>
      <c r="G39" s="29" t="s">
        <v>362</v>
      </c>
      <c r="H39" s="73" t="s">
        <v>344</v>
      </c>
      <c r="I39" s="73" t="s">
        <v>326</v>
      </c>
      <c r="J39" s="31" t="s">
        <v>393</v>
      </c>
    </row>
    <row r="40" ht="42" customHeight="1" spans="1:10">
      <c r="A40" s="157" t="s">
        <v>281</v>
      </c>
      <c r="B40" s="158" t="s">
        <v>394</v>
      </c>
      <c r="C40" s="72" t="s">
        <v>321</v>
      </c>
      <c r="D40" s="72" t="s">
        <v>350</v>
      </c>
      <c r="E40" s="29" t="s">
        <v>395</v>
      </c>
      <c r="F40" s="73" t="s">
        <v>342</v>
      </c>
      <c r="G40" s="29" t="s">
        <v>343</v>
      </c>
      <c r="H40" s="73" t="s">
        <v>344</v>
      </c>
      <c r="I40" s="73" t="s">
        <v>326</v>
      </c>
      <c r="J40" s="31" t="s">
        <v>396</v>
      </c>
    </row>
    <row r="41" ht="42" customHeight="1" spans="1:10">
      <c r="A41" s="159"/>
      <c r="B41" s="160" t="s">
        <v>394</v>
      </c>
      <c r="C41" s="72" t="s">
        <v>321</v>
      </c>
      <c r="D41" s="72" t="s">
        <v>353</v>
      </c>
      <c r="E41" s="29" t="s">
        <v>397</v>
      </c>
      <c r="F41" s="73" t="s">
        <v>342</v>
      </c>
      <c r="G41" s="29" t="s">
        <v>343</v>
      </c>
      <c r="H41" s="73" t="s">
        <v>344</v>
      </c>
      <c r="I41" s="73" t="s">
        <v>326</v>
      </c>
      <c r="J41" s="31" t="s">
        <v>398</v>
      </c>
    </row>
    <row r="42" ht="42" customHeight="1" spans="1:10">
      <c r="A42" s="159"/>
      <c r="B42" s="160" t="s">
        <v>394</v>
      </c>
      <c r="C42" s="72" t="s">
        <v>356</v>
      </c>
      <c r="D42" s="72" t="s">
        <v>399</v>
      </c>
      <c r="E42" s="29" t="s">
        <v>400</v>
      </c>
      <c r="F42" s="73" t="s">
        <v>342</v>
      </c>
      <c r="G42" s="29" t="s">
        <v>343</v>
      </c>
      <c r="H42" s="73" t="s">
        <v>344</v>
      </c>
      <c r="I42" s="73" t="s">
        <v>326</v>
      </c>
      <c r="J42" s="31" t="s">
        <v>400</v>
      </c>
    </row>
    <row r="43" ht="42" customHeight="1" spans="1:10">
      <c r="A43" s="159"/>
      <c r="B43" s="160" t="s">
        <v>394</v>
      </c>
      <c r="C43" s="72" t="s">
        <v>356</v>
      </c>
      <c r="D43" s="72" t="s">
        <v>357</v>
      </c>
      <c r="E43" s="29" t="s">
        <v>401</v>
      </c>
      <c r="F43" s="73" t="s">
        <v>324</v>
      </c>
      <c r="G43" s="29" t="s">
        <v>362</v>
      </c>
      <c r="H43" s="73" t="s">
        <v>344</v>
      </c>
      <c r="I43" s="73" t="s">
        <v>326</v>
      </c>
      <c r="J43" s="31" t="s">
        <v>401</v>
      </c>
    </row>
    <row r="44" ht="42" customHeight="1" spans="1:10">
      <c r="A44" s="159"/>
      <c r="B44" s="160" t="s">
        <v>394</v>
      </c>
      <c r="C44" s="72" t="s">
        <v>356</v>
      </c>
      <c r="D44" s="72" t="s">
        <v>373</v>
      </c>
      <c r="E44" s="29" t="s">
        <v>402</v>
      </c>
      <c r="F44" s="73" t="s">
        <v>342</v>
      </c>
      <c r="G44" s="29" t="s">
        <v>343</v>
      </c>
      <c r="H44" s="73" t="s">
        <v>344</v>
      </c>
      <c r="I44" s="73" t="s">
        <v>326</v>
      </c>
      <c r="J44" s="31" t="s">
        <v>402</v>
      </c>
    </row>
    <row r="45" ht="42" customHeight="1" spans="1:10">
      <c r="A45" s="112"/>
      <c r="B45" s="161" t="s">
        <v>394</v>
      </c>
      <c r="C45" s="72" t="s">
        <v>359</v>
      </c>
      <c r="D45" s="72" t="s">
        <v>360</v>
      </c>
      <c r="E45" s="29" t="s">
        <v>403</v>
      </c>
      <c r="F45" s="73" t="s">
        <v>324</v>
      </c>
      <c r="G45" s="29" t="s">
        <v>362</v>
      </c>
      <c r="H45" s="73" t="s">
        <v>344</v>
      </c>
      <c r="I45" s="73" t="s">
        <v>326</v>
      </c>
      <c r="J45" s="31" t="s">
        <v>404</v>
      </c>
    </row>
    <row r="46" ht="42" customHeight="1" spans="1:10">
      <c r="A46" s="157" t="s">
        <v>302</v>
      </c>
      <c r="B46" s="158" t="s">
        <v>405</v>
      </c>
      <c r="C46" s="72" t="s">
        <v>321</v>
      </c>
      <c r="D46" s="72" t="s">
        <v>322</v>
      </c>
      <c r="E46" s="29" t="s">
        <v>328</v>
      </c>
      <c r="F46" s="73" t="s">
        <v>324</v>
      </c>
      <c r="G46" s="29" t="s">
        <v>329</v>
      </c>
      <c r="H46" s="73" t="s">
        <v>325</v>
      </c>
      <c r="I46" s="73" t="s">
        <v>326</v>
      </c>
      <c r="J46" s="31" t="s">
        <v>330</v>
      </c>
    </row>
    <row r="47" ht="42" customHeight="1" spans="1:10">
      <c r="A47" s="159"/>
      <c r="B47" s="160"/>
      <c r="C47" s="72" t="s">
        <v>321</v>
      </c>
      <c r="D47" s="72" t="s">
        <v>322</v>
      </c>
      <c r="E47" s="29" t="s">
        <v>335</v>
      </c>
      <c r="F47" s="73" t="s">
        <v>324</v>
      </c>
      <c r="G47" s="29" t="s">
        <v>332</v>
      </c>
      <c r="H47" s="73" t="s">
        <v>336</v>
      </c>
      <c r="I47" s="73" t="s">
        <v>326</v>
      </c>
      <c r="J47" s="31" t="s">
        <v>337</v>
      </c>
    </row>
    <row r="48" ht="42" customHeight="1" spans="1:10">
      <c r="A48" s="159"/>
      <c r="B48" s="160"/>
      <c r="C48" s="72" t="s">
        <v>321</v>
      </c>
      <c r="D48" s="72" t="s">
        <v>322</v>
      </c>
      <c r="E48" s="29" t="s">
        <v>338</v>
      </c>
      <c r="F48" s="73" t="s">
        <v>324</v>
      </c>
      <c r="G48" s="29" t="s">
        <v>339</v>
      </c>
      <c r="H48" s="73" t="s">
        <v>325</v>
      </c>
      <c r="I48" s="73" t="s">
        <v>326</v>
      </c>
      <c r="J48" s="31" t="s">
        <v>340</v>
      </c>
    </row>
    <row r="49" ht="42" customHeight="1" spans="1:10">
      <c r="A49" s="159"/>
      <c r="B49" s="160"/>
      <c r="C49" s="72" t="s">
        <v>321</v>
      </c>
      <c r="D49" s="72" t="s">
        <v>322</v>
      </c>
      <c r="E49" s="29" t="s">
        <v>331</v>
      </c>
      <c r="F49" s="73" t="s">
        <v>324</v>
      </c>
      <c r="G49" s="29" t="s">
        <v>332</v>
      </c>
      <c r="H49" s="73" t="s">
        <v>333</v>
      </c>
      <c r="I49" s="73" t="s">
        <v>326</v>
      </c>
      <c r="J49" s="31" t="s">
        <v>334</v>
      </c>
    </row>
    <row r="50" ht="42" customHeight="1" spans="1:10">
      <c r="A50" s="159"/>
      <c r="B50" s="160"/>
      <c r="C50" s="72" t="s">
        <v>321</v>
      </c>
      <c r="D50" s="72" t="s">
        <v>350</v>
      </c>
      <c r="E50" s="29" t="s">
        <v>351</v>
      </c>
      <c r="F50" s="73" t="s">
        <v>342</v>
      </c>
      <c r="G50" s="29" t="s">
        <v>343</v>
      </c>
      <c r="H50" s="73" t="s">
        <v>344</v>
      </c>
      <c r="I50" s="73" t="s">
        <v>326</v>
      </c>
      <c r="J50" s="31" t="s">
        <v>351</v>
      </c>
    </row>
    <row r="51" ht="42" customHeight="1" spans="1:10">
      <c r="A51" s="159"/>
      <c r="B51" s="160"/>
      <c r="C51" s="72" t="s">
        <v>321</v>
      </c>
      <c r="D51" s="72" t="s">
        <v>353</v>
      </c>
      <c r="E51" s="29" t="s">
        <v>354</v>
      </c>
      <c r="F51" s="73" t="s">
        <v>342</v>
      </c>
      <c r="G51" s="29" t="s">
        <v>343</v>
      </c>
      <c r="H51" s="73" t="s">
        <v>344</v>
      </c>
      <c r="I51" s="73" t="s">
        <v>326</v>
      </c>
      <c r="J51" s="31" t="s">
        <v>354</v>
      </c>
    </row>
    <row r="52" ht="42" customHeight="1" spans="1:10">
      <c r="A52" s="159"/>
      <c r="B52" s="160"/>
      <c r="C52" s="72" t="s">
        <v>356</v>
      </c>
      <c r="D52" s="72" t="s">
        <v>357</v>
      </c>
      <c r="E52" s="29" t="s">
        <v>358</v>
      </c>
      <c r="F52" s="73" t="s">
        <v>342</v>
      </c>
      <c r="G52" s="29" t="s">
        <v>343</v>
      </c>
      <c r="H52" s="73" t="s">
        <v>344</v>
      </c>
      <c r="I52" s="73" t="s">
        <v>326</v>
      </c>
      <c r="J52" s="31" t="s">
        <v>358</v>
      </c>
    </row>
    <row r="53" ht="42" customHeight="1" spans="1:10">
      <c r="A53" s="159"/>
      <c r="B53" s="160"/>
      <c r="C53" s="72" t="s">
        <v>359</v>
      </c>
      <c r="D53" s="72" t="s">
        <v>360</v>
      </c>
      <c r="E53" s="29" t="s">
        <v>361</v>
      </c>
      <c r="F53" s="73" t="s">
        <v>324</v>
      </c>
      <c r="G53" s="29" t="s">
        <v>362</v>
      </c>
      <c r="H53" s="73" t="s">
        <v>344</v>
      </c>
      <c r="I53" s="73" t="s">
        <v>326</v>
      </c>
      <c r="J53" s="31" t="s">
        <v>375</v>
      </c>
    </row>
    <row r="54" ht="42" customHeight="1" spans="1:10">
      <c r="A54" s="112"/>
      <c r="B54" s="161"/>
      <c r="C54" s="72" t="s">
        <v>359</v>
      </c>
      <c r="D54" s="72" t="s">
        <v>360</v>
      </c>
      <c r="E54" s="29" t="s">
        <v>360</v>
      </c>
      <c r="F54" s="73" t="s">
        <v>324</v>
      </c>
      <c r="G54" s="29" t="s">
        <v>362</v>
      </c>
      <c r="H54" s="73" t="s">
        <v>344</v>
      </c>
      <c r="I54" s="73" t="s">
        <v>326</v>
      </c>
      <c r="J54" s="31" t="s">
        <v>376</v>
      </c>
    </row>
    <row r="55" ht="42" customHeight="1" spans="1:10">
      <c r="A55" s="157" t="s">
        <v>308</v>
      </c>
      <c r="B55" s="158" t="s">
        <v>406</v>
      </c>
      <c r="C55" s="72" t="s">
        <v>321</v>
      </c>
      <c r="D55" s="72" t="s">
        <v>322</v>
      </c>
      <c r="E55" s="29" t="s">
        <v>407</v>
      </c>
      <c r="F55" s="73" t="s">
        <v>342</v>
      </c>
      <c r="G55" s="29" t="s">
        <v>343</v>
      </c>
      <c r="H55" s="73" t="s">
        <v>408</v>
      </c>
      <c r="I55" s="73" t="s">
        <v>326</v>
      </c>
      <c r="J55" s="31" t="s">
        <v>409</v>
      </c>
    </row>
    <row r="56" ht="42" customHeight="1" spans="1:10">
      <c r="A56" s="159"/>
      <c r="B56" s="160"/>
      <c r="C56" s="72" t="s">
        <v>321</v>
      </c>
      <c r="D56" s="72" t="s">
        <v>322</v>
      </c>
      <c r="E56" s="29" t="s">
        <v>410</v>
      </c>
      <c r="F56" s="73" t="s">
        <v>342</v>
      </c>
      <c r="G56" s="29" t="s">
        <v>343</v>
      </c>
      <c r="H56" s="73" t="s">
        <v>344</v>
      </c>
      <c r="I56" s="73" t="s">
        <v>326</v>
      </c>
      <c r="J56" s="31" t="s">
        <v>411</v>
      </c>
    </row>
    <row r="57" ht="42" customHeight="1" spans="1:10">
      <c r="A57" s="159"/>
      <c r="B57" s="160"/>
      <c r="C57" s="72" t="s">
        <v>321</v>
      </c>
      <c r="D57" s="72" t="s">
        <v>350</v>
      </c>
      <c r="E57" s="29" t="s">
        <v>412</v>
      </c>
      <c r="F57" s="73" t="s">
        <v>342</v>
      </c>
      <c r="G57" s="29" t="s">
        <v>343</v>
      </c>
      <c r="H57" s="73" t="s">
        <v>344</v>
      </c>
      <c r="I57" s="73" t="s">
        <v>326</v>
      </c>
      <c r="J57" s="31" t="s">
        <v>413</v>
      </c>
    </row>
    <row r="58" ht="42" customHeight="1" spans="1:10">
      <c r="A58" s="159"/>
      <c r="B58" s="160"/>
      <c r="C58" s="72" t="s">
        <v>321</v>
      </c>
      <c r="D58" s="72" t="s">
        <v>350</v>
      </c>
      <c r="E58" s="29" t="s">
        <v>414</v>
      </c>
      <c r="F58" s="73" t="s">
        <v>342</v>
      </c>
      <c r="G58" s="29" t="s">
        <v>343</v>
      </c>
      <c r="H58" s="73" t="s">
        <v>344</v>
      </c>
      <c r="I58" s="73" t="s">
        <v>326</v>
      </c>
      <c r="J58" s="31" t="s">
        <v>415</v>
      </c>
    </row>
    <row r="59" ht="42" customHeight="1" spans="1:10">
      <c r="A59" s="159"/>
      <c r="B59" s="160"/>
      <c r="C59" s="72" t="s">
        <v>321</v>
      </c>
      <c r="D59" s="72" t="s">
        <v>353</v>
      </c>
      <c r="E59" s="29" t="s">
        <v>416</v>
      </c>
      <c r="F59" s="73" t="s">
        <v>342</v>
      </c>
      <c r="G59" s="29" t="s">
        <v>343</v>
      </c>
      <c r="H59" s="73" t="s">
        <v>344</v>
      </c>
      <c r="I59" s="73" t="s">
        <v>326</v>
      </c>
      <c r="J59" s="31" t="s">
        <v>417</v>
      </c>
    </row>
    <row r="60" ht="42" customHeight="1" spans="1:10">
      <c r="A60" s="159"/>
      <c r="B60" s="160"/>
      <c r="C60" s="72" t="s">
        <v>356</v>
      </c>
      <c r="D60" s="72" t="s">
        <v>373</v>
      </c>
      <c r="E60" s="29" t="s">
        <v>418</v>
      </c>
      <c r="F60" s="73" t="s">
        <v>324</v>
      </c>
      <c r="G60" s="29" t="s">
        <v>88</v>
      </c>
      <c r="H60" s="73" t="s">
        <v>419</v>
      </c>
      <c r="I60" s="73" t="s">
        <v>326</v>
      </c>
      <c r="J60" s="31" t="s">
        <v>420</v>
      </c>
    </row>
    <row r="61" ht="42" customHeight="1" spans="1:10">
      <c r="A61" s="112"/>
      <c r="B61" s="161"/>
      <c r="C61" s="72" t="s">
        <v>359</v>
      </c>
      <c r="D61" s="72" t="s">
        <v>360</v>
      </c>
      <c r="E61" s="29" t="s">
        <v>421</v>
      </c>
      <c r="F61" s="73" t="s">
        <v>324</v>
      </c>
      <c r="G61" s="29" t="s">
        <v>422</v>
      </c>
      <c r="H61" s="73" t="s">
        <v>344</v>
      </c>
      <c r="I61" s="73" t="s">
        <v>326</v>
      </c>
      <c r="J61" s="31" t="s">
        <v>423</v>
      </c>
    </row>
    <row r="62" ht="42" customHeight="1" spans="1:10">
      <c r="A62" s="157" t="s">
        <v>296</v>
      </c>
      <c r="B62" s="158" t="s">
        <v>424</v>
      </c>
      <c r="C62" s="72" t="s">
        <v>321</v>
      </c>
      <c r="D62" s="72" t="s">
        <v>322</v>
      </c>
      <c r="E62" s="29" t="s">
        <v>425</v>
      </c>
      <c r="F62" s="73" t="s">
        <v>342</v>
      </c>
      <c r="G62" s="29" t="s">
        <v>426</v>
      </c>
      <c r="H62" s="73" t="s">
        <v>381</v>
      </c>
      <c r="I62" s="73" t="s">
        <v>326</v>
      </c>
      <c r="J62" s="31" t="s">
        <v>425</v>
      </c>
    </row>
    <row r="63" ht="42" customHeight="1" spans="1:10">
      <c r="A63" s="159"/>
      <c r="B63" s="160"/>
      <c r="C63" s="72" t="s">
        <v>321</v>
      </c>
      <c r="D63" s="72" t="s">
        <v>350</v>
      </c>
      <c r="E63" s="29" t="s">
        <v>427</v>
      </c>
      <c r="F63" s="73" t="s">
        <v>342</v>
      </c>
      <c r="G63" s="29" t="s">
        <v>343</v>
      </c>
      <c r="H63" s="73" t="s">
        <v>344</v>
      </c>
      <c r="I63" s="73" t="s">
        <v>326</v>
      </c>
      <c r="J63" s="31" t="s">
        <v>427</v>
      </c>
    </row>
    <row r="64" ht="42" customHeight="1" spans="1:10">
      <c r="A64" s="159"/>
      <c r="B64" s="160"/>
      <c r="C64" s="72" t="s">
        <v>321</v>
      </c>
      <c r="D64" s="72" t="s">
        <v>353</v>
      </c>
      <c r="E64" s="29" t="s">
        <v>428</v>
      </c>
      <c r="F64" s="73" t="s">
        <v>342</v>
      </c>
      <c r="G64" s="29" t="s">
        <v>343</v>
      </c>
      <c r="H64" s="73" t="s">
        <v>344</v>
      </c>
      <c r="I64" s="73" t="s">
        <v>326</v>
      </c>
      <c r="J64" s="31" t="s">
        <v>428</v>
      </c>
    </row>
    <row r="65" ht="42" customHeight="1" spans="1:10">
      <c r="A65" s="159"/>
      <c r="B65" s="160"/>
      <c r="C65" s="72" t="s">
        <v>356</v>
      </c>
      <c r="D65" s="72" t="s">
        <v>373</v>
      </c>
      <c r="E65" s="29" t="s">
        <v>429</v>
      </c>
      <c r="F65" s="73" t="s">
        <v>342</v>
      </c>
      <c r="G65" s="29" t="s">
        <v>343</v>
      </c>
      <c r="H65" s="73" t="s">
        <v>344</v>
      </c>
      <c r="I65" s="73" t="s">
        <v>326</v>
      </c>
      <c r="J65" s="31" t="s">
        <v>429</v>
      </c>
    </row>
    <row r="66" ht="42" customHeight="1" spans="1:10">
      <c r="A66" s="112"/>
      <c r="B66" s="161"/>
      <c r="C66" s="72" t="s">
        <v>359</v>
      </c>
      <c r="D66" s="72" t="s">
        <v>360</v>
      </c>
      <c r="E66" s="29" t="s">
        <v>360</v>
      </c>
      <c r="F66" s="73" t="s">
        <v>324</v>
      </c>
      <c r="G66" s="29" t="s">
        <v>362</v>
      </c>
      <c r="H66" s="73" t="s">
        <v>344</v>
      </c>
      <c r="I66" s="73" t="s">
        <v>326</v>
      </c>
      <c r="J66" s="31" t="s">
        <v>376</v>
      </c>
    </row>
    <row r="67" ht="42" customHeight="1" spans="1:10">
      <c r="A67" s="157" t="s">
        <v>294</v>
      </c>
      <c r="B67" s="158" t="s">
        <v>430</v>
      </c>
      <c r="C67" s="72" t="s">
        <v>321</v>
      </c>
      <c r="D67" s="72" t="s">
        <v>322</v>
      </c>
      <c r="E67" s="29" t="s">
        <v>431</v>
      </c>
      <c r="F67" s="73" t="s">
        <v>324</v>
      </c>
      <c r="G67" s="29" t="s">
        <v>84</v>
      </c>
      <c r="H67" s="73" t="s">
        <v>325</v>
      </c>
      <c r="I67" s="73" t="s">
        <v>326</v>
      </c>
      <c r="J67" s="31" t="s">
        <v>432</v>
      </c>
    </row>
    <row r="68" ht="42" customHeight="1" spans="1:10">
      <c r="A68" s="159"/>
      <c r="B68" s="160"/>
      <c r="C68" s="72" t="s">
        <v>321</v>
      </c>
      <c r="D68" s="72" t="s">
        <v>322</v>
      </c>
      <c r="E68" s="29" t="s">
        <v>433</v>
      </c>
      <c r="F68" s="73" t="s">
        <v>324</v>
      </c>
      <c r="G68" s="29" t="s">
        <v>94</v>
      </c>
      <c r="H68" s="73" t="s">
        <v>325</v>
      </c>
      <c r="I68" s="73" t="s">
        <v>326</v>
      </c>
      <c r="J68" s="31" t="s">
        <v>434</v>
      </c>
    </row>
    <row r="69" ht="42" customHeight="1" spans="1:10">
      <c r="A69" s="159"/>
      <c r="B69" s="160"/>
      <c r="C69" s="72" t="s">
        <v>321</v>
      </c>
      <c r="D69" s="72" t="s">
        <v>350</v>
      </c>
      <c r="E69" s="29" t="s">
        <v>435</v>
      </c>
      <c r="F69" s="73" t="s">
        <v>342</v>
      </c>
      <c r="G69" s="29" t="s">
        <v>343</v>
      </c>
      <c r="H69" s="73" t="s">
        <v>344</v>
      </c>
      <c r="I69" s="73" t="s">
        <v>326</v>
      </c>
      <c r="J69" s="31" t="s">
        <v>435</v>
      </c>
    </row>
    <row r="70" ht="42" customHeight="1" spans="1:10">
      <c r="A70" s="159"/>
      <c r="B70" s="160"/>
      <c r="C70" s="72" t="s">
        <v>321</v>
      </c>
      <c r="D70" s="72" t="s">
        <v>353</v>
      </c>
      <c r="E70" s="29" t="s">
        <v>436</v>
      </c>
      <c r="F70" s="73" t="s">
        <v>342</v>
      </c>
      <c r="G70" s="29" t="s">
        <v>343</v>
      </c>
      <c r="H70" s="73" t="s">
        <v>344</v>
      </c>
      <c r="I70" s="73" t="s">
        <v>326</v>
      </c>
      <c r="J70" s="31" t="s">
        <v>436</v>
      </c>
    </row>
    <row r="71" ht="42" customHeight="1" spans="1:10">
      <c r="A71" s="159"/>
      <c r="B71" s="160"/>
      <c r="C71" s="72" t="s">
        <v>356</v>
      </c>
      <c r="D71" s="72" t="s">
        <v>357</v>
      </c>
      <c r="E71" s="29" t="s">
        <v>437</v>
      </c>
      <c r="F71" s="73" t="s">
        <v>342</v>
      </c>
      <c r="G71" s="29" t="s">
        <v>343</v>
      </c>
      <c r="H71" s="73" t="s">
        <v>344</v>
      </c>
      <c r="I71" s="73" t="s">
        <v>326</v>
      </c>
      <c r="J71" s="31" t="s">
        <v>437</v>
      </c>
    </row>
    <row r="72" ht="42" customHeight="1" spans="1:10">
      <c r="A72" s="112"/>
      <c r="B72" s="161"/>
      <c r="C72" s="72" t="s">
        <v>359</v>
      </c>
      <c r="D72" s="72" t="s">
        <v>360</v>
      </c>
      <c r="E72" s="29" t="s">
        <v>360</v>
      </c>
      <c r="F72" s="73" t="s">
        <v>324</v>
      </c>
      <c r="G72" s="29" t="s">
        <v>362</v>
      </c>
      <c r="H72" s="73" t="s">
        <v>344</v>
      </c>
      <c r="I72" s="73" t="s">
        <v>326</v>
      </c>
      <c r="J72" s="31" t="s">
        <v>376</v>
      </c>
    </row>
    <row r="73" ht="42" customHeight="1" spans="1:10">
      <c r="A73" s="157" t="s">
        <v>284</v>
      </c>
      <c r="B73" s="162" t="s">
        <v>438</v>
      </c>
      <c r="C73" s="72" t="s">
        <v>321</v>
      </c>
      <c r="D73" s="72" t="s">
        <v>322</v>
      </c>
      <c r="E73" s="29" t="s">
        <v>439</v>
      </c>
      <c r="F73" s="73" t="s">
        <v>324</v>
      </c>
      <c r="G73" s="29" t="s">
        <v>92</v>
      </c>
      <c r="H73" s="73" t="s">
        <v>325</v>
      </c>
      <c r="I73" s="73" t="s">
        <v>326</v>
      </c>
      <c r="J73" s="31" t="s">
        <v>440</v>
      </c>
    </row>
    <row r="74" ht="42" customHeight="1" spans="1:10">
      <c r="A74" s="159"/>
      <c r="B74" s="163"/>
      <c r="C74" s="72" t="s">
        <v>321</v>
      </c>
      <c r="D74" s="72" t="s">
        <v>322</v>
      </c>
      <c r="E74" s="29" t="s">
        <v>441</v>
      </c>
      <c r="F74" s="73" t="s">
        <v>324</v>
      </c>
      <c r="G74" s="29" t="s">
        <v>92</v>
      </c>
      <c r="H74" s="73" t="s">
        <v>325</v>
      </c>
      <c r="I74" s="73" t="s">
        <v>326</v>
      </c>
      <c r="J74" s="31" t="s">
        <v>442</v>
      </c>
    </row>
    <row r="75" ht="42" customHeight="1" spans="1:10">
      <c r="A75" s="159"/>
      <c r="B75" s="163"/>
      <c r="C75" s="72" t="s">
        <v>321</v>
      </c>
      <c r="D75" s="72" t="s">
        <v>322</v>
      </c>
      <c r="E75" s="29" t="s">
        <v>443</v>
      </c>
      <c r="F75" s="73" t="s">
        <v>324</v>
      </c>
      <c r="G75" s="29" t="s">
        <v>87</v>
      </c>
      <c r="H75" s="73" t="s">
        <v>325</v>
      </c>
      <c r="I75" s="73" t="s">
        <v>326</v>
      </c>
      <c r="J75" s="31" t="s">
        <v>444</v>
      </c>
    </row>
    <row r="76" ht="42" customHeight="1" spans="1:10">
      <c r="A76" s="159"/>
      <c r="B76" s="163"/>
      <c r="C76" s="72" t="s">
        <v>321</v>
      </c>
      <c r="D76" s="72" t="s">
        <v>350</v>
      </c>
      <c r="E76" s="29" t="s">
        <v>445</v>
      </c>
      <c r="F76" s="73" t="s">
        <v>342</v>
      </c>
      <c r="G76" s="29" t="s">
        <v>446</v>
      </c>
      <c r="H76" s="73" t="s">
        <v>344</v>
      </c>
      <c r="I76" s="73" t="s">
        <v>447</v>
      </c>
      <c r="J76" s="31" t="s">
        <v>445</v>
      </c>
    </row>
    <row r="77" ht="42" customHeight="1" spans="1:10">
      <c r="A77" s="159"/>
      <c r="B77" s="163"/>
      <c r="C77" s="72" t="s">
        <v>321</v>
      </c>
      <c r="D77" s="72" t="s">
        <v>353</v>
      </c>
      <c r="E77" s="29" t="s">
        <v>448</v>
      </c>
      <c r="F77" s="73" t="s">
        <v>342</v>
      </c>
      <c r="G77" s="29" t="s">
        <v>343</v>
      </c>
      <c r="H77" s="73" t="s">
        <v>344</v>
      </c>
      <c r="I77" s="73" t="s">
        <v>326</v>
      </c>
      <c r="J77" s="31" t="s">
        <v>448</v>
      </c>
    </row>
    <row r="78" ht="42" customHeight="1" spans="1:10">
      <c r="A78" s="159"/>
      <c r="B78" s="163"/>
      <c r="C78" s="72" t="s">
        <v>356</v>
      </c>
      <c r="D78" s="72" t="s">
        <v>357</v>
      </c>
      <c r="E78" s="29" t="s">
        <v>449</v>
      </c>
      <c r="F78" s="73" t="s">
        <v>324</v>
      </c>
      <c r="G78" s="29" t="s">
        <v>362</v>
      </c>
      <c r="H78" s="73" t="s">
        <v>344</v>
      </c>
      <c r="I78" s="73" t="s">
        <v>326</v>
      </c>
      <c r="J78" s="31" t="s">
        <v>449</v>
      </c>
    </row>
    <row r="79" ht="42" customHeight="1" spans="1:10">
      <c r="A79" s="112"/>
      <c r="B79" s="164"/>
      <c r="C79" s="72" t="s">
        <v>359</v>
      </c>
      <c r="D79" s="72" t="s">
        <v>360</v>
      </c>
      <c r="E79" s="29" t="s">
        <v>360</v>
      </c>
      <c r="F79" s="73" t="s">
        <v>324</v>
      </c>
      <c r="G79" s="29" t="s">
        <v>362</v>
      </c>
      <c r="H79" s="73" t="s">
        <v>344</v>
      </c>
      <c r="I79" s="73" t="s">
        <v>326</v>
      </c>
      <c r="J79" s="31" t="s">
        <v>376</v>
      </c>
    </row>
    <row r="80" ht="42" customHeight="1" spans="1:10">
      <c r="A80" s="157" t="s">
        <v>288</v>
      </c>
      <c r="B80" s="158" t="s">
        <v>450</v>
      </c>
      <c r="C80" s="72" t="s">
        <v>321</v>
      </c>
      <c r="D80" s="72" t="s">
        <v>322</v>
      </c>
      <c r="E80" s="29" t="s">
        <v>451</v>
      </c>
      <c r="F80" s="73" t="s">
        <v>324</v>
      </c>
      <c r="G80" s="29" t="s">
        <v>97</v>
      </c>
      <c r="H80" s="73" t="s">
        <v>325</v>
      </c>
      <c r="I80" s="73" t="s">
        <v>326</v>
      </c>
      <c r="J80" s="31" t="s">
        <v>452</v>
      </c>
    </row>
    <row r="81" ht="42" customHeight="1" spans="1:10">
      <c r="A81" s="159"/>
      <c r="B81" s="160"/>
      <c r="C81" s="72" t="s">
        <v>321</v>
      </c>
      <c r="D81" s="72" t="s">
        <v>350</v>
      </c>
      <c r="E81" s="29" t="s">
        <v>453</v>
      </c>
      <c r="F81" s="73" t="s">
        <v>324</v>
      </c>
      <c r="G81" s="29" t="s">
        <v>362</v>
      </c>
      <c r="H81" s="73" t="s">
        <v>344</v>
      </c>
      <c r="I81" s="73" t="s">
        <v>326</v>
      </c>
      <c r="J81" s="31" t="s">
        <v>453</v>
      </c>
    </row>
    <row r="82" ht="42" customHeight="1" spans="1:10">
      <c r="A82" s="159"/>
      <c r="B82" s="160"/>
      <c r="C82" s="72" t="s">
        <v>321</v>
      </c>
      <c r="D82" s="72" t="s">
        <v>353</v>
      </c>
      <c r="E82" s="29" t="s">
        <v>454</v>
      </c>
      <c r="F82" s="73" t="s">
        <v>342</v>
      </c>
      <c r="G82" s="29" t="s">
        <v>343</v>
      </c>
      <c r="H82" s="73" t="s">
        <v>344</v>
      </c>
      <c r="I82" s="73" t="s">
        <v>326</v>
      </c>
      <c r="J82" s="31" t="s">
        <v>454</v>
      </c>
    </row>
    <row r="83" ht="42" customHeight="1" spans="1:10">
      <c r="A83" s="159"/>
      <c r="B83" s="160"/>
      <c r="C83" s="72" t="s">
        <v>356</v>
      </c>
      <c r="D83" s="72" t="s">
        <v>357</v>
      </c>
      <c r="E83" s="29" t="s">
        <v>455</v>
      </c>
      <c r="F83" s="73" t="s">
        <v>324</v>
      </c>
      <c r="G83" s="29" t="s">
        <v>362</v>
      </c>
      <c r="H83" s="73" t="s">
        <v>344</v>
      </c>
      <c r="I83" s="73" t="s">
        <v>326</v>
      </c>
      <c r="J83" s="31" t="s">
        <v>455</v>
      </c>
    </row>
    <row r="84" ht="42" customHeight="1" spans="1:10">
      <c r="A84" s="159"/>
      <c r="B84" s="160"/>
      <c r="C84" s="72" t="s">
        <v>356</v>
      </c>
      <c r="D84" s="72" t="s">
        <v>373</v>
      </c>
      <c r="E84" s="29" t="s">
        <v>456</v>
      </c>
      <c r="F84" s="73" t="s">
        <v>324</v>
      </c>
      <c r="G84" s="29" t="s">
        <v>362</v>
      </c>
      <c r="H84" s="73" t="s">
        <v>344</v>
      </c>
      <c r="I84" s="73" t="s">
        <v>326</v>
      </c>
      <c r="J84" s="31" t="s">
        <v>456</v>
      </c>
    </row>
    <row r="85" ht="42" customHeight="1" spans="1:10">
      <c r="A85" s="112"/>
      <c r="B85" s="161"/>
      <c r="C85" s="72" t="s">
        <v>359</v>
      </c>
      <c r="D85" s="72" t="s">
        <v>360</v>
      </c>
      <c r="E85" s="29" t="s">
        <v>360</v>
      </c>
      <c r="F85" s="73" t="s">
        <v>324</v>
      </c>
      <c r="G85" s="29" t="s">
        <v>362</v>
      </c>
      <c r="H85" s="73" t="s">
        <v>344</v>
      </c>
      <c r="I85" s="73" t="s">
        <v>326</v>
      </c>
      <c r="J85" s="31" t="s">
        <v>376</v>
      </c>
    </row>
    <row r="86" ht="42" customHeight="1" spans="1:10">
      <c r="A86" s="157" t="s">
        <v>290</v>
      </c>
      <c r="B86" s="158" t="s">
        <v>457</v>
      </c>
      <c r="C86" s="72" t="s">
        <v>321</v>
      </c>
      <c r="D86" s="72" t="s">
        <v>322</v>
      </c>
      <c r="E86" s="29" t="s">
        <v>458</v>
      </c>
      <c r="F86" s="73" t="s">
        <v>324</v>
      </c>
      <c r="G86" s="29" t="s">
        <v>86</v>
      </c>
      <c r="H86" s="73" t="s">
        <v>325</v>
      </c>
      <c r="I86" s="73" t="s">
        <v>326</v>
      </c>
      <c r="J86" s="31" t="s">
        <v>459</v>
      </c>
    </row>
    <row r="87" ht="42" customHeight="1" spans="1:10">
      <c r="A87" s="159"/>
      <c r="B87" s="160"/>
      <c r="C87" s="72" t="s">
        <v>321</v>
      </c>
      <c r="D87" s="72" t="s">
        <v>322</v>
      </c>
      <c r="E87" s="29" t="s">
        <v>460</v>
      </c>
      <c r="F87" s="73" t="s">
        <v>324</v>
      </c>
      <c r="G87" s="29" t="s">
        <v>85</v>
      </c>
      <c r="H87" s="73" t="s">
        <v>325</v>
      </c>
      <c r="I87" s="73" t="s">
        <v>326</v>
      </c>
      <c r="J87" s="31" t="s">
        <v>461</v>
      </c>
    </row>
    <row r="88" ht="42" customHeight="1" spans="1:10">
      <c r="A88" s="159"/>
      <c r="B88" s="160"/>
      <c r="C88" s="72" t="s">
        <v>321</v>
      </c>
      <c r="D88" s="72" t="s">
        <v>322</v>
      </c>
      <c r="E88" s="29" t="s">
        <v>462</v>
      </c>
      <c r="F88" s="73" t="s">
        <v>324</v>
      </c>
      <c r="G88" s="29" t="s">
        <v>86</v>
      </c>
      <c r="H88" s="73" t="s">
        <v>325</v>
      </c>
      <c r="I88" s="73" t="s">
        <v>326</v>
      </c>
      <c r="J88" s="31" t="s">
        <v>463</v>
      </c>
    </row>
    <row r="89" ht="42" customHeight="1" spans="1:10">
      <c r="A89" s="159"/>
      <c r="B89" s="160"/>
      <c r="C89" s="72" t="s">
        <v>321</v>
      </c>
      <c r="D89" s="72" t="s">
        <v>350</v>
      </c>
      <c r="E89" s="29" t="s">
        <v>464</v>
      </c>
      <c r="F89" s="73" t="s">
        <v>342</v>
      </c>
      <c r="G89" s="29" t="s">
        <v>343</v>
      </c>
      <c r="H89" s="73" t="s">
        <v>344</v>
      </c>
      <c r="I89" s="73" t="s">
        <v>326</v>
      </c>
      <c r="J89" s="31" t="s">
        <v>464</v>
      </c>
    </row>
    <row r="90" ht="42" customHeight="1" spans="1:10">
      <c r="A90" s="159"/>
      <c r="B90" s="160"/>
      <c r="C90" s="72" t="s">
        <v>321</v>
      </c>
      <c r="D90" s="72" t="s">
        <v>353</v>
      </c>
      <c r="E90" s="29" t="s">
        <v>465</v>
      </c>
      <c r="F90" s="73" t="s">
        <v>342</v>
      </c>
      <c r="G90" s="29" t="s">
        <v>343</v>
      </c>
      <c r="H90" s="73" t="s">
        <v>344</v>
      </c>
      <c r="I90" s="73" t="s">
        <v>326</v>
      </c>
      <c r="J90" s="31" t="s">
        <v>465</v>
      </c>
    </row>
    <row r="91" ht="42" customHeight="1" spans="1:10">
      <c r="A91" s="159"/>
      <c r="B91" s="160"/>
      <c r="C91" s="72" t="s">
        <v>356</v>
      </c>
      <c r="D91" s="72" t="s">
        <v>357</v>
      </c>
      <c r="E91" s="29" t="s">
        <v>466</v>
      </c>
      <c r="F91" s="73" t="s">
        <v>342</v>
      </c>
      <c r="G91" s="29" t="s">
        <v>343</v>
      </c>
      <c r="H91" s="73" t="s">
        <v>344</v>
      </c>
      <c r="I91" s="73" t="s">
        <v>326</v>
      </c>
      <c r="J91" s="31" t="s">
        <v>466</v>
      </c>
    </row>
    <row r="92" ht="42" customHeight="1" spans="1:10">
      <c r="A92" s="112"/>
      <c r="B92" s="161"/>
      <c r="C92" s="72" t="s">
        <v>359</v>
      </c>
      <c r="D92" s="72" t="s">
        <v>360</v>
      </c>
      <c r="E92" s="29" t="s">
        <v>360</v>
      </c>
      <c r="F92" s="73" t="s">
        <v>324</v>
      </c>
      <c r="G92" s="29" t="s">
        <v>467</v>
      </c>
      <c r="H92" s="73" t="s">
        <v>344</v>
      </c>
      <c r="I92" s="73" t="s">
        <v>326</v>
      </c>
      <c r="J92" s="31" t="s">
        <v>468</v>
      </c>
    </row>
  </sheetData>
  <autoFilter ref="A5:J92">
    <extLst/>
  </autoFilter>
  <mergeCells count="24">
    <mergeCell ref="A3:J3"/>
    <mergeCell ref="A4:H4"/>
    <mergeCell ref="A9:A23"/>
    <mergeCell ref="A24:A31"/>
    <mergeCell ref="A32:A39"/>
    <mergeCell ref="A40:A45"/>
    <mergeCell ref="A46:A54"/>
    <mergeCell ref="A55:A61"/>
    <mergeCell ref="A62:A66"/>
    <mergeCell ref="A67:A72"/>
    <mergeCell ref="A73:A79"/>
    <mergeCell ref="A80:A85"/>
    <mergeCell ref="A86:A92"/>
    <mergeCell ref="B9:B23"/>
    <mergeCell ref="B24:B31"/>
    <mergeCell ref="B32:B39"/>
    <mergeCell ref="B40:B45"/>
    <mergeCell ref="B46:B54"/>
    <mergeCell ref="B55:B61"/>
    <mergeCell ref="B62:B66"/>
    <mergeCell ref="B67:B72"/>
    <mergeCell ref="B73:B79"/>
    <mergeCell ref="B80:B85"/>
    <mergeCell ref="B86:B9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2025-03-18T09:09:10Z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y fmtid="{D5CDD505-2E9C-101B-9397-08002B2CF9AE}" pid="4" name="KSOReadingLayout">
    <vt:bool>true</vt:bool>
  </property>
</Properties>
</file>