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8220" tabRatio="894"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 name="_xlnm._FilterDatabase" localSheetId="6" hidden="1">部门基本支出预算表04!$A$30:$X$46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<sst xmlns="http://schemas.openxmlformats.org/spreadsheetml/2006/main" count="1014" uniqueCount="404">
  <si>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</si>
  <si>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</si>
  <si>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</si>
  <si>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</si>
  <si>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</si>
  <si>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</si>
  <si>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</si>
  <si>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</si>
  <si>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</si>
  <si>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</si>
  <si>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</si>
  <si>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</si>
  <si>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</si>
  <si>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</si>
  <si>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</si>
  <si>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</si>
  <si>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</si>
  <si>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</si>
  <si>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</si>
  <si>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</si>
  <si>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</si>
  <si>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</si>
  <si>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</si>
  <si>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</si>
  <si>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</si>
  <si>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</si>
  <si>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</si>
  <si>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</si>
  <si>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</si>
  <si>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</si>
  <si>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</si>
  <si>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</si>
  <si>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</si>
  <si>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</si>
  <si>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</si>
  <si>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</si>
  <si>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</si>
  <si>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</si>
  <si>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</si>
  <si>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</si>
  <si>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</si>
  <si>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</si>
  <si>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</si>
  <si>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</si>
  <si>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</si>
  <si>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</si>
  <si>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</si>
  <si>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</si>
  <si>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</si>
  <si>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</si>
  <si>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</si>
  <si>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</si>
  <si>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</si>
  <si>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</si>
  <si>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</si>
  <si>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</si>
  <si>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</si>
  <si>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</si>
  <si>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</si>
  <si>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</si>
  <si>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</si>
  <si>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</si>
  <si>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</si>
  <si>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</si>
  <si>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</si>
  <si>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</si>
  <si>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</si>
  <si>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</si>
  <si>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</si>
  <si>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中国共产党禄劝彝族苗族自治县纪律检查委员会</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</si>
  <si>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</si>
  <si>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</si>
  <si>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</si>
  <si>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</si>
  <si>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</si>
  <si>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</si>
  <si>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</si>
  <si>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</si>
  <si>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</si>
  <si>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</si>
  <si>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</si>
  <si>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</si>
  <si>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</si>
  <si>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</si>
  <si>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</si>
  <si>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</si>
  <si>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</si>
  <si>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</si>
  <si>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</si>
  <si>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</si>
  <si>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</si>
  <si>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</si>
  <si>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</si>
  <si>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</si>
  <si>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</si>
  <si>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</si>
  <si>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2011101</t>
  </si>
  <si>
    <t>行政运行</t>
  </si>
  <si>
    <t>2011104</t>
  </si>
  <si>
    <t>大案要案查处</t>
  </si>
  <si>
    <t>2080505</t>
  </si>
  <si>
    <t>机关事业单位基本养老保险缴费支出</t>
  </si>
  <si>
    <t>2080506</t>
  </si>
  <si>
    <t>机关事业单位职业年金缴费支出</t>
  </si>
  <si>
    <t>2080801</t>
  </si>
  <si>
    <t>死亡抚恤</t>
  </si>
  <si>
    <t>2089999</t>
  </si>
  <si>
    <t>其他社会保障和就业支出</t>
  </si>
  <si>
    <t>2101101</t>
  </si>
  <si>
    <t>行政单位医疗</t>
  </si>
  <si>
    <t>2101102</t>
  </si>
  <si>
    <t>事业单位医疗</t>
  </si>
  <si>
    <t>2101103</t>
  </si>
  <si>
    <t>公务员医疗补助</t>
  </si>
  <si>
    <t>2101199</t>
  </si>
  <si>
    <t>其他行政事业单位医疗支出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</si>
  <si>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</si>
  <si>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</si>
  <si>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</si>
  <si>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</si>
  <si>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</si>
  <si>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</si>
  <si>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</si>
  <si>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</si>
  <si>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</si>
  <si>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</si>
  <si>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</si>
  <si>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</si>
  <si>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</si>
  <si>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</si>
  <si>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</si>
  <si>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</si>
  <si>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</si>
  <si>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</si>
  <si>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</si>
  <si>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</si>
  <si>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</si>
  <si>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</si>
  <si>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</si>
  <si>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</si>
  <si>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</si>
  <si>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</si>
  <si>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</si>
  <si>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</si>
  <si>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</si>
  <si>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</si>
  <si>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</si>
  <si>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</si>
  <si>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</si>
  <si>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</si>
  <si>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</si>
  <si>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</si>
  <si>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</si>
  <si>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</si>
  <si>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</si>
  <si>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</si>
  <si>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</si>
  <si>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</si>
  <si>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</si>
  <si>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</si>
  <si>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</si>
  <si>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</si>
  <si>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</si>
  <si>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</si>
  <si>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0.00</t>
  </si>
  <si>
    <t>注：根据财政要求，本单位2025年公务用车运行费不单独做预算。</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</si>
  <si>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</si>
  <si>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</si>
  <si>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</si>
  <si>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</si>
  <si>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</si>
  <si>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</si>
  <si>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</si>
  <si>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</si>
  <si>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</si>
  <si>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</si>
  <si>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</si>
  <si>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</si>
  <si>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</si>
  <si>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</si>
  <si>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</si>
  <si>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</si>
  <si>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</si>
  <si>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</si>
  <si>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</si>
  <si>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530128210000000000609</t>
  </si>
  <si>
    <t>行政人员支出工资</t>
  </si>
  <si>
    <t>30101</t>
  </si>
  <si>
    <t>基本工资</t>
  </si>
  <si>
    <t>530128210000000000611</t>
  </si>
  <si>
    <t>30113</t>
  </si>
  <si>
    <t>530128210000000000614</t>
  </si>
  <si>
    <t>公务交通补贴</t>
  </si>
  <si>
    <t>30239</t>
  </si>
  <si>
    <t>其他交通费用</t>
  </si>
  <si>
    <t>530128210000000000615</t>
  </si>
  <si>
    <t>工会经费</t>
  </si>
  <si>
    <t>30228</t>
  </si>
  <si>
    <t>530128210000000000616</t>
  </si>
  <si>
    <t>一般公用经费</t>
  </si>
  <si>
    <t>30201</t>
  </si>
  <si>
    <t>办公费</t>
  </si>
  <si>
    <t>530128231100001327292</t>
  </si>
  <si>
    <t>事业人员支出工资</t>
  </si>
  <si>
    <t>530128231100001327294</t>
  </si>
  <si>
    <t>遗属补助</t>
  </si>
  <si>
    <t>30305</t>
  </si>
  <si>
    <t>生活补助</t>
  </si>
  <si>
    <t>530128231100001360501</t>
  </si>
  <si>
    <t>退休人员医疗保险及医疗统筹</t>
  </si>
  <si>
    <t>30111</t>
  </si>
  <si>
    <t>公务员医疗补助缴费</t>
  </si>
  <si>
    <t>30112</t>
  </si>
  <si>
    <t>其他社会保障缴费</t>
  </si>
  <si>
    <t>530128231100001408827</t>
  </si>
  <si>
    <t>行政年终一次性奖金</t>
  </si>
  <si>
    <t>30103</t>
  </si>
  <si>
    <t>奖金</t>
  </si>
  <si>
    <t>530128231100001408849</t>
  </si>
  <si>
    <t>公务员基础绩效奖</t>
  </si>
  <si>
    <t>530128231100001408850</t>
  </si>
  <si>
    <t>行政人员支出津贴</t>
  </si>
  <si>
    <t>30102</t>
  </si>
  <si>
    <t>津贴补贴</t>
  </si>
  <si>
    <t>530128231100001408851</t>
  </si>
  <si>
    <t>事业年终一次性奖金</t>
  </si>
  <si>
    <t>530128231100001408853</t>
  </si>
  <si>
    <t>事业人员绩效工资</t>
  </si>
  <si>
    <t>30107</t>
  </si>
  <si>
    <t>绩效工资</t>
  </si>
  <si>
    <t>530128231100001408854</t>
  </si>
  <si>
    <t>失业保险</t>
  </si>
  <si>
    <t>530128231100001408872</t>
  </si>
  <si>
    <t>事业人员支出津贴</t>
  </si>
  <si>
    <t>530128231100001408873</t>
  </si>
  <si>
    <t>工伤保险</t>
  </si>
  <si>
    <t>530128231100001408874</t>
  </si>
  <si>
    <t>养老保险缴费</t>
  </si>
  <si>
    <t>30108</t>
  </si>
  <si>
    <t>机关事业单位基本养老保险缴费</t>
  </si>
  <si>
    <t>530128231100001408875</t>
  </si>
  <si>
    <t>医疗保险缴费</t>
  </si>
  <si>
    <t>30110</t>
  </si>
  <si>
    <t>职工基本医疗保险缴费</t>
  </si>
  <si>
    <t>530128231100001408876</t>
  </si>
  <si>
    <t>职业年金缴费</t>
  </si>
  <si>
    <t>30109</t>
  </si>
  <si>
    <t>530128241100002351460</t>
  </si>
  <si>
    <t>绩效考核奖励（2017提高部分）</t>
  </si>
  <si>
    <t>预算05-1表</t>
  </si>
  <si>
    <t>项目分类</t>
  </si>
  <si>
    <t>项目单位</t>
  </si>
  <si>
    <t>经济科目编码</t>
  </si>
  <si>
    <t>经济科目名称</t>
  </si>
  <si>
    <t>本年拨款</t>
  </si>
  <si>
    <t>其中：本次下达</t>
  </si>
  <si>
    <t>事业发展类</t>
  </si>
  <si>
    <t>530128251100003687829</t>
  </si>
  <si>
    <t>纪委全会会议经费</t>
  </si>
  <si>
    <t>530128251100003687981</t>
  </si>
  <si>
    <t>巡察工作经费</t>
  </si>
  <si>
    <t>530128241100003362414</t>
  </si>
  <si>
    <t>纪检监察机关转移支付资金</t>
  </si>
  <si>
    <t>530128251100004142627</t>
  </si>
  <si>
    <t>补助基层纪检监察机关查办案件工作经费</t>
  </si>
  <si>
    <t>预算05-2表</t>
  </si>
  <si>
    <t>项目年度绩效目标</t>
  </si>
  <si>
    <t>一级指标</t>
  </si>
  <si>
    <t>二级指标</t>
  </si>
  <si>
    <t>三级指标</t>
  </si>
  <si>
    <t>指标性质</t>
  </si>
  <si>
    <t>指标值</t>
  </si>
  <si>
    <t>度量单位</t>
  </si>
  <si>
    <t>指标属性</t>
  </si>
  <si>
    <t>指标内容</t>
  </si>
  <si>
    <t xml:space="preserve">    圆满完成中国共产党禄劝彝族苗族自治县第十五届纪律检查委员会第五次全体会议。</t>
  </si>
  <si>
    <t>产出指标</t>
  </si>
  <si>
    <t>数量指标</t>
  </si>
  <si>
    <t>保障人数</t>
  </si>
  <si>
    <t>&gt;=</t>
  </si>
  <si>
    <t>人</t>
  </si>
  <si>
    <t>定量指标</t>
  </si>
  <si>
    <t>保障参会人数至少120人</t>
  </si>
  <si>
    <t>成本指标</t>
  </si>
  <si>
    <t>经济成本指标</t>
  </si>
  <si>
    <t>&lt;=</t>
  </si>
  <si>
    <t>元</t>
  </si>
  <si>
    <t>会议成本控制在每天每天270元以内</t>
  </si>
  <si>
    <t>效益指标</t>
  </si>
  <si>
    <t>社会效益指标</t>
  </si>
  <si>
    <t>推进行风政风持续向好</t>
  </si>
  <si>
    <t>=</t>
  </si>
  <si>
    <t>明显改善</t>
  </si>
  <si>
    <t>%</t>
  </si>
  <si>
    <t>定性指标</t>
  </si>
  <si>
    <t>通过会议的召开推进行风政风持续向好</t>
  </si>
  <si>
    <t>满意度指标</t>
  </si>
  <si>
    <t>服务对象满意度</t>
  </si>
  <si>
    <t>参会人员满意度</t>
  </si>
  <si>
    <t>参会人员满意度达90%</t>
  </si>
  <si>
    <t xml:space="preserve">    2025年计划组建2个巡察组对乡镇开展一轮巡察，计划组建5个巡察组对8家县级部门开展常规巡察，计划组建7个巡察组对十五届县委巡察反馈部门进行“回头看”。</t>
  </si>
  <si>
    <t>组建巡察组个数</t>
  </si>
  <si>
    <t>个</t>
  </si>
  <si>
    <t>2025年计划组建巡察组14个</t>
  </si>
  <si>
    <t>质量指标</t>
  </si>
  <si>
    <t>按时按质按量完成2025年巡察工作</t>
  </si>
  <si>
    <t>按时按质按量完成2025年巡察工作任务</t>
  </si>
  <si>
    <t>万元</t>
  </si>
  <si>
    <t>2025年巡察经费支出控制在50万元以内</t>
  </si>
  <si>
    <t>通过巡察工作推进行风政风持续向好</t>
  </si>
  <si>
    <t>参与巡察人员满意度</t>
  </si>
  <si>
    <t>参与巡察人员满意度达90%以上</t>
  </si>
  <si>
    <t>完成谈话室升级改造。</t>
  </si>
  <si>
    <t>保障资金</t>
  </si>
  <si>
    <t>保障谈话室升级改造资金20万元</t>
  </si>
  <si>
    <t>资金使用率</t>
  </si>
  <si>
    <t>资金使用率达100%</t>
  </si>
  <si>
    <t>时效指标</t>
  </si>
  <si>
    <t>资金支出时限</t>
  </si>
  <si>
    <t>2025年底</t>
  </si>
  <si>
    <t>资金于2025年年底前支出</t>
  </si>
  <si>
    <t>赊销效益指标</t>
  </si>
  <si>
    <t>为谈话室提升改造提供经费补充</t>
  </si>
  <si>
    <t>正常运转</t>
  </si>
  <si>
    <t>保障谈话室能正常运转</t>
  </si>
  <si>
    <t>服务对象满意度达95%以上</t>
  </si>
  <si>
    <t>保障办案经费、谈话室升级改造、信息化建设等方面的经费支出。</t>
  </si>
  <si>
    <t>谈话室升级改造</t>
  </si>
  <si>
    <t>保障谈话室升级改造资金10万元</t>
  </si>
  <si>
    <t>采购国产电脑、交换机、光纤收发器</t>
  </si>
  <si>
    <t>保障采购国产电脑、交换机、光纤收发器资金31.4万元</t>
  </si>
  <si>
    <t>县纪委机关、县委巡察组综合布线及机房改造</t>
  </si>
  <si>
    <t>保障县纪委机关、县委巡察组综合布线及机房改造资金18.6万元</t>
  </si>
  <si>
    <t>按时按质按量完成</t>
  </si>
  <si>
    <t>按时按质按量完成谈话室升级改造、信息化建设等方面等方面工作</t>
  </si>
  <si>
    <t>持续增强案件查办质效</t>
  </si>
  <si>
    <t>明显增强</t>
  </si>
  <si>
    <t>预算06表</t>
  </si>
  <si>
    <t>政府性基金预算支出预算表</t>
  </si>
  <si>
    <t>单位名称：昆明市发展和改革委员会</t>
  </si>
  <si>
    <t>政府性基金预算支出</t>
  </si>
  <si>
    <t>无</t>
  </si>
  <si>
    <t>注：本单位2025年无政府性基金支出预算。</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</si>
  <si>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</si>
  <si>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</si>
  <si>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</si>
  <si>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</si>
  <si>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</si>
  <si>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</si>
  <si>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</si>
  <si>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</si>
  <si>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</si>
  <si>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</si>
  <si>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</si>
  <si>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注：本单位2025年无政府采购预算。</t>
  </si>
  <si>
    <t>预算08表</t>
  </si>
  <si>
    <t>政府购买服务项目</t>
  </si>
  <si>
    <t>政府购买服务指导性目录代码</t>
  </si>
  <si>
    <t>基本支出/项目支出</t>
  </si>
  <si>
    <t>所属服务类别</t>
  </si>
  <si>
    <t>所属服务领域</t>
  </si>
  <si>
    <t>购买内容简述</t>
  </si>
  <si>
    <t>注：本单位2025年无政府购买服务预算。</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</si>
  <si>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</si>
  <si>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</si>
  <si>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</si>
  <si>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</si>
  <si>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</si>
  <si>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</si>
  <si>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</si>
  <si>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</si>
  <si>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</si>
  <si>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</si>
  <si>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</si>
  <si>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</si>
  <si>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</si>
  <si>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</si>
  <si>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</si>
  <si>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</si>
  <si>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</si>
  <si>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</si>
  <si>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</si>
  <si>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</si>
  <si>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</si>
  <si>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</si>
  <si>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</si>
  <si>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注：本单位2025年无对下转移支付预算。</t>
  </si>
  <si>
    <t>预算09-2表</t>
  </si>
  <si>
    <t xml:space="preserve">预算10表
</t>
  </si>
  <si>
    <t>资产类别</t>
  </si>
  <si>
    <t>资产分类代码.名称</t>
  </si>
  <si>
    <t>资产名称</t>
  </si>
  <si>
    <t>计量单位</t>
  </si>
  <si>
    <t>财政部门批复数（元）</t>
  </si>
  <si>
    <t>单价</t>
  </si>
  <si>
    <t>金额</t>
  </si>
  <si>
    <t>注：本单位2025年无新增资产配置预算。</t>
  </si>
  <si>
    <t>预算11表</t>
  </si>
  <si>
    <t>上级补助</t>
  </si>
  <si>
    <t>注：本单位2025年无上级转移支付补助项目支出预算。</t>
  </si>
  <si>
    <t>预算12表</t>
  </si>
  <si>
    <t>项目级次</t>
  </si>
  <si>
    <t>县级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</si>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</sst>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0">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10"/>
      <name val="宋体"/>
      <charset val="134"/>
    </font>
    <font>
      <sz val="11"/>
      <name val="宋体"/>
      <charset val="134"/>
    </font>
    <font>
      <sz val="9"/>
      <color theme="1"/>
      <name val="宋体"/>
      <charset val="134"/>
    </font>
    <font>
      <sz val="10"/>
      <color rgb="FF000000"/>
      <name val="Arial"/>
      <charset val="134"/>
    </font>
    <font>
      <b/>
      <sz val="23.95"/>
      <color rgb="FF000000"/>
      <name val="宋体"/>
      <charset val="134"/>
    </font>
    <font>
      <sz val="9"/>
      <name val="仿宋_GB2312"/>
      <charset val="134"/>
    </font>
    <font>
      <b/>
      <sz val="22"/>
      <color rgb="FF000000"/>
      <name val="宋体"/>
      <charset val="134"/>
    </font>
    <font>
      <sz val="10"/>
      <name val="仿宋_GB2312"/>
      <charset val="134"/>
    </font>
    <font>
      <sz val="9"/>
      <name val="宋体"/>
      <charset val="134"/>
    </font>
    <font>
      <sz val="10"/>
      <color rgb="FFFFFFFF"/>
      <name val="宋体"/>
      <charset val="134"/>
    </font>
    <font>
      <b/>
      <sz val="21"/>
      <color rgb="FF000000"/>
      <name val="宋体"/>
      <charset val="134"/>
    </font>
    <font>
      <b/>
      <sz val="18"/>
      <color rgb="FF000000"/>
      <name val="宋体"/>
      <charset val="134"/>
    </font>
    <font>
      <sz val="9"/>
      <color theme="1"/>
      <name val="宋体"/>
      <charset val="134"/>
      <scheme val="minor"/>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3" borderId="16"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7" applyNumberFormat="0" applyFill="0" applyAlignment="0" applyProtection="0">
      <alignment vertical="center"/>
    </xf>
    <xf numFmtId="0" fontId="27" fillId="0" borderId="17" applyNumberFormat="0" applyFill="0" applyAlignment="0" applyProtection="0">
      <alignment vertical="center"/>
    </xf>
    <xf numFmtId="0" fontId="28" fillId="0" borderId="18" applyNumberFormat="0" applyFill="0" applyAlignment="0" applyProtection="0">
      <alignment vertical="center"/>
    </xf>
    <xf numFmtId="0" fontId="28" fillId="0" borderId="0" applyNumberFormat="0" applyFill="0" applyBorder="0" applyAlignment="0" applyProtection="0">
      <alignment vertical="center"/>
    </xf>
    <xf numFmtId="0" fontId="29" fillId="4" borderId="19" applyNumberFormat="0" applyAlignment="0" applyProtection="0">
      <alignment vertical="center"/>
    </xf>
    <xf numFmtId="0" fontId="30" fillId="5" borderId="20" applyNumberFormat="0" applyAlignment="0" applyProtection="0">
      <alignment vertical="center"/>
    </xf>
    <xf numFmtId="0" fontId="31" fillId="5" borderId="19" applyNumberFormat="0" applyAlignment="0" applyProtection="0">
      <alignment vertical="center"/>
    </xf>
    <xf numFmtId="0" fontId="32" fillId="6" borderId="21" applyNumberFormat="0" applyAlignment="0" applyProtection="0">
      <alignment vertical="center"/>
    </xf>
    <xf numFmtId="0" fontId="33" fillId="0" borderId="22" applyNumberFormat="0" applyFill="0" applyAlignment="0" applyProtection="0">
      <alignment vertical="center"/>
    </xf>
    <xf numFmtId="0" fontId="34" fillId="0" borderId="23" applyNumberFormat="0" applyFill="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39"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38" fillId="33" borderId="0" applyNumberFormat="0" applyBorder="0" applyAlignment="0" applyProtection="0">
      <alignment vertical="center"/>
    </xf>
    <xf numFmtId="176" fontId="13" fillId="0" borderId="7">
      <alignment horizontal="right" vertical="center"/>
    </xf>
    <xf numFmtId="177" fontId="13" fillId="0" borderId="7">
      <alignment horizontal="right" vertical="center"/>
    </xf>
    <xf numFmtId="10" fontId="13" fillId="0" borderId="7">
      <alignment horizontal="right" vertical="center"/>
    </xf>
    <xf numFmtId="178" fontId="13" fillId="0" borderId="7">
      <alignment horizontal="right" vertical="center"/>
    </xf>
    <xf numFmtId="49" fontId="13" fillId="0" borderId="7">
      <alignment horizontal="left" vertical="center" wrapText="1"/>
    </xf>
    <xf numFmtId="178" fontId="13" fillId="0" borderId="7">
      <alignment horizontal="right" vertical="center"/>
    </xf>
    <xf numFmtId="179" fontId="13" fillId="0" borderId="7">
      <alignment horizontal="right" vertical="center"/>
    </xf>
    <xf numFmtId="180" fontId="13" fillId="0" borderId="7">
      <alignment horizontal="right" vertical="center"/>
    </xf>
    <xf numFmtId="0" fontId="13" fillId="0" borderId="0">
      <alignment vertical="top"/>
      <protection locked="0"/>
    </xf>
    <xf numFmtId="0" fontId="5" fillId="0" borderId="0"/>
    <xf numFmtId="0" fontId="5" fillId="0" borderId="0"/>
  </cellStyleXfs>
  <cellXfs count="240">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4" fillId="2" borderId="7" xfId="0" applyFont="1" applyFill="1" applyBorder="1" applyAlignment="1" applyProtection="1">
      <alignment horizontal="left" vertical="center" wrapText="1"/>
      <protection locked="0"/>
    </xf>
    <xf numFmtId="0" fontId="4" fillId="2" borderId="7" xfId="0" applyFont="1" applyFill="1" applyBorder="1" applyAlignment="1" applyProtection="1">
      <alignment horizontal="center" vertical="center" wrapText="1"/>
      <protection locked="0"/>
    </xf>
    <xf numFmtId="4" fontId="4" fillId="0" borderId="7" xfId="0" applyNumberFormat="1" applyFont="1" applyBorder="1" applyAlignment="1" applyProtection="1">
      <alignment horizontal="right" vertical="center" wrapText="1"/>
      <protection locked="0"/>
    </xf>
    <xf numFmtId="49" fontId="4" fillId="0" borderId="7" xfId="0" applyNumberFormat="1" applyFont="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5" fillId="0" borderId="0" xfId="57" applyFont="1" applyFill="1" applyBorder="1" applyAlignment="1" applyProtection="1">
      <alignment vertical="center"/>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left" vertical="center" wrapText="1"/>
    </xf>
    <xf numFmtId="0" fontId="2" fillId="2" borderId="7" xfId="0" applyFont="1" applyFill="1" applyBorder="1" applyAlignment="1" applyProtection="1">
      <alignment horizontal="left" vertical="center" wrapText="1"/>
      <protection locked="0"/>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4" fontId="2" fillId="0" borderId="7" xfId="0" applyNumberFormat="1" applyFont="1" applyBorder="1" applyAlignment="1" applyProtection="1">
      <alignment horizontal="righ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6" fillId="0" borderId="0" xfId="57" applyFont="1" applyFill="1" applyBorder="1" applyAlignment="1" applyProtection="1">
      <alignment vertical="center"/>
    </xf>
    <xf numFmtId="0" fontId="1" fillId="0" borderId="7" xfId="0" applyFont="1" applyBorder="1" applyAlignment="1" applyProtection="1">
      <alignment horizontal="center" vertical="center"/>
      <protection locked="0"/>
    </xf>
    <xf numFmtId="4" fontId="7" fillId="0" borderId="7" xfId="54" applyNumberFormat="1" applyFont="1" applyBorder="1">
      <alignment horizontal="right" vertical="center"/>
    </xf>
    <xf numFmtId="0" fontId="5" fillId="0" borderId="0" xfId="59" applyFill="1" applyAlignment="1">
      <alignment vertical="center"/>
    </xf>
    <xf numFmtId="0" fontId="2" fillId="2" borderId="0" xfId="0" applyFont="1" applyFill="1" applyBorder="1" applyAlignment="1" applyProtection="1">
      <alignment horizontal="right" vertical="top" wrapText="1"/>
      <protection locked="0"/>
    </xf>
    <xf numFmtId="0" fontId="8" fillId="0" borderId="0" xfId="0" applyFont="1" applyBorder="1" applyAlignment="1" applyProtection="1">
      <alignment vertical="top"/>
      <protection locked="0"/>
    </xf>
    <xf numFmtId="0" fontId="8" fillId="0" borderId="0" xfId="0" applyFont="1" applyBorder="1" applyAlignment="1">
      <alignment vertical="top"/>
    </xf>
    <xf numFmtId="0" fontId="9" fillId="2" borderId="0" xfId="0" applyFont="1" applyFill="1" applyBorder="1" applyAlignment="1" applyProtection="1">
      <alignment horizontal="center" vertical="center" wrapText="1"/>
      <protection locked="0"/>
    </xf>
    <xf numFmtId="0" fontId="8" fillId="0" borderId="0" xfId="0" applyFont="1" applyBorder="1" applyProtection="1">
      <protection locked="0"/>
    </xf>
    <xf numFmtId="0" fontId="8"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5" fillId="0" borderId="0" xfId="59" applyFill="1" applyAlignment="1">
      <alignment horizontal="left" vertical="center"/>
    </xf>
    <xf numFmtId="0" fontId="2" fillId="2" borderId="0" xfId="0" applyFont="1" applyFill="1" applyBorder="1" applyAlignment="1" applyProtection="1">
      <alignment horizontal="right" vertical="center" wrapText="1"/>
      <protection locked="0"/>
    </xf>
    <xf numFmtId="0" fontId="10" fillId="0" borderId="0" xfId="57" applyFont="1" applyFill="1" applyBorder="1" applyAlignment="1" applyProtection="1">
      <alignment vertical="top"/>
      <protection locked="0"/>
    </xf>
    <xf numFmtId="0" fontId="11"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2" fillId="0" borderId="8" xfId="0" applyFont="1" applyBorder="1" applyAlignment="1">
      <alignment horizontal="left" vertical="center" wrapText="1"/>
    </xf>
    <xf numFmtId="0" fontId="2" fillId="2" borderId="8"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left" vertical="center" wrapText="1"/>
      <protection locked="0"/>
    </xf>
    <xf numFmtId="0" fontId="4" fillId="0" borderId="0" xfId="0" applyFont="1" applyAlignment="1">
      <alignment horizontal="left" vertical="center" wrapText="1"/>
    </xf>
    <xf numFmtId="0" fontId="4" fillId="0" borderId="0" xfId="0" applyFont="1" applyFill="1" applyAlignment="1">
      <alignment horizontal="left" vertical="center" wrapText="1"/>
    </xf>
    <xf numFmtId="0" fontId="12" fillId="0" borderId="0" xfId="57" applyFont="1" applyFill="1" applyBorder="1" applyAlignment="1" applyProtection="1"/>
    <xf numFmtId="0" fontId="1" fillId="0" borderId="0" xfId="0" applyFont="1" applyBorder="1" applyAlignment="1">
      <alignment horizontal="right" vertical="center"/>
    </xf>
    <xf numFmtId="0" fontId="11"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9" xfId="0" applyFont="1" applyBorder="1" applyAlignment="1">
      <alignment horizontal="center" vertical="center" wrapText="1"/>
    </xf>
    <xf numFmtId="0" fontId="1" fillId="0" borderId="2" xfId="0" applyFont="1" applyBorder="1" applyAlignment="1">
      <alignment horizontal="center" vertical="center"/>
    </xf>
    <xf numFmtId="178" fontId="7" fillId="0" borderId="1" xfId="0" applyNumberFormat="1" applyFont="1" applyBorder="1" applyAlignment="1">
      <alignment horizontal="right" vertical="center"/>
    </xf>
    <xf numFmtId="178" fontId="7" fillId="0" borderId="7" xfId="0" applyNumberFormat="1" applyFont="1" applyBorder="1" applyAlignment="1">
      <alignment horizontal="right" vertical="center"/>
    </xf>
    <xf numFmtId="0" fontId="2" fillId="0" borderId="8" xfId="0" applyFont="1" applyBorder="1" applyAlignment="1">
      <alignment vertical="center" wrapText="1"/>
    </xf>
    <xf numFmtId="178" fontId="7" fillId="0" borderId="8" xfId="0" applyNumberFormat="1" applyFont="1" applyBorder="1" applyAlignment="1">
      <alignment horizontal="right" vertical="center"/>
    </xf>
    <xf numFmtId="178" fontId="7" fillId="0" borderId="4" xfId="0" applyNumberFormat="1" applyFont="1" applyBorder="1" applyAlignment="1">
      <alignment horizontal="right" vertical="center"/>
    </xf>
    <xf numFmtId="0" fontId="4" fillId="0" borderId="0" xfId="0" applyFont="1" applyBorder="1" applyAlignment="1">
      <alignment horizontal="center" vertical="center" wrapText="1"/>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3" fillId="0" borderId="0" xfId="57" applyFont="1" applyFill="1" applyBorder="1" applyAlignment="1" applyProtection="1">
      <alignment vertical="top"/>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0" fillId="0" borderId="0" xfId="0" applyFont="1" applyFill="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2" fillId="2" borderId="12" xfId="0" applyFont="1" applyFill="1" applyBorder="1" applyAlignment="1">
      <alignment horizontal="left" vertical="center"/>
    </xf>
    <xf numFmtId="0" fontId="5" fillId="0" borderId="0" xfId="57" applyFont="1" applyFill="1" applyBorder="1" applyAlignment="1" applyProtection="1"/>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7" fillId="0" borderId="7" xfId="56" applyNumberFormat="1" applyFont="1" applyBorder="1" applyAlignment="1">
      <alignment horizontal="center" vertical="center"/>
    </xf>
    <xf numFmtId="180" fontId="7" fillId="0" borderId="7" xfId="0" applyNumberFormat="1" applyFont="1" applyBorder="1" applyAlignment="1">
      <alignment horizontal="center" vertical="center"/>
    </xf>
    <xf numFmtId="3" fontId="2" fillId="0" borderId="12" xfId="0" applyNumberFormat="1" applyFont="1" applyBorder="1" applyAlignment="1">
      <alignment horizontal="right" vertical="center"/>
    </xf>
    <xf numFmtId="0" fontId="2" fillId="2" borderId="12" xfId="0" applyFont="1" applyFill="1" applyBorder="1" applyAlignment="1">
      <alignment horizontal="right" vertical="center"/>
    </xf>
    <xf numFmtId="0" fontId="0" fillId="0" borderId="0" xfId="0" applyFont="1" applyBorder="1" applyAlignment="1">
      <alignment horizontal="left"/>
    </xf>
    <xf numFmtId="0" fontId="2" fillId="0" borderId="0" xfId="0" applyFont="1" applyBorder="1" applyAlignment="1">
      <alignment horizontal="right"/>
    </xf>
    <xf numFmtId="0" fontId="14" fillId="0" borderId="0" xfId="0" applyFont="1" applyBorder="1" applyAlignment="1" applyProtection="1">
      <alignment horizontal="right"/>
      <protection locked="0"/>
    </xf>
    <xf numFmtId="49" fontId="14" fillId="0" borderId="0" xfId="0" applyNumberFormat="1" applyFont="1" applyBorder="1" applyProtection="1">
      <protection locked="0"/>
    </xf>
    <xf numFmtId="0" fontId="1" fillId="0" borderId="0" xfId="0" applyFont="1" applyBorder="1" applyAlignment="1">
      <alignment horizontal="right"/>
    </xf>
    <xf numFmtId="0" fontId="15" fillId="0" borderId="0" xfId="0" applyFont="1" applyBorder="1" applyAlignment="1" applyProtection="1">
      <alignment horizontal="center" vertical="center" wrapText="1"/>
      <protection locked="0"/>
    </xf>
    <xf numFmtId="0" fontId="15" fillId="0" borderId="0" xfId="0" applyFont="1" applyBorder="1" applyAlignment="1" applyProtection="1">
      <alignment horizontal="center" vertical="center"/>
      <protection locked="0"/>
    </xf>
    <xf numFmtId="0" fontId="15"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15"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0" fillId="0" borderId="0" xfId="0" applyFont="1" applyBorder="1" applyAlignment="1">
      <alignment wrapText="1"/>
    </xf>
    <xf numFmtId="0" fontId="0" fillId="0" borderId="0" xfId="0" applyFont="1" applyBorder="1" applyAlignment="1">
      <alignment horizontal="center" vertical="center" wrapText="1"/>
    </xf>
    <xf numFmtId="0" fontId="2" fillId="0" borderId="0" xfId="0" applyFont="1" applyBorder="1" applyAlignment="1" applyProtection="1">
      <alignment horizontal="left" vertical="center" wrapText="1"/>
      <protection locked="0"/>
    </xf>
    <xf numFmtId="0" fontId="4"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1" fillId="0" borderId="0" xfId="0" applyFont="1" applyBorder="1" applyAlignment="1">
      <alignment vertical="top"/>
    </xf>
    <xf numFmtId="0" fontId="0" fillId="0" borderId="8" xfId="0" applyFont="1" applyFill="1" applyBorder="1" applyAlignment="1">
      <alignment horizontal="left" vertical="center"/>
    </xf>
    <xf numFmtId="0" fontId="4" fillId="0" borderId="8" xfId="57" applyNumberFormat="1" applyFont="1" applyFill="1" applyBorder="1" applyAlignment="1" applyProtection="1">
      <alignment horizontal="center" vertical="center"/>
    </xf>
    <xf numFmtId="49" fontId="4" fillId="0" borderId="8" xfId="57" applyNumberFormat="1" applyFont="1" applyFill="1" applyBorder="1" applyAlignment="1" applyProtection="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pplyProtection="1">
      <alignment horizontal="center" vertical="center" wrapText="1"/>
      <protection locked="0"/>
    </xf>
    <xf numFmtId="0" fontId="4" fillId="0" borderId="12" xfId="0" applyFont="1" applyBorder="1" applyAlignment="1">
      <alignment horizontal="center" vertical="center"/>
    </xf>
    <xf numFmtId="43" fontId="7" fillId="0" borderId="7" xfId="54" applyNumberFormat="1" applyFont="1">
      <alignment horizontal="right" vertical="center"/>
    </xf>
    <xf numFmtId="43" fontId="7" fillId="0" borderId="7" xfId="0" applyNumberFormat="1" applyFont="1" applyBorder="1" applyAlignment="1">
      <alignment horizontal="right"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Fill="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178" fontId="7" fillId="0" borderId="7" xfId="0" applyNumberFormat="1" applyFont="1" applyFill="1" applyBorder="1" applyAlignment="1">
      <alignment horizontal="right" vertical="center"/>
    </xf>
    <xf numFmtId="49" fontId="7" fillId="0" borderId="7" xfId="53" applyNumberFormat="1" applyFont="1" applyBorder="1">
      <alignment horizontal="left" vertical="center" wrapText="1"/>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6"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8" fillId="2" borderId="7" xfId="0" applyFont="1" applyFill="1" applyBorder="1" applyAlignment="1" applyProtection="1">
      <alignment vertical="top" wrapText="1"/>
      <protection locked="0"/>
    </xf>
    <xf numFmtId="49" fontId="7" fillId="0" borderId="7" xfId="54" applyNumberFormat="1" applyFont="1">
      <alignment horizontal="right" vertical="center"/>
    </xf>
    <xf numFmtId="0" fontId="17" fillId="0" borderId="0" xfId="0" applyFont="1" applyBorder="1"/>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Fill="1" applyBorder="1" applyAlignment="1" applyProtection="1">
      <alignment horizontal="left" vertical="center" wrapText="1" indent="2"/>
    </xf>
    <xf numFmtId="178" fontId="7" fillId="0" borderId="6" xfId="54" applyFont="1" applyBorder="1">
      <alignment horizontal="right" vertical="center"/>
    </xf>
    <xf numFmtId="178" fontId="7" fillId="0" borderId="7" xfId="54" applyFont="1">
      <alignment horizontal="right" vertical="center"/>
    </xf>
    <xf numFmtId="0" fontId="1" fillId="0" borderId="4" xfId="0" applyFont="1" applyBorder="1" applyAlignment="1">
      <alignment horizontal="center" vertical="center"/>
    </xf>
    <xf numFmtId="0" fontId="8" fillId="2" borderId="0" xfId="0" applyFont="1" applyFill="1" applyBorder="1" applyAlignment="1">
      <alignment horizontal="left" vertical="center"/>
    </xf>
    <xf numFmtId="0" fontId="18" fillId="0" borderId="7" xfId="0" applyFont="1" applyBorder="1" applyAlignment="1" applyProtection="1">
      <alignment horizontal="center" vertical="center" wrapText="1"/>
      <protection locked="0"/>
    </xf>
    <xf numFmtId="0" fontId="18"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2" fillId="0" borderId="7" xfId="0" applyFont="1" applyBorder="1" applyAlignment="1">
      <alignment horizontal="left" vertical="center"/>
    </xf>
    <xf numFmtId="0" fontId="19" fillId="0" borderId="7" xfId="0" applyFont="1" applyBorder="1" applyAlignment="1">
      <alignment horizontal="center" vertical="center"/>
    </xf>
    <xf numFmtId="0" fontId="19" fillId="0" borderId="7" xfId="0" applyFont="1" applyBorder="1" applyAlignment="1" applyProtection="1">
      <alignment horizontal="center" vertical="center" wrapText="1"/>
      <protection locked="0"/>
    </xf>
    <xf numFmtId="178" fontId="20" fillId="0" borderId="7" xfId="0" applyNumberFormat="1" applyFont="1" applyBorder="1" applyAlignment="1">
      <alignment horizontal="right" vertical="center"/>
    </xf>
    <xf numFmtId="0" fontId="18" fillId="2" borderId="1" xfId="0" applyFont="1" applyFill="1" applyBorder="1" applyAlignment="1">
      <alignment horizontal="center" vertical="center"/>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18" fillId="2" borderId="6" xfId="0" applyFont="1" applyFill="1" applyBorder="1" applyAlignment="1" applyProtection="1">
      <alignment horizontal="center" vertical="center" wrapText="1"/>
      <protection locked="0"/>
    </xf>
    <xf numFmtId="0" fontId="18" fillId="0" borderId="5" xfId="0" applyFont="1" applyBorder="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2" fillId="2" borderId="2"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8"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178" fontId="7" fillId="0" borderId="8" xfId="54" applyFont="1" applyBorder="1">
      <alignment horizontal="right" vertical="center"/>
    </xf>
    <xf numFmtId="178" fontId="7" fillId="0" borderId="6" xfId="54" applyFont="1" applyBorder="1">
      <alignment horizontal="right"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6" xfId="0" applyFont="1" applyBorder="1" applyAlignment="1" applyProtection="1">
      <alignment horizontal="center" vertical="center" wrapText="1"/>
      <protection locked="0"/>
    </xf>
    <xf numFmtId="0" fontId="18" fillId="0" borderId="7"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8" fillId="0" borderId="7" xfId="0" applyFont="1" applyBorder="1" applyAlignment="1" applyProtection="1">
      <alignment vertical="top" wrapText="1"/>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protection locked="0"/>
    </xf>
    <xf numFmtId="0" fontId="1" fillId="0" borderId="14"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2" fillId="2" borderId="12"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xf numFmtId="0" fontId="0" fillId="0" borderId="8" xfId="0" applyFont="1" applyFill="1" applyBorder="1" applyAlignment="1" quotePrefix="1">
      <alignment horizontal="left" vertical="center"/>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 name="常规 3" xfId="58"/>
    <cellStyle name="常规 5" xfId="5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7" activePane="bottomLeft" state="frozen"/>
      <selection/>
      <selection pane="bottomLeft" activeCell="B7" sqref="B7"/>
    </sheetView>
  </sheetViews>
  <sheetFormatPr defaultColWidth="8.575" defaultRowHeight="12.75" customHeight="1" outlineLevelCol="3"/>
  <cols>
    <col min="1" max="4" width="41" customWidth="1"/>
  </cols>
  <sheetData>
    <row r="1" customHeight="1" spans="1:4">
      <c r="A1" s="1"/>
      <c r="B1" s="1"/>
      <c r="C1" s="1"/>
      <c r="D1" s="1"/>
    </row>
    <row r="2" ht="15" customHeight="1" spans="1:4">
      <c r="A2" s="52"/>
      <c r="B2" s="52"/>
      <c r="C2" s="52"/>
      <c r="D2" s="70" t="s">
        <v>0</v>
      </c>
    </row>
    <row r="3" ht="41.25" customHeight="1" spans="1:1">
      <c r="A3" s="47" t="str">
        <f>"2025"&amp;"年部门财务收支预算总表"</f>
        <v>2025年部门财务收支预算总表</v>
      </c>
    </row>
    <row r="4" ht="17.25" customHeight="1" spans="1:4">
      <c r="A4" s="50" t="str">
        <f>"单位名称："&amp;"中国共产党禄劝彝族苗族自治县纪律检查委员会"</f>
        <v>单位名称：中国共产党禄劝彝族苗族自治县纪律检查委员会</v>
      </c>
      <c r="B4" s="198"/>
      <c r="D4" s="172" t="s">
        <v>1</v>
      </c>
    </row>
    <row r="5" ht="23.25" customHeight="1" spans="1:4">
      <c r="A5" s="199" t="s">
        <v>2</v>
      </c>
      <c r="B5" s="200"/>
      <c r="C5" s="199" t="s">
        <v>3</v>
      </c>
      <c r="D5" s="200"/>
    </row>
    <row r="6" ht="24" customHeight="1" spans="1:4">
      <c r="A6" s="199" t="s">
        <v>4</v>
      </c>
      <c r="B6" s="199" t="s">
        <v>5</v>
      </c>
      <c r="C6" s="199" t="s">
        <v>6</v>
      </c>
      <c r="D6" s="199" t="s">
        <v>5</v>
      </c>
    </row>
    <row r="7" ht="17.25" customHeight="1" spans="1:4">
      <c r="A7" s="201" t="s">
        <v>7</v>
      </c>
      <c r="B7" s="96">
        <v>27444358.91</v>
      </c>
      <c r="C7" s="201" t="s">
        <v>8</v>
      </c>
      <c r="D7" s="96">
        <v>20951903</v>
      </c>
    </row>
    <row r="8" ht="17.25" customHeight="1" spans="1:4">
      <c r="A8" s="201" t="s">
        <v>9</v>
      </c>
      <c r="B8" s="96"/>
      <c r="C8" s="201" t="s">
        <v>10</v>
      </c>
      <c r="D8" s="96"/>
    </row>
    <row r="9" ht="17.25" customHeight="1" spans="1:4">
      <c r="A9" s="201" t="s">
        <v>11</v>
      </c>
      <c r="B9" s="96"/>
      <c r="C9" s="239" t="s">
        <v>12</v>
      </c>
      <c r="D9" s="96"/>
    </row>
    <row r="10" ht="17.25" customHeight="1" spans="1:4">
      <c r="A10" s="201" t="s">
        <v>13</v>
      </c>
      <c r="B10" s="96"/>
      <c r="C10" s="239" t="s">
        <v>14</v>
      </c>
      <c r="D10" s="96"/>
    </row>
    <row r="11" ht="17.25" customHeight="1" spans="1:4">
      <c r="A11" s="201" t="s">
        <v>15</v>
      </c>
      <c r="B11" s="96"/>
      <c r="C11" s="239" t="s">
        <v>16</v>
      </c>
      <c r="D11" s="96"/>
    </row>
    <row r="12" ht="17.25" customHeight="1" spans="1:4">
      <c r="A12" s="201" t="s">
        <v>17</v>
      </c>
      <c r="B12" s="96"/>
      <c r="C12" s="239" t="s">
        <v>18</v>
      </c>
      <c r="D12" s="96"/>
    </row>
    <row r="13" ht="17.25" customHeight="1" spans="1:4">
      <c r="A13" s="201" t="s">
        <v>19</v>
      </c>
      <c r="B13" s="96"/>
      <c r="C13" s="35" t="s">
        <v>20</v>
      </c>
      <c r="D13" s="96"/>
    </row>
    <row r="14" ht="17.25" customHeight="1" spans="1:4">
      <c r="A14" s="201" t="s">
        <v>21</v>
      </c>
      <c r="B14" s="96"/>
      <c r="C14" s="35" t="s">
        <v>22</v>
      </c>
      <c r="D14" s="96">
        <v>2626150</v>
      </c>
    </row>
    <row r="15" ht="17.25" customHeight="1" spans="1:4">
      <c r="A15" s="201" t="s">
        <v>23</v>
      </c>
      <c r="B15" s="96"/>
      <c r="C15" s="35" t="s">
        <v>24</v>
      </c>
      <c r="D15" s="96">
        <v>2114898.35</v>
      </c>
    </row>
    <row r="16" ht="17.25" customHeight="1" spans="1:4">
      <c r="A16" s="201" t="s">
        <v>25</v>
      </c>
      <c r="B16" s="96"/>
      <c r="C16" s="35" t="s">
        <v>26</v>
      </c>
      <c r="D16" s="96"/>
    </row>
    <row r="17" ht="17.25" customHeight="1" spans="1:4">
      <c r="A17" s="202"/>
      <c r="B17" s="96"/>
      <c r="C17" s="35" t="s">
        <v>27</v>
      </c>
      <c r="D17" s="96"/>
    </row>
    <row r="18" ht="17.25" customHeight="1" spans="1:4">
      <c r="A18" s="203"/>
      <c r="B18" s="96"/>
      <c r="C18" s="35" t="s">
        <v>28</v>
      </c>
      <c r="D18" s="96"/>
    </row>
    <row r="19" ht="17.25" customHeight="1" spans="1:4">
      <c r="A19" s="203"/>
      <c r="B19" s="96"/>
      <c r="C19" s="35" t="s">
        <v>29</v>
      </c>
      <c r="D19" s="96"/>
    </row>
    <row r="20" ht="17.25" customHeight="1" spans="1:4">
      <c r="A20" s="203"/>
      <c r="B20" s="96"/>
      <c r="C20" s="35" t="s">
        <v>30</v>
      </c>
      <c r="D20" s="96"/>
    </row>
    <row r="21" ht="17.25" customHeight="1" spans="1:4">
      <c r="A21" s="203"/>
      <c r="B21" s="96"/>
      <c r="C21" s="35" t="s">
        <v>31</v>
      </c>
      <c r="D21" s="96"/>
    </row>
    <row r="22" ht="17.25" customHeight="1" spans="1:4">
      <c r="A22" s="203"/>
      <c r="B22" s="96"/>
      <c r="C22" s="35" t="s">
        <v>32</v>
      </c>
      <c r="D22" s="96"/>
    </row>
    <row r="23" ht="17.25" customHeight="1" spans="1:4">
      <c r="A23" s="203"/>
      <c r="B23" s="96"/>
      <c r="C23" s="35" t="s">
        <v>33</v>
      </c>
      <c r="D23" s="96"/>
    </row>
    <row r="24" ht="17.25" customHeight="1" spans="1:4">
      <c r="A24" s="203"/>
      <c r="B24" s="96"/>
      <c r="C24" s="35" t="s">
        <v>34</v>
      </c>
      <c r="D24" s="96"/>
    </row>
    <row r="25" ht="17.25" customHeight="1" spans="1:4">
      <c r="A25" s="203"/>
      <c r="B25" s="96"/>
      <c r="C25" s="35" t="s">
        <v>35</v>
      </c>
      <c r="D25" s="96">
        <v>1751407.56</v>
      </c>
    </row>
    <row r="26" ht="17.25" customHeight="1" spans="1:4">
      <c r="A26" s="203"/>
      <c r="B26" s="96"/>
      <c r="C26" s="35" t="s">
        <v>36</v>
      </c>
      <c r="D26" s="96"/>
    </row>
    <row r="27" ht="17.25" customHeight="1" spans="1:4">
      <c r="A27" s="203"/>
      <c r="B27" s="96"/>
      <c r="C27" s="202" t="s">
        <v>37</v>
      </c>
      <c r="D27" s="96"/>
    </row>
    <row r="28" ht="17.25" customHeight="1" spans="1:4">
      <c r="A28" s="203"/>
      <c r="B28" s="96"/>
      <c r="C28" s="35" t="s">
        <v>38</v>
      </c>
      <c r="D28" s="96"/>
    </row>
    <row r="29" ht="16.5" customHeight="1" spans="1:4">
      <c r="A29" s="203"/>
      <c r="B29" s="96"/>
      <c r="C29" s="35" t="s">
        <v>39</v>
      </c>
      <c r="D29" s="96"/>
    </row>
    <row r="30" ht="16.5" customHeight="1" spans="1:4">
      <c r="A30" s="203"/>
      <c r="B30" s="96"/>
      <c r="C30" s="202" t="s">
        <v>40</v>
      </c>
      <c r="D30" s="96"/>
    </row>
    <row r="31" ht="17.25" customHeight="1" spans="1:4">
      <c r="A31" s="203"/>
      <c r="B31" s="96"/>
      <c r="C31" s="202" t="s">
        <v>41</v>
      </c>
      <c r="D31" s="96"/>
    </row>
    <row r="32" ht="17.25" customHeight="1" spans="1:4">
      <c r="A32" s="203"/>
      <c r="B32" s="96"/>
      <c r="C32" s="35" t="s">
        <v>42</v>
      </c>
      <c r="D32" s="96"/>
    </row>
    <row r="33" ht="16.5" customHeight="1" spans="1:4">
      <c r="A33" s="203" t="s">
        <v>43</v>
      </c>
      <c r="B33" s="96">
        <v>27444358.91</v>
      </c>
      <c r="C33" s="203" t="s">
        <v>44</v>
      </c>
      <c r="D33" s="96">
        <v>27444358.91</v>
      </c>
    </row>
    <row r="34" ht="16.5" customHeight="1" spans="1:4">
      <c r="A34" s="202" t="s">
        <v>45</v>
      </c>
      <c r="B34" s="96"/>
      <c r="C34" s="202" t="s">
        <v>46</v>
      </c>
      <c r="D34" s="96"/>
    </row>
    <row r="35" ht="16.5" customHeight="1" spans="1:4">
      <c r="A35" s="35" t="s">
        <v>47</v>
      </c>
      <c r="B35" s="96"/>
      <c r="C35" s="35" t="s">
        <v>47</v>
      </c>
      <c r="D35" s="96"/>
    </row>
    <row r="36" ht="16.5" customHeight="1" spans="1:4">
      <c r="A36" s="35" t="s">
        <v>48</v>
      </c>
      <c r="B36" s="96"/>
      <c r="C36" s="35" t="s">
        <v>49</v>
      </c>
      <c r="D36" s="96"/>
    </row>
    <row r="37" ht="16.5" customHeight="1" spans="1:4">
      <c r="A37" s="204" t="s">
        <v>50</v>
      </c>
      <c r="B37" s="96">
        <v>27444358.91</v>
      </c>
      <c r="C37" s="204" t="s">
        <v>51</v>
      </c>
      <c r="D37" s="96">
        <v>27444358.91</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B19" sqref="B19"/>
    </sheetView>
  </sheetViews>
  <sheetFormatPr defaultColWidth="9.14166666666667" defaultRowHeight="14.25" customHeight="1" outlineLevelCol="5"/>
  <cols>
    <col min="1" max="1" width="36.25" customWidth="1"/>
    <col min="2" max="2" width="20.7083333333333" customWidth="1"/>
    <col min="3" max="3" width="32.1416666666667" customWidth="1"/>
    <col min="4" max="4" width="27.7083333333333" customWidth="1"/>
    <col min="5" max="6" width="36.7083333333333" customWidth="1"/>
  </cols>
  <sheetData>
    <row r="1" customHeight="1" spans="1:6">
      <c r="A1" s="1"/>
      <c r="B1" s="1"/>
      <c r="C1" s="1"/>
      <c r="D1" s="1"/>
      <c r="E1" s="1"/>
      <c r="F1" s="1"/>
    </row>
    <row r="2" ht="12" customHeight="1" spans="1:6">
      <c r="A2" s="140">
        <v>1</v>
      </c>
      <c r="B2" s="141">
        <v>0</v>
      </c>
      <c r="C2" s="140">
        <v>1</v>
      </c>
      <c r="D2" s="142"/>
      <c r="E2" s="142"/>
      <c r="F2" s="139" t="s">
        <v>337</v>
      </c>
    </row>
    <row r="3" ht="42" customHeight="1" spans="1:6">
      <c r="A3" s="143" t="str">
        <f>"2025"&amp;"年部门政府性基金预算支出预算表"</f>
        <v>2025年部门政府性基金预算支出预算表</v>
      </c>
      <c r="B3" s="143" t="s">
        <v>338</v>
      </c>
      <c r="C3" s="144"/>
      <c r="D3" s="145"/>
      <c r="E3" s="145"/>
      <c r="F3" s="145"/>
    </row>
    <row r="4" ht="13.5" customHeight="1" spans="1:6">
      <c r="A4" s="5" t="str">
        <f>"单位名称："&amp;"中国共产党禄劝彝族苗族自治县纪律检查委员会"</f>
        <v>单位名称：中国共产党禄劝彝族苗族自治县纪律检查委员会</v>
      </c>
      <c r="B4" s="5" t="s">
        <v>339</v>
      </c>
      <c r="C4" s="140"/>
      <c r="D4" s="142"/>
      <c r="E4" s="142"/>
      <c r="F4" s="139" t="s">
        <v>1</v>
      </c>
    </row>
    <row r="5" ht="19.5" customHeight="1" spans="1:6">
      <c r="A5" s="146" t="s">
        <v>168</v>
      </c>
      <c r="B5" s="147" t="s">
        <v>71</v>
      </c>
      <c r="C5" s="146" t="s">
        <v>72</v>
      </c>
      <c r="D5" s="11" t="s">
        <v>340</v>
      </c>
      <c r="E5" s="12"/>
      <c r="F5" s="13"/>
    </row>
    <row r="6" ht="18.75" customHeight="1" spans="1:6">
      <c r="A6" s="148"/>
      <c r="B6" s="149"/>
      <c r="C6" s="148"/>
      <c r="D6" s="16" t="s">
        <v>55</v>
      </c>
      <c r="E6" s="11" t="s">
        <v>74</v>
      </c>
      <c r="F6" s="16" t="s">
        <v>75</v>
      </c>
    </row>
    <row r="7" ht="18.75" customHeight="1" spans="1:6">
      <c r="A7" s="75">
        <v>1</v>
      </c>
      <c r="B7" s="150" t="s">
        <v>82</v>
      </c>
      <c r="C7" s="75">
        <v>3</v>
      </c>
      <c r="D7" s="151">
        <v>4</v>
      </c>
      <c r="E7" s="151">
        <v>5</v>
      </c>
      <c r="F7" s="151">
        <v>6</v>
      </c>
    </row>
    <row r="8" ht="21" customHeight="1" spans="1:6">
      <c r="A8" s="32" t="s">
        <v>69</v>
      </c>
      <c r="B8" s="32" t="s">
        <v>341</v>
      </c>
      <c r="C8" s="32"/>
      <c r="D8" s="96"/>
      <c r="E8" s="96"/>
      <c r="F8" s="96"/>
    </row>
    <row r="9" ht="21" customHeight="1" spans="1:6">
      <c r="A9" s="32"/>
      <c r="B9" s="32"/>
      <c r="C9" s="32"/>
      <c r="D9" s="96"/>
      <c r="E9" s="96"/>
      <c r="F9" s="96"/>
    </row>
    <row r="10" ht="18.75" customHeight="1" spans="1:6">
      <c r="A10" s="152" t="s">
        <v>156</v>
      </c>
      <c r="B10" s="152" t="s">
        <v>156</v>
      </c>
      <c r="C10" s="153" t="s">
        <v>156</v>
      </c>
      <c r="D10" s="95"/>
      <c r="E10" s="95"/>
      <c r="F10" s="95"/>
    </row>
    <row r="11" customHeight="1" spans="1:6">
      <c r="A11" s="138" t="s">
        <v>342</v>
      </c>
      <c r="B11" s="138"/>
      <c r="C11" s="138"/>
      <c r="D11" s="138"/>
      <c r="E11" s="138"/>
      <c r="F11" s="138"/>
    </row>
  </sheetData>
  <mergeCells count="8">
    <mergeCell ref="A3:F3"/>
    <mergeCell ref="A4:C4"/>
    <mergeCell ref="D5:F5"/>
    <mergeCell ref="A10:C10"/>
    <mergeCell ref="A11:F11"/>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workbookViewId="0">
      <pane ySplit="1" topLeftCell="A2" activePane="bottomLeft" state="frozen"/>
      <selection/>
      <selection pane="bottomLeft" activeCell="B14" sqref="B14"/>
    </sheetView>
  </sheetViews>
  <sheetFormatPr defaultColWidth="9.14166666666667" defaultRowHeight="14.25" customHeight="1"/>
  <cols>
    <col min="1" max="1" width="40.75" customWidth="1"/>
    <col min="2" max="2" width="46.2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1"/>
      <c r="B1" s="1"/>
      <c r="C1" s="1"/>
      <c r="D1" s="1"/>
      <c r="E1" s="1"/>
      <c r="F1" s="1"/>
      <c r="G1" s="1"/>
      <c r="H1" s="1"/>
      <c r="I1" s="1"/>
      <c r="J1" s="1"/>
      <c r="K1" s="1"/>
      <c r="L1" s="1"/>
      <c r="M1" s="1"/>
      <c r="N1" s="1"/>
      <c r="O1" s="1"/>
      <c r="P1" s="1"/>
      <c r="Q1" s="1"/>
      <c r="R1" s="1"/>
      <c r="S1" s="1"/>
    </row>
    <row r="2" ht="15.75" customHeight="1" spans="2:19">
      <c r="B2" s="105"/>
      <c r="C2" s="105"/>
      <c r="R2" s="3"/>
      <c r="S2" s="3" t="s">
        <v>343</v>
      </c>
    </row>
    <row r="3" ht="41.25" customHeight="1" spans="1:19">
      <c r="A3" s="88" t="str">
        <f>"2025"&amp;"年部门政府采购预算表"</f>
        <v>2025年部门政府采购预算表</v>
      </c>
      <c r="B3" s="73"/>
      <c r="C3" s="73"/>
      <c r="D3" s="4"/>
      <c r="E3" s="4"/>
      <c r="F3" s="4"/>
      <c r="G3" s="4"/>
      <c r="H3" s="4"/>
      <c r="I3" s="4"/>
      <c r="J3" s="4"/>
      <c r="K3" s="4"/>
      <c r="L3" s="4"/>
      <c r="M3" s="73"/>
      <c r="N3" s="4"/>
      <c r="O3" s="4"/>
      <c r="P3" s="73"/>
      <c r="Q3" s="4"/>
      <c r="R3" s="73"/>
      <c r="S3" s="73"/>
    </row>
    <row r="4" ht="18.75" customHeight="1" spans="1:19">
      <c r="A4" s="133" t="str">
        <f>"单位名称："&amp;"中国共产党禄劝彝族苗族自治县纪律检查委员会"</f>
        <v>单位名称：中国共产党禄劝彝族苗族自治县纪律检查委员会</v>
      </c>
      <c r="B4" s="107"/>
      <c r="C4" s="107"/>
      <c r="D4" s="7"/>
      <c r="E4" s="7"/>
      <c r="F4" s="7"/>
      <c r="G4" s="7"/>
      <c r="H4" s="7"/>
      <c r="I4" s="7"/>
      <c r="J4" s="7"/>
      <c r="K4" s="7"/>
      <c r="L4" s="7"/>
      <c r="R4" s="8"/>
      <c r="S4" s="139" t="s">
        <v>1</v>
      </c>
    </row>
    <row r="5" ht="15.75" customHeight="1" spans="1:19">
      <c r="A5" s="10" t="s">
        <v>167</v>
      </c>
      <c r="B5" s="108" t="s">
        <v>168</v>
      </c>
      <c r="C5" s="108" t="s">
        <v>344</v>
      </c>
      <c r="D5" s="109" t="s">
        <v>345</v>
      </c>
      <c r="E5" s="109" t="s">
        <v>346</v>
      </c>
      <c r="F5" s="109" t="s">
        <v>347</v>
      </c>
      <c r="G5" s="109" t="s">
        <v>348</v>
      </c>
      <c r="H5" s="109" t="s">
        <v>349</v>
      </c>
      <c r="I5" s="122" t="s">
        <v>175</v>
      </c>
      <c r="J5" s="122"/>
      <c r="K5" s="122"/>
      <c r="L5" s="122"/>
      <c r="M5" s="123"/>
      <c r="N5" s="122"/>
      <c r="O5" s="122"/>
      <c r="P5" s="101"/>
      <c r="Q5" s="122"/>
      <c r="R5" s="123"/>
      <c r="S5" s="102"/>
    </row>
    <row r="6" ht="17.25" customHeight="1" spans="1:19">
      <c r="A6" s="15"/>
      <c r="B6" s="110"/>
      <c r="C6" s="110"/>
      <c r="D6" s="111"/>
      <c r="E6" s="111"/>
      <c r="F6" s="111"/>
      <c r="G6" s="111"/>
      <c r="H6" s="111"/>
      <c r="I6" s="111" t="s">
        <v>55</v>
      </c>
      <c r="J6" s="111" t="s">
        <v>58</v>
      </c>
      <c r="K6" s="111" t="s">
        <v>350</v>
      </c>
      <c r="L6" s="111" t="s">
        <v>351</v>
      </c>
      <c r="M6" s="124" t="s">
        <v>352</v>
      </c>
      <c r="N6" s="125" t="s">
        <v>353</v>
      </c>
      <c r="O6" s="125"/>
      <c r="P6" s="131"/>
      <c r="Q6" s="125"/>
      <c r="R6" s="132"/>
      <c r="S6" s="112"/>
    </row>
    <row r="7" ht="54" customHeight="1" spans="1:19">
      <c r="A7" s="18"/>
      <c r="B7" s="112"/>
      <c r="C7" s="112"/>
      <c r="D7" s="113"/>
      <c r="E7" s="113"/>
      <c r="F7" s="113"/>
      <c r="G7" s="113"/>
      <c r="H7" s="113"/>
      <c r="I7" s="113"/>
      <c r="J7" s="113" t="s">
        <v>57</v>
      </c>
      <c r="K7" s="113"/>
      <c r="L7" s="113"/>
      <c r="M7" s="126"/>
      <c r="N7" s="113" t="s">
        <v>57</v>
      </c>
      <c r="O7" s="113" t="s">
        <v>64</v>
      </c>
      <c r="P7" s="112" t="s">
        <v>65</v>
      </c>
      <c r="Q7" s="113" t="s">
        <v>66</v>
      </c>
      <c r="R7" s="126" t="s">
        <v>67</v>
      </c>
      <c r="S7" s="112" t="s">
        <v>68</v>
      </c>
    </row>
    <row r="8" ht="18" customHeight="1" spans="1:19">
      <c r="A8" s="134">
        <v>1</v>
      </c>
      <c r="B8" s="134" t="s">
        <v>82</v>
      </c>
      <c r="C8" s="135">
        <v>3</v>
      </c>
      <c r="D8" s="135">
        <v>4</v>
      </c>
      <c r="E8" s="134">
        <v>5</v>
      </c>
      <c r="F8" s="134">
        <v>6</v>
      </c>
      <c r="G8" s="134">
        <v>7</v>
      </c>
      <c r="H8" s="134">
        <v>8</v>
      </c>
      <c r="I8" s="134">
        <v>9</v>
      </c>
      <c r="J8" s="134">
        <v>10</v>
      </c>
      <c r="K8" s="134">
        <v>11</v>
      </c>
      <c r="L8" s="134">
        <v>12</v>
      </c>
      <c r="M8" s="134">
        <v>13</v>
      </c>
      <c r="N8" s="134">
        <v>14</v>
      </c>
      <c r="O8" s="134">
        <v>15</v>
      </c>
      <c r="P8" s="134">
        <v>16</v>
      </c>
      <c r="Q8" s="134">
        <v>17</v>
      </c>
      <c r="R8" s="134">
        <v>18</v>
      </c>
      <c r="S8" s="134">
        <v>19</v>
      </c>
    </row>
    <row r="9" ht="21" customHeight="1" spans="1:19">
      <c r="A9" s="114" t="s">
        <v>69</v>
      </c>
      <c r="B9" s="114" t="s">
        <v>69</v>
      </c>
      <c r="C9" s="114" t="s">
        <v>341</v>
      </c>
      <c r="D9" s="115"/>
      <c r="E9" s="115"/>
      <c r="F9" s="115"/>
      <c r="G9" s="136"/>
      <c r="H9" s="96"/>
      <c r="I9" s="96"/>
      <c r="J9" s="96"/>
      <c r="K9" s="96"/>
      <c r="L9" s="96"/>
      <c r="M9" s="96"/>
      <c r="N9" s="96"/>
      <c r="O9" s="96"/>
      <c r="P9" s="96"/>
      <c r="Q9" s="96"/>
      <c r="R9" s="96"/>
      <c r="S9" s="96"/>
    </row>
    <row r="10" ht="21" customHeight="1" spans="1:19">
      <c r="A10" s="116" t="s">
        <v>156</v>
      </c>
      <c r="B10" s="117"/>
      <c r="C10" s="117"/>
      <c r="D10" s="118"/>
      <c r="E10" s="118"/>
      <c r="F10" s="118"/>
      <c r="G10" s="137"/>
      <c r="H10" s="96"/>
      <c r="I10" s="96"/>
      <c r="J10" s="96"/>
      <c r="K10" s="96"/>
      <c r="L10" s="96"/>
      <c r="M10" s="96"/>
      <c r="N10" s="96"/>
      <c r="O10" s="96"/>
      <c r="P10" s="96"/>
      <c r="Q10" s="96"/>
      <c r="R10" s="96"/>
      <c r="S10" s="96"/>
    </row>
    <row r="11" customFormat="1" customHeight="1" spans="1:6">
      <c r="A11" s="138" t="s">
        <v>354</v>
      </c>
      <c r="B11" s="138"/>
      <c r="C11" s="138"/>
      <c r="D11" s="138"/>
      <c r="E11" s="138"/>
      <c r="F11" s="138"/>
    </row>
  </sheetData>
  <mergeCells count="19">
    <mergeCell ref="A3:S3"/>
    <mergeCell ref="A4:H4"/>
    <mergeCell ref="I5:S5"/>
    <mergeCell ref="N6:S6"/>
    <mergeCell ref="A10:G10"/>
    <mergeCell ref="A11:F11"/>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B14" sqref="B14"/>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92"/>
      <c r="B2" s="105"/>
      <c r="C2" s="105"/>
      <c r="D2" s="105"/>
      <c r="E2" s="105"/>
      <c r="F2" s="105"/>
      <c r="G2" s="105"/>
      <c r="H2" s="92"/>
      <c r="I2" s="92"/>
      <c r="J2" s="92"/>
      <c r="K2" s="92"/>
      <c r="L2" s="92"/>
      <c r="M2" s="92"/>
      <c r="N2" s="120"/>
      <c r="O2" s="92"/>
      <c r="P2" s="92"/>
      <c r="Q2" s="105"/>
      <c r="R2" s="92"/>
      <c r="S2" s="129"/>
      <c r="T2" s="129" t="s">
        <v>355</v>
      </c>
    </row>
    <row r="3" ht="41.25" customHeight="1" spans="1:20">
      <c r="A3" s="88" t="str">
        <f>"2025"&amp;"年部门政府购买服务预算表"</f>
        <v>2025年部门政府购买服务预算表</v>
      </c>
      <c r="B3" s="73"/>
      <c r="C3" s="73"/>
      <c r="D3" s="73"/>
      <c r="E3" s="73"/>
      <c r="F3" s="73"/>
      <c r="G3" s="73"/>
      <c r="H3" s="106"/>
      <c r="I3" s="106"/>
      <c r="J3" s="106"/>
      <c r="K3" s="106"/>
      <c r="L3" s="106"/>
      <c r="M3" s="106"/>
      <c r="N3" s="121"/>
      <c r="O3" s="106"/>
      <c r="P3" s="106"/>
      <c r="Q3" s="73"/>
      <c r="R3" s="106"/>
      <c r="S3" s="121"/>
      <c r="T3" s="73"/>
    </row>
    <row r="4" ht="22.5" customHeight="1" spans="1:20">
      <c r="A4" s="89" t="str">
        <f>"单位名称："&amp;"中国共产党禄劝彝族苗族自治县纪律检查委员会"</f>
        <v>单位名称：中国共产党禄劝彝族苗族自治县纪律检查委员会</v>
      </c>
      <c r="B4" s="107"/>
      <c r="C4" s="107"/>
      <c r="D4" s="107"/>
      <c r="E4" s="107"/>
      <c r="F4" s="107"/>
      <c r="G4" s="107"/>
      <c r="H4" s="90"/>
      <c r="I4" s="90"/>
      <c r="J4" s="90"/>
      <c r="K4" s="90"/>
      <c r="L4" s="90"/>
      <c r="M4" s="90"/>
      <c r="N4" s="120"/>
      <c r="O4" s="92"/>
      <c r="P4" s="92"/>
      <c r="Q4" s="105"/>
      <c r="R4" s="92"/>
      <c r="S4" s="130"/>
      <c r="T4" s="129" t="s">
        <v>1</v>
      </c>
    </row>
    <row r="5" ht="24" customHeight="1" spans="1:20">
      <c r="A5" s="10" t="s">
        <v>167</v>
      </c>
      <c r="B5" s="108" t="s">
        <v>168</v>
      </c>
      <c r="C5" s="108" t="s">
        <v>344</v>
      </c>
      <c r="D5" s="108" t="s">
        <v>356</v>
      </c>
      <c r="E5" s="108" t="s">
        <v>357</v>
      </c>
      <c r="F5" s="108" t="s">
        <v>358</v>
      </c>
      <c r="G5" s="108" t="s">
        <v>359</v>
      </c>
      <c r="H5" s="109" t="s">
        <v>360</v>
      </c>
      <c r="I5" s="109" t="s">
        <v>361</v>
      </c>
      <c r="J5" s="122" t="s">
        <v>175</v>
      </c>
      <c r="K5" s="122"/>
      <c r="L5" s="122"/>
      <c r="M5" s="122"/>
      <c r="N5" s="123"/>
      <c r="O5" s="122"/>
      <c r="P5" s="122"/>
      <c r="Q5" s="101"/>
      <c r="R5" s="122"/>
      <c r="S5" s="123"/>
      <c r="T5" s="102"/>
    </row>
    <row r="6" ht="24" customHeight="1" spans="1:20">
      <c r="A6" s="15"/>
      <c r="B6" s="110"/>
      <c r="C6" s="110"/>
      <c r="D6" s="110"/>
      <c r="E6" s="110"/>
      <c r="F6" s="110"/>
      <c r="G6" s="110"/>
      <c r="H6" s="111"/>
      <c r="I6" s="111"/>
      <c r="J6" s="111" t="s">
        <v>55</v>
      </c>
      <c r="K6" s="111" t="s">
        <v>58</v>
      </c>
      <c r="L6" s="111" t="s">
        <v>350</v>
      </c>
      <c r="M6" s="111" t="s">
        <v>351</v>
      </c>
      <c r="N6" s="124" t="s">
        <v>352</v>
      </c>
      <c r="O6" s="125" t="s">
        <v>353</v>
      </c>
      <c r="P6" s="125"/>
      <c r="Q6" s="131"/>
      <c r="R6" s="125"/>
      <c r="S6" s="132"/>
      <c r="T6" s="112"/>
    </row>
    <row r="7" ht="54" customHeight="1" spans="1:20">
      <c r="A7" s="18"/>
      <c r="B7" s="112"/>
      <c r="C7" s="112"/>
      <c r="D7" s="112"/>
      <c r="E7" s="112"/>
      <c r="F7" s="112"/>
      <c r="G7" s="112"/>
      <c r="H7" s="113"/>
      <c r="I7" s="113"/>
      <c r="J7" s="113"/>
      <c r="K7" s="113" t="s">
        <v>57</v>
      </c>
      <c r="L7" s="113"/>
      <c r="M7" s="113"/>
      <c r="N7" s="126"/>
      <c r="O7" s="113" t="s">
        <v>57</v>
      </c>
      <c r="P7" s="113" t="s">
        <v>64</v>
      </c>
      <c r="Q7" s="112" t="s">
        <v>65</v>
      </c>
      <c r="R7" s="113" t="s">
        <v>66</v>
      </c>
      <c r="S7" s="126" t="s">
        <v>67</v>
      </c>
      <c r="T7" s="112" t="s">
        <v>68</v>
      </c>
    </row>
    <row r="8" ht="17.25" customHeight="1" spans="1:20">
      <c r="A8" s="19">
        <v>1</v>
      </c>
      <c r="B8" s="112">
        <v>2</v>
      </c>
      <c r="C8" s="19">
        <v>3</v>
      </c>
      <c r="D8" s="19">
        <v>4</v>
      </c>
      <c r="E8" s="112">
        <v>5</v>
      </c>
      <c r="F8" s="19">
        <v>6</v>
      </c>
      <c r="G8" s="19">
        <v>7</v>
      </c>
      <c r="H8" s="112">
        <v>8</v>
      </c>
      <c r="I8" s="19">
        <v>9</v>
      </c>
      <c r="J8" s="19">
        <v>10</v>
      </c>
      <c r="K8" s="112">
        <v>11</v>
      </c>
      <c r="L8" s="19">
        <v>12</v>
      </c>
      <c r="M8" s="19">
        <v>13</v>
      </c>
      <c r="N8" s="112">
        <v>14</v>
      </c>
      <c r="O8" s="19">
        <v>15</v>
      </c>
      <c r="P8" s="19">
        <v>16</v>
      </c>
      <c r="Q8" s="112">
        <v>17</v>
      </c>
      <c r="R8" s="19">
        <v>18</v>
      </c>
      <c r="S8" s="19">
        <v>19</v>
      </c>
      <c r="T8" s="19">
        <v>20</v>
      </c>
    </row>
    <row r="9" ht="21" customHeight="1" spans="1:20">
      <c r="A9" s="114" t="s">
        <v>69</v>
      </c>
      <c r="B9" s="114" t="s">
        <v>69</v>
      </c>
      <c r="C9" s="114" t="s">
        <v>341</v>
      </c>
      <c r="D9" s="114"/>
      <c r="E9" s="114"/>
      <c r="F9" s="114"/>
      <c r="G9" s="114"/>
      <c r="H9" s="115"/>
      <c r="I9" s="115"/>
      <c r="J9" s="96"/>
      <c r="K9" s="96"/>
      <c r="L9" s="96"/>
      <c r="M9" s="96"/>
      <c r="N9" s="96"/>
      <c r="O9" s="96"/>
      <c r="P9" s="96"/>
      <c r="Q9" s="96"/>
      <c r="R9" s="96"/>
      <c r="S9" s="96"/>
      <c r="T9" s="96"/>
    </row>
    <row r="10" ht="21" customHeight="1" spans="1:20">
      <c r="A10" s="116" t="s">
        <v>156</v>
      </c>
      <c r="B10" s="117"/>
      <c r="C10" s="117"/>
      <c r="D10" s="117"/>
      <c r="E10" s="117"/>
      <c r="F10" s="117"/>
      <c r="G10" s="117"/>
      <c r="H10" s="118"/>
      <c r="I10" s="127"/>
      <c r="J10" s="96"/>
      <c r="K10" s="96"/>
      <c r="L10" s="96"/>
      <c r="M10" s="96"/>
      <c r="N10" s="96"/>
      <c r="O10" s="96"/>
      <c r="P10" s="96"/>
      <c r="Q10" s="96"/>
      <c r="R10" s="96"/>
      <c r="S10" s="96"/>
      <c r="T10" s="96"/>
    </row>
    <row r="11" s="104" customFormat="1" customHeight="1" spans="1:18">
      <c r="A11" s="119" t="s">
        <v>362</v>
      </c>
      <c r="B11" s="119"/>
      <c r="C11" s="119"/>
      <c r="D11" s="119"/>
      <c r="E11" s="119"/>
      <c r="F11" s="119"/>
      <c r="G11" s="119"/>
      <c r="H11" s="119"/>
      <c r="I11" s="119"/>
      <c r="J11" s="119"/>
      <c r="K11" s="119"/>
      <c r="L11" s="104"/>
      <c r="M11" s="128"/>
      <c r="N11" s="128"/>
      <c r="O11" s="128"/>
      <c r="P11" s="128"/>
      <c r="Q11" s="104"/>
      <c r="R11" s="128"/>
    </row>
  </sheetData>
  <mergeCells count="20">
    <mergeCell ref="A3:T3"/>
    <mergeCell ref="A4:I4"/>
    <mergeCell ref="J5:T5"/>
    <mergeCell ref="O6:T6"/>
    <mergeCell ref="A10:I10"/>
    <mergeCell ref="A11:K11"/>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pane ySplit="1" topLeftCell="A2" activePane="bottomLeft" state="frozen"/>
      <selection/>
      <selection pane="bottomLeft" activeCell="B14" sqref="B14"/>
    </sheetView>
  </sheetViews>
  <sheetFormatPr defaultColWidth="9.14166666666667" defaultRowHeight="14.25" customHeight="1"/>
  <cols>
    <col min="1" max="1" width="37.7083333333333"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87"/>
      <c r="W2" s="3"/>
      <c r="X2" s="3" t="s">
        <v>363</v>
      </c>
    </row>
    <row r="3" ht="41.25" customHeight="1" spans="1:24">
      <c r="A3" s="88" t="str">
        <f>"2025"&amp;"年对下转移支付预算表"</f>
        <v>2025年对下转移支付预算表</v>
      </c>
      <c r="B3" s="4"/>
      <c r="C3" s="4"/>
      <c r="D3" s="4"/>
      <c r="E3" s="4"/>
      <c r="F3" s="4"/>
      <c r="G3" s="4"/>
      <c r="H3" s="4"/>
      <c r="I3" s="4"/>
      <c r="J3" s="4"/>
      <c r="K3" s="4"/>
      <c r="L3" s="4"/>
      <c r="M3" s="4"/>
      <c r="N3" s="4"/>
      <c r="O3" s="4"/>
      <c r="P3" s="4"/>
      <c r="Q3" s="4"/>
      <c r="R3" s="4"/>
      <c r="S3" s="4"/>
      <c r="T3" s="4"/>
      <c r="U3" s="4"/>
      <c r="V3" s="4"/>
      <c r="W3" s="73"/>
      <c r="X3" s="73"/>
    </row>
    <row r="4" ht="18" customHeight="1" spans="1:24">
      <c r="A4" s="89" t="str">
        <f>"单位名称："&amp;"中国共产党禄劝彝族苗族自治县纪律检查委员会"</f>
        <v>单位名称：中国共产党禄劝彝族苗族自治县纪律检查委员会</v>
      </c>
      <c r="B4" s="90"/>
      <c r="C4" s="90"/>
      <c r="D4" s="91"/>
      <c r="E4" s="92"/>
      <c r="F4" s="92"/>
      <c r="G4" s="92"/>
      <c r="H4" s="92"/>
      <c r="I4" s="92"/>
      <c r="W4" s="8"/>
      <c r="X4" s="8" t="s">
        <v>1</v>
      </c>
    </row>
    <row r="5" ht="19.5" customHeight="1" spans="1:24">
      <c r="A5" s="29" t="s">
        <v>364</v>
      </c>
      <c r="B5" s="11" t="s">
        <v>175</v>
      </c>
      <c r="C5" s="12"/>
      <c r="D5" s="12"/>
      <c r="E5" s="11" t="s">
        <v>365</v>
      </c>
      <c r="F5" s="12"/>
      <c r="G5" s="12"/>
      <c r="H5" s="12"/>
      <c r="I5" s="12"/>
      <c r="J5" s="12"/>
      <c r="K5" s="12"/>
      <c r="L5" s="12"/>
      <c r="M5" s="12"/>
      <c r="N5" s="12"/>
      <c r="O5" s="12"/>
      <c r="P5" s="12"/>
      <c r="Q5" s="12"/>
      <c r="R5" s="12"/>
      <c r="S5" s="12"/>
      <c r="T5" s="12"/>
      <c r="U5" s="12"/>
      <c r="V5" s="12"/>
      <c r="W5" s="101"/>
      <c r="X5" s="102"/>
    </row>
    <row r="6" ht="40.5" customHeight="1" spans="1:24">
      <c r="A6" s="19"/>
      <c r="B6" s="30" t="s">
        <v>55</v>
      </c>
      <c r="C6" s="10" t="s">
        <v>58</v>
      </c>
      <c r="D6" s="93" t="s">
        <v>350</v>
      </c>
      <c r="E6" s="54" t="s">
        <v>366</v>
      </c>
      <c r="F6" s="54" t="s">
        <v>367</v>
      </c>
      <c r="G6" s="54" t="s">
        <v>368</v>
      </c>
      <c r="H6" s="54" t="s">
        <v>369</v>
      </c>
      <c r="I6" s="54" t="s">
        <v>370</v>
      </c>
      <c r="J6" s="54" t="s">
        <v>371</v>
      </c>
      <c r="K6" s="54" t="s">
        <v>372</v>
      </c>
      <c r="L6" s="54" t="s">
        <v>373</v>
      </c>
      <c r="M6" s="54" t="s">
        <v>374</v>
      </c>
      <c r="N6" s="54" t="s">
        <v>375</v>
      </c>
      <c r="O6" s="54" t="s">
        <v>376</v>
      </c>
      <c r="P6" s="54" t="s">
        <v>377</v>
      </c>
      <c r="Q6" s="54" t="s">
        <v>378</v>
      </c>
      <c r="R6" s="54" t="s">
        <v>379</v>
      </c>
      <c r="S6" s="54" t="s">
        <v>380</v>
      </c>
      <c r="T6" s="54" t="s">
        <v>381</v>
      </c>
      <c r="U6" s="54" t="s">
        <v>382</v>
      </c>
      <c r="V6" s="54" t="s">
        <v>383</v>
      </c>
      <c r="W6" s="54" t="s">
        <v>384</v>
      </c>
      <c r="X6" s="103" t="s">
        <v>385</v>
      </c>
    </row>
    <row r="7" ht="19.5" customHeight="1" spans="1:24">
      <c r="A7" s="20">
        <v>1</v>
      </c>
      <c r="B7" s="20">
        <v>2</v>
      </c>
      <c r="C7" s="20">
        <v>3</v>
      </c>
      <c r="D7" s="94">
        <v>4</v>
      </c>
      <c r="E7" s="41">
        <v>5</v>
      </c>
      <c r="F7" s="20">
        <v>6</v>
      </c>
      <c r="G7" s="20">
        <v>7</v>
      </c>
      <c r="H7" s="94">
        <v>8</v>
      </c>
      <c r="I7" s="20">
        <v>9</v>
      </c>
      <c r="J7" s="20">
        <v>10</v>
      </c>
      <c r="K7" s="20">
        <v>11</v>
      </c>
      <c r="L7" s="94">
        <v>12</v>
      </c>
      <c r="M7" s="20">
        <v>13</v>
      </c>
      <c r="N7" s="20">
        <v>14</v>
      </c>
      <c r="O7" s="20">
        <v>15</v>
      </c>
      <c r="P7" s="94">
        <v>16</v>
      </c>
      <c r="Q7" s="20">
        <v>17</v>
      </c>
      <c r="R7" s="20">
        <v>18</v>
      </c>
      <c r="S7" s="20">
        <v>19</v>
      </c>
      <c r="T7" s="94">
        <v>20</v>
      </c>
      <c r="U7" s="94">
        <v>21</v>
      </c>
      <c r="V7" s="94">
        <v>22</v>
      </c>
      <c r="W7" s="41">
        <v>23</v>
      </c>
      <c r="X7" s="41">
        <v>24</v>
      </c>
    </row>
    <row r="8" ht="19.5" customHeight="1" spans="1:24">
      <c r="A8" s="76" t="s">
        <v>69</v>
      </c>
      <c r="B8" s="95" t="s">
        <v>341</v>
      </c>
      <c r="C8" s="95"/>
      <c r="D8" s="96"/>
      <c r="E8" s="96"/>
      <c r="F8" s="96"/>
      <c r="G8" s="96"/>
      <c r="H8" s="96"/>
      <c r="I8" s="96"/>
      <c r="J8" s="96"/>
      <c r="K8" s="96"/>
      <c r="L8" s="96"/>
      <c r="M8" s="96"/>
      <c r="N8" s="96"/>
      <c r="O8" s="96"/>
      <c r="P8" s="96"/>
      <c r="Q8" s="96"/>
      <c r="R8" s="96"/>
      <c r="S8" s="96"/>
      <c r="T8" s="96"/>
      <c r="U8" s="96"/>
      <c r="V8" s="96"/>
      <c r="W8" s="96"/>
      <c r="X8" s="96"/>
    </row>
    <row r="9" ht="19.5" customHeight="1" spans="1:24">
      <c r="A9" s="97"/>
      <c r="B9" s="98"/>
      <c r="C9" s="98"/>
      <c r="D9" s="99"/>
      <c r="E9" s="96"/>
      <c r="F9" s="96"/>
      <c r="G9" s="96"/>
      <c r="H9" s="96"/>
      <c r="I9" s="96"/>
      <c r="J9" s="96"/>
      <c r="K9" s="96"/>
      <c r="L9" s="96"/>
      <c r="M9" s="96"/>
      <c r="N9" s="96"/>
      <c r="O9" s="96"/>
      <c r="P9" s="96"/>
      <c r="Q9" s="96"/>
      <c r="R9" s="96"/>
      <c r="S9" s="96"/>
      <c r="T9" s="96"/>
      <c r="U9" s="96"/>
      <c r="V9" s="96"/>
      <c r="W9" s="96"/>
      <c r="X9" s="96"/>
    </row>
    <row r="10" s="71" customFormat="1" ht="22" customHeight="1" spans="1:23">
      <c r="A10" s="100" t="s">
        <v>386</v>
      </c>
      <c r="B10" s="86"/>
      <c r="C10" s="86"/>
      <c r="D10" s="86"/>
      <c r="E10" s="86"/>
      <c r="F10" s="86"/>
      <c r="G10" s="86"/>
      <c r="H10" s="86"/>
      <c r="I10" s="86"/>
      <c r="J10" s="86"/>
      <c r="K10" s="86"/>
      <c r="L10" s="86"/>
      <c r="M10" s="86"/>
      <c r="N10" s="86"/>
      <c r="O10" s="86"/>
      <c r="P10" s="86"/>
      <c r="Q10" s="86"/>
      <c r="R10" s="86"/>
      <c r="S10" s="86"/>
      <c r="T10" s="86"/>
      <c r="U10" s="86"/>
      <c r="V10" s="86"/>
      <c r="W10" s="86"/>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9"/>
  <sheetViews>
    <sheetView showZeros="0" workbookViewId="0">
      <pane ySplit="1" topLeftCell="A2" activePane="bottomLeft" state="frozen"/>
      <selection/>
      <selection pane="bottomLeft" activeCell="C11" sqref="C11"/>
    </sheetView>
  </sheetViews>
  <sheetFormatPr defaultColWidth="9.14166666666667" defaultRowHeight="12" customHeight="1"/>
  <cols>
    <col min="1" max="1" width="38"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6.5" customHeight="1" spans="10:10">
      <c r="J2" s="3" t="s">
        <v>387</v>
      </c>
    </row>
    <row r="3" ht="41.25" customHeight="1" spans="1:10">
      <c r="A3" s="72" t="str">
        <f>"2025"&amp;"年对下转移支付绩效目标表"</f>
        <v>2025年对下转移支付绩效目标表</v>
      </c>
      <c r="B3" s="4"/>
      <c r="C3" s="4"/>
      <c r="D3" s="4"/>
      <c r="E3" s="4"/>
      <c r="F3" s="73"/>
      <c r="G3" s="4"/>
      <c r="H3" s="73"/>
      <c r="I3" s="73"/>
      <c r="J3" s="4"/>
    </row>
    <row r="4" ht="17.25" customHeight="1" spans="1:1">
      <c r="A4" s="5" t="str">
        <f>"单位名称："&amp;"中国共产党禄劝彝族苗族自治县纪律检查委员会"</f>
        <v>单位名称：中国共产党禄劝彝族苗族自治县纪律检查委员会</v>
      </c>
    </row>
    <row r="5" ht="44.25" customHeight="1" spans="1:10">
      <c r="A5" s="74" t="s">
        <v>364</v>
      </c>
      <c r="B5" s="74" t="s">
        <v>266</v>
      </c>
      <c r="C5" s="74" t="s">
        <v>267</v>
      </c>
      <c r="D5" s="74" t="s">
        <v>268</v>
      </c>
      <c r="E5" s="74" t="s">
        <v>269</v>
      </c>
      <c r="F5" s="75" t="s">
        <v>270</v>
      </c>
      <c r="G5" s="74" t="s">
        <v>271</v>
      </c>
      <c r="H5" s="75" t="s">
        <v>272</v>
      </c>
      <c r="I5" s="75" t="s">
        <v>273</v>
      </c>
      <c r="J5" s="74" t="s">
        <v>274</v>
      </c>
    </row>
    <row r="6" ht="14.25" customHeight="1" spans="1:10">
      <c r="A6" s="74">
        <v>1</v>
      </c>
      <c r="B6" s="74">
        <v>2</v>
      </c>
      <c r="C6" s="74">
        <v>3</v>
      </c>
      <c r="D6" s="74">
        <v>4</v>
      </c>
      <c r="E6" s="74">
        <v>5</v>
      </c>
      <c r="F6" s="75">
        <v>6</v>
      </c>
      <c r="G6" s="74">
        <v>7</v>
      </c>
      <c r="H6" s="75">
        <v>8</v>
      </c>
      <c r="I6" s="75">
        <v>9</v>
      </c>
      <c r="J6" s="74">
        <v>10</v>
      </c>
    </row>
    <row r="7" ht="42" customHeight="1" spans="1:10">
      <c r="A7" s="76" t="s">
        <v>69</v>
      </c>
      <c r="B7" s="77" t="s">
        <v>341</v>
      </c>
      <c r="C7" s="77"/>
      <c r="D7" s="78"/>
      <c r="E7" s="79"/>
      <c r="F7" s="80"/>
      <c r="G7" s="79"/>
      <c r="H7" s="80"/>
      <c r="I7" s="80"/>
      <c r="J7" s="79"/>
    </row>
    <row r="8" ht="42" customHeight="1" spans="1:10">
      <c r="A8" s="81"/>
      <c r="B8" s="82"/>
      <c r="C8" s="82"/>
      <c r="D8" s="83"/>
      <c r="E8" s="33"/>
      <c r="F8" s="32"/>
      <c r="G8" s="33"/>
      <c r="H8" s="32"/>
      <c r="I8" s="32"/>
      <c r="J8" s="33"/>
    </row>
    <row r="9" s="71" customFormat="1" ht="22" customHeight="1" spans="1:23">
      <c r="A9" s="84" t="s">
        <v>386</v>
      </c>
      <c r="B9" s="85"/>
      <c r="C9" s="85"/>
      <c r="D9" s="86"/>
      <c r="E9" s="86"/>
      <c r="F9" s="86"/>
      <c r="G9" s="86"/>
      <c r="H9" s="86"/>
      <c r="I9" s="86"/>
      <c r="J9" s="86"/>
      <c r="K9" s="86"/>
      <c r="L9" s="86"/>
      <c r="M9" s="86"/>
      <c r="N9" s="86"/>
      <c r="O9" s="86"/>
      <c r="P9" s="86"/>
      <c r="Q9" s="86"/>
      <c r="R9" s="86"/>
      <c r="S9" s="86"/>
      <c r="T9" s="86"/>
      <c r="U9" s="86"/>
      <c r="V9" s="86"/>
      <c r="W9" s="86"/>
    </row>
  </sheetData>
  <mergeCells count="3">
    <mergeCell ref="A3:J3"/>
    <mergeCell ref="A4:H4"/>
    <mergeCell ref="A9:C9"/>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B16" sqref="B16"/>
    </sheetView>
  </sheetViews>
  <sheetFormatPr defaultColWidth="10.425" defaultRowHeight="14.25" customHeight="1"/>
  <cols>
    <col min="1" max="1" width="37.375" customWidth="1"/>
    <col min="2" max="2" width="39.875" customWidth="1"/>
    <col min="3" max="3" width="33.7083333333333" customWidth="1"/>
    <col min="4" max="4" width="45.575" customWidth="1"/>
    <col min="5" max="5" width="27.575" customWidth="1"/>
    <col min="6" max="6" width="21.7083333333333" customWidth="1"/>
    <col min="7" max="9" width="26.2833333333333" customWidth="1"/>
  </cols>
  <sheetData>
    <row r="1" customHeight="1" spans="1:9">
      <c r="A1" s="1"/>
      <c r="B1" s="1"/>
      <c r="C1" s="1"/>
      <c r="D1" s="1"/>
      <c r="E1" s="1"/>
      <c r="F1" s="1"/>
      <c r="G1" s="1"/>
      <c r="H1" s="1"/>
      <c r="I1" s="1"/>
    </row>
    <row r="2" customHeight="1" spans="1:9">
      <c r="A2" s="44" t="s">
        <v>388</v>
      </c>
      <c r="B2" s="45"/>
      <c r="C2" s="45"/>
      <c r="D2" s="46"/>
      <c r="E2" s="46"/>
      <c r="F2" s="46"/>
      <c r="G2" s="45"/>
      <c r="H2" s="45"/>
      <c r="I2" s="46"/>
    </row>
    <row r="3" ht="41.25" customHeight="1" spans="1:9">
      <c r="A3" s="47" t="str">
        <f>"2025"&amp;"年新增资产配置预算表"</f>
        <v>2025年新增资产配置预算表</v>
      </c>
      <c r="B3" s="48"/>
      <c r="C3" s="48"/>
      <c r="D3" s="49"/>
      <c r="E3" s="49"/>
      <c r="F3" s="49"/>
      <c r="G3" s="48"/>
      <c r="H3" s="48"/>
      <c r="I3" s="49"/>
    </row>
    <row r="4" customHeight="1" spans="1:9">
      <c r="A4" s="50" t="str">
        <f>"单位名称："&amp;"中国共产党禄劝彝族苗族自治县纪律检查委员会"</f>
        <v>单位名称：中国共产党禄劝彝族苗族自治县纪律检查委员会</v>
      </c>
      <c r="B4" s="51"/>
      <c r="C4" s="51"/>
      <c r="D4" s="52"/>
      <c r="F4" s="49"/>
      <c r="G4" s="48"/>
      <c r="H4" s="48"/>
      <c r="I4" s="70" t="s">
        <v>1</v>
      </c>
    </row>
    <row r="5" ht="28.5" customHeight="1" spans="1:9">
      <c r="A5" s="53" t="s">
        <v>167</v>
      </c>
      <c r="B5" s="54" t="s">
        <v>168</v>
      </c>
      <c r="C5" s="55" t="s">
        <v>389</v>
      </c>
      <c r="D5" s="53" t="s">
        <v>390</v>
      </c>
      <c r="E5" s="53" t="s">
        <v>391</v>
      </c>
      <c r="F5" s="53" t="s">
        <v>392</v>
      </c>
      <c r="G5" s="54" t="s">
        <v>393</v>
      </c>
      <c r="H5" s="41"/>
      <c r="I5" s="53"/>
    </row>
    <row r="6" ht="21" customHeight="1" spans="1:9">
      <c r="A6" s="55"/>
      <c r="B6" s="56"/>
      <c r="C6" s="56"/>
      <c r="D6" s="57"/>
      <c r="E6" s="56"/>
      <c r="F6" s="56"/>
      <c r="G6" s="54" t="s">
        <v>348</v>
      </c>
      <c r="H6" s="54" t="s">
        <v>394</v>
      </c>
      <c r="I6" s="54" t="s">
        <v>395</v>
      </c>
    </row>
    <row r="7" ht="17.25" customHeight="1" spans="1:9">
      <c r="A7" s="58" t="s">
        <v>81</v>
      </c>
      <c r="B7" s="59"/>
      <c r="C7" s="60" t="s">
        <v>82</v>
      </c>
      <c r="D7" s="58" t="s">
        <v>83</v>
      </c>
      <c r="E7" s="61" t="s">
        <v>84</v>
      </c>
      <c r="F7" s="58" t="s">
        <v>85</v>
      </c>
      <c r="G7" s="60" t="s">
        <v>86</v>
      </c>
      <c r="H7" s="62" t="s">
        <v>87</v>
      </c>
      <c r="I7" s="61" t="s">
        <v>88</v>
      </c>
    </row>
    <row r="8" ht="19.5" customHeight="1" spans="1:9">
      <c r="A8" s="35" t="s">
        <v>69</v>
      </c>
      <c r="B8" s="35" t="s">
        <v>69</v>
      </c>
      <c r="C8" s="35" t="s">
        <v>341</v>
      </c>
      <c r="D8" s="33"/>
      <c r="E8" s="32"/>
      <c r="F8" s="62"/>
      <c r="G8" s="63"/>
      <c r="H8" s="64"/>
      <c r="I8" s="64"/>
    </row>
    <row r="9" ht="19.5" customHeight="1" spans="1:9">
      <c r="A9" s="65" t="s">
        <v>55</v>
      </c>
      <c r="B9" s="66"/>
      <c r="C9" s="66"/>
      <c r="D9" s="67"/>
      <c r="E9" s="68"/>
      <c r="F9" s="68"/>
      <c r="G9" s="63"/>
      <c r="H9" s="64"/>
      <c r="I9" s="64"/>
    </row>
    <row r="10" s="43" customFormat="1" ht="22" customHeight="1" spans="1:3">
      <c r="A10" s="69" t="s">
        <v>396</v>
      </c>
      <c r="B10" s="69"/>
      <c r="C10" s="69"/>
    </row>
  </sheetData>
  <mergeCells count="12">
    <mergeCell ref="A2:I2"/>
    <mergeCell ref="A3:I3"/>
    <mergeCell ref="A4:C4"/>
    <mergeCell ref="G5:I5"/>
    <mergeCell ref="A9:F9"/>
    <mergeCell ref="A10:C10"/>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C15" sqref="C15"/>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1"/>
      <c r="B1" s="1"/>
      <c r="C1" s="1"/>
      <c r="D1" s="1"/>
      <c r="E1" s="1"/>
      <c r="F1" s="1"/>
      <c r="G1" s="1"/>
      <c r="H1" s="1"/>
      <c r="I1" s="1"/>
      <c r="J1" s="1"/>
      <c r="K1" s="1"/>
    </row>
    <row r="2" customHeight="1" spans="4:11">
      <c r="D2" s="2"/>
      <c r="E2" s="2"/>
      <c r="F2" s="2"/>
      <c r="G2" s="2"/>
      <c r="K2" s="3" t="s">
        <v>397</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tr">
        <f>"单位名称："&amp;"中国共产党禄劝彝族苗族自治县纪律检查委员会"</f>
        <v>单位名称：中国共产党禄劝彝族苗族自治县纪律检查委员会</v>
      </c>
      <c r="B4" s="6"/>
      <c r="C4" s="6"/>
      <c r="D4" s="6"/>
      <c r="E4" s="6"/>
      <c r="F4" s="6"/>
      <c r="G4" s="6"/>
      <c r="H4" s="7"/>
      <c r="I4" s="7"/>
      <c r="J4" s="7"/>
      <c r="K4" s="8" t="s">
        <v>1</v>
      </c>
    </row>
    <row r="5" ht="21.75" customHeight="1" spans="1:11">
      <c r="A5" s="9" t="s">
        <v>250</v>
      </c>
      <c r="B5" s="9" t="s">
        <v>170</v>
      </c>
      <c r="C5" s="9" t="s">
        <v>251</v>
      </c>
      <c r="D5" s="10" t="s">
        <v>171</v>
      </c>
      <c r="E5" s="10" t="s">
        <v>172</v>
      </c>
      <c r="F5" s="10" t="s">
        <v>252</v>
      </c>
      <c r="G5" s="10" t="s">
        <v>253</v>
      </c>
      <c r="H5" s="29" t="s">
        <v>55</v>
      </c>
      <c r="I5" s="11" t="s">
        <v>398</v>
      </c>
      <c r="J5" s="12"/>
      <c r="K5" s="13"/>
    </row>
    <row r="6" ht="21.75" customHeight="1" spans="1:11">
      <c r="A6" s="14"/>
      <c r="B6" s="14"/>
      <c r="C6" s="14"/>
      <c r="D6" s="15"/>
      <c r="E6" s="15"/>
      <c r="F6" s="15"/>
      <c r="G6" s="15"/>
      <c r="H6" s="30"/>
      <c r="I6" s="10" t="s">
        <v>58</v>
      </c>
      <c r="J6" s="10" t="s">
        <v>59</v>
      </c>
      <c r="K6" s="10" t="s">
        <v>60</v>
      </c>
    </row>
    <row r="7" ht="40.5" customHeight="1" spans="1:11">
      <c r="A7" s="17"/>
      <c r="B7" s="17"/>
      <c r="C7" s="17"/>
      <c r="D7" s="18"/>
      <c r="E7" s="18"/>
      <c r="F7" s="18"/>
      <c r="G7" s="18"/>
      <c r="H7" s="19"/>
      <c r="I7" s="18" t="s">
        <v>57</v>
      </c>
      <c r="J7" s="18"/>
      <c r="K7" s="18"/>
    </row>
    <row r="8" ht="21" customHeight="1" spans="1:11">
      <c r="A8" s="20">
        <v>1</v>
      </c>
      <c r="B8" s="20">
        <v>2</v>
      </c>
      <c r="C8" s="20">
        <v>3</v>
      </c>
      <c r="D8" s="20">
        <v>4</v>
      </c>
      <c r="E8" s="20">
        <v>5</v>
      </c>
      <c r="F8" s="20">
        <v>6</v>
      </c>
      <c r="G8" s="20">
        <v>7</v>
      </c>
      <c r="H8" s="20">
        <v>8</v>
      </c>
      <c r="I8" s="20">
        <v>9</v>
      </c>
      <c r="J8" s="41">
        <v>10</v>
      </c>
      <c r="K8" s="41">
        <v>11</v>
      </c>
    </row>
    <row r="9" ht="25" customHeight="1" spans="1:11">
      <c r="A9" s="31" t="s">
        <v>341</v>
      </c>
      <c r="B9" s="32"/>
      <c r="C9" s="33"/>
      <c r="D9" s="33"/>
      <c r="E9" s="33"/>
      <c r="F9" s="33"/>
      <c r="G9" s="33"/>
      <c r="H9" s="34"/>
      <c r="I9" s="42"/>
      <c r="J9" s="42"/>
      <c r="K9" s="34"/>
    </row>
    <row r="10" ht="18.75" customHeight="1" spans="1:11">
      <c r="A10" s="35"/>
      <c r="B10" s="32"/>
      <c r="C10" s="32"/>
      <c r="D10" s="32"/>
      <c r="E10" s="32"/>
      <c r="F10" s="32"/>
      <c r="G10" s="32"/>
      <c r="H10" s="36"/>
      <c r="I10" s="36"/>
      <c r="J10" s="36"/>
      <c r="K10" s="34"/>
    </row>
    <row r="11" ht="18.75" customHeight="1" spans="1:11">
      <c r="A11" s="37" t="s">
        <v>156</v>
      </c>
      <c r="B11" s="38"/>
      <c r="C11" s="38"/>
      <c r="D11" s="38"/>
      <c r="E11" s="38"/>
      <c r="F11" s="38"/>
      <c r="G11" s="39"/>
      <c r="H11" s="36"/>
      <c r="I11" s="36"/>
      <c r="J11" s="36"/>
      <c r="K11" s="34"/>
    </row>
    <row r="12" s="28" customFormat="1" ht="22" customHeight="1" spans="1:11">
      <c r="A12" s="40" t="s">
        <v>399</v>
      </c>
      <c r="B12" s="40"/>
      <c r="C12" s="40"/>
      <c r="D12" s="40"/>
      <c r="E12" s="40"/>
      <c r="F12" s="40"/>
      <c r="G12" s="40"/>
      <c r="H12" s="40"/>
      <c r="I12" s="40"/>
      <c r="J12" s="40"/>
      <c r="K12" s="40"/>
    </row>
  </sheetData>
  <mergeCells count="16">
    <mergeCell ref="A3:K3"/>
    <mergeCell ref="A4:G4"/>
    <mergeCell ref="I5:K5"/>
    <mergeCell ref="A11:G11"/>
    <mergeCell ref="A12:K12"/>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3"/>
  <sheetViews>
    <sheetView showZeros="0" tabSelected="1" workbookViewId="0">
      <pane ySplit="1" topLeftCell="A2" activePane="bottomLeft" state="frozen"/>
      <selection/>
      <selection pane="bottomLeft" activeCell="B17" sqref="B17"/>
    </sheetView>
  </sheetViews>
  <sheetFormatPr defaultColWidth="9.14166666666667" defaultRowHeight="14.25" customHeight="1" outlineLevelCol="6"/>
  <cols>
    <col min="1" max="1" width="46.5" customWidth="1"/>
    <col min="2" max="2" width="28" customWidth="1"/>
    <col min="3" max="3" width="43" customWidth="1"/>
    <col min="4" max="4" width="28" customWidth="1"/>
    <col min="5" max="7" width="23.85" customWidth="1"/>
  </cols>
  <sheetData>
    <row r="1" customHeight="1" spans="1:7">
      <c r="A1" s="1"/>
      <c r="B1" s="1"/>
      <c r="C1" s="1"/>
      <c r="D1" s="1"/>
      <c r="E1" s="1"/>
      <c r="F1" s="1"/>
      <c r="G1" s="1"/>
    </row>
    <row r="2" ht="13.5" customHeight="1" spans="4:7">
      <c r="D2" s="2"/>
      <c r="G2" s="3" t="s">
        <v>400</v>
      </c>
    </row>
    <row r="3" ht="41.25" customHeight="1" spans="1:7">
      <c r="A3" s="4" t="str">
        <f>"2025"&amp;"年部门项目中期规划预算表"</f>
        <v>2025年部门项目中期规划预算表</v>
      </c>
      <c r="B3" s="4"/>
      <c r="C3" s="4"/>
      <c r="D3" s="4"/>
      <c r="E3" s="4"/>
      <c r="F3" s="4"/>
      <c r="G3" s="4"/>
    </row>
    <row r="4" ht="13.5" customHeight="1" spans="1:7">
      <c r="A4" s="5" t="str">
        <f>"单位名称："&amp;"中国共产党禄劝彝族苗族自治县纪律检查委员会"</f>
        <v>单位名称：中国共产党禄劝彝族苗族自治县纪律检查委员会</v>
      </c>
      <c r="B4" s="6"/>
      <c r="C4" s="6"/>
      <c r="D4" s="6"/>
      <c r="E4" s="7"/>
      <c r="F4" s="7"/>
      <c r="G4" s="8" t="s">
        <v>1</v>
      </c>
    </row>
    <row r="5" ht="21.75" customHeight="1" spans="1:7">
      <c r="A5" s="9" t="s">
        <v>251</v>
      </c>
      <c r="B5" s="9" t="s">
        <v>250</v>
      </c>
      <c r="C5" s="9" t="s">
        <v>170</v>
      </c>
      <c r="D5" s="10" t="s">
        <v>401</v>
      </c>
      <c r="E5" s="11" t="s">
        <v>58</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57</v>
      </c>
      <c r="G7" s="18"/>
    </row>
    <row r="8" ht="15" customHeight="1" spans="1:7">
      <c r="A8" s="20">
        <v>1</v>
      </c>
      <c r="B8" s="20">
        <v>2</v>
      </c>
      <c r="C8" s="20">
        <v>3</v>
      </c>
      <c r="D8" s="20">
        <v>4</v>
      </c>
      <c r="E8" s="20">
        <v>5</v>
      </c>
      <c r="F8" s="20">
        <v>6</v>
      </c>
      <c r="G8" s="20">
        <v>7</v>
      </c>
    </row>
    <row r="9" ht="17.25" customHeight="1" spans="1:7">
      <c r="A9" s="21" t="s">
        <v>69</v>
      </c>
      <c r="B9" s="22" t="s">
        <v>256</v>
      </c>
      <c r="C9" s="21" t="s">
        <v>258</v>
      </c>
      <c r="D9" s="22" t="s">
        <v>402</v>
      </c>
      <c r="E9" s="23">
        <v>30000</v>
      </c>
      <c r="F9" s="23">
        <v>30000</v>
      </c>
      <c r="G9" s="23">
        <v>30000</v>
      </c>
    </row>
    <row r="10" ht="17.25" customHeight="1" spans="1:7">
      <c r="A10" s="21" t="s">
        <v>69</v>
      </c>
      <c r="B10" s="22" t="s">
        <v>256</v>
      </c>
      <c r="C10" s="21" t="s">
        <v>260</v>
      </c>
      <c r="D10" s="22" t="s">
        <v>402</v>
      </c>
      <c r="E10" s="23">
        <v>150000</v>
      </c>
      <c r="F10" s="23">
        <v>150000</v>
      </c>
      <c r="G10" s="23">
        <v>150000</v>
      </c>
    </row>
    <row r="11" ht="17.25" customHeight="1" spans="1:7">
      <c r="A11" s="21" t="s">
        <v>69</v>
      </c>
      <c r="B11" s="22" t="s">
        <v>256</v>
      </c>
      <c r="C11" s="21" t="s">
        <v>262</v>
      </c>
      <c r="D11" s="22" t="s">
        <v>402</v>
      </c>
      <c r="E11" s="23">
        <v>200000</v>
      </c>
      <c r="F11" s="23">
        <v>300000</v>
      </c>
      <c r="G11" s="23">
        <v>300000</v>
      </c>
    </row>
    <row r="12" ht="18.75" customHeight="1" spans="1:7">
      <c r="A12" s="21" t="s">
        <v>69</v>
      </c>
      <c r="B12" s="22" t="s">
        <v>256</v>
      </c>
      <c r="C12" s="21" t="s">
        <v>264</v>
      </c>
      <c r="D12" s="22" t="s">
        <v>402</v>
      </c>
      <c r="E12" s="23">
        <v>600000</v>
      </c>
      <c r="F12" s="24" t="s">
        <v>164</v>
      </c>
      <c r="G12" s="24" t="s">
        <v>164</v>
      </c>
    </row>
    <row r="13" ht="18.75" customHeight="1" spans="1:7">
      <c r="A13" s="25" t="s">
        <v>55</v>
      </c>
      <c r="B13" s="26" t="s">
        <v>403</v>
      </c>
      <c r="C13" s="26"/>
      <c r="D13" s="27"/>
      <c r="E13" s="23">
        <f>SUM(E9:E12)</f>
        <v>980000</v>
      </c>
      <c r="F13" s="23">
        <f>SUM(F9:F12)</f>
        <v>480000</v>
      </c>
      <c r="G13" s="23">
        <f>SUM(G9:G12)</f>
        <v>480000</v>
      </c>
    </row>
  </sheetData>
  <mergeCells count="11">
    <mergeCell ref="A3:G3"/>
    <mergeCell ref="A4:D4"/>
    <mergeCell ref="E5:G5"/>
    <mergeCell ref="A13:D13"/>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3"/>
  <sheetViews>
    <sheetView showGridLines="0" showZeros="0" workbookViewId="0">
      <pane ySplit="1" topLeftCell="A2" activePane="bottomLeft" state="frozen"/>
      <selection/>
      <selection pane="bottomLeft" activeCell="A9" sqref="A9"/>
    </sheetView>
  </sheetViews>
  <sheetFormatPr defaultColWidth="8.575" defaultRowHeight="12.75" customHeight="1"/>
  <cols>
    <col min="1" max="1" width="15.8916666666667"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70" t="s">
        <v>52</v>
      </c>
    </row>
    <row r="3" ht="41.25" customHeight="1" spans="1:1">
      <c r="A3" s="47" t="str">
        <f>"2025"&amp;"年部门收入预算表"</f>
        <v>2025年部门收入预算表</v>
      </c>
    </row>
    <row r="4" ht="17.25" customHeight="1" spans="1:19">
      <c r="A4" s="50" t="str">
        <f>"单位名称："&amp;"中国共产党禄劝彝族苗族自治县纪律检查委员会"</f>
        <v>单位名称：中国共产党禄劝彝族苗族自治县纪律检查委员会</v>
      </c>
      <c r="S4" s="52" t="s">
        <v>1</v>
      </c>
    </row>
    <row r="5" ht="21.75" customHeight="1" spans="1:19">
      <c r="A5" s="224" t="s">
        <v>53</v>
      </c>
      <c r="B5" s="225" t="s">
        <v>54</v>
      </c>
      <c r="C5" s="225" t="s">
        <v>55</v>
      </c>
      <c r="D5" s="226" t="s">
        <v>56</v>
      </c>
      <c r="E5" s="226"/>
      <c r="F5" s="226"/>
      <c r="G5" s="226"/>
      <c r="H5" s="226"/>
      <c r="I5" s="233"/>
      <c r="J5" s="226"/>
      <c r="K5" s="226"/>
      <c r="L5" s="226"/>
      <c r="M5" s="226"/>
      <c r="N5" s="234"/>
      <c r="O5" s="226" t="s">
        <v>45</v>
      </c>
      <c r="P5" s="226"/>
      <c r="Q5" s="226"/>
      <c r="R5" s="226"/>
      <c r="S5" s="234"/>
    </row>
    <row r="6" ht="27" customHeight="1" spans="1:19">
      <c r="A6" s="227"/>
      <c r="B6" s="228"/>
      <c r="C6" s="228"/>
      <c r="D6" s="228" t="s">
        <v>57</v>
      </c>
      <c r="E6" s="228" t="s">
        <v>58</v>
      </c>
      <c r="F6" s="228" t="s">
        <v>59</v>
      </c>
      <c r="G6" s="228" t="s">
        <v>60</v>
      </c>
      <c r="H6" s="228" t="s">
        <v>61</v>
      </c>
      <c r="I6" s="235" t="s">
        <v>62</v>
      </c>
      <c r="J6" s="236"/>
      <c r="K6" s="236"/>
      <c r="L6" s="236"/>
      <c r="M6" s="236"/>
      <c r="N6" s="237"/>
      <c r="O6" s="228" t="s">
        <v>57</v>
      </c>
      <c r="P6" s="228" t="s">
        <v>58</v>
      </c>
      <c r="Q6" s="228" t="s">
        <v>59</v>
      </c>
      <c r="R6" s="228" t="s">
        <v>60</v>
      </c>
      <c r="S6" s="228" t="s">
        <v>63</v>
      </c>
    </row>
    <row r="7" ht="30" customHeight="1" spans="1:19">
      <c r="A7" s="229"/>
      <c r="B7" s="127"/>
      <c r="C7" s="137"/>
      <c r="D7" s="137"/>
      <c r="E7" s="137"/>
      <c r="F7" s="137"/>
      <c r="G7" s="137"/>
      <c r="H7" s="137"/>
      <c r="I7" s="80" t="s">
        <v>57</v>
      </c>
      <c r="J7" s="237" t="s">
        <v>64</v>
      </c>
      <c r="K7" s="237" t="s">
        <v>65</v>
      </c>
      <c r="L7" s="237" t="s">
        <v>66</v>
      </c>
      <c r="M7" s="237" t="s">
        <v>67</v>
      </c>
      <c r="N7" s="237" t="s">
        <v>68</v>
      </c>
      <c r="O7" s="238"/>
      <c r="P7" s="238"/>
      <c r="Q7" s="238"/>
      <c r="R7" s="238"/>
      <c r="S7" s="137"/>
    </row>
    <row r="8" ht="15" customHeight="1" spans="1:19">
      <c r="A8" s="230">
        <v>1</v>
      </c>
      <c r="B8" s="230">
        <v>2</v>
      </c>
      <c r="C8" s="230">
        <v>3</v>
      </c>
      <c r="D8" s="230">
        <v>4</v>
      </c>
      <c r="E8" s="230">
        <v>5</v>
      </c>
      <c r="F8" s="230">
        <v>6</v>
      </c>
      <c r="G8" s="230">
        <v>7</v>
      </c>
      <c r="H8" s="230">
        <v>8</v>
      </c>
      <c r="I8" s="80">
        <v>9</v>
      </c>
      <c r="J8" s="230">
        <v>10</v>
      </c>
      <c r="K8" s="230">
        <v>11</v>
      </c>
      <c r="L8" s="230">
        <v>12</v>
      </c>
      <c r="M8" s="230">
        <v>13</v>
      </c>
      <c r="N8" s="230">
        <v>14</v>
      </c>
      <c r="O8" s="230">
        <v>15</v>
      </c>
      <c r="P8" s="230">
        <v>16</v>
      </c>
      <c r="Q8" s="230">
        <v>17</v>
      </c>
      <c r="R8" s="230">
        <v>18</v>
      </c>
      <c r="S8" s="230">
        <v>19</v>
      </c>
    </row>
    <row r="9" ht="18" customHeight="1" spans="1:19">
      <c r="A9" s="32">
        <v>253001</v>
      </c>
      <c r="B9" s="32" t="s">
        <v>69</v>
      </c>
      <c r="C9" s="96">
        <v>27444358.91</v>
      </c>
      <c r="D9" s="96">
        <v>27444358.91</v>
      </c>
      <c r="E9" s="96">
        <v>27444358.91</v>
      </c>
      <c r="F9" s="96"/>
      <c r="G9" s="96"/>
      <c r="H9" s="96"/>
      <c r="I9" s="96"/>
      <c r="J9" s="96"/>
      <c r="K9" s="96"/>
      <c r="L9" s="96"/>
      <c r="M9" s="96"/>
      <c r="N9" s="96"/>
      <c r="O9" s="96"/>
      <c r="P9" s="96"/>
      <c r="Q9" s="96"/>
      <c r="R9" s="96"/>
      <c r="S9" s="96"/>
    </row>
    <row r="10" ht="18" customHeight="1" spans="1:19">
      <c r="A10" s="231"/>
      <c r="B10" s="231"/>
      <c r="C10" s="96"/>
      <c r="D10" s="96"/>
      <c r="E10" s="96"/>
      <c r="F10" s="96"/>
      <c r="G10" s="96"/>
      <c r="H10" s="96"/>
      <c r="I10" s="96"/>
      <c r="J10" s="96"/>
      <c r="K10" s="96"/>
      <c r="L10" s="96"/>
      <c r="M10" s="96"/>
      <c r="N10" s="96"/>
      <c r="O10" s="96"/>
      <c r="P10" s="96"/>
      <c r="Q10" s="96"/>
      <c r="R10" s="96"/>
      <c r="S10" s="96"/>
    </row>
    <row r="11" ht="18" customHeight="1" spans="1:19">
      <c r="A11" s="231"/>
      <c r="B11" s="231"/>
      <c r="C11" s="96"/>
      <c r="D11" s="96"/>
      <c r="E11" s="96"/>
      <c r="F11" s="96"/>
      <c r="G11" s="96"/>
      <c r="H11" s="96"/>
      <c r="I11" s="96"/>
      <c r="J11" s="96"/>
      <c r="K11" s="96"/>
      <c r="L11" s="96"/>
      <c r="M11" s="96"/>
      <c r="N11" s="96"/>
      <c r="O11" s="96"/>
      <c r="P11" s="96"/>
      <c r="Q11" s="96"/>
      <c r="R11" s="96"/>
      <c r="S11" s="96"/>
    </row>
    <row r="12" ht="18" customHeight="1" spans="1:19">
      <c r="A12" s="231"/>
      <c r="B12" s="231"/>
      <c r="C12" s="96"/>
      <c r="D12" s="96"/>
      <c r="E12" s="96"/>
      <c r="F12" s="96"/>
      <c r="G12" s="96"/>
      <c r="H12" s="96"/>
      <c r="I12" s="96"/>
      <c r="J12" s="96"/>
      <c r="K12" s="96"/>
      <c r="L12" s="96"/>
      <c r="M12" s="96"/>
      <c r="N12" s="96"/>
      <c r="O12" s="96"/>
      <c r="P12" s="96"/>
      <c r="Q12" s="96"/>
      <c r="R12" s="96"/>
      <c r="S12" s="96"/>
    </row>
    <row r="13" ht="18" customHeight="1" spans="1:19">
      <c r="A13" s="55" t="s">
        <v>55</v>
      </c>
      <c r="B13" s="232"/>
      <c r="C13" s="96"/>
      <c r="D13" s="96"/>
      <c r="E13" s="96"/>
      <c r="F13" s="96"/>
      <c r="G13" s="96"/>
      <c r="H13" s="96"/>
      <c r="I13" s="96"/>
      <c r="J13" s="96"/>
      <c r="K13" s="96"/>
      <c r="L13" s="96"/>
      <c r="M13" s="96"/>
      <c r="N13" s="96"/>
      <c r="O13" s="96"/>
      <c r="P13" s="96"/>
      <c r="Q13" s="96"/>
      <c r="R13" s="96"/>
      <c r="S13" s="96"/>
    </row>
  </sheetData>
  <mergeCells count="20">
    <mergeCell ref="A2:S2"/>
    <mergeCell ref="A3:S3"/>
    <mergeCell ref="A4:B4"/>
    <mergeCell ref="D5:N5"/>
    <mergeCell ref="O5:S5"/>
    <mergeCell ref="I6:N6"/>
    <mergeCell ref="A13:B13"/>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19"/>
  <sheetViews>
    <sheetView showGridLines="0" showZeros="0" workbookViewId="0">
      <pane ySplit="1" topLeftCell="A12" activePane="bottomLeft" state="frozen"/>
      <selection/>
      <selection pane="bottomLeft" activeCell="D21" sqref="D21"/>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1"/>
      <c r="B1" s="1"/>
      <c r="C1" s="1"/>
      <c r="D1" s="1"/>
      <c r="E1" s="1"/>
      <c r="F1" s="1"/>
      <c r="G1" s="1"/>
      <c r="H1" s="1"/>
      <c r="I1" s="1"/>
      <c r="J1" s="1"/>
      <c r="K1" s="1"/>
      <c r="L1" s="1"/>
      <c r="M1" s="1"/>
      <c r="N1" s="1"/>
      <c r="O1" s="1"/>
    </row>
    <row r="2" ht="17.25" customHeight="1" spans="1:1">
      <c r="A2" s="52" t="s">
        <v>70</v>
      </c>
    </row>
    <row r="3" ht="41.25" customHeight="1" spans="1:1">
      <c r="A3" s="47" t="str">
        <f>"2025"&amp;"年部门支出预算表"</f>
        <v>2025年部门支出预算表</v>
      </c>
    </row>
    <row r="4" ht="17.25" customHeight="1" spans="1:15">
      <c r="A4" s="50" t="str">
        <f>"单位名称："&amp;"中国共产党禄劝彝族苗族自治县纪律检查委员会"</f>
        <v>单位名称：中国共产党禄劝彝族苗族自治县纪律检查委员会</v>
      </c>
      <c r="O4" s="52" t="s">
        <v>1</v>
      </c>
    </row>
    <row r="5" ht="27" customHeight="1" spans="1:15">
      <c r="A5" s="206" t="s">
        <v>71</v>
      </c>
      <c r="B5" s="206" t="s">
        <v>72</v>
      </c>
      <c r="C5" s="206" t="s">
        <v>55</v>
      </c>
      <c r="D5" s="207" t="s">
        <v>58</v>
      </c>
      <c r="E5" s="208"/>
      <c r="F5" s="209"/>
      <c r="G5" s="210" t="s">
        <v>59</v>
      </c>
      <c r="H5" s="210" t="s">
        <v>60</v>
      </c>
      <c r="I5" s="210" t="s">
        <v>73</v>
      </c>
      <c r="J5" s="207" t="s">
        <v>62</v>
      </c>
      <c r="K5" s="208"/>
      <c r="L5" s="208"/>
      <c r="M5" s="208"/>
      <c r="N5" s="220"/>
      <c r="O5" s="221"/>
    </row>
    <row r="6" ht="42" customHeight="1" spans="1:15">
      <c r="A6" s="211"/>
      <c r="B6" s="211"/>
      <c r="C6" s="212"/>
      <c r="D6" s="210" t="s">
        <v>57</v>
      </c>
      <c r="E6" s="210" t="s">
        <v>74</v>
      </c>
      <c r="F6" s="210" t="s">
        <v>75</v>
      </c>
      <c r="G6" s="213"/>
      <c r="H6" s="213"/>
      <c r="I6" s="222"/>
      <c r="J6" s="223" t="s">
        <v>57</v>
      </c>
      <c r="K6" s="199" t="s">
        <v>76</v>
      </c>
      <c r="L6" s="199" t="s">
        <v>77</v>
      </c>
      <c r="M6" s="199" t="s">
        <v>78</v>
      </c>
      <c r="N6" s="199" t="s">
        <v>79</v>
      </c>
      <c r="O6" s="199" t="s">
        <v>80</v>
      </c>
    </row>
    <row r="7" ht="18" customHeight="1" spans="1:15">
      <c r="A7" s="58" t="s">
        <v>81</v>
      </c>
      <c r="B7" s="214" t="s">
        <v>82</v>
      </c>
      <c r="C7" s="215" t="s">
        <v>83</v>
      </c>
      <c r="D7" s="216" t="s">
        <v>84</v>
      </c>
      <c r="E7" s="216" t="s">
        <v>85</v>
      </c>
      <c r="F7" s="216" t="s">
        <v>86</v>
      </c>
      <c r="G7" s="217" t="s">
        <v>87</v>
      </c>
      <c r="H7" s="62" t="s">
        <v>88</v>
      </c>
      <c r="I7" s="62" t="s">
        <v>89</v>
      </c>
      <c r="J7" s="62" t="s">
        <v>90</v>
      </c>
      <c r="K7" s="62" t="s">
        <v>91</v>
      </c>
      <c r="L7" s="62" t="s">
        <v>92</v>
      </c>
      <c r="M7" s="62" t="s">
        <v>93</v>
      </c>
      <c r="N7" s="58" t="s">
        <v>94</v>
      </c>
      <c r="O7" s="62" t="s">
        <v>95</v>
      </c>
    </row>
    <row r="8" ht="18" customHeight="1" spans="1:15">
      <c r="A8" s="194" t="s">
        <v>96</v>
      </c>
      <c r="B8" s="214" t="s">
        <v>97</v>
      </c>
      <c r="C8" s="218">
        <v>20151903</v>
      </c>
      <c r="D8" s="218">
        <v>20151903</v>
      </c>
      <c r="E8" s="218">
        <v>19971903</v>
      </c>
      <c r="F8" s="218">
        <v>180000</v>
      </c>
      <c r="G8" s="217"/>
      <c r="H8" s="62"/>
      <c r="I8" s="62"/>
      <c r="J8" s="62"/>
      <c r="K8" s="62"/>
      <c r="L8" s="62"/>
      <c r="M8" s="62"/>
      <c r="N8" s="58"/>
      <c r="O8" s="62"/>
    </row>
    <row r="9" ht="18" customHeight="1" spans="1:15">
      <c r="A9" s="194" t="s">
        <v>98</v>
      </c>
      <c r="B9" s="58" t="s">
        <v>99</v>
      </c>
      <c r="C9" s="219">
        <v>800000</v>
      </c>
      <c r="D9" s="219">
        <v>800000</v>
      </c>
      <c r="E9" s="219"/>
      <c r="F9" s="219">
        <v>800000</v>
      </c>
      <c r="G9" s="62"/>
      <c r="H9" s="62"/>
      <c r="I9" s="62"/>
      <c r="J9" s="62"/>
      <c r="K9" s="62"/>
      <c r="L9" s="62"/>
      <c r="M9" s="62"/>
      <c r="N9" s="58"/>
      <c r="O9" s="62"/>
    </row>
    <row r="10" ht="18" customHeight="1" spans="1:15">
      <c r="A10" s="194" t="s">
        <v>100</v>
      </c>
      <c r="B10" s="58" t="s">
        <v>101</v>
      </c>
      <c r="C10" s="196">
        <v>2136874.08</v>
      </c>
      <c r="D10" s="196">
        <v>2136874.08</v>
      </c>
      <c r="E10" s="196">
        <v>2136874.08</v>
      </c>
      <c r="F10" s="196"/>
      <c r="G10" s="62"/>
      <c r="H10" s="62"/>
      <c r="I10" s="62"/>
      <c r="J10" s="62"/>
      <c r="K10" s="62"/>
      <c r="L10" s="62"/>
      <c r="M10" s="62"/>
      <c r="N10" s="58"/>
      <c r="O10" s="62"/>
    </row>
    <row r="11" ht="18" customHeight="1" spans="1:15">
      <c r="A11" s="194" t="s">
        <v>102</v>
      </c>
      <c r="B11" s="58" t="s">
        <v>103</v>
      </c>
      <c r="C11" s="196">
        <v>450000</v>
      </c>
      <c r="D11" s="196">
        <v>450000</v>
      </c>
      <c r="E11" s="196">
        <v>450000</v>
      </c>
      <c r="F11" s="196"/>
      <c r="G11" s="62"/>
      <c r="H11" s="62"/>
      <c r="I11" s="62"/>
      <c r="J11" s="62"/>
      <c r="K11" s="62"/>
      <c r="L11" s="62"/>
      <c r="M11" s="62"/>
      <c r="N11" s="58"/>
      <c r="O11" s="62"/>
    </row>
    <row r="12" ht="18" customHeight="1" spans="1:15">
      <c r="A12" s="194" t="s">
        <v>104</v>
      </c>
      <c r="B12" s="58" t="s">
        <v>105</v>
      </c>
      <c r="C12" s="196">
        <v>31980</v>
      </c>
      <c r="D12" s="196">
        <v>31980</v>
      </c>
      <c r="E12" s="196">
        <v>31980</v>
      </c>
      <c r="F12" s="196"/>
      <c r="G12" s="62"/>
      <c r="H12" s="62"/>
      <c r="I12" s="62"/>
      <c r="J12" s="62"/>
      <c r="K12" s="62"/>
      <c r="L12" s="62"/>
      <c r="M12" s="62"/>
      <c r="N12" s="58"/>
      <c r="O12" s="62"/>
    </row>
    <row r="13" ht="18" customHeight="1" spans="1:15">
      <c r="A13" s="194" t="s">
        <v>106</v>
      </c>
      <c r="B13" s="58" t="s">
        <v>107</v>
      </c>
      <c r="C13" s="196">
        <v>7295.92</v>
      </c>
      <c r="D13" s="196">
        <v>7295.92</v>
      </c>
      <c r="E13" s="196">
        <v>7295.92</v>
      </c>
      <c r="F13" s="196"/>
      <c r="G13" s="62"/>
      <c r="H13" s="62"/>
      <c r="I13" s="62"/>
      <c r="J13" s="62"/>
      <c r="K13" s="62"/>
      <c r="L13" s="62"/>
      <c r="M13" s="62"/>
      <c r="N13" s="58"/>
      <c r="O13" s="62"/>
    </row>
    <row r="14" ht="18" customHeight="1" spans="1:15">
      <c r="A14" s="194" t="s">
        <v>108</v>
      </c>
      <c r="B14" s="58" t="s">
        <v>109</v>
      </c>
      <c r="C14" s="196">
        <v>1161688.89</v>
      </c>
      <c r="D14" s="196">
        <v>1161688.89</v>
      </c>
      <c r="E14" s="196">
        <v>1161688.89</v>
      </c>
      <c r="F14" s="196"/>
      <c r="G14" s="62"/>
      <c r="H14" s="62"/>
      <c r="I14" s="62"/>
      <c r="J14" s="62"/>
      <c r="K14" s="62"/>
      <c r="L14" s="62"/>
      <c r="M14" s="62"/>
      <c r="N14" s="58"/>
      <c r="O14" s="62"/>
    </row>
    <row r="15" ht="18" customHeight="1" spans="1:15">
      <c r="A15" s="194" t="s">
        <v>110</v>
      </c>
      <c r="B15" s="58" t="s">
        <v>111</v>
      </c>
      <c r="C15" s="196">
        <v>24579.58</v>
      </c>
      <c r="D15" s="196">
        <v>24579.58</v>
      </c>
      <c r="E15" s="196">
        <v>24579.58</v>
      </c>
      <c r="F15" s="196"/>
      <c r="G15" s="62"/>
      <c r="H15" s="62"/>
      <c r="I15" s="62"/>
      <c r="J15" s="62"/>
      <c r="K15" s="62"/>
      <c r="L15" s="62"/>
      <c r="M15" s="62"/>
      <c r="N15" s="58"/>
      <c r="O15" s="62"/>
    </row>
    <row r="16" ht="18" customHeight="1" spans="1:15">
      <c r="A16" s="194" t="s">
        <v>112</v>
      </c>
      <c r="B16" s="58" t="s">
        <v>113</v>
      </c>
      <c r="C16" s="196">
        <v>825742.95</v>
      </c>
      <c r="D16" s="196">
        <v>825742.95</v>
      </c>
      <c r="E16" s="196">
        <v>825742.95</v>
      </c>
      <c r="F16" s="196"/>
      <c r="G16" s="62"/>
      <c r="H16" s="62"/>
      <c r="I16" s="62"/>
      <c r="J16" s="62"/>
      <c r="K16" s="62"/>
      <c r="L16" s="62"/>
      <c r="M16" s="62"/>
      <c r="N16" s="58"/>
      <c r="O16" s="62"/>
    </row>
    <row r="17" ht="18" customHeight="1" spans="1:15">
      <c r="A17" s="194" t="s">
        <v>114</v>
      </c>
      <c r="B17" s="58" t="s">
        <v>115</v>
      </c>
      <c r="C17" s="196">
        <v>102886.93</v>
      </c>
      <c r="D17" s="196">
        <v>102886.93</v>
      </c>
      <c r="E17" s="196">
        <v>102886.93</v>
      </c>
      <c r="F17" s="196"/>
      <c r="G17" s="62"/>
      <c r="H17" s="62"/>
      <c r="I17" s="62"/>
      <c r="J17" s="62"/>
      <c r="K17" s="62"/>
      <c r="L17" s="62"/>
      <c r="M17" s="62"/>
      <c r="N17" s="58"/>
      <c r="O17" s="62"/>
    </row>
    <row r="18" ht="18" customHeight="1" spans="1:15">
      <c r="A18" s="194" t="s">
        <v>116</v>
      </c>
      <c r="B18" s="58" t="s">
        <v>117</v>
      </c>
      <c r="C18" s="196">
        <v>1751407.56</v>
      </c>
      <c r="D18" s="196">
        <v>1751407.56</v>
      </c>
      <c r="E18" s="196">
        <v>1751407.56</v>
      </c>
      <c r="F18" s="196"/>
      <c r="G18" s="62"/>
      <c r="H18" s="62"/>
      <c r="I18" s="62"/>
      <c r="J18" s="62"/>
      <c r="K18" s="62"/>
      <c r="L18" s="62"/>
      <c r="M18" s="62"/>
      <c r="N18" s="58"/>
      <c r="O18" s="62"/>
    </row>
    <row r="19" ht="21" customHeight="1" spans="1:15">
      <c r="A19" s="214" t="s">
        <v>55</v>
      </c>
      <c r="B19" s="39"/>
      <c r="C19" s="96">
        <v>27444358.91</v>
      </c>
      <c r="D19" s="96">
        <v>27444358.91</v>
      </c>
      <c r="E19" s="96">
        <v>26464358.91</v>
      </c>
      <c r="F19" s="96">
        <v>980000</v>
      </c>
      <c r="G19" s="96"/>
      <c r="H19" s="96"/>
      <c r="I19" s="96"/>
      <c r="J19" s="96"/>
      <c r="K19" s="96"/>
      <c r="L19" s="96"/>
      <c r="M19" s="96"/>
      <c r="N19" s="96"/>
      <c r="O19" s="96"/>
    </row>
  </sheetData>
  <mergeCells count="12">
    <mergeCell ref="A2:O2"/>
    <mergeCell ref="A3:O3"/>
    <mergeCell ref="A4:B4"/>
    <mergeCell ref="D5:F5"/>
    <mergeCell ref="J5:O5"/>
    <mergeCell ref="A19:B19"/>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D15" sqref="D15"/>
    </sheetView>
  </sheetViews>
  <sheetFormatPr defaultColWidth="8.575" defaultRowHeight="12.75" customHeight="1" outlineLevelCol="3"/>
  <cols>
    <col min="1" max="4" width="35.575" customWidth="1"/>
  </cols>
  <sheetData>
    <row r="1" customHeight="1" spans="1:4">
      <c r="A1" s="1"/>
      <c r="B1" s="1"/>
      <c r="C1" s="1"/>
      <c r="D1" s="1"/>
    </row>
    <row r="2" ht="15" customHeight="1" spans="1:4">
      <c r="A2" s="48"/>
      <c r="B2" s="52"/>
      <c r="C2" s="52"/>
      <c r="D2" s="52" t="s">
        <v>118</v>
      </c>
    </row>
    <row r="3" ht="41.25" customHeight="1" spans="1:1">
      <c r="A3" s="47" t="str">
        <f>"2025"&amp;"年部门财政拨款收支预算总表"</f>
        <v>2025年部门财政拨款收支预算总表</v>
      </c>
    </row>
    <row r="4" ht="17.25" customHeight="1" spans="1:4">
      <c r="A4" s="50" t="str">
        <f>"单位名称："&amp;"中国共产党禄劝彝族苗族自治县纪律检查委员会"</f>
        <v>单位名称：中国共产党禄劝彝族苗族自治县纪律检查委员会</v>
      </c>
      <c r="B4" s="198"/>
      <c r="D4" s="52" t="s">
        <v>1</v>
      </c>
    </row>
    <row r="5" ht="17.25" customHeight="1" spans="1:4">
      <c r="A5" s="199" t="s">
        <v>2</v>
      </c>
      <c r="B5" s="200"/>
      <c r="C5" s="199" t="s">
        <v>3</v>
      </c>
      <c r="D5" s="200"/>
    </row>
    <row r="6" ht="18.75" customHeight="1" spans="1:4">
      <c r="A6" s="199" t="s">
        <v>4</v>
      </c>
      <c r="B6" s="199" t="s">
        <v>5</v>
      </c>
      <c r="C6" s="199" t="s">
        <v>6</v>
      </c>
      <c r="D6" s="199" t="s">
        <v>5</v>
      </c>
    </row>
    <row r="7" ht="16.5" customHeight="1" spans="1:4">
      <c r="A7" s="201" t="s">
        <v>119</v>
      </c>
      <c r="B7" s="96">
        <v>27444358.91</v>
      </c>
      <c r="C7" s="201" t="s">
        <v>120</v>
      </c>
      <c r="D7" s="96">
        <v>27444358.91</v>
      </c>
    </row>
    <row r="8" ht="16.5" customHeight="1" spans="1:4">
      <c r="A8" s="201" t="s">
        <v>121</v>
      </c>
      <c r="B8" s="96"/>
      <c r="C8" s="201" t="s">
        <v>122</v>
      </c>
      <c r="D8" s="96">
        <v>20951903</v>
      </c>
    </row>
    <row r="9" ht="16.5" customHeight="1" spans="1:4">
      <c r="A9" s="201" t="s">
        <v>123</v>
      </c>
      <c r="B9" s="96"/>
      <c r="C9" s="201" t="s">
        <v>124</v>
      </c>
      <c r="D9" s="96"/>
    </row>
    <row r="10" ht="16.5" customHeight="1" spans="1:4">
      <c r="A10" s="201" t="s">
        <v>125</v>
      </c>
      <c r="B10" s="96"/>
      <c r="C10" s="201" t="s">
        <v>126</v>
      </c>
      <c r="D10" s="96"/>
    </row>
    <row r="11" ht="16.5" customHeight="1" spans="1:4">
      <c r="A11" s="201" t="s">
        <v>127</v>
      </c>
      <c r="B11" s="96"/>
      <c r="C11" s="201" t="s">
        <v>128</v>
      </c>
      <c r="D11" s="96"/>
    </row>
    <row r="12" ht="16.5" customHeight="1" spans="1:4">
      <c r="A12" s="201" t="s">
        <v>121</v>
      </c>
      <c r="B12" s="96"/>
      <c r="C12" s="201" t="s">
        <v>129</v>
      </c>
      <c r="D12" s="96"/>
    </row>
    <row r="13" ht="16.5" customHeight="1" spans="1:4">
      <c r="A13" s="202" t="s">
        <v>123</v>
      </c>
      <c r="B13" s="96"/>
      <c r="C13" s="78" t="s">
        <v>130</v>
      </c>
      <c r="D13" s="96"/>
    </row>
    <row r="14" ht="16.5" customHeight="1" spans="1:4">
      <c r="A14" s="202" t="s">
        <v>125</v>
      </c>
      <c r="B14" s="96"/>
      <c r="C14" s="78" t="s">
        <v>131</v>
      </c>
      <c r="D14" s="96"/>
    </row>
    <row r="15" ht="16.5" customHeight="1" spans="1:4">
      <c r="A15" s="203"/>
      <c r="B15" s="96"/>
      <c r="C15" s="78" t="s">
        <v>132</v>
      </c>
      <c r="D15" s="96">
        <v>2626150</v>
      </c>
    </row>
    <row r="16" ht="16.5" customHeight="1" spans="1:4">
      <c r="A16" s="203"/>
      <c r="B16" s="96"/>
      <c r="C16" s="78" t="s">
        <v>133</v>
      </c>
      <c r="D16" s="96">
        <v>2114898.35</v>
      </c>
    </row>
    <row r="17" ht="16.5" customHeight="1" spans="1:4">
      <c r="A17" s="203"/>
      <c r="B17" s="96"/>
      <c r="C17" s="78" t="s">
        <v>134</v>
      </c>
      <c r="D17" s="96"/>
    </row>
    <row r="18" ht="16.5" customHeight="1" spans="1:4">
      <c r="A18" s="203"/>
      <c r="B18" s="96"/>
      <c r="C18" s="78" t="s">
        <v>135</v>
      </c>
      <c r="D18" s="96"/>
    </row>
    <row r="19" ht="16.5" customHeight="1" spans="1:4">
      <c r="A19" s="203"/>
      <c r="B19" s="96"/>
      <c r="C19" s="78" t="s">
        <v>136</v>
      </c>
      <c r="D19" s="96"/>
    </row>
    <row r="20" ht="16.5" customHeight="1" spans="1:4">
      <c r="A20" s="203"/>
      <c r="B20" s="96"/>
      <c r="C20" s="78" t="s">
        <v>137</v>
      </c>
      <c r="D20" s="96"/>
    </row>
    <row r="21" ht="16.5" customHeight="1" spans="1:4">
      <c r="A21" s="203"/>
      <c r="B21" s="96"/>
      <c r="C21" s="78" t="s">
        <v>138</v>
      </c>
      <c r="D21" s="96"/>
    </row>
    <row r="22" ht="16.5" customHeight="1" spans="1:4">
      <c r="A22" s="203"/>
      <c r="B22" s="96"/>
      <c r="C22" s="78" t="s">
        <v>139</v>
      </c>
      <c r="D22" s="96"/>
    </row>
    <row r="23" ht="16.5" customHeight="1" spans="1:4">
      <c r="A23" s="203"/>
      <c r="B23" s="96"/>
      <c r="C23" s="78" t="s">
        <v>140</v>
      </c>
      <c r="D23" s="96"/>
    </row>
    <row r="24" ht="16.5" customHeight="1" spans="1:4">
      <c r="A24" s="203"/>
      <c r="B24" s="96"/>
      <c r="C24" s="78" t="s">
        <v>141</v>
      </c>
      <c r="D24" s="96"/>
    </row>
    <row r="25" ht="16.5" customHeight="1" spans="1:4">
      <c r="A25" s="203"/>
      <c r="B25" s="96"/>
      <c r="C25" s="78" t="s">
        <v>142</v>
      </c>
      <c r="D25" s="96"/>
    </row>
    <row r="26" ht="16.5" customHeight="1" spans="1:4">
      <c r="A26" s="203"/>
      <c r="B26" s="96"/>
      <c r="C26" s="78" t="s">
        <v>143</v>
      </c>
      <c r="D26" s="96">
        <v>1751407.56</v>
      </c>
    </row>
    <row r="27" ht="16.5" customHeight="1" spans="1:4">
      <c r="A27" s="203"/>
      <c r="B27" s="96"/>
      <c r="C27" s="78" t="s">
        <v>144</v>
      </c>
      <c r="D27" s="96"/>
    </row>
    <row r="28" ht="16.5" customHeight="1" spans="1:4">
      <c r="A28" s="203"/>
      <c r="B28" s="96"/>
      <c r="C28" s="78" t="s">
        <v>145</v>
      </c>
      <c r="D28" s="96"/>
    </row>
    <row r="29" ht="16.5" customHeight="1" spans="1:4">
      <c r="A29" s="203"/>
      <c r="B29" s="96"/>
      <c r="C29" s="78" t="s">
        <v>146</v>
      </c>
      <c r="D29" s="96"/>
    </row>
    <row r="30" ht="16.5" customHeight="1" spans="1:4">
      <c r="A30" s="203"/>
      <c r="B30" s="96"/>
      <c r="C30" s="78" t="s">
        <v>147</v>
      </c>
      <c r="D30" s="96"/>
    </row>
    <row r="31" ht="16.5" customHeight="1" spans="1:4">
      <c r="A31" s="203"/>
      <c r="B31" s="96"/>
      <c r="C31" s="78" t="s">
        <v>148</v>
      </c>
      <c r="D31" s="96"/>
    </row>
    <row r="32" ht="16.5" customHeight="1" spans="1:4">
      <c r="A32" s="203"/>
      <c r="B32" s="96"/>
      <c r="C32" s="202" t="s">
        <v>149</v>
      </c>
      <c r="D32" s="96"/>
    </row>
    <row r="33" ht="16.5" customHeight="1" spans="1:4">
      <c r="A33" s="203"/>
      <c r="B33" s="96"/>
      <c r="C33" s="202" t="s">
        <v>150</v>
      </c>
      <c r="D33" s="96"/>
    </row>
    <row r="34" ht="16.5" customHeight="1" spans="1:4">
      <c r="A34" s="203"/>
      <c r="B34" s="96"/>
      <c r="C34" s="33" t="s">
        <v>151</v>
      </c>
      <c r="D34" s="96"/>
    </row>
    <row r="35" ht="15" customHeight="1" spans="1:4">
      <c r="A35" s="204" t="s">
        <v>50</v>
      </c>
      <c r="B35" s="205">
        <v>27444358.91</v>
      </c>
      <c r="C35" s="204" t="s">
        <v>51</v>
      </c>
      <c r="D35" s="205">
        <v>27444358.91</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9"/>
  <sheetViews>
    <sheetView showZeros="0" workbookViewId="0">
      <pane ySplit="1" topLeftCell="A2" activePane="bottomLeft" state="frozen"/>
      <selection/>
      <selection pane="bottomLeft" activeCell="E12" sqref="E12"/>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
      <c r="B1" s="1"/>
      <c r="C1" s="1"/>
      <c r="D1" s="1"/>
      <c r="E1" s="1"/>
      <c r="F1" s="1"/>
      <c r="G1" s="1"/>
    </row>
    <row r="2" customHeight="1" spans="4:7">
      <c r="D2" s="162"/>
      <c r="F2" s="87"/>
      <c r="G2" s="172" t="s">
        <v>152</v>
      </c>
    </row>
    <row r="3" ht="41.25" customHeight="1" spans="1:7">
      <c r="A3" s="145" t="str">
        <f>"2025"&amp;"年一般公共预算支出预算表（按功能科目分类）"</f>
        <v>2025年一般公共预算支出预算表（按功能科目分类）</v>
      </c>
      <c r="B3" s="145"/>
      <c r="C3" s="145"/>
      <c r="D3" s="145"/>
      <c r="E3" s="145"/>
      <c r="F3" s="145"/>
      <c r="G3" s="145"/>
    </row>
    <row r="4" ht="18" customHeight="1" spans="1:7">
      <c r="A4" s="5" t="str">
        <f>"单位名称："&amp;"中国共产党禄劝彝族苗族自治县纪律检查委员会"</f>
        <v>单位名称：中国共产党禄劝彝族苗族自治县纪律检查委员会</v>
      </c>
      <c r="F4" s="142"/>
      <c r="G4" s="172" t="s">
        <v>1</v>
      </c>
    </row>
    <row r="5" ht="20.25" customHeight="1" spans="1:7">
      <c r="A5" s="191" t="s">
        <v>153</v>
      </c>
      <c r="B5" s="192"/>
      <c r="C5" s="146" t="s">
        <v>55</v>
      </c>
      <c r="D5" s="180" t="s">
        <v>74</v>
      </c>
      <c r="E5" s="12"/>
      <c r="F5" s="13"/>
      <c r="G5" s="167" t="s">
        <v>75</v>
      </c>
    </row>
    <row r="6" ht="20.25" customHeight="1" spans="1:7">
      <c r="A6" s="193" t="s">
        <v>71</v>
      </c>
      <c r="B6" s="193" t="s">
        <v>72</v>
      </c>
      <c r="C6" s="19"/>
      <c r="D6" s="151" t="s">
        <v>57</v>
      </c>
      <c r="E6" s="151" t="s">
        <v>154</v>
      </c>
      <c r="F6" s="151" t="s">
        <v>155</v>
      </c>
      <c r="G6" s="169"/>
    </row>
    <row r="7" ht="15" customHeight="1" spans="1:7">
      <c r="A7" s="65" t="s">
        <v>81</v>
      </c>
      <c r="B7" s="65" t="s">
        <v>82</v>
      </c>
      <c r="C7" s="65" t="s">
        <v>83</v>
      </c>
      <c r="D7" s="65" t="s">
        <v>84</v>
      </c>
      <c r="E7" s="65" t="s">
        <v>85</v>
      </c>
      <c r="F7" s="65" t="s">
        <v>86</v>
      </c>
      <c r="G7" s="65" t="s">
        <v>87</v>
      </c>
    </row>
    <row r="8" ht="15" customHeight="1" spans="1:7">
      <c r="A8" s="194" t="s">
        <v>96</v>
      </c>
      <c r="B8" s="58" t="s">
        <v>97</v>
      </c>
      <c r="C8" s="195">
        <v>20151903</v>
      </c>
      <c r="D8" s="196">
        <v>19971903</v>
      </c>
      <c r="E8" s="196">
        <v>14595303</v>
      </c>
      <c r="F8" s="196">
        <v>5376600</v>
      </c>
      <c r="G8" s="195">
        <v>180000</v>
      </c>
    </row>
    <row r="9" ht="15" customHeight="1" spans="1:7">
      <c r="A9" s="194" t="s">
        <v>98</v>
      </c>
      <c r="B9" s="58" t="s">
        <v>99</v>
      </c>
      <c r="C9" s="196">
        <v>800000</v>
      </c>
      <c r="D9" s="196"/>
      <c r="E9" s="65"/>
      <c r="F9" s="65"/>
      <c r="G9" s="196">
        <v>800000</v>
      </c>
    </row>
    <row r="10" ht="15" customHeight="1" spans="1:7">
      <c r="A10" s="194" t="s">
        <v>100</v>
      </c>
      <c r="B10" s="58" t="s">
        <v>101</v>
      </c>
      <c r="C10" s="196">
        <v>2136874.08</v>
      </c>
      <c r="D10" s="196">
        <v>2136874.08</v>
      </c>
      <c r="E10" s="196">
        <v>2136874.08</v>
      </c>
      <c r="F10" s="65"/>
      <c r="G10" s="65"/>
    </row>
    <row r="11" ht="15" customHeight="1" spans="1:7">
      <c r="A11" s="194" t="s">
        <v>102</v>
      </c>
      <c r="B11" s="58" t="s">
        <v>103</v>
      </c>
      <c r="C11" s="196">
        <v>450000</v>
      </c>
      <c r="D11" s="196">
        <v>450000</v>
      </c>
      <c r="E11" s="196">
        <v>450000</v>
      </c>
      <c r="F11" s="65"/>
      <c r="G11" s="65"/>
    </row>
    <row r="12" ht="15" customHeight="1" spans="1:7">
      <c r="A12" s="194" t="s">
        <v>104</v>
      </c>
      <c r="B12" s="58" t="s">
        <v>105</v>
      </c>
      <c r="C12" s="196">
        <v>31980</v>
      </c>
      <c r="D12" s="196">
        <v>31980</v>
      </c>
      <c r="E12" s="196">
        <v>31980</v>
      </c>
      <c r="F12" s="65"/>
      <c r="G12" s="65"/>
    </row>
    <row r="13" ht="15" customHeight="1" spans="1:7">
      <c r="A13" s="194" t="s">
        <v>106</v>
      </c>
      <c r="B13" s="58" t="s">
        <v>107</v>
      </c>
      <c r="C13" s="196">
        <v>7295.92</v>
      </c>
      <c r="D13" s="196">
        <v>7295.92</v>
      </c>
      <c r="E13" s="196">
        <v>7295.92</v>
      </c>
      <c r="F13" s="65"/>
      <c r="G13" s="65"/>
    </row>
    <row r="14" ht="15" customHeight="1" spans="1:7">
      <c r="A14" s="194" t="s">
        <v>108</v>
      </c>
      <c r="B14" s="58" t="s">
        <v>109</v>
      </c>
      <c r="C14" s="196">
        <v>1161688.89</v>
      </c>
      <c r="D14" s="196">
        <v>1161688.89</v>
      </c>
      <c r="E14" s="196">
        <v>1161688.89</v>
      </c>
      <c r="F14" s="65"/>
      <c r="G14" s="65"/>
    </row>
    <row r="15" ht="15" customHeight="1" spans="1:7">
      <c r="A15" s="194" t="s">
        <v>110</v>
      </c>
      <c r="B15" s="58" t="s">
        <v>111</v>
      </c>
      <c r="C15" s="196">
        <v>24579.58</v>
      </c>
      <c r="D15" s="196">
        <v>24579.58</v>
      </c>
      <c r="E15" s="196">
        <v>24579.58</v>
      </c>
      <c r="F15" s="65"/>
      <c r="G15" s="65"/>
    </row>
    <row r="16" ht="15" customHeight="1" spans="1:7">
      <c r="A16" s="194" t="s">
        <v>112</v>
      </c>
      <c r="B16" s="58" t="s">
        <v>113</v>
      </c>
      <c r="C16" s="196">
        <v>825742.95</v>
      </c>
      <c r="D16" s="196">
        <v>825742.95</v>
      </c>
      <c r="E16" s="196">
        <v>825742.95</v>
      </c>
      <c r="F16" s="65"/>
      <c r="G16" s="65"/>
    </row>
    <row r="17" ht="15" customHeight="1" spans="1:7">
      <c r="A17" s="194" t="s">
        <v>114</v>
      </c>
      <c r="B17" s="58" t="s">
        <v>115</v>
      </c>
      <c r="C17" s="196">
        <v>102886.93</v>
      </c>
      <c r="D17" s="196">
        <v>102886.93</v>
      </c>
      <c r="E17" s="196">
        <v>102886.93</v>
      </c>
      <c r="F17" s="65"/>
      <c r="G17" s="65"/>
    </row>
    <row r="18" ht="15" customHeight="1" spans="1:7">
      <c r="A18" s="194" t="s">
        <v>116</v>
      </c>
      <c r="B18" s="58" t="s">
        <v>117</v>
      </c>
      <c r="C18" s="196">
        <v>1751407.56</v>
      </c>
      <c r="D18" s="196">
        <v>1751407.56</v>
      </c>
      <c r="E18" s="196">
        <v>1751407.56</v>
      </c>
      <c r="F18" s="65"/>
      <c r="G18" s="65"/>
    </row>
    <row r="19" ht="18" customHeight="1" spans="1:7">
      <c r="A19" s="94" t="s">
        <v>156</v>
      </c>
      <c r="B19" s="197" t="s">
        <v>156</v>
      </c>
      <c r="C19" s="96">
        <v>27444358.91</v>
      </c>
      <c r="D19" s="96">
        <v>26464358.91</v>
      </c>
      <c r="E19" s="96">
        <v>21087758.91</v>
      </c>
      <c r="F19" s="96">
        <v>5376600</v>
      </c>
      <c r="G19" s="96">
        <v>980000</v>
      </c>
    </row>
  </sheetData>
  <mergeCells count="6">
    <mergeCell ref="A3:G3"/>
    <mergeCell ref="A5:B5"/>
    <mergeCell ref="D5:F5"/>
    <mergeCell ref="A19:B19"/>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pane ySplit="1" topLeftCell="A2" activePane="bottomLeft" state="frozen"/>
      <selection/>
      <selection pane="bottomLeft" activeCell="C15" sqref="C15"/>
    </sheetView>
  </sheetViews>
  <sheetFormatPr defaultColWidth="10.425" defaultRowHeight="14.25" customHeight="1" outlineLevelCol="5"/>
  <cols>
    <col min="1" max="6" width="28.1416666666667" customWidth="1"/>
  </cols>
  <sheetData>
    <row r="1" customHeight="1" spans="1:6">
      <c r="A1" s="1"/>
      <c r="B1" s="1"/>
      <c r="C1" s="1"/>
      <c r="D1" s="1"/>
      <c r="E1" s="1"/>
      <c r="F1" s="1"/>
    </row>
    <row r="2" customHeight="1" spans="1:6">
      <c r="A2" s="49"/>
      <c r="B2" s="49"/>
      <c r="C2" s="49"/>
      <c r="D2" s="49"/>
      <c r="E2" s="48"/>
      <c r="F2" s="185" t="s">
        <v>157</v>
      </c>
    </row>
    <row r="3" ht="41.25" customHeight="1" spans="1:6">
      <c r="A3" s="186" t="str">
        <f>"2025"&amp;"年一般公共预算“三公”经费支出预算表"</f>
        <v>2025年一般公共预算“三公”经费支出预算表</v>
      </c>
      <c r="B3" s="49"/>
      <c r="C3" s="49"/>
      <c r="D3" s="49"/>
      <c r="E3" s="48"/>
      <c r="F3" s="49"/>
    </row>
    <row r="4" customHeight="1" spans="1:6">
      <c r="A4" s="133" t="str">
        <f>"单位名称："&amp;"中国共产党禄劝彝族苗族自治县纪律检查委员会"</f>
        <v>单位名称：中国共产党禄劝彝族苗族自治县纪律检查委员会</v>
      </c>
      <c r="B4" s="187"/>
      <c r="D4" s="49"/>
      <c r="E4" s="48"/>
      <c r="F4" s="70" t="s">
        <v>1</v>
      </c>
    </row>
    <row r="5" ht="27" customHeight="1" spans="1:6">
      <c r="A5" s="53" t="s">
        <v>158</v>
      </c>
      <c r="B5" s="53" t="s">
        <v>159</v>
      </c>
      <c r="C5" s="55" t="s">
        <v>160</v>
      </c>
      <c r="D5" s="53"/>
      <c r="E5" s="54"/>
      <c r="F5" s="53" t="s">
        <v>161</v>
      </c>
    </row>
    <row r="6" ht="28.5" customHeight="1" spans="1:6">
      <c r="A6" s="188"/>
      <c r="B6" s="57"/>
      <c r="C6" s="54" t="s">
        <v>57</v>
      </c>
      <c r="D6" s="54" t="s">
        <v>162</v>
      </c>
      <c r="E6" s="54" t="s">
        <v>163</v>
      </c>
      <c r="F6" s="56"/>
    </row>
    <row r="7" ht="17.25" customHeight="1" spans="1:6">
      <c r="A7" s="62" t="s">
        <v>81</v>
      </c>
      <c r="B7" s="62" t="s">
        <v>82</v>
      </c>
      <c r="C7" s="62" t="s">
        <v>83</v>
      </c>
      <c r="D7" s="62" t="s">
        <v>84</v>
      </c>
      <c r="E7" s="62" t="s">
        <v>85</v>
      </c>
      <c r="F7" s="62" t="s">
        <v>86</v>
      </c>
    </row>
    <row r="8" ht="17.25" customHeight="1" spans="1:6">
      <c r="A8" s="189" t="s">
        <v>164</v>
      </c>
      <c r="B8" s="189" t="s">
        <v>164</v>
      </c>
      <c r="C8" s="189" t="s">
        <v>164</v>
      </c>
      <c r="D8" s="189" t="s">
        <v>164</v>
      </c>
      <c r="E8" s="189" t="s">
        <v>164</v>
      </c>
      <c r="F8" s="189" t="s">
        <v>164</v>
      </c>
    </row>
    <row r="9" customHeight="1" spans="1:1">
      <c r="A9" s="190" t="s">
        <v>165</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47"/>
  <sheetViews>
    <sheetView showZeros="0" workbookViewId="0">
      <pane ySplit="1" topLeftCell="A35" activePane="bottomLeft" state="frozen"/>
      <selection/>
      <selection pane="bottomLeft" activeCell="N53" sqref="N53"/>
    </sheetView>
  </sheetViews>
  <sheetFormatPr defaultColWidth="9.14166666666667" defaultRowHeight="14.25" customHeight="1"/>
  <cols>
    <col min="1" max="1" width="39.875" customWidth="1"/>
    <col min="2" max="2" width="39" customWidth="1"/>
    <col min="3" max="3" width="26.25" customWidth="1"/>
    <col min="4" max="4" width="42" customWidth="1"/>
    <col min="5" max="5" width="13.625" customWidth="1"/>
    <col min="6" max="6" width="31.625" customWidth="1"/>
    <col min="7" max="7" width="12.625" customWidth="1"/>
    <col min="8" max="8" width="30.625" customWidth="1"/>
    <col min="9" max="24" width="18.708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62"/>
      <c r="C2" s="173"/>
      <c r="E2" s="174"/>
      <c r="F2" s="174"/>
      <c r="G2" s="174"/>
      <c r="H2" s="174"/>
      <c r="I2" s="105"/>
      <c r="J2" s="105"/>
      <c r="K2" s="105"/>
      <c r="L2" s="105"/>
      <c r="M2" s="105"/>
      <c r="N2" s="105"/>
      <c r="R2" s="105"/>
      <c r="V2" s="173"/>
      <c r="X2" s="3" t="s">
        <v>166</v>
      </c>
    </row>
    <row r="3" ht="45.75" customHeight="1" spans="1:24">
      <c r="A3" s="73" t="str">
        <f>"2025"&amp;"年部门基本支出预算表"</f>
        <v>2025年部门基本支出预算表</v>
      </c>
      <c r="B3" s="4"/>
      <c r="C3" s="73"/>
      <c r="D3" s="73"/>
      <c r="E3" s="73"/>
      <c r="F3" s="73"/>
      <c r="G3" s="73"/>
      <c r="H3" s="73"/>
      <c r="I3" s="73"/>
      <c r="J3" s="73"/>
      <c r="K3" s="73"/>
      <c r="L3" s="73"/>
      <c r="M3" s="73"/>
      <c r="N3" s="73"/>
      <c r="O3" s="4"/>
      <c r="P3" s="4"/>
      <c r="Q3" s="4"/>
      <c r="R3" s="73"/>
      <c r="S3" s="73"/>
      <c r="T3" s="73"/>
      <c r="U3" s="73"/>
      <c r="V3" s="73"/>
      <c r="W3" s="73"/>
      <c r="X3" s="73"/>
    </row>
    <row r="4" ht="18.75" customHeight="1" spans="1:24">
      <c r="A4" s="5" t="str">
        <f>"单位名称："&amp;"中国共产党禄劝彝族苗族自治县纪律检查委员会"</f>
        <v>单位名称：中国共产党禄劝彝族苗族自治县纪律检查委员会</v>
      </c>
      <c r="B4" s="6"/>
      <c r="C4" s="175"/>
      <c r="D4" s="175"/>
      <c r="E4" s="175"/>
      <c r="F4" s="175"/>
      <c r="G4" s="175"/>
      <c r="H4" s="175"/>
      <c r="I4" s="107"/>
      <c r="J4" s="107"/>
      <c r="K4" s="107"/>
      <c r="L4" s="107"/>
      <c r="M4" s="107"/>
      <c r="N4" s="107"/>
      <c r="O4" s="7"/>
      <c r="P4" s="7"/>
      <c r="Q4" s="7"/>
      <c r="R4" s="107"/>
      <c r="V4" s="173"/>
      <c r="X4" s="3" t="s">
        <v>1</v>
      </c>
    </row>
    <row r="5" ht="18" customHeight="1" spans="1:24">
      <c r="A5" s="9" t="s">
        <v>167</v>
      </c>
      <c r="B5" s="9" t="s">
        <v>168</v>
      </c>
      <c r="C5" s="9" t="s">
        <v>169</v>
      </c>
      <c r="D5" s="9" t="s">
        <v>170</v>
      </c>
      <c r="E5" s="9" t="s">
        <v>171</v>
      </c>
      <c r="F5" s="9" t="s">
        <v>172</v>
      </c>
      <c r="G5" s="9" t="s">
        <v>173</v>
      </c>
      <c r="H5" s="9" t="s">
        <v>174</v>
      </c>
      <c r="I5" s="180" t="s">
        <v>175</v>
      </c>
      <c r="J5" s="101" t="s">
        <v>175</v>
      </c>
      <c r="K5" s="101"/>
      <c r="L5" s="101"/>
      <c r="M5" s="101"/>
      <c r="N5" s="101"/>
      <c r="O5" s="12"/>
      <c r="P5" s="12"/>
      <c r="Q5" s="12"/>
      <c r="R5" s="123" t="s">
        <v>61</v>
      </c>
      <c r="S5" s="101" t="s">
        <v>62</v>
      </c>
      <c r="T5" s="101"/>
      <c r="U5" s="101"/>
      <c r="V5" s="101"/>
      <c r="W5" s="101"/>
      <c r="X5" s="102"/>
    </row>
    <row r="6" ht="18" customHeight="1" spans="1:24">
      <c r="A6" s="14"/>
      <c r="B6" s="30"/>
      <c r="C6" s="148"/>
      <c r="D6" s="14"/>
      <c r="E6" s="14"/>
      <c r="F6" s="14"/>
      <c r="G6" s="14"/>
      <c r="H6" s="14"/>
      <c r="I6" s="146" t="s">
        <v>176</v>
      </c>
      <c r="J6" s="180" t="s">
        <v>58</v>
      </c>
      <c r="K6" s="101"/>
      <c r="L6" s="101"/>
      <c r="M6" s="101"/>
      <c r="N6" s="102"/>
      <c r="O6" s="11" t="s">
        <v>177</v>
      </c>
      <c r="P6" s="12"/>
      <c r="Q6" s="13"/>
      <c r="R6" s="9" t="s">
        <v>61</v>
      </c>
      <c r="S6" s="180" t="s">
        <v>62</v>
      </c>
      <c r="T6" s="123" t="s">
        <v>64</v>
      </c>
      <c r="U6" s="101" t="s">
        <v>62</v>
      </c>
      <c r="V6" s="123" t="s">
        <v>66</v>
      </c>
      <c r="W6" s="123" t="s">
        <v>67</v>
      </c>
      <c r="X6" s="184" t="s">
        <v>68</v>
      </c>
    </row>
    <row r="7" ht="19.5" customHeight="1" spans="1:24">
      <c r="A7" s="30"/>
      <c r="B7" s="30"/>
      <c r="C7" s="30"/>
      <c r="D7" s="30"/>
      <c r="E7" s="30"/>
      <c r="F7" s="30"/>
      <c r="G7" s="30"/>
      <c r="H7" s="30"/>
      <c r="I7" s="30"/>
      <c r="J7" s="181" t="s">
        <v>178</v>
      </c>
      <c r="K7" s="9" t="s">
        <v>179</v>
      </c>
      <c r="L7" s="9" t="s">
        <v>180</v>
      </c>
      <c r="M7" s="9" t="s">
        <v>181</v>
      </c>
      <c r="N7" s="9" t="s">
        <v>182</v>
      </c>
      <c r="O7" s="9" t="s">
        <v>58</v>
      </c>
      <c r="P7" s="9" t="s">
        <v>59</v>
      </c>
      <c r="Q7" s="9" t="s">
        <v>60</v>
      </c>
      <c r="R7" s="30"/>
      <c r="S7" s="9" t="s">
        <v>57</v>
      </c>
      <c r="T7" s="9" t="s">
        <v>64</v>
      </c>
      <c r="U7" s="9" t="s">
        <v>183</v>
      </c>
      <c r="V7" s="9" t="s">
        <v>66</v>
      </c>
      <c r="W7" s="9" t="s">
        <v>67</v>
      </c>
      <c r="X7" s="9" t="s">
        <v>68</v>
      </c>
    </row>
    <row r="8" ht="37.5" customHeight="1" spans="1:24">
      <c r="A8" s="176"/>
      <c r="B8" s="19"/>
      <c r="C8" s="176"/>
      <c r="D8" s="176"/>
      <c r="E8" s="176"/>
      <c r="F8" s="176"/>
      <c r="G8" s="176"/>
      <c r="H8" s="176"/>
      <c r="I8" s="176"/>
      <c r="J8" s="157" t="s">
        <v>57</v>
      </c>
      <c r="K8" s="17" t="s">
        <v>184</v>
      </c>
      <c r="L8" s="17" t="s">
        <v>180</v>
      </c>
      <c r="M8" s="17" t="s">
        <v>181</v>
      </c>
      <c r="N8" s="17" t="s">
        <v>182</v>
      </c>
      <c r="O8" s="17" t="s">
        <v>180</v>
      </c>
      <c r="P8" s="17" t="s">
        <v>181</v>
      </c>
      <c r="Q8" s="17" t="s">
        <v>182</v>
      </c>
      <c r="R8" s="17" t="s">
        <v>61</v>
      </c>
      <c r="S8" s="17" t="s">
        <v>57</v>
      </c>
      <c r="T8" s="17" t="s">
        <v>64</v>
      </c>
      <c r="U8" s="17" t="s">
        <v>183</v>
      </c>
      <c r="V8" s="17" t="s">
        <v>66</v>
      </c>
      <c r="W8" s="17" t="s">
        <v>67</v>
      </c>
      <c r="X8" s="17" t="s">
        <v>68</v>
      </c>
    </row>
    <row r="9" customHeight="1" spans="1:24">
      <c r="A9" s="41">
        <v>1</v>
      </c>
      <c r="B9" s="41">
        <v>2</v>
      </c>
      <c r="C9" s="41">
        <v>3</v>
      </c>
      <c r="D9" s="41">
        <v>4</v>
      </c>
      <c r="E9" s="41">
        <v>5</v>
      </c>
      <c r="F9" s="41">
        <v>6</v>
      </c>
      <c r="G9" s="41">
        <v>7</v>
      </c>
      <c r="H9" s="41">
        <v>8</v>
      </c>
      <c r="I9" s="41">
        <v>9</v>
      </c>
      <c r="J9" s="41">
        <v>10</v>
      </c>
      <c r="K9" s="41">
        <v>11</v>
      </c>
      <c r="L9" s="41">
        <v>12</v>
      </c>
      <c r="M9" s="41">
        <v>13</v>
      </c>
      <c r="N9" s="41">
        <v>14</v>
      </c>
      <c r="O9" s="41">
        <v>15</v>
      </c>
      <c r="P9" s="41">
        <v>16</v>
      </c>
      <c r="Q9" s="41">
        <v>17</v>
      </c>
      <c r="R9" s="41">
        <v>18</v>
      </c>
      <c r="S9" s="41">
        <v>19</v>
      </c>
      <c r="T9" s="41">
        <v>20</v>
      </c>
      <c r="U9" s="41">
        <v>21</v>
      </c>
      <c r="V9" s="41">
        <v>22</v>
      </c>
      <c r="W9" s="41">
        <v>23</v>
      </c>
      <c r="X9" s="41">
        <v>24</v>
      </c>
    </row>
    <row r="10" customHeight="1" spans="1:24">
      <c r="A10" s="177" t="s">
        <v>69</v>
      </c>
      <c r="B10" s="177" t="s">
        <v>69</v>
      </c>
      <c r="C10" s="177" t="s">
        <v>185</v>
      </c>
      <c r="D10" s="177" t="s">
        <v>186</v>
      </c>
      <c r="E10" s="177" t="s">
        <v>96</v>
      </c>
      <c r="F10" s="177" t="s">
        <v>97</v>
      </c>
      <c r="G10" s="177" t="s">
        <v>187</v>
      </c>
      <c r="H10" s="177" t="s">
        <v>188</v>
      </c>
      <c r="I10" s="182">
        <v>4660944</v>
      </c>
      <c r="J10" s="182">
        <v>4660944</v>
      </c>
      <c r="K10" s="182"/>
      <c r="L10" s="182"/>
      <c r="M10" s="182">
        <v>4660944</v>
      </c>
      <c r="N10" s="41"/>
      <c r="O10" s="41"/>
      <c r="P10" s="41"/>
      <c r="Q10" s="41"/>
      <c r="R10" s="41"/>
      <c r="S10" s="41"/>
      <c r="T10" s="41"/>
      <c r="U10" s="41"/>
      <c r="V10" s="41"/>
      <c r="W10" s="41"/>
      <c r="X10" s="41"/>
    </row>
    <row r="11" customHeight="1" spans="1:24">
      <c r="A11" s="177" t="s">
        <v>69</v>
      </c>
      <c r="B11" s="177" t="s">
        <v>69</v>
      </c>
      <c r="C11" s="177" t="s">
        <v>189</v>
      </c>
      <c r="D11" s="177" t="s">
        <v>117</v>
      </c>
      <c r="E11" s="177" t="s">
        <v>116</v>
      </c>
      <c r="F11" s="177" t="s">
        <v>117</v>
      </c>
      <c r="G11" s="177" t="s">
        <v>190</v>
      </c>
      <c r="H11" s="177" t="s">
        <v>117</v>
      </c>
      <c r="I11" s="182">
        <v>1715074.08</v>
      </c>
      <c r="J11" s="182">
        <v>1715074.08</v>
      </c>
      <c r="K11" s="183"/>
      <c r="L11" s="183"/>
      <c r="M11" s="182">
        <v>1715074.08</v>
      </c>
      <c r="N11" s="41"/>
      <c r="O11" s="41"/>
      <c r="P11" s="41"/>
      <c r="Q11" s="41"/>
      <c r="R11" s="41"/>
      <c r="S11" s="41"/>
      <c r="T11" s="41"/>
      <c r="U11" s="41"/>
      <c r="V11" s="41"/>
      <c r="W11" s="41"/>
      <c r="X11" s="41"/>
    </row>
    <row r="12" customHeight="1" spans="1:24">
      <c r="A12" s="177" t="s">
        <v>69</v>
      </c>
      <c r="B12" s="177" t="s">
        <v>69</v>
      </c>
      <c r="C12" s="177" t="s">
        <v>189</v>
      </c>
      <c r="D12" s="177" t="s">
        <v>117</v>
      </c>
      <c r="E12" s="177" t="s">
        <v>116</v>
      </c>
      <c r="F12" s="177" t="s">
        <v>117</v>
      </c>
      <c r="G12" s="177" t="s">
        <v>190</v>
      </c>
      <c r="H12" s="177" t="s">
        <v>117</v>
      </c>
      <c r="I12" s="182">
        <v>36333.48</v>
      </c>
      <c r="J12" s="182">
        <v>36333.48</v>
      </c>
      <c r="K12" s="183"/>
      <c r="L12" s="183"/>
      <c r="M12" s="182">
        <v>36333.48</v>
      </c>
      <c r="N12" s="41"/>
      <c r="O12" s="41"/>
      <c r="P12" s="41"/>
      <c r="Q12" s="41"/>
      <c r="R12" s="41"/>
      <c r="S12" s="41"/>
      <c r="T12" s="41"/>
      <c r="U12" s="41"/>
      <c r="V12" s="41"/>
      <c r="W12" s="41"/>
      <c r="X12" s="41"/>
    </row>
    <row r="13" customHeight="1" spans="1:24">
      <c r="A13" s="177" t="s">
        <v>69</v>
      </c>
      <c r="B13" s="177" t="s">
        <v>69</v>
      </c>
      <c r="C13" s="177" t="s">
        <v>191</v>
      </c>
      <c r="D13" s="177" t="s">
        <v>192</v>
      </c>
      <c r="E13" s="177" t="s">
        <v>96</v>
      </c>
      <c r="F13" s="177" t="s">
        <v>97</v>
      </c>
      <c r="G13" s="177" t="s">
        <v>193</v>
      </c>
      <c r="H13" s="177" t="s">
        <v>194</v>
      </c>
      <c r="I13" s="182">
        <v>991800</v>
      </c>
      <c r="J13" s="182">
        <v>991800</v>
      </c>
      <c r="K13" s="183"/>
      <c r="L13" s="183"/>
      <c r="M13" s="182">
        <v>991800</v>
      </c>
      <c r="N13" s="41"/>
      <c r="O13" s="41"/>
      <c r="P13" s="41"/>
      <c r="Q13" s="41"/>
      <c r="R13" s="41"/>
      <c r="S13" s="41"/>
      <c r="T13" s="41"/>
      <c r="U13" s="41"/>
      <c r="V13" s="41"/>
      <c r="W13" s="41"/>
      <c r="X13" s="41"/>
    </row>
    <row r="14" customHeight="1" spans="1:24">
      <c r="A14" s="177" t="s">
        <v>69</v>
      </c>
      <c r="B14" s="177" t="s">
        <v>69</v>
      </c>
      <c r="C14" s="177" t="s">
        <v>195</v>
      </c>
      <c r="D14" s="177" t="s">
        <v>196</v>
      </c>
      <c r="E14" s="177" t="s">
        <v>96</v>
      </c>
      <c r="F14" s="177" t="s">
        <v>97</v>
      </c>
      <c r="G14" s="177" t="s">
        <v>197</v>
      </c>
      <c r="H14" s="177" t="s">
        <v>196</v>
      </c>
      <c r="I14" s="182">
        <v>1800</v>
      </c>
      <c r="J14" s="182">
        <v>1800</v>
      </c>
      <c r="K14" s="183"/>
      <c r="L14" s="183"/>
      <c r="M14" s="182">
        <v>1800</v>
      </c>
      <c r="N14" s="41"/>
      <c r="O14" s="41"/>
      <c r="P14" s="41"/>
      <c r="Q14" s="41"/>
      <c r="R14" s="41"/>
      <c r="S14" s="41"/>
      <c r="T14" s="41"/>
      <c r="U14" s="41"/>
      <c r="V14" s="41"/>
      <c r="W14" s="41"/>
      <c r="X14" s="41"/>
    </row>
    <row r="15" customHeight="1" spans="1:24">
      <c r="A15" s="177" t="s">
        <v>69</v>
      </c>
      <c r="B15" s="177" t="s">
        <v>69</v>
      </c>
      <c r="C15" s="177" t="s">
        <v>195</v>
      </c>
      <c r="D15" s="177" t="s">
        <v>196</v>
      </c>
      <c r="E15" s="177" t="s">
        <v>96</v>
      </c>
      <c r="F15" s="177" t="s">
        <v>97</v>
      </c>
      <c r="G15" s="177" t="s">
        <v>197</v>
      </c>
      <c r="H15" s="177" t="s">
        <v>196</v>
      </c>
      <c r="I15" s="182">
        <v>63000</v>
      </c>
      <c r="J15" s="182">
        <v>63000</v>
      </c>
      <c r="K15" s="183"/>
      <c r="L15" s="183"/>
      <c r="M15" s="182">
        <v>63000</v>
      </c>
      <c r="N15" s="41"/>
      <c r="O15" s="41"/>
      <c r="P15" s="41"/>
      <c r="Q15" s="41"/>
      <c r="R15" s="41"/>
      <c r="S15" s="41"/>
      <c r="T15" s="41"/>
      <c r="U15" s="41"/>
      <c r="V15" s="41"/>
      <c r="W15" s="41"/>
      <c r="X15" s="41"/>
    </row>
    <row r="16" customHeight="1" spans="1:24">
      <c r="A16" s="177" t="s">
        <v>69</v>
      </c>
      <c r="B16" s="177" t="s">
        <v>69</v>
      </c>
      <c r="C16" s="177" t="s">
        <v>198</v>
      </c>
      <c r="D16" s="177" t="s">
        <v>199</v>
      </c>
      <c r="E16" s="177" t="s">
        <v>96</v>
      </c>
      <c r="F16" s="177" t="s">
        <v>97</v>
      </c>
      <c r="G16" s="177" t="s">
        <v>200</v>
      </c>
      <c r="H16" s="177" t="s">
        <v>201</v>
      </c>
      <c r="I16" s="182">
        <v>4200000</v>
      </c>
      <c r="J16" s="182">
        <v>4200000</v>
      </c>
      <c r="K16" s="183"/>
      <c r="L16" s="183"/>
      <c r="M16" s="182">
        <v>4200000</v>
      </c>
      <c r="N16" s="41"/>
      <c r="O16" s="41"/>
      <c r="P16" s="41"/>
      <c r="Q16" s="41"/>
      <c r="R16" s="41"/>
      <c r="S16" s="41"/>
      <c r="T16" s="41"/>
      <c r="U16" s="41"/>
      <c r="V16" s="41"/>
      <c r="W16" s="41"/>
      <c r="X16" s="41"/>
    </row>
    <row r="17" customHeight="1" spans="1:24">
      <c r="A17" s="177" t="s">
        <v>69</v>
      </c>
      <c r="B17" s="177" t="s">
        <v>69</v>
      </c>
      <c r="C17" s="177" t="s">
        <v>198</v>
      </c>
      <c r="D17" s="177" t="s">
        <v>199</v>
      </c>
      <c r="E17" s="177" t="s">
        <v>96</v>
      </c>
      <c r="F17" s="177" t="s">
        <v>97</v>
      </c>
      <c r="G17" s="177" t="s">
        <v>200</v>
      </c>
      <c r="H17" s="177" t="s">
        <v>201</v>
      </c>
      <c r="I17" s="182">
        <v>120000</v>
      </c>
      <c r="J17" s="182">
        <v>120000</v>
      </c>
      <c r="K17" s="183"/>
      <c r="L17" s="183"/>
      <c r="M17" s="182">
        <v>120000</v>
      </c>
      <c r="N17" s="41"/>
      <c r="O17" s="41"/>
      <c r="P17" s="41"/>
      <c r="Q17" s="41"/>
      <c r="R17" s="41"/>
      <c r="S17" s="41"/>
      <c r="T17" s="41"/>
      <c r="U17" s="41"/>
      <c r="V17" s="41"/>
      <c r="W17" s="41"/>
      <c r="X17" s="41"/>
    </row>
    <row r="18" customHeight="1" spans="1:24">
      <c r="A18" s="177" t="s">
        <v>69</v>
      </c>
      <c r="B18" s="177" t="s">
        <v>69</v>
      </c>
      <c r="C18" s="177" t="s">
        <v>202</v>
      </c>
      <c r="D18" s="177" t="s">
        <v>203</v>
      </c>
      <c r="E18" s="177" t="s">
        <v>96</v>
      </c>
      <c r="F18" s="177" t="s">
        <v>97</v>
      </c>
      <c r="G18" s="177" t="s">
        <v>187</v>
      </c>
      <c r="H18" s="177" t="s">
        <v>188</v>
      </c>
      <c r="I18" s="182">
        <v>113700</v>
      </c>
      <c r="J18" s="182">
        <v>113700</v>
      </c>
      <c r="K18" s="183"/>
      <c r="L18" s="183"/>
      <c r="M18" s="182">
        <v>113700</v>
      </c>
      <c r="N18" s="41"/>
      <c r="O18" s="41"/>
      <c r="P18" s="41"/>
      <c r="Q18" s="41"/>
      <c r="R18" s="41"/>
      <c r="S18" s="41"/>
      <c r="T18" s="41"/>
      <c r="U18" s="41"/>
      <c r="V18" s="41"/>
      <c r="W18" s="41"/>
      <c r="X18" s="41"/>
    </row>
    <row r="19" customHeight="1" spans="1:24">
      <c r="A19" s="177" t="s">
        <v>69</v>
      </c>
      <c r="B19" s="177" t="s">
        <v>69</v>
      </c>
      <c r="C19" s="177" t="s">
        <v>204</v>
      </c>
      <c r="D19" s="177" t="s">
        <v>205</v>
      </c>
      <c r="E19" s="177" t="s">
        <v>104</v>
      </c>
      <c r="F19" s="177" t="s">
        <v>105</v>
      </c>
      <c r="G19" s="177" t="s">
        <v>206</v>
      </c>
      <c r="H19" s="177" t="s">
        <v>207</v>
      </c>
      <c r="I19" s="182">
        <v>26676</v>
      </c>
      <c r="J19" s="182">
        <v>26676</v>
      </c>
      <c r="K19" s="183"/>
      <c r="L19" s="183"/>
      <c r="M19" s="182">
        <v>26676</v>
      </c>
      <c r="N19" s="41"/>
      <c r="O19" s="41"/>
      <c r="P19" s="41"/>
      <c r="Q19" s="41"/>
      <c r="R19" s="41"/>
      <c r="S19" s="41"/>
      <c r="T19" s="41"/>
      <c r="U19" s="41"/>
      <c r="V19" s="41"/>
      <c r="W19" s="41"/>
      <c r="X19" s="41"/>
    </row>
    <row r="20" customHeight="1" spans="1:24">
      <c r="A20" s="177" t="s">
        <v>69</v>
      </c>
      <c r="B20" s="177" t="s">
        <v>69</v>
      </c>
      <c r="C20" s="177" t="s">
        <v>204</v>
      </c>
      <c r="D20" s="177" t="s">
        <v>205</v>
      </c>
      <c r="E20" s="177" t="s">
        <v>104</v>
      </c>
      <c r="F20" s="177" t="s">
        <v>105</v>
      </c>
      <c r="G20" s="177" t="s">
        <v>206</v>
      </c>
      <c r="H20" s="177" t="s">
        <v>207</v>
      </c>
      <c r="I20" s="182">
        <v>5304</v>
      </c>
      <c r="J20" s="182">
        <v>5304</v>
      </c>
      <c r="K20" s="183"/>
      <c r="L20" s="183"/>
      <c r="M20" s="182">
        <v>5304</v>
      </c>
      <c r="N20" s="41"/>
      <c r="O20" s="41"/>
      <c r="P20" s="41"/>
      <c r="Q20" s="41"/>
      <c r="R20" s="41"/>
      <c r="S20" s="41"/>
      <c r="T20" s="41"/>
      <c r="U20" s="41"/>
      <c r="V20" s="41"/>
      <c r="W20" s="41"/>
      <c r="X20" s="41"/>
    </row>
    <row r="21" customHeight="1" spans="1:24">
      <c r="A21" s="177" t="s">
        <v>69</v>
      </c>
      <c r="B21" s="177" t="s">
        <v>69</v>
      </c>
      <c r="C21" s="177" t="s">
        <v>208</v>
      </c>
      <c r="D21" s="177" t="s">
        <v>209</v>
      </c>
      <c r="E21" s="177" t="s">
        <v>112</v>
      </c>
      <c r="F21" s="177" t="s">
        <v>113</v>
      </c>
      <c r="G21" s="177" t="s">
        <v>210</v>
      </c>
      <c r="H21" s="177" t="s">
        <v>211</v>
      </c>
      <c r="I21" s="182">
        <v>159300</v>
      </c>
      <c r="J21" s="182">
        <v>159300</v>
      </c>
      <c r="K21" s="183"/>
      <c r="L21" s="183"/>
      <c r="M21" s="182">
        <v>159300</v>
      </c>
      <c r="N21" s="41"/>
      <c r="O21" s="41"/>
      <c r="P21" s="41"/>
      <c r="Q21" s="41"/>
      <c r="R21" s="41"/>
      <c r="S21" s="41"/>
      <c r="T21" s="41"/>
      <c r="U21" s="41"/>
      <c r="V21" s="41"/>
      <c r="W21" s="41"/>
      <c r="X21" s="41"/>
    </row>
    <row r="22" customHeight="1" spans="1:24">
      <c r="A22" s="177" t="s">
        <v>69</v>
      </c>
      <c r="B22" s="177" t="s">
        <v>69</v>
      </c>
      <c r="C22" s="177" t="s">
        <v>208</v>
      </c>
      <c r="D22" s="177" t="s">
        <v>209</v>
      </c>
      <c r="E22" s="177" t="s">
        <v>114</v>
      </c>
      <c r="F22" s="177" t="s">
        <v>115</v>
      </c>
      <c r="G22" s="177" t="s">
        <v>212</v>
      </c>
      <c r="H22" s="177" t="s">
        <v>213</v>
      </c>
      <c r="I22" s="182">
        <v>9522</v>
      </c>
      <c r="J22" s="182">
        <v>9522</v>
      </c>
      <c r="K22" s="183"/>
      <c r="L22" s="183"/>
      <c r="M22" s="182">
        <v>9522</v>
      </c>
      <c r="N22" s="41"/>
      <c r="O22" s="41"/>
      <c r="P22" s="41"/>
      <c r="Q22" s="41"/>
      <c r="R22" s="41"/>
      <c r="S22" s="41"/>
      <c r="T22" s="41"/>
      <c r="U22" s="41"/>
      <c r="V22" s="41"/>
      <c r="W22" s="41"/>
      <c r="X22" s="41"/>
    </row>
    <row r="23" customHeight="1" spans="1:24">
      <c r="A23" s="177" t="s">
        <v>69</v>
      </c>
      <c r="B23" s="177" t="s">
        <v>69</v>
      </c>
      <c r="C23" s="177" t="s">
        <v>214</v>
      </c>
      <c r="D23" s="177" t="s">
        <v>215</v>
      </c>
      <c r="E23" s="177" t="s">
        <v>96</v>
      </c>
      <c r="F23" s="177" t="s">
        <v>97</v>
      </c>
      <c r="G23" s="177" t="s">
        <v>216</v>
      </c>
      <c r="H23" s="177" t="s">
        <v>217</v>
      </c>
      <c r="I23" s="182">
        <v>388412</v>
      </c>
      <c r="J23" s="182">
        <v>388412</v>
      </c>
      <c r="K23" s="183"/>
      <c r="L23" s="183"/>
      <c r="M23" s="182">
        <v>388412</v>
      </c>
      <c r="N23" s="41"/>
      <c r="O23" s="41"/>
      <c r="P23" s="41"/>
      <c r="Q23" s="41"/>
      <c r="R23" s="41"/>
      <c r="S23" s="41"/>
      <c r="T23" s="41"/>
      <c r="U23" s="41"/>
      <c r="V23" s="41"/>
      <c r="W23" s="41"/>
      <c r="X23" s="41"/>
    </row>
    <row r="24" customHeight="1" spans="1:24">
      <c r="A24" s="177" t="s">
        <v>69</v>
      </c>
      <c r="B24" s="177" t="s">
        <v>69</v>
      </c>
      <c r="C24" s="177" t="s">
        <v>218</v>
      </c>
      <c r="D24" s="177" t="s">
        <v>219</v>
      </c>
      <c r="E24" s="177" t="s">
        <v>96</v>
      </c>
      <c r="F24" s="177" t="s">
        <v>97</v>
      </c>
      <c r="G24" s="177" t="s">
        <v>216</v>
      </c>
      <c r="H24" s="177" t="s">
        <v>217</v>
      </c>
      <c r="I24" s="182">
        <v>1737000</v>
      </c>
      <c r="J24" s="182">
        <v>1737000</v>
      </c>
      <c r="K24" s="183"/>
      <c r="L24" s="183"/>
      <c r="M24" s="182">
        <v>1737000</v>
      </c>
      <c r="N24" s="41"/>
      <c r="O24" s="41"/>
      <c r="P24" s="41"/>
      <c r="Q24" s="41"/>
      <c r="R24" s="41"/>
      <c r="S24" s="41"/>
      <c r="T24" s="41"/>
      <c r="U24" s="41"/>
      <c r="V24" s="41"/>
      <c r="W24" s="41"/>
      <c r="X24" s="41"/>
    </row>
    <row r="25" customHeight="1" spans="1:24">
      <c r="A25" s="177" t="s">
        <v>69</v>
      </c>
      <c r="B25" s="177" t="s">
        <v>69</v>
      </c>
      <c r="C25" s="177" t="s">
        <v>220</v>
      </c>
      <c r="D25" s="177" t="s">
        <v>221</v>
      </c>
      <c r="E25" s="177" t="s">
        <v>96</v>
      </c>
      <c r="F25" s="177" t="s">
        <v>97</v>
      </c>
      <c r="G25" s="177" t="s">
        <v>222</v>
      </c>
      <c r="H25" s="177" t="s">
        <v>223</v>
      </c>
      <c r="I25" s="182">
        <v>7506168</v>
      </c>
      <c r="J25" s="182">
        <v>7506168</v>
      </c>
      <c r="K25" s="183"/>
      <c r="L25" s="183"/>
      <c r="M25" s="182">
        <v>7506168</v>
      </c>
      <c r="N25" s="41"/>
      <c r="O25" s="41"/>
      <c r="P25" s="41"/>
      <c r="Q25" s="41"/>
      <c r="R25" s="41"/>
      <c r="S25" s="41"/>
      <c r="T25" s="41"/>
      <c r="U25" s="41"/>
      <c r="V25" s="41"/>
      <c r="W25" s="41"/>
      <c r="X25" s="41"/>
    </row>
    <row r="26" customHeight="1" spans="1:24">
      <c r="A26" s="177" t="s">
        <v>69</v>
      </c>
      <c r="B26" s="177" t="s">
        <v>69</v>
      </c>
      <c r="C26" s="177" t="s">
        <v>224</v>
      </c>
      <c r="D26" s="177" t="s">
        <v>225</v>
      </c>
      <c r="E26" s="177" t="s">
        <v>96</v>
      </c>
      <c r="F26" s="177" t="s">
        <v>97</v>
      </c>
      <c r="G26" s="177" t="s">
        <v>216</v>
      </c>
      <c r="H26" s="177" t="s">
        <v>217</v>
      </c>
      <c r="I26" s="182">
        <v>9475</v>
      </c>
      <c r="J26" s="182">
        <v>9475</v>
      </c>
      <c r="K26" s="183"/>
      <c r="L26" s="183"/>
      <c r="M26" s="182">
        <v>9475</v>
      </c>
      <c r="N26" s="41"/>
      <c r="O26" s="41"/>
      <c r="P26" s="41"/>
      <c r="Q26" s="41"/>
      <c r="R26" s="41"/>
      <c r="S26" s="41"/>
      <c r="T26" s="41"/>
      <c r="U26" s="41"/>
      <c r="V26" s="41"/>
      <c r="W26" s="41"/>
      <c r="X26" s="41"/>
    </row>
    <row r="27" customHeight="1" spans="1:24">
      <c r="A27" s="177" t="s">
        <v>69</v>
      </c>
      <c r="B27" s="177" t="s">
        <v>69</v>
      </c>
      <c r="C27" s="177" t="s">
        <v>226</v>
      </c>
      <c r="D27" s="177" t="s">
        <v>227</v>
      </c>
      <c r="E27" s="177" t="s">
        <v>96</v>
      </c>
      <c r="F27" s="177" t="s">
        <v>97</v>
      </c>
      <c r="G27" s="177" t="s">
        <v>228</v>
      </c>
      <c r="H27" s="177" t="s">
        <v>229</v>
      </c>
      <c r="I27" s="182">
        <v>25200</v>
      </c>
      <c r="J27" s="182">
        <v>25200</v>
      </c>
      <c r="K27" s="183"/>
      <c r="L27" s="183"/>
      <c r="M27" s="182">
        <v>25200</v>
      </c>
      <c r="N27" s="41"/>
      <c r="O27" s="41"/>
      <c r="P27" s="41"/>
      <c r="Q27" s="41"/>
      <c r="R27" s="41"/>
      <c r="S27" s="41"/>
      <c r="T27" s="41"/>
      <c r="U27" s="41"/>
      <c r="V27" s="41"/>
      <c r="W27" s="41"/>
      <c r="X27" s="41"/>
    </row>
    <row r="28" customHeight="1" spans="1:24">
      <c r="A28" s="177" t="s">
        <v>69</v>
      </c>
      <c r="B28" s="177" t="s">
        <v>69</v>
      </c>
      <c r="C28" s="177" t="s">
        <v>226</v>
      </c>
      <c r="D28" s="177" t="s">
        <v>227</v>
      </c>
      <c r="E28" s="177" t="s">
        <v>96</v>
      </c>
      <c r="F28" s="177" t="s">
        <v>97</v>
      </c>
      <c r="G28" s="177" t="s">
        <v>228</v>
      </c>
      <c r="H28" s="177" t="s">
        <v>229</v>
      </c>
      <c r="I28" s="182">
        <v>52200</v>
      </c>
      <c r="J28" s="182">
        <v>52200</v>
      </c>
      <c r="K28" s="183"/>
      <c r="L28" s="183"/>
      <c r="M28" s="182">
        <v>52200</v>
      </c>
      <c r="N28" s="41"/>
      <c r="O28" s="41"/>
      <c r="P28" s="41"/>
      <c r="Q28" s="41"/>
      <c r="R28" s="41"/>
      <c r="S28" s="41"/>
      <c r="T28" s="41"/>
      <c r="U28" s="41"/>
      <c r="V28" s="41"/>
      <c r="W28" s="41"/>
      <c r="X28" s="41"/>
    </row>
    <row r="29" customHeight="1" spans="1:24">
      <c r="A29" s="177" t="s">
        <v>69</v>
      </c>
      <c r="B29" s="177" t="s">
        <v>69</v>
      </c>
      <c r="C29" s="177" t="s">
        <v>230</v>
      </c>
      <c r="D29" s="177" t="s">
        <v>231</v>
      </c>
      <c r="E29" s="177" t="s">
        <v>106</v>
      </c>
      <c r="F29" s="177" t="s">
        <v>107</v>
      </c>
      <c r="G29" s="177" t="s">
        <v>212</v>
      </c>
      <c r="H29" s="177" t="s">
        <v>213</v>
      </c>
      <c r="I29" s="182">
        <v>7295.92</v>
      </c>
      <c r="J29" s="182">
        <v>7295.92</v>
      </c>
      <c r="K29" s="183"/>
      <c r="L29" s="183"/>
      <c r="M29" s="182">
        <v>7295.92</v>
      </c>
      <c r="N29" s="41"/>
      <c r="O29" s="41"/>
      <c r="P29" s="41"/>
      <c r="Q29" s="41"/>
      <c r="R29" s="41"/>
      <c r="S29" s="41"/>
      <c r="T29" s="41"/>
      <c r="U29" s="41"/>
      <c r="V29" s="41"/>
      <c r="W29" s="41"/>
      <c r="X29" s="41"/>
    </row>
    <row r="30" customHeight="1" spans="1:24">
      <c r="A30" s="177" t="s">
        <v>69</v>
      </c>
      <c r="B30" s="177" t="s">
        <v>69</v>
      </c>
      <c r="C30" s="177" t="s">
        <v>232</v>
      </c>
      <c r="D30" s="177" t="s">
        <v>233</v>
      </c>
      <c r="E30" s="177" t="s">
        <v>96</v>
      </c>
      <c r="F30" s="177" t="s">
        <v>97</v>
      </c>
      <c r="G30" s="177" t="s">
        <v>222</v>
      </c>
      <c r="H30" s="177" t="s">
        <v>223</v>
      </c>
      <c r="I30" s="182">
        <v>75600</v>
      </c>
      <c r="J30" s="182">
        <v>75600</v>
      </c>
      <c r="K30" s="183"/>
      <c r="L30" s="183"/>
      <c r="M30" s="182">
        <v>75600</v>
      </c>
      <c r="N30" s="41"/>
      <c r="O30" s="41"/>
      <c r="P30" s="41"/>
      <c r="Q30" s="41"/>
      <c r="R30" s="41"/>
      <c r="S30" s="41"/>
      <c r="T30" s="41"/>
      <c r="U30" s="41"/>
      <c r="V30" s="41"/>
      <c r="W30" s="41"/>
      <c r="X30" s="41"/>
    </row>
    <row r="31" customHeight="1" spans="1:24">
      <c r="A31" s="177" t="s">
        <v>69</v>
      </c>
      <c r="B31" s="177" t="s">
        <v>69</v>
      </c>
      <c r="C31" s="177" t="s">
        <v>234</v>
      </c>
      <c r="D31" s="177" t="s">
        <v>235</v>
      </c>
      <c r="E31" s="177" t="s">
        <v>114</v>
      </c>
      <c r="F31" s="177" t="s">
        <v>115</v>
      </c>
      <c r="G31" s="177" t="s">
        <v>212</v>
      </c>
      <c r="H31" s="177" t="s">
        <v>213</v>
      </c>
      <c r="I31" s="182">
        <v>605.56</v>
      </c>
      <c r="J31" s="182">
        <v>605.56</v>
      </c>
      <c r="K31" s="183"/>
      <c r="L31" s="183"/>
      <c r="M31" s="182">
        <v>605.56</v>
      </c>
      <c r="N31" s="41"/>
      <c r="O31" s="41"/>
      <c r="P31" s="41"/>
      <c r="Q31" s="41"/>
      <c r="R31" s="41"/>
      <c r="S31" s="41"/>
      <c r="T31" s="41"/>
      <c r="U31" s="41"/>
      <c r="V31" s="41"/>
      <c r="W31" s="41"/>
      <c r="X31" s="41"/>
    </row>
    <row r="32" customHeight="1" spans="1:24">
      <c r="A32" s="177" t="s">
        <v>69</v>
      </c>
      <c r="B32" s="177" t="s">
        <v>69</v>
      </c>
      <c r="C32" s="177" t="s">
        <v>234</v>
      </c>
      <c r="D32" s="177" t="s">
        <v>235</v>
      </c>
      <c r="E32" s="177" t="s">
        <v>114</v>
      </c>
      <c r="F32" s="177" t="s">
        <v>115</v>
      </c>
      <c r="G32" s="177" t="s">
        <v>212</v>
      </c>
      <c r="H32" s="177" t="s">
        <v>213</v>
      </c>
      <c r="I32" s="182">
        <v>26105.37</v>
      </c>
      <c r="J32" s="182">
        <v>26105.37</v>
      </c>
      <c r="K32" s="183"/>
      <c r="L32" s="183"/>
      <c r="M32" s="182">
        <v>26105.37</v>
      </c>
      <c r="N32" s="41"/>
      <c r="O32" s="41"/>
      <c r="P32" s="41"/>
      <c r="Q32" s="41"/>
      <c r="R32" s="41"/>
      <c r="S32" s="41"/>
      <c r="T32" s="41"/>
      <c r="U32" s="41"/>
      <c r="V32" s="41"/>
      <c r="W32" s="41"/>
      <c r="X32" s="41"/>
    </row>
    <row r="33" customHeight="1" spans="1:24">
      <c r="A33" s="177" t="s">
        <v>69</v>
      </c>
      <c r="B33" s="177" t="s">
        <v>69</v>
      </c>
      <c r="C33" s="177" t="s">
        <v>236</v>
      </c>
      <c r="D33" s="177" t="s">
        <v>237</v>
      </c>
      <c r="E33" s="177" t="s">
        <v>100</v>
      </c>
      <c r="F33" s="177" t="s">
        <v>101</v>
      </c>
      <c r="G33" s="177" t="s">
        <v>238</v>
      </c>
      <c r="H33" s="177" t="s">
        <v>239</v>
      </c>
      <c r="I33" s="182">
        <v>2088429.45</v>
      </c>
      <c r="J33" s="182">
        <v>2088429.45</v>
      </c>
      <c r="K33" s="183"/>
      <c r="L33" s="183"/>
      <c r="M33" s="182">
        <v>2088429.45</v>
      </c>
      <c r="N33" s="41"/>
      <c r="O33" s="41"/>
      <c r="P33" s="41"/>
      <c r="Q33" s="41"/>
      <c r="R33" s="41"/>
      <c r="S33" s="41"/>
      <c r="T33" s="41"/>
      <c r="U33" s="41"/>
      <c r="V33" s="41"/>
      <c r="W33" s="41"/>
      <c r="X33" s="41"/>
    </row>
    <row r="34" customHeight="1" spans="1:24">
      <c r="A34" s="177" t="s">
        <v>69</v>
      </c>
      <c r="B34" s="177" t="s">
        <v>69</v>
      </c>
      <c r="C34" s="177" t="s">
        <v>236</v>
      </c>
      <c r="D34" s="177" t="s">
        <v>237</v>
      </c>
      <c r="E34" s="177" t="s">
        <v>100</v>
      </c>
      <c r="F34" s="177" t="s">
        <v>101</v>
      </c>
      <c r="G34" s="177" t="s">
        <v>238</v>
      </c>
      <c r="H34" s="177" t="s">
        <v>239</v>
      </c>
      <c r="I34" s="182">
        <v>48444.63</v>
      </c>
      <c r="J34" s="182">
        <v>48444.63</v>
      </c>
      <c r="K34" s="183"/>
      <c r="L34" s="183"/>
      <c r="M34" s="182">
        <v>48444.63</v>
      </c>
      <c r="N34" s="41"/>
      <c r="O34" s="41"/>
      <c r="P34" s="41"/>
      <c r="Q34" s="41"/>
      <c r="R34" s="41"/>
      <c r="S34" s="41"/>
      <c r="T34" s="41"/>
      <c r="U34" s="41"/>
      <c r="V34" s="41"/>
      <c r="W34" s="41"/>
      <c r="X34" s="41"/>
    </row>
    <row r="35" customHeight="1" spans="1:24">
      <c r="A35" s="177" t="s">
        <v>69</v>
      </c>
      <c r="B35" s="177" t="s">
        <v>69</v>
      </c>
      <c r="C35" s="177" t="s">
        <v>240</v>
      </c>
      <c r="D35" s="177" t="s">
        <v>241</v>
      </c>
      <c r="E35" s="177" t="s">
        <v>108</v>
      </c>
      <c r="F35" s="177" t="s">
        <v>109</v>
      </c>
      <c r="G35" s="177" t="s">
        <v>242</v>
      </c>
      <c r="H35" s="177" t="s">
        <v>243</v>
      </c>
      <c r="I35" s="182">
        <v>1018109.36</v>
      </c>
      <c r="J35" s="182">
        <v>1018109.36</v>
      </c>
      <c r="K35" s="183"/>
      <c r="L35" s="183"/>
      <c r="M35" s="182">
        <v>1018109.36</v>
      </c>
      <c r="N35" s="41"/>
      <c r="O35" s="41"/>
      <c r="P35" s="41"/>
      <c r="Q35" s="41"/>
      <c r="R35" s="41"/>
      <c r="S35" s="41"/>
      <c r="T35" s="41"/>
      <c r="U35" s="41"/>
      <c r="V35" s="41"/>
      <c r="W35" s="41"/>
      <c r="X35" s="41"/>
    </row>
    <row r="36" customHeight="1" spans="1:24">
      <c r="A36" s="177" t="s">
        <v>69</v>
      </c>
      <c r="B36" s="177" t="s">
        <v>69</v>
      </c>
      <c r="C36" s="177" t="s">
        <v>240</v>
      </c>
      <c r="D36" s="177" t="s">
        <v>241</v>
      </c>
      <c r="E36" s="177" t="s">
        <v>108</v>
      </c>
      <c r="F36" s="177" t="s">
        <v>109</v>
      </c>
      <c r="G36" s="177" t="s">
        <v>242</v>
      </c>
      <c r="H36" s="177" t="s">
        <v>243</v>
      </c>
      <c r="I36" s="182">
        <v>117474.16</v>
      </c>
      <c r="J36" s="182">
        <v>117474.16</v>
      </c>
      <c r="K36" s="183"/>
      <c r="L36" s="183"/>
      <c r="M36" s="182">
        <v>117474.16</v>
      </c>
      <c r="N36" s="41"/>
      <c r="O36" s="41"/>
      <c r="P36" s="41"/>
      <c r="Q36" s="41"/>
      <c r="R36" s="41"/>
      <c r="S36" s="41"/>
      <c r="T36" s="41"/>
      <c r="U36" s="41"/>
      <c r="V36" s="41"/>
      <c r="W36" s="41"/>
      <c r="X36" s="41"/>
    </row>
    <row r="37" customHeight="1" spans="1:24">
      <c r="A37" s="177" t="s">
        <v>69</v>
      </c>
      <c r="B37" s="177" t="s">
        <v>69</v>
      </c>
      <c r="C37" s="177" t="s">
        <v>240</v>
      </c>
      <c r="D37" s="177" t="s">
        <v>241</v>
      </c>
      <c r="E37" s="177" t="s">
        <v>108</v>
      </c>
      <c r="F37" s="177" t="s">
        <v>109</v>
      </c>
      <c r="G37" s="177" t="s">
        <v>242</v>
      </c>
      <c r="H37" s="177" t="s">
        <v>243</v>
      </c>
      <c r="I37" s="182">
        <v>26105.37</v>
      </c>
      <c r="J37" s="182">
        <v>26105.37</v>
      </c>
      <c r="K37" s="183"/>
      <c r="L37" s="183"/>
      <c r="M37" s="182">
        <v>26105.37</v>
      </c>
      <c r="N37" s="41"/>
      <c r="O37" s="41"/>
      <c r="P37" s="41"/>
      <c r="Q37" s="41"/>
      <c r="R37" s="41"/>
      <c r="S37" s="41"/>
      <c r="T37" s="41"/>
      <c r="U37" s="41"/>
      <c r="V37" s="41"/>
      <c r="W37" s="41"/>
      <c r="X37" s="41"/>
    </row>
    <row r="38" customHeight="1" spans="1:24">
      <c r="A38" s="177" t="s">
        <v>69</v>
      </c>
      <c r="B38" s="177" t="s">
        <v>69</v>
      </c>
      <c r="C38" s="177" t="s">
        <v>240</v>
      </c>
      <c r="D38" s="177" t="s">
        <v>241</v>
      </c>
      <c r="E38" s="177" t="s">
        <v>110</v>
      </c>
      <c r="F38" s="177" t="s">
        <v>111</v>
      </c>
      <c r="G38" s="177" t="s">
        <v>242</v>
      </c>
      <c r="H38" s="177" t="s">
        <v>243</v>
      </c>
      <c r="I38" s="182">
        <v>21541.65</v>
      </c>
      <c r="J38" s="182">
        <v>21541.65</v>
      </c>
      <c r="K38" s="183"/>
      <c r="L38" s="183"/>
      <c r="M38" s="182">
        <v>21541.65</v>
      </c>
      <c r="N38" s="41"/>
      <c r="O38" s="41"/>
      <c r="P38" s="41"/>
      <c r="Q38" s="41"/>
      <c r="R38" s="41"/>
      <c r="S38" s="41"/>
      <c r="T38" s="41"/>
      <c r="U38" s="41"/>
      <c r="V38" s="41"/>
      <c r="W38" s="41"/>
      <c r="X38" s="41"/>
    </row>
    <row r="39" customHeight="1" spans="1:24">
      <c r="A39" s="177" t="s">
        <v>69</v>
      </c>
      <c r="B39" s="177" t="s">
        <v>69</v>
      </c>
      <c r="C39" s="177" t="s">
        <v>240</v>
      </c>
      <c r="D39" s="177" t="s">
        <v>241</v>
      </c>
      <c r="E39" s="177" t="s">
        <v>110</v>
      </c>
      <c r="F39" s="177" t="s">
        <v>111</v>
      </c>
      <c r="G39" s="177" t="s">
        <v>242</v>
      </c>
      <c r="H39" s="177" t="s">
        <v>243</v>
      </c>
      <c r="I39" s="182">
        <v>2485.58</v>
      </c>
      <c r="J39" s="182">
        <v>2485.58</v>
      </c>
      <c r="K39" s="183"/>
      <c r="L39" s="183"/>
      <c r="M39" s="182">
        <v>2485.58</v>
      </c>
      <c r="N39" s="41"/>
      <c r="O39" s="41"/>
      <c r="P39" s="41"/>
      <c r="Q39" s="41"/>
      <c r="R39" s="41"/>
      <c r="S39" s="41"/>
      <c r="T39" s="41"/>
      <c r="U39" s="41"/>
      <c r="V39" s="41"/>
      <c r="W39" s="41"/>
      <c r="X39" s="41"/>
    </row>
    <row r="40" customHeight="1" spans="1:24">
      <c r="A40" s="177" t="s">
        <v>69</v>
      </c>
      <c r="B40" s="177" t="s">
        <v>69</v>
      </c>
      <c r="C40" s="177" t="s">
        <v>240</v>
      </c>
      <c r="D40" s="177" t="s">
        <v>241</v>
      </c>
      <c r="E40" s="177" t="s">
        <v>110</v>
      </c>
      <c r="F40" s="177" t="s">
        <v>111</v>
      </c>
      <c r="G40" s="177" t="s">
        <v>242</v>
      </c>
      <c r="H40" s="177" t="s">
        <v>243</v>
      </c>
      <c r="I40" s="182">
        <v>552.35</v>
      </c>
      <c r="J40" s="182">
        <v>552.35</v>
      </c>
      <c r="K40" s="183"/>
      <c r="L40" s="183"/>
      <c r="M40" s="182">
        <v>552.35</v>
      </c>
      <c r="N40" s="41"/>
      <c r="O40" s="41"/>
      <c r="P40" s="41"/>
      <c r="Q40" s="41"/>
      <c r="R40" s="41"/>
      <c r="S40" s="41"/>
      <c r="T40" s="41"/>
      <c r="U40" s="41"/>
      <c r="V40" s="41"/>
      <c r="W40" s="41"/>
      <c r="X40" s="41"/>
    </row>
    <row r="41" customHeight="1" spans="1:24">
      <c r="A41" s="177" t="s">
        <v>69</v>
      </c>
      <c r="B41" s="177" t="s">
        <v>69</v>
      </c>
      <c r="C41" s="177" t="s">
        <v>240</v>
      </c>
      <c r="D41" s="177" t="s">
        <v>241</v>
      </c>
      <c r="E41" s="177" t="s">
        <v>112</v>
      </c>
      <c r="F41" s="177" t="s">
        <v>113</v>
      </c>
      <c r="G41" s="177" t="s">
        <v>210</v>
      </c>
      <c r="H41" s="177" t="s">
        <v>211</v>
      </c>
      <c r="I41" s="182">
        <v>13808.75</v>
      </c>
      <c r="J41" s="182">
        <v>13808.75</v>
      </c>
      <c r="K41" s="183"/>
      <c r="L41" s="183"/>
      <c r="M41" s="182">
        <v>13808.75</v>
      </c>
      <c r="N41" s="41"/>
      <c r="O41" s="41"/>
      <c r="P41" s="41"/>
      <c r="Q41" s="41"/>
      <c r="R41" s="41"/>
      <c r="S41" s="41"/>
      <c r="T41" s="41"/>
      <c r="U41" s="41"/>
      <c r="V41" s="41"/>
      <c r="W41" s="41"/>
      <c r="X41" s="41"/>
    </row>
    <row r="42" customHeight="1" spans="1:24">
      <c r="A42" s="177" t="s">
        <v>69</v>
      </c>
      <c r="B42" s="177" t="s">
        <v>69</v>
      </c>
      <c r="C42" s="177" t="s">
        <v>240</v>
      </c>
      <c r="D42" s="177" t="s">
        <v>241</v>
      </c>
      <c r="E42" s="177" t="s">
        <v>112</v>
      </c>
      <c r="F42" s="177" t="s">
        <v>113</v>
      </c>
      <c r="G42" s="177" t="s">
        <v>210</v>
      </c>
      <c r="H42" s="177" t="s">
        <v>211</v>
      </c>
      <c r="I42" s="182">
        <v>652634.2</v>
      </c>
      <c r="J42" s="182">
        <v>652634.2</v>
      </c>
      <c r="K42" s="183"/>
      <c r="L42" s="183"/>
      <c r="M42" s="182">
        <v>652634.2</v>
      </c>
      <c r="N42" s="41"/>
      <c r="O42" s="41"/>
      <c r="P42" s="41"/>
      <c r="Q42" s="41"/>
      <c r="R42" s="41"/>
      <c r="S42" s="41"/>
      <c r="T42" s="41"/>
      <c r="U42" s="41"/>
      <c r="V42" s="41"/>
      <c r="W42" s="41"/>
      <c r="X42" s="41"/>
    </row>
    <row r="43" customHeight="1" spans="1:24">
      <c r="A43" s="177" t="s">
        <v>69</v>
      </c>
      <c r="B43" s="177" t="s">
        <v>69</v>
      </c>
      <c r="C43" s="177" t="s">
        <v>240</v>
      </c>
      <c r="D43" s="177" t="s">
        <v>241</v>
      </c>
      <c r="E43" s="177" t="s">
        <v>114</v>
      </c>
      <c r="F43" s="177" t="s">
        <v>115</v>
      </c>
      <c r="G43" s="177" t="s">
        <v>212</v>
      </c>
      <c r="H43" s="177" t="s">
        <v>213</v>
      </c>
      <c r="I43" s="182">
        <v>65067</v>
      </c>
      <c r="J43" s="182">
        <v>65067</v>
      </c>
      <c r="K43" s="183"/>
      <c r="L43" s="183"/>
      <c r="M43" s="182">
        <v>65067</v>
      </c>
      <c r="N43" s="41"/>
      <c r="O43" s="41"/>
      <c r="P43" s="41"/>
      <c r="Q43" s="41"/>
      <c r="R43" s="41"/>
      <c r="S43" s="41"/>
      <c r="T43" s="41"/>
      <c r="U43" s="41"/>
      <c r="V43" s="41"/>
      <c r="W43" s="41"/>
      <c r="X43" s="41"/>
    </row>
    <row r="44" customHeight="1" spans="1:24">
      <c r="A44" s="177" t="s">
        <v>69</v>
      </c>
      <c r="B44" s="177" t="s">
        <v>69</v>
      </c>
      <c r="C44" s="177" t="s">
        <v>240</v>
      </c>
      <c r="D44" s="177" t="s">
        <v>241</v>
      </c>
      <c r="E44" s="177" t="s">
        <v>114</v>
      </c>
      <c r="F44" s="177" t="s">
        <v>115</v>
      </c>
      <c r="G44" s="177" t="s">
        <v>212</v>
      </c>
      <c r="H44" s="177" t="s">
        <v>213</v>
      </c>
      <c r="I44" s="182">
        <v>1587</v>
      </c>
      <c r="J44" s="182">
        <v>1587</v>
      </c>
      <c r="K44" s="183"/>
      <c r="L44" s="183"/>
      <c r="M44" s="182">
        <v>1587</v>
      </c>
      <c r="N44" s="41"/>
      <c r="O44" s="41"/>
      <c r="P44" s="41"/>
      <c r="Q44" s="41"/>
      <c r="R44" s="41"/>
      <c r="S44" s="41"/>
      <c r="T44" s="41"/>
      <c r="U44" s="41"/>
      <c r="V44" s="41"/>
      <c r="W44" s="41"/>
      <c r="X44" s="41"/>
    </row>
    <row r="45" customHeight="1" spans="1:24">
      <c r="A45" s="177" t="s">
        <v>69</v>
      </c>
      <c r="B45" s="177" t="s">
        <v>69</v>
      </c>
      <c r="C45" s="177" t="s">
        <v>244</v>
      </c>
      <c r="D45" s="177" t="s">
        <v>245</v>
      </c>
      <c r="E45" s="177" t="s">
        <v>102</v>
      </c>
      <c r="F45" s="177" t="s">
        <v>103</v>
      </c>
      <c r="G45" s="177" t="s">
        <v>246</v>
      </c>
      <c r="H45" s="177" t="s">
        <v>245</v>
      </c>
      <c r="I45" s="182">
        <v>450000</v>
      </c>
      <c r="J45" s="182">
        <v>450000</v>
      </c>
      <c r="K45" s="183"/>
      <c r="L45" s="183"/>
      <c r="M45" s="182">
        <v>450000</v>
      </c>
      <c r="N45" s="41"/>
      <c r="O45" s="41"/>
      <c r="P45" s="41"/>
      <c r="Q45" s="41"/>
      <c r="R45" s="41"/>
      <c r="S45" s="41"/>
      <c r="T45" s="41"/>
      <c r="U45" s="41"/>
      <c r="V45" s="41"/>
      <c r="W45" s="41"/>
      <c r="X45" s="41"/>
    </row>
    <row r="46" customHeight="1" spans="1:24">
      <c r="A46" s="177" t="s">
        <v>69</v>
      </c>
      <c r="B46" s="177" t="s">
        <v>69</v>
      </c>
      <c r="C46" s="177" t="s">
        <v>247</v>
      </c>
      <c r="D46" s="177" t="s">
        <v>248</v>
      </c>
      <c r="E46" s="177" t="s">
        <v>96</v>
      </c>
      <c r="F46" s="177" t="s">
        <v>97</v>
      </c>
      <c r="G46" s="177" t="s">
        <v>228</v>
      </c>
      <c r="H46" s="177" t="s">
        <v>229</v>
      </c>
      <c r="I46" s="182">
        <v>26604</v>
      </c>
      <c r="J46" s="182">
        <v>26604</v>
      </c>
      <c r="K46" s="183"/>
      <c r="L46" s="183"/>
      <c r="M46" s="182">
        <v>26604</v>
      </c>
      <c r="N46" s="41"/>
      <c r="O46" s="41"/>
      <c r="P46" s="41"/>
      <c r="Q46" s="41"/>
      <c r="R46" s="41"/>
      <c r="S46" s="41"/>
      <c r="T46" s="41"/>
      <c r="U46" s="41"/>
      <c r="V46" s="41"/>
      <c r="W46" s="41"/>
      <c r="X46" s="41"/>
    </row>
    <row r="47" ht="17.25" customHeight="1" spans="1:24">
      <c r="A47" s="37" t="s">
        <v>156</v>
      </c>
      <c r="B47" s="38"/>
      <c r="C47" s="178"/>
      <c r="D47" s="178"/>
      <c r="E47" s="178"/>
      <c r="F47" s="178"/>
      <c r="G47" s="178"/>
      <c r="H47" s="179"/>
      <c r="I47" s="96">
        <f>SUM(I10:I46)</f>
        <v>26464358.91</v>
      </c>
      <c r="J47" s="96">
        <f>SUM(J10:J46)</f>
        <v>26464358.91</v>
      </c>
      <c r="K47" s="96">
        <f>SUM(K30:K46)</f>
        <v>0</v>
      </c>
      <c r="L47" s="96">
        <f>SUM(L30:L46)</f>
        <v>0</v>
      </c>
      <c r="M47" s="96">
        <f>SUM(M10:M46)</f>
        <v>26464358.91</v>
      </c>
      <c r="N47" s="96"/>
      <c r="O47" s="96"/>
      <c r="P47" s="96"/>
      <c r="Q47" s="96"/>
      <c r="R47" s="96"/>
      <c r="S47" s="96"/>
      <c r="T47" s="96"/>
      <c r="U47" s="96"/>
      <c r="V47" s="96"/>
      <c r="W47" s="96"/>
      <c r="X47" s="96"/>
    </row>
  </sheetData>
  <sortState ref="A10:X36">
    <sortCondition ref="E10:E36"/>
  </sortState>
  <mergeCells count="31">
    <mergeCell ref="A3:X3"/>
    <mergeCell ref="A4:H4"/>
    <mergeCell ref="I5:X5"/>
    <mergeCell ref="J6:N6"/>
    <mergeCell ref="O6:Q6"/>
    <mergeCell ref="S6:X6"/>
    <mergeCell ref="A47:H47"/>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4"/>
  <sheetViews>
    <sheetView showZeros="0" workbookViewId="0">
      <pane ySplit="1" topLeftCell="A2" activePane="bottomLeft" state="frozen"/>
      <selection/>
      <selection pane="bottomLeft" activeCell="D17" sqref="D17"/>
    </sheetView>
  </sheetViews>
  <sheetFormatPr defaultColWidth="9.14166666666667" defaultRowHeight="14.25" customHeight="1"/>
  <cols>
    <col min="1" max="1" width="10.2833333333333" customWidth="1"/>
    <col min="2" max="2" width="26.625" customWidth="1"/>
    <col min="3" max="3" width="39.375" customWidth="1"/>
    <col min="4" max="4" width="44.62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62"/>
      <c r="E2" s="2"/>
      <c r="F2" s="2"/>
      <c r="G2" s="2"/>
      <c r="H2" s="2"/>
      <c r="U2" s="162"/>
      <c r="W2" s="172" t="s">
        <v>249</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tr">
        <f>"单位名称："&amp;"中国共产党禄劝彝族苗族自治县纪律检查委员会"</f>
        <v>单位名称：中国共产党禄劝彝族苗族自治县纪律检查委员会</v>
      </c>
      <c r="B4" s="6"/>
      <c r="C4" s="6"/>
      <c r="D4" s="6"/>
      <c r="E4" s="6"/>
      <c r="F4" s="6"/>
      <c r="G4" s="6"/>
      <c r="H4" s="6"/>
      <c r="I4" s="7"/>
      <c r="J4" s="7"/>
      <c r="K4" s="7"/>
      <c r="L4" s="7"/>
      <c r="M4" s="7"/>
      <c r="N4" s="7"/>
      <c r="O4" s="7"/>
      <c r="P4" s="7"/>
      <c r="Q4" s="7"/>
      <c r="U4" s="162"/>
      <c r="W4" s="139" t="s">
        <v>1</v>
      </c>
    </row>
    <row r="5" ht="21.75" customHeight="1" spans="1:23">
      <c r="A5" s="9" t="s">
        <v>250</v>
      </c>
      <c r="B5" s="10" t="s">
        <v>169</v>
      </c>
      <c r="C5" s="9" t="s">
        <v>170</v>
      </c>
      <c r="D5" s="9" t="s">
        <v>251</v>
      </c>
      <c r="E5" s="10" t="s">
        <v>171</v>
      </c>
      <c r="F5" s="10" t="s">
        <v>172</v>
      </c>
      <c r="G5" s="10" t="s">
        <v>252</v>
      </c>
      <c r="H5" s="10" t="s">
        <v>253</v>
      </c>
      <c r="I5" s="29" t="s">
        <v>55</v>
      </c>
      <c r="J5" s="11" t="s">
        <v>254</v>
      </c>
      <c r="K5" s="12"/>
      <c r="L5" s="12"/>
      <c r="M5" s="13"/>
      <c r="N5" s="11" t="s">
        <v>177</v>
      </c>
      <c r="O5" s="12"/>
      <c r="P5" s="13"/>
      <c r="Q5" s="10" t="s">
        <v>61</v>
      </c>
      <c r="R5" s="11" t="s">
        <v>62</v>
      </c>
      <c r="S5" s="12"/>
      <c r="T5" s="12"/>
      <c r="U5" s="12"/>
      <c r="V5" s="12"/>
      <c r="W5" s="13"/>
    </row>
    <row r="6" ht="21.75" customHeight="1" spans="1:23">
      <c r="A6" s="14"/>
      <c r="B6" s="30"/>
      <c r="C6" s="14"/>
      <c r="D6" s="14"/>
      <c r="E6" s="15"/>
      <c r="F6" s="15"/>
      <c r="G6" s="15"/>
      <c r="H6" s="15"/>
      <c r="I6" s="30"/>
      <c r="J6" s="166" t="s">
        <v>58</v>
      </c>
      <c r="K6" s="167"/>
      <c r="L6" s="10" t="s">
        <v>59</v>
      </c>
      <c r="M6" s="10" t="s">
        <v>60</v>
      </c>
      <c r="N6" s="10" t="s">
        <v>58</v>
      </c>
      <c r="O6" s="10" t="s">
        <v>59</v>
      </c>
      <c r="P6" s="10" t="s">
        <v>60</v>
      </c>
      <c r="Q6" s="15"/>
      <c r="R6" s="10" t="s">
        <v>57</v>
      </c>
      <c r="S6" s="10" t="s">
        <v>64</v>
      </c>
      <c r="T6" s="10" t="s">
        <v>183</v>
      </c>
      <c r="U6" s="10" t="s">
        <v>66</v>
      </c>
      <c r="V6" s="10" t="s">
        <v>67</v>
      </c>
      <c r="W6" s="10" t="s">
        <v>68</v>
      </c>
    </row>
    <row r="7" ht="21" customHeight="1" spans="1:23">
      <c r="A7" s="30"/>
      <c r="B7" s="30"/>
      <c r="C7" s="30"/>
      <c r="D7" s="30"/>
      <c r="E7" s="30"/>
      <c r="F7" s="30"/>
      <c r="G7" s="30"/>
      <c r="H7" s="30"/>
      <c r="I7" s="30"/>
      <c r="J7" s="168" t="s">
        <v>57</v>
      </c>
      <c r="K7" s="169"/>
      <c r="L7" s="30"/>
      <c r="M7" s="30"/>
      <c r="N7" s="30"/>
      <c r="O7" s="30"/>
      <c r="P7" s="30"/>
      <c r="Q7" s="30"/>
      <c r="R7" s="30"/>
      <c r="S7" s="30"/>
      <c r="T7" s="30"/>
      <c r="U7" s="30"/>
      <c r="V7" s="30"/>
      <c r="W7" s="30"/>
    </row>
    <row r="8" ht="39.75" customHeight="1" spans="1:23">
      <c r="A8" s="17"/>
      <c r="B8" s="19"/>
      <c r="C8" s="17"/>
      <c r="D8" s="17"/>
      <c r="E8" s="18"/>
      <c r="F8" s="18"/>
      <c r="G8" s="18"/>
      <c r="H8" s="18"/>
      <c r="I8" s="19"/>
      <c r="J8" s="74" t="s">
        <v>57</v>
      </c>
      <c r="K8" s="74" t="s">
        <v>255</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41">
        <v>12</v>
      </c>
      <c r="M9" s="41">
        <v>13</v>
      </c>
      <c r="N9" s="41">
        <v>14</v>
      </c>
      <c r="O9" s="41">
        <v>15</v>
      </c>
      <c r="P9" s="41">
        <v>16</v>
      </c>
      <c r="Q9" s="41">
        <v>17</v>
      </c>
      <c r="R9" s="41">
        <v>18</v>
      </c>
      <c r="S9" s="41">
        <v>19</v>
      </c>
      <c r="T9" s="41">
        <v>20</v>
      </c>
      <c r="U9" s="20">
        <v>21</v>
      </c>
      <c r="V9" s="41">
        <v>22</v>
      </c>
      <c r="W9" s="20">
        <v>23</v>
      </c>
    </row>
    <row r="10" ht="15" customHeight="1" spans="1:23">
      <c r="A10" s="20" t="s">
        <v>256</v>
      </c>
      <c r="B10" s="163" t="s">
        <v>257</v>
      </c>
      <c r="C10" s="163" t="s">
        <v>258</v>
      </c>
      <c r="D10" s="41" t="s">
        <v>69</v>
      </c>
      <c r="E10" s="41">
        <v>2011101</v>
      </c>
      <c r="F10" s="41" t="s">
        <v>97</v>
      </c>
      <c r="G10" s="164">
        <v>30201</v>
      </c>
      <c r="H10" s="165" t="s">
        <v>201</v>
      </c>
      <c r="I10" s="170">
        <v>30000</v>
      </c>
      <c r="J10" s="171">
        <v>30000</v>
      </c>
      <c r="K10" s="171">
        <v>30000</v>
      </c>
      <c r="L10" s="41"/>
      <c r="M10" s="41"/>
      <c r="N10" s="41"/>
      <c r="O10" s="41"/>
      <c r="P10" s="41"/>
      <c r="Q10" s="41"/>
      <c r="R10" s="41"/>
      <c r="S10" s="41"/>
      <c r="T10" s="41"/>
      <c r="U10" s="20"/>
      <c r="V10" s="41"/>
      <c r="W10" s="20"/>
    </row>
    <row r="11" ht="15" customHeight="1" spans="1:23">
      <c r="A11" s="20" t="s">
        <v>256</v>
      </c>
      <c r="B11" s="163" t="s">
        <v>259</v>
      </c>
      <c r="C11" s="163" t="s">
        <v>260</v>
      </c>
      <c r="D11" s="41" t="s">
        <v>69</v>
      </c>
      <c r="E11" s="41">
        <v>2011101</v>
      </c>
      <c r="F11" s="41" t="s">
        <v>97</v>
      </c>
      <c r="G11" s="164">
        <v>30201</v>
      </c>
      <c r="H11" s="165" t="s">
        <v>201</v>
      </c>
      <c r="I11" s="170">
        <v>150000</v>
      </c>
      <c r="J11" s="170">
        <v>150000</v>
      </c>
      <c r="K11" s="170">
        <v>150000</v>
      </c>
      <c r="L11" s="41"/>
      <c r="M11" s="41"/>
      <c r="N11" s="41"/>
      <c r="O11" s="41"/>
      <c r="P11" s="41"/>
      <c r="Q11" s="41"/>
      <c r="R11" s="41"/>
      <c r="S11" s="41"/>
      <c r="T11" s="41"/>
      <c r="U11" s="20"/>
      <c r="V11" s="41"/>
      <c r="W11" s="20"/>
    </row>
    <row r="12" ht="15" customHeight="1" spans="1:23">
      <c r="A12" s="20" t="s">
        <v>256</v>
      </c>
      <c r="B12" s="240" t="s">
        <v>261</v>
      </c>
      <c r="C12" s="163" t="s">
        <v>262</v>
      </c>
      <c r="D12" s="41" t="s">
        <v>69</v>
      </c>
      <c r="E12" s="41">
        <v>2011104</v>
      </c>
      <c r="F12" s="41" t="s">
        <v>99</v>
      </c>
      <c r="G12" s="164">
        <v>30201</v>
      </c>
      <c r="H12" s="165" t="s">
        <v>201</v>
      </c>
      <c r="I12" s="170">
        <v>200000</v>
      </c>
      <c r="J12" s="170">
        <v>200000</v>
      </c>
      <c r="K12" s="170">
        <v>200000</v>
      </c>
      <c r="L12" s="41"/>
      <c r="M12" s="41"/>
      <c r="N12" s="41"/>
      <c r="O12" s="41"/>
      <c r="P12" s="41"/>
      <c r="Q12" s="41"/>
      <c r="R12" s="41"/>
      <c r="S12" s="41"/>
      <c r="T12" s="41"/>
      <c r="U12" s="20"/>
      <c r="V12" s="41"/>
      <c r="W12" s="20"/>
    </row>
    <row r="13" spans="1:23">
      <c r="A13" s="20" t="s">
        <v>256</v>
      </c>
      <c r="B13" s="163" t="s">
        <v>263</v>
      </c>
      <c r="C13" s="163" t="s">
        <v>264</v>
      </c>
      <c r="D13" s="41" t="s">
        <v>69</v>
      </c>
      <c r="E13" s="41">
        <v>2011104</v>
      </c>
      <c r="F13" s="41" t="s">
        <v>99</v>
      </c>
      <c r="G13" s="164">
        <v>30201</v>
      </c>
      <c r="H13" s="165" t="s">
        <v>201</v>
      </c>
      <c r="I13" s="170">
        <v>600000</v>
      </c>
      <c r="J13" s="170">
        <v>600000</v>
      </c>
      <c r="K13" s="170">
        <v>600000</v>
      </c>
      <c r="L13" s="96"/>
      <c r="M13" s="96"/>
      <c r="N13" s="96"/>
      <c r="O13" s="96"/>
      <c r="P13" s="96"/>
      <c r="Q13" s="96"/>
      <c r="R13" s="96"/>
      <c r="S13" s="96"/>
      <c r="T13" s="96"/>
      <c r="U13" s="96"/>
      <c r="V13" s="96"/>
      <c r="W13" s="96"/>
    </row>
    <row r="14" ht="18.75" customHeight="1" spans="1:23">
      <c r="A14" s="37" t="s">
        <v>156</v>
      </c>
      <c r="B14" s="38"/>
      <c r="C14" s="38"/>
      <c r="D14" s="38"/>
      <c r="E14" s="38"/>
      <c r="F14" s="38"/>
      <c r="G14" s="38"/>
      <c r="H14" s="39"/>
      <c r="I14" s="170">
        <v>980000</v>
      </c>
      <c r="J14" s="170">
        <v>980000</v>
      </c>
      <c r="K14" s="170">
        <v>980000</v>
      </c>
      <c r="L14" s="96"/>
      <c r="M14" s="96"/>
      <c r="N14" s="96"/>
      <c r="O14" s="96"/>
      <c r="P14" s="96"/>
      <c r="Q14" s="96"/>
      <c r="R14" s="96"/>
      <c r="S14" s="96"/>
      <c r="T14" s="96"/>
      <c r="U14" s="96"/>
      <c r="V14" s="96"/>
      <c r="W14" s="96"/>
    </row>
  </sheetData>
  <mergeCells count="28">
    <mergeCell ref="A3:W3"/>
    <mergeCell ref="A4:H4"/>
    <mergeCell ref="J5:M5"/>
    <mergeCell ref="N5:P5"/>
    <mergeCell ref="R5:W5"/>
    <mergeCell ref="A14:H14"/>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7"/>
  <sheetViews>
    <sheetView showZeros="0" workbookViewId="0">
      <pane ySplit="1" topLeftCell="A2" activePane="bottomLeft" state="frozen"/>
      <selection/>
      <selection pane="bottomLeft" activeCell="G31" sqref="G31"/>
    </sheetView>
  </sheetViews>
  <sheetFormatPr defaultColWidth="9.14166666666667" defaultRowHeight="12" customHeight="1"/>
  <cols>
    <col min="1" max="1" width="35.75" style="154" customWidth="1"/>
    <col min="2" max="2" width="29" style="154" customWidth="1"/>
    <col min="3" max="3" width="23.575" style="154" customWidth="1"/>
    <col min="4" max="4" width="19.625" style="154" customWidth="1"/>
    <col min="5" max="5" width="31.125" style="154" customWidth="1"/>
    <col min="6" max="6" width="10.75" style="154" customWidth="1"/>
    <col min="7" max="7" width="25.1416666666667" style="154" customWidth="1"/>
    <col min="8" max="8" width="15.575" style="154" customWidth="1"/>
    <col min="9" max="9" width="13.425" style="154" customWidth="1"/>
    <col min="10" max="10" width="36.5" style="154" customWidth="1"/>
    <col min="11" max="16384" width="9.14166666666667" style="154"/>
  </cols>
  <sheetData>
    <row r="1" customHeight="1" spans="1:10">
      <c r="A1" s="155"/>
      <c r="B1" s="155"/>
      <c r="C1" s="155"/>
      <c r="D1" s="155"/>
      <c r="E1" s="155"/>
      <c r="F1" s="155"/>
      <c r="G1" s="155"/>
      <c r="H1" s="155"/>
      <c r="I1" s="155"/>
      <c r="J1" s="155"/>
    </row>
    <row r="2" ht="18" customHeight="1" spans="10:10">
      <c r="J2" s="129" t="s">
        <v>265</v>
      </c>
    </row>
    <row r="3" ht="39.75" customHeight="1" spans="1:10">
      <c r="A3" s="88" t="str">
        <f>"2025"&amp;"年部门项目支出绩效目标表"</f>
        <v>2025年部门项目支出绩效目标表</v>
      </c>
      <c r="B3" s="106"/>
      <c r="C3" s="106"/>
      <c r="D3" s="106"/>
      <c r="E3" s="106"/>
      <c r="F3" s="121"/>
      <c r="G3" s="106"/>
      <c r="H3" s="121"/>
      <c r="I3" s="121"/>
      <c r="J3" s="106"/>
    </row>
    <row r="4" ht="17.25" customHeight="1" spans="1:1">
      <c r="A4" s="156" t="str">
        <f>"单位名称："&amp;"中国共产党禄劝彝族苗族自治县纪律检查委员会"</f>
        <v>单位名称：中国共产党禄劝彝族苗族自治县纪律检查委员会</v>
      </c>
    </row>
    <row r="5" ht="44.25" customHeight="1" spans="1:10">
      <c r="A5" s="74" t="s">
        <v>170</v>
      </c>
      <c r="B5" s="74" t="s">
        <v>266</v>
      </c>
      <c r="C5" s="74" t="s">
        <v>267</v>
      </c>
      <c r="D5" s="74" t="s">
        <v>268</v>
      </c>
      <c r="E5" s="74" t="s">
        <v>269</v>
      </c>
      <c r="F5" s="157" t="s">
        <v>270</v>
      </c>
      <c r="G5" s="74" t="s">
        <v>271</v>
      </c>
      <c r="H5" s="157" t="s">
        <v>272</v>
      </c>
      <c r="I5" s="157" t="s">
        <v>273</v>
      </c>
      <c r="J5" s="74" t="s">
        <v>274</v>
      </c>
    </row>
    <row r="6" ht="35" customHeight="1" spans="1:10">
      <c r="A6" s="158">
        <v>1</v>
      </c>
      <c r="B6" s="158">
        <v>2</v>
      </c>
      <c r="C6" s="158">
        <v>3</v>
      </c>
      <c r="D6" s="158">
        <v>4</v>
      </c>
      <c r="E6" s="158">
        <v>5</v>
      </c>
      <c r="F6" s="53">
        <v>6</v>
      </c>
      <c r="G6" s="158">
        <v>7</v>
      </c>
      <c r="H6" s="53">
        <v>8</v>
      </c>
      <c r="I6" s="53">
        <v>9</v>
      </c>
      <c r="J6" s="158">
        <v>10</v>
      </c>
    </row>
    <row r="7" ht="35" customHeight="1" spans="1:10">
      <c r="A7" s="159" t="s">
        <v>258</v>
      </c>
      <c r="B7" s="159" t="s">
        <v>275</v>
      </c>
      <c r="C7" s="74" t="s">
        <v>276</v>
      </c>
      <c r="D7" s="74" t="s">
        <v>277</v>
      </c>
      <c r="E7" s="74" t="s">
        <v>278</v>
      </c>
      <c r="F7" s="74" t="s">
        <v>279</v>
      </c>
      <c r="G7" s="74">
        <v>120</v>
      </c>
      <c r="H7" s="74" t="s">
        <v>280</v>
      </c>
      <c r="I7" s="74" t="s">
        <v>281</v>
      </c>
      <c r="J7" s="74" t="s">
        <v>282</v>
      </c>
    </row>
    <row r="8" ht="35" customHeight="1" spans="1:10">
      <c r="A8" s="160"/>
      <c r="B8" s="160"/>
      <c r="C8" s="74"/>
      <c r="D8" s="74" t="s">
        <v>283</v>
      </c>
      <c r="E8" s="74" t="s">
        <v>284</v>
      </c>
      <c r="F8" s="74" t="s">
        <v>285</v>
      </c>
      <c r="G8" s="74">
        <v>270</v>
      </c>
      <c r="H8" s="74" t="s">
        <v>286</v>
      </c>
      <c r="I8" s="74" t="s">
        <v>281</v>
      </c>
      <c r="J8" s="74" t="s">
        <v>287</v>
      </c>
    </row>
    <row r="9" ht="35" customHeight="1" spans="1:10">
      <c r="A9" s="160"/>
      <c r="B9" s="160"/>
      <c r="C9" s="74" t="s">
        <v>288</v>
      </c>
      <c r="D9" s="74" t="s">
        <v>289</v>
      </c>
      <c r="E9" s="74" t="s">
        <v>290</v>
      </c>
      <c r="F9" s="74" t="s">
        <v>291</v>
      </c>
      <c r="G9" s="74" t="s">
        <v>292</v>
      </c>
      <c r="H9" s="74" t="s">
        <v>293</v>
      </c>
      <c r="I9" s="74" t="s">
        <v>294</v>
      </c>
      <c r="J9" s="74" t="s">
        <v>295</v>
      </c>
    </row>
    <row r="10" ht="35" customHeight="1" spans="1:10">
      <c r="A10" s="161"/>
      <c r="B10" s="161"/>
      <c r="C10" s="74" t="s">
        <v>296</v>
      </c>
      <c r="D10" s="74" t="s">
        <v>297</v>
      </c>
      <c r="E10" s="74" t="s">
        <v>298</v>
      </c>
      <c r="F10" s="74" t="s">
        <v>291</v>
      </c>
      <c r="G10" s="74">
        <v>90</v>
      </c>
      <c r="H10" s="74" t="s">
        <v>293</v>
      </c>
      <c r="I10" s="74" t="s">
        <v>294</v>
      </c>
      <c r="J10" s="74" t="s">
        <v>299</v>
      </c>
    </row>
    <row r="11" ht="35" customHeight="1" spans="1:10">
      <c r="A11" s="159" t="s">
        <v>260</v>
      </c>
      <c r="B11" s="159" t="s">
        <v>300</v>
      </c>
      <c r="C11" s="74" t="s">
        <v>276</v>
      </c>
      <c r="D11" s="74" t="s">
        <v>277</v>
      </c>
      <c r="E11" s="74" t="s">
        <v>301</v>
      </c>
      <c r="F11" s="74" t="s">
        <v>291</v>
      </c>
      <c r="G11" s="74">
        <v>14</v>
      </c>
      <c r="H11" s="74" t="s">
        <v>302</v>
      </c>
      <c r="I11" s="74" t="s">
        <v>281</v>
      </c>
      <c r="J11" s="74" t="s">
        <v>303</v>
      </c>
    </row>
    <row r="12" ht="35" customHeight="1" spans="1:10">
      <c r="A12" s="160"/>
      <c r="B12" s="160"/>
      <c r="C12" s="74"/>
      <c r="D12" s="74" t="s">
        <v>304</v>
      </c>
      <c r="E12" s="74" t="s">
        <v>305</v>
      </c>
      <c r="F12" s="74" t="s">
        <v>291</v>
      </c>
      <c r="G12" s="74">
        <v>100</v>
      </c>
      <c r="H12" s="74" t="s">
        <v>293</v>
      </c>
      <c r="I12" s="74" t="s">
        <v>294</v>
      </c>
      <c r="J12" s="74" t="s">
        <v>306</v>
      </c>
    </row>
    <row r="13" ht="35" customHeight="1" spans="1:10">
      <c r="A13" s="160"/>
      <c r="B13" s="160"/>
      <c r="C13" s="74"/>
      <c r="D13" s="74" t="s">
        <v>283</v>
      </c>
      <c r="E13" s="74" t="s">
        <v>284</v>
      </c>
      <c r="F13" s="74" t="s">
        <v>285</v>
      </c>
      <c r="G13" s="74">
        <v>50</v>
      </c>
      <c r="H13" s="74" t="s">
        <v>307</v>
      </c>
      <c r="I13" s="74" t="s">
        <v>281</v>
      </c>
      <c r="J13" s="74" t="s">
        <v>308</v>
      </c>
    </row>
    <row r="14" ht="35" customHeight="1" spans="1:10">
      <c r="A14" s="160"/>
      <c r="B14" s="160"/>
      <c r="C14" s="74" t="s">
        <v>288</v>
      </c>
      <c r="D14" s="74" t="s">
        <v>289</v>
      </c>
      <c r="E14" s="74" t="s">
        <v>290</v>
      </c>
      <c r="F14" s="74" t="s">
        <v>291</v>
      </c>
      <c r="G14" s="74" t="s">
        <v>292</v>
      </c>
      <c r="H14" s="74" t="s">
        <v>293</v>
      </c>
      <c r="I14" s="74" t="s">
        <v>294</v>
      </c>
      <c r="J14" s="74" t="s">
        <v>309</v>
      </c>
    </row>
    <row r="15" ht="35" customHeight="1" spans="1:10">
      <c r="A15" s="161"/>
      <c r="B15" s="161"/>
      <c r="C15" s="74" t="s">
        <v>296</v>
      </c>
      <c r="D15" s="74" t="s">
        <v>297</v>
      </c>
      <c r="E15" s="74" t="s">
        <v>310</v>
      </c>
      <c r="F15" s="74" t="s">
        <v>279</v>
      </c>
      <c r="G15" s="74">
        <v>90</v>
      </c>
      <c r="H15" s="74" t="s">
        <v>293</v>
      </c>
      <c r="I15" s="74" t="s">
        <v>294</v>
      </c>
      <c r="J15" s="74" t="s">
        <v>311</v>
      </c>
    </row>
    <row r="16" ht="35" customHeight="1" spans="1:10">
      <c r="A16" s="159" t="s">
        <v>262</v>
      </c>
      <c r="B16" s="159" t="s">
        <v>312</v>
      </c>
      <c r="C16" s="74" t="s">
        <v>276</v>
      </c>
      <c r="D16" s="74" t="s">
        <v>277</v>
      </c>
      <c r="E16" s="74" t="s">
        <v>313</v>
      </c>
      <c r="F16" s="74" t="s">
        <v>291</v>
      </c>
      <c r="G16" s="74">
        <v>20</v>
      </c>
      <c r="H16" s="74" t="s">
        <v>307</v>
      </c>
      <c r="I16" s="74" t="s">
        <v>281</v>
      </c>
      <c r="J16" s="74" t="s">
        <v>314</v>
      </c>
    </row>
    <row r="17" ht="35" customHeight="1" spans="1:10">
      <c r="A17" s="160"/>
      <c r="B17" s="160"/>
      <c r="C17" s="74" t="s">
        <v>276</v>
      </c>
      <c r="D17" s="74" t="s">
        <v>277</v>
      </c>
      <c r="E17" s="74" t="s">
        <v>315</v>
      </c>
      <c r="F17" s="74" t="s">
        <v>291</v>
      </c>
      <c r="G17" s="74">
        <v>100</v>
      </c>
      <c r="H17" s="74" t="s">
        <v>293</v>
      </c>
      <c r="I17" s="74" t="s">
        <v>294</v>
      </c>
      <c r="J17" s="74" t="s">
        <v>316</v>
      </c>
    </row>
    <row r="18" ht="35" customHeight="1" spans="1:10">
      <c r="A18" s="160"/>
      <c r="B18" s="160"/>
      <c r="C18" s="74" t="s">
        <v>276</v>
      </c>
      <c r="D18" s="74" t="s">
        <v>317</v>
      </c>
      <c r="E18" s="74" t="s">
        <v>318</v>
      </c>
      <c r="F18" s="74" t="s">
        <v>285</v>
      </c>
      <c r="G18" s="74" t="s">
        <v>319</v>
      </c>
      <c r="H18" s="74" t="s">
        <v>293</v>
      </c>
      <c r="I18" s="74" t="s">
        <v>294</v>
      </c>
      <c r="J18" s="74" t="s">
        <v>320</v>
      </c>
    </row>
    <row r="19" ht="35" customHeight="1" spans="1:10">
      <c r="A19" s="160"/>
      <c r="B19" s="160"/>
      <c r="C19" s="74" t="s">
        <v>288</v>
      </c>
      <c r="D19" s="74" t="s">
        <v>321</v>
      </c>
      <c r="E19" s="74" t="s">
        <v>322</v>
      </c>
      <c r="F19" s="74" t="s">
        <v>293</v>
      </c>
      <c r="G19" s="74" t="s">
        <v>323</v>
      </c>
      <c r="H19" s="74" t="s">
        <v>293</v>
      </c>
      <c r="I19" s="74" t="s">
        <v>294</v>
      </c>
      <c r="J19" s="74" t="s">
        <v>324</v>
      </c>
    </row>
    <row r="20" ht="35" customHeight="1" spans="1:10">
      <c r="A20" s="161"/>
      <c r="B20" s="161"/>
      <c r="C20" s="74" t="s">
        <v>296</v>
      </c>
      <c r="D20" s="74" t="s">
        <v>297</v>
      </c>
      <c r="E20" s="74" t="s">
        <v>297</v>
      </c>
      <c r="F20" s="74" t="s">
        <v>279</v>
      </c>
      <c r="G20" s="74">
        <v>95</v>
      </c>
      <c r="H20" s="74" t="s">
        <v>293</v>
      </c>
      <c r="I20" s="74" t="s">
        <v>294</v>
      </c>
      <c r="J20" s="74" t="s">
        <v>325</v>
      </c>
    </row>
    <row r="21" ht="35" customHeight="1" spans="1:10">
      <c r="A21" s="159" t="s">
        <v>264</v>
      </c>
      <c r="B21" s="159" t="s">
        <v>326</v>
      </c>
      <c r="C21" s="74" t="s">
        <v>276</v>
      </c>
      <c r="D21" s="74" t="s">
        <v>277</v>
      </c>
      <c r="E21" s="74" t="s">
        <v>327</v>
      </c>
      <c r="F21" s="74" t="s">
        <v>285</v>
      </c>
      <c r="G21" s="74">
        <v>10</v>
      </c>
      <c r="H21" s="74" t="s">
        <v>307</v>
      </c>
      <c r="I21" s="74" t="s">
        <v>281</v>
      </c>
      <c r="J21" s="74" t="s">
        <v>328</v>
      </c>
    </row>
    <row r="22" ht="35" customHeight="1" spans="1:10">
      <c r="A22" s="160"/>
      <c r="B22" s="160"/>
      <c r="C22" s="74" t="s">
        <v>276</v>
      </c>
      <c r="D22" s="74" t="s">
        <v>277</v>
      </c>
      <c r="E22" s="74" t="s">
        <v>329</v>
      </c>
      <c r="F22" s="74" t="s">
        <v>285</v>
      </c>
      <c r="G22" s="74">
        <v>31.4</v>
      </c>
      <c r="H22" s="74" t="s">
        <v>307</v>
      </c>
      <c r="I22" s="74" t="s">
        <v>281</v>
      </c>
      <c r="J22" s="74" t="s">
        <v>330</v>
      </c>
    </row>
    <row r="23" ht="35" customHeight="1" spans="1:10">
      <c r="A23" s="160"/>
      <c r="B23" s="160"/>
      <c r="C23" s="74" t="s">
        <v>276</v>
      </c>
      <c r="D23" s="74" t="s">
        <v>277</v>
      </c>
      <c r="E23" s="74" t="s">
        <v>331</v>
      </c>
      <c r="F23" s="74" t="s">
        <v>285</v>
      </c>
      <c r="G23" s="74">
        <v>18.6</v>
      </c>
      <c r="H23" s="74" t="s">
        <v>307</v>
      </c>
      <c r="I23" s="74" t="s">
        <v>281</v>
      </c>
      <c r="J23" s="74" t="s">
        <v>332</v>
      </c>
    </row>
    <row r="24" ht="35" customHeight="1" spans="1:10">
      <c r="A24" s="160"/>
      <c r="B24" s="160"/>
      <c r="C24" s="74" t="s">
        <v>276</v>
      </c>
      <c r="D24" s="74" t="s">
        <v>304</v>
      </c>
      <c r="E24" s="74" t="s">
        <v>333</v>
      </c>
      <c r="F24" s="74" t="s">
        <v>291</v>
      </c>
      <c r="G24" s="74">
        <v>100</v>
      </c>
      <c r="H24" s="74" t="s">
        <v>293</v>
      </c>
      <c r="I24" s="74" t="s">
        <v>294</v>
      </c>
      <c r="J24" s="74" t="s">
        <v>334</v>
      </c>
    </row>
    <row r="25" ht="35" customHeight="1" spans="1:10">
      <c r="A25" s="160"/>
      <c r="B25" s="160"/>
      <c r="C25" s="74" t="s">
        <v>276</v>
      </c>
      <c r="D25" s="74" t="s">
        <v>317</v>
      </c>
      <c r="E25" s="74" t="s">
        <v>319</v>
      </c>
      <c r="F25" s="74" t="s">
        <v>291</v>
      </c>
      <c r="G25" s="74">
        <v>100</v>
      </c>
      <c r="H25" s="74" t="s">
        <v>293</v>
      </c>
      <c r="I25" s="74" t="s">
        <v>294</v>
      </c>
      <c r="J25" s="74" t="s">
        <v>320</v>
      </c>
    </row>
    <row r="26" ht="35" customHeight="1" spans="1:10">
      <c r="A26" s="160"/>
      <c r="B26" s="160"/>
      <c r="C26" s="74" t="s">
        <v>288</v>
      </c>
      <c r="D26" s="74" t="s">
        <v>289</v>
      </c>
      <c r="E26" s="74" t="s">
        <v>335</v>
      </c>
      <c r="F26" s="74" t="s">
        <v>291</v>
      </c>
      <c r="G26" s="74" t="s">
        <v>336</v>
      </c>
      <c r="H26" s="74" t="s">
        <v>293</v>
      </c>
      <c r="I26" s="74" t="s">
        <v>294</v>
      </c>
      <c r="J26" s="74" t="s">
        <v>335</v>
      </c>
    </row>
    <row r="27" ht="35" customHeight="1" spans="1:10">
      <c r="A27" s="161"/>
      <c r="B27" s="161"/>
      <c r="C27" s="74" t="s">
        <v>296</v>
      </c>
      <c r="D27" s="74" t="s">
        <v>297</v>
      </c>
      <c r="E27" s="74" t="s">
        <v>297</v>
      </c>
      <c r="F27" s="74" t="s">
        <v>279</v>
      </c>
      <c r="G27" s="74">
        <v>95</v>
      </c>
      <c r="H27" s="74" t="s">
        <v>293</v>
      </c>
      <c r="I27" s="74" t="s">
        <v>294</v>
      </c>
      <c r="J27" s="74" t="s">
        <v>325</v>
      </c>
    </row>
  </sheetData>
  <mergeCells count="10">
    <mergeCell ref="A3:J3"/>
    <mergeCell ref="A4:H4"/>
    <mergeCell ref="A7:A10"/>
    <mergeCell ref="A11:A15"/>
    <mergeCell ref="A16:A20"/>
    <mergeCell ref="A21:A27"/>
    <mergeCell ref="B7:B10"/>
    <mergeCell ref="B11:B15"/>
    <mergeCell ref="B16:B20"/>
    <mergeCell ref="B21:B27"/>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中共禄劝彝族苗族治自县纪律检查委员会</cp:lastModifiedBy>
  <dcterms:created xsi:type="dcterms:W3CDTF">2025-02-06T07:09:00Z</dcterms:created>
  <dcterms:modified xsi:type="dcterms:W3CDTF">2025-03-19T02:15:24Z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2052-12.1.0.15990</vt:lpwstr>
  </property>
</Properties>
</file>