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部门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部门新增资产配置表10!$A:$A,部门新增资产配置表10!$1:$1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<sst xmlns="http://schemas.openxmlformats.org/spreadsheetml/2006/main" count="843" uniqueCount="383">
  <si>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</si>
  <si>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</si>
  <si>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</si>
  <si>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</si>
  <si>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</si>
  <si>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</si>
  <si>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</si>
  <si>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</si>
  <si>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</si>
  <si>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</si>
  <si>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</si>
  <si>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</si>
  <si>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</si>
  <si>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</si>
  <si>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</si>
  <si>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</si>
  <si>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</si>
  <si>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</si>
  <si>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</si>
  <si>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</si>
  <si>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</si>
  <si>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</si>
  <si>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</si>
  <si>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</si>
  <si>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</si>
  <si>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</si>
  <si>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</si>
  <si>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</si>
  <si>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</si>
  <si>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</si>
  <si>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</si>
  <si>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</si>
  <si>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</si>
  <si>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</si>
  <si>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</si>
  <si>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</si>
  <si>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</si>
  <si>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</si>
  <si>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</si>
  <si>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</si>
  <si>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</si>
  <si>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</si>
  <si>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</si>
  <si>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</si>
  <si>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</si>
  <si>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</si>
  <si>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</si>
  <si>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</si>
  <si>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</si>
  <si>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</si>
  <si>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</si>
  <si>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</si>
  <si>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</si>
  <si>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</si>
  <si>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</si>
  <si>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</si>
  <si>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</si>
  <si>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</si>
  <si>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</si>
  <si>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</si>
  <si>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</si>
  <si>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</si>
  <si>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</si>
  <si>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</si>
  <si>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</si>
  <si>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</si>
  <si>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</si>
  <si>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</si>
  <si>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</si>
  <si>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414</t>
  </si>
  <si>
    <t>禄劝彝族苗族自治县公安局交通警察大队</t>
  </si>
  <si>
    <t>414001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</si>
  <si>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</si>
  <si>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</si>
  <si>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</si>
  <si>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</si>
  <si>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</si>
  <si>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</si>
  <si>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</si>
  <si>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</si>
  <si>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</si>
  <si>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</si>
  <si>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</si>
  <si>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</si>
  <si>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</si>
  <si>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</si>
  <si>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</si>
  <si>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</si>
  <si>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</si>
  <si>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</si>
  <si>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</si>
  <si>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</si>
  <si>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</si>
  <si>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</si>
  <si>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</si>
  <si>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</si>
  <si>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</si>
  <si>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</si>
  <si>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204</t>
  </si>
  <si>
    <t>公共安全支出</t>
  </si>
  <si>
    <t>20402</t>
  </si>
  <si>
    <t>公安</t>
  </si>
  <si>
    <t>2040220</t>
  </si>
  <si>
    <t>执法办案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</si>
  <si>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</si>
  <si>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</si>
  <si>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</si>
  <si>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</si>
  <si>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</si>
  <si>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</si>
  <si>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</si>
  <si>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</si>
  <si>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</si>
  <si>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</si>
  <si>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</si>
  <si>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</si>
  <si>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</si>
  <si>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</si>
  <si>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</si>
  <si>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</si>
  <si>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</si>
  <si>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</si>
  <si>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</si>
  <si>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</si>
  <si>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</si>
  <si>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</si>
  <si>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</si>
  <si>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</si>
  <si>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</si>
  <si>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</si>
  <si>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</si>
  <si>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</si>
  <si>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</si>
  <si>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</si>
  <si>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</si>
  <si>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</si>
  <si>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</si>
  <si>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</si>
  <si>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</si>
  <si>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</si>
  <si>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</si>
  <si>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</si>
  <si>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</si>
  <si>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</si>
  <si>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</si>
  <si>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</si>
  <si>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</si>
  <si>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</si>
  <si>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</si>
  <si>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</si>
  <si>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</si>
  <si>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</si>
  <si>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</si>
  <si>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</si>
  <si>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</si>
  <si>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</si>
  <si>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</si>
  <si>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</si>
  <si>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</si>
  <si>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</si>
  <si>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</si>
  <si>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</si>
  <si>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</si>
  <si>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</si>
  <si>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</si>
  <si>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</si>
  <si>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</si>
  <si>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</si>
  <si>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</si>
  <si>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</si>
  <si>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</si>
  <si>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</si>
  <si>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</si>
  <si>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</si>
  <si>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</si>
  <si>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</si>
  <si>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</si>
  <si>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</si>
  <si>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</si>
  <si>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无2025年一般公共预算“三公”经费支出预算内容，此表无数据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</si>
  <si>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</si>
  <si>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</si>
  <si>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</si>
  <si>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</si>
  <si>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</si>
  <si>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</si>
  <si>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</si>
  <si>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</si>
  <si>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</si>
  <si>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</si>
  <si>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</si>
  <si>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</si>
  <si>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</si>
  <si>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</si>
  <si>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</si>
  <si>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</si>
  <si>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</si>
  <si>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</si>
  <si>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530128210000000001377</t>
  </si>
  <si>
    <t>30113</t>
  </si>
  <si>
    <t>530128210000000001381</t>
  </si>
  <si>
    <t>公务交通补贴</t>
  </si>
  <si>
    <t>30239</t>
  </si>
  <si>
    <t>其他交通费用</t>
  </si>
  <si>
    <t>530128210000000001382</t>
  </si>
  <si>
    <t>工会经费</t>
  </si>
  <si>
    <t>30228</t>
  </si>
  <si>
    <t>530128210000000001383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</si>
  <si>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</si>
  <si>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</si>
  <si>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</si>
  <si>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</si>
  <si>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</si>
  <si>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</si>
  <si>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</si>
  <si>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</si>
  <si>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</si>
  <si>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30229</t>
  </si>
  <si>
    <t>福利费</t>
  </si>
  <si>
    <t>530128210000000002948</t>
  </si>
  <si>
    <t>行政人员支出工资</t>
  </si>
  <si>
    <t>30101</t>
  </si>
  <si>
    <t>基本工资</t>
  </si>
  <si>
    <t>530128231100001346843</t>
  </si>
  <si>
    <t>遗属补助</t>
  </si>
  <si>
    <t>30305</t>
  </si>
  <si>
    <t>生活补助</t>
  </si>
  <si>
    <t>530128231100001346849</t>
  </si>
  <si>
    <t>退休人员医疗保险及医疗统筹</t>
  </si>
  <si>
    <t>30111</t>
  </si>
  <si>
    <t>公务员医疗补助缴费</t>
  </si>
  <si>
    <t>30112</t>
  </si>
  <si>
    <t>其他社会保障缴费</t>
  </si>
  <si>
    <t>530128231100001473487</t>
  </si>
  <si>
    <t>行政年终一次性奖金</t>
  </si>
  <si>
    <t>30103</t>
  </si>
  <si>
    <t>奖金</t>
  </si>
  <si>
    <t>530128231100001473493</t>
  </si>
  <si>
    <t>公务员基础绩效奖</t>
  </si>
  <si>
    <t>530128231100001473494</t>
  </si>
  <si>
    <t>行政人员支出津贴</t>
  </si>
  <si>
    <t>30102</t>
  </si>
  <si>
    <t>津贴补贴</t>
  </si>
  <si>
    <t>530128231100001473495</t>
  </si>
  <si>
    <t>养老保险缴费</t>
  </si>
  <si>
    <t>30108</t>
  </si>
  <si>
    <t>机关事业单位基本养老保险缴费</t>
  </si>
  <si>
    <t>530128231100001473509</t>
  </si>
  <si>
    <t>工伤保险</t>
  </si>
  <si>
    <t>530128231100001473511</t>
  </si>
  <si>
    <t>失业保险</t>
  </si>
  <si>
    <t>530128231100001473512</t>
  </si>
  <si>
    <t>医疗保险缴费</t>
  </si>
  <si>
    <t>30110</t>
  </si>
  <si>
    <t>职工基本医疗保险缴费</t>
  </si>
  <si>
    <t>530128241100002327953</t>
  </si>
  <si>
    <t>编外人员经费支出</t>
  </si>
  <si>
    <t>30199</t>
  </si>
  <si>
    <t>其他工资福利支出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</si>
  <si>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</si>
  <si>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</si>
  <si>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</si>
  <si>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</si>
  <si>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</si>
  <si>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</si>
  <si>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</si>
  <si>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</si>
  <si>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530128231100001244425</t>
  </si>
  <si>
    <t>交安委工作经费</t>
  </si>
  <si>
    <t>530128231100001244593</t>
  </si>
  <si>
    <t>交通事故、交通违法扣留车辆保管经费</t>
  </si>
  <si>
    <t>530128231100001244637</t>
  </si>
  <si>
    <t>交通专项整治工作经费</t>
  </si>
  <si>
    <t>530128241100002692671</t>
  </si>
  <si>
    <t>中央和省级政法转移支付资金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</si>
  <si>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</si>
  <si>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</si>
  <si>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</si>
  <si>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</si>
  <si>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</si>
  <si>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</si>
  <si>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</si>
  <si>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</si>
  <si>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</si>
  <si>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</si>
  <si>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</si>
  <si>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交警队交通专项整治经费</t>
  </si>
  <si>
    <t>产出指标</t>
  </si>
  <si>
    <t>时效指标</t>
  </si>
  <si>
    <t>专项整治活动</t>
  </si>
  <si>
    <t>&gt;</t>
  </si>
  <si>
    <t>按频率及时开展专项整治活动</t>
  </si>
  <si>
    <t>次</t>
  </si>
  <si>
    <t>定量指标</t>
  </si>
  <si>
    <t>效益指标</t>
  </si>
  <si>
    <t>可持续影响</t>
  </si>
  <si>
    <t>事故发生率</t>
  </si>
  <si>
    <t>长期有效体现专项整治活动必要性，降低事故发生率</t>
  </si>
  <si>
    <t>%</t>
  </si>
  <si>
    <t>满意度指标</t>
  </si>
  <si>
    <t>服务对象满意度</t>
  </si>
  <si>
    <t>群众满意度</t>
  </si>
  <si>
    <t>提升群众满意度</t>
  </si>
  <si>
    <t>数量指标</t>
  </si>
  <si>
    <t>完成当年违法查处情况</t>
  </si>
  <si>
    <t>=</t>
  </si>
  <si>
    <t>定性指标</t>
  </si>
  <si>
    <t>社会效益</t>
  </si>
  <si>
    <t>工作效率</t>
  </si>
  <si>
    <t>交安委工作专项经费</t>
  </si>
  <si>
    <t>工作完成时效</t>
  </si>
  <si>
    <t>2023年完成</t>
  </si>
  <si>
    <t>年</t>
  </si>
  <si>
    <t>工作积极性</t>
  </si>
  <si>
    <t>预算06表</t>
  </si>
  <si>
    <t>政府性基金预算支出预算表</t>
  </si>
  <si>
    <t>单位名称：昆明市发展和改革委员会</t>
  </si>
  <si>
    <t>政府性基金预算支出</t>
  </si>
  <si>
    <t>无2025年部门政府性基金预算支出预算内容，此表无数据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</si>
  <si>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</si>
  <si>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</si>
  <si>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</si>
  <si>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</si>
  <si>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</si>
  <si>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</si>
  <si>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</si>
  <si>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</si>
  <si>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</si>
  <si>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</si>
  <si>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</si>
  <si>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</si>
  <si>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无2025年部门政府采购预算内容，此表无数据</t>
  </si>
  <si>
    <t>预算08表</t>
  </si>
  <si>
    <t>2025年部门政府购买服务预算表</t>
  </si>
  <si>
    <t>单位名称：禄劝彝族苗族自治县公安局交通警察大队</t>
  </si>
  <si>
    <t>政府购买服务项目</t>
  </si>
  <si>
    <t>政府购买服务目录</t>
  </si>
  <si>
    <t>无2025年部门政府购买服务预算内容，此表无数据</t>
  </si>
  <si>
    <t>预算09-1表</t>
  </si>
  <si>
    <t>单位名称（项目）</t>
  </si>
  <si>
    <t>地区</t>
  </si>
  <si>
    <t>政府性基金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</si>
  <si>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</si>
  <si>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</si>
  <si>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</si>
  <si>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</si>
  <si>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</si>
  <si>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</si>
  <si>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</si>
  <si>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</si>
  <si>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</si>
  <si>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</si>
  <si>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</si>
  <si>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</si>
  <si>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</si>
  <si>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</si>
  <si>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</si>
  <si>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</si>
  <si>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</si>
  <si>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</si>
  <si>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</si>
  <si>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</si>
  <si>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无2025年对下转移支付预算内容，此表无数据</t>
  </si>
  <si>
    <t>预算09-2表</t>
  </si>
  <si>
    <t>无2025年对下转移支付绩效目标内容，此表无数据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</si>
  <si>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</si>
  <si>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</si>
  <si>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</si>
  <si>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</si>
  <si>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</si>
  <si>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</si>
  <si>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</si>
  <si>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</si>
  <si>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</si>
  <si>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无2025年新增资产配置内容，此表无数据</t>
  </si>
  <si>
    <t>预算11表</t>
  </si>
  <si>
    <t>上级补助</t>
  </si>
  <si>
    <t>无2025年上级转移支付补助项目支出预算内容，此表无数据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</si>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</sst>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>
  <numFmts count="9">
    <numFmt numFmtId="176" formatCode="#,##0.00;\-#,##0.00;;@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yyyy/mm/dd\ hh:mm:ss"/>
    <numFmt numFmtId="178" formatCode="yyyy/mm/dd"/>
    <numFmt numFmtId="179" formatCode="#,##0;\-#,##0;;@"/>
    <numFmt numFmtId="180" formatCode="hh:mm:ss"/>
  </numFmts>
  <fonts count="39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b/>
      <sz val="19.5"/>
      <name val="宋体"/>
      <charset val="134"/>
    </font>
    <font>
      <sz val="10.5"/>
      <name val="宋体"/>
      <charset val="134"/>
    </font>
    <font>
      <sz val="9"/>
      <name val="SimSun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rgb="FF000000"/>
      <name val="Arial"/>
      <charset val="134"/>
    </font>
    <font>
      <b/>
      <sz val="18"/>
      <color rgb="FF000000"/>
      <name val="宋体"/>
      <charset val="134"/>
    </font>
    <font>
      <b/>
      <sz val="23.95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7" fillId="9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7" fillId="0" borderId="7">
      <alignment horizontal="right" vertical="center"/>
    </xf>
    <xf numFmtId="0" fontId="20" fillId="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7" fillId="0" borderId="7">
      <alignment horizontal="right" vertical="center"/>
    </xf>
    <xf numFmtId="0" fontId="26" fillId="0" borderId="0" applyNumberFormat="0" applyFill="0" applyBorder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4" fillId="21" borderId="19" applyNumberFormat="0" applyAlignment="0" applyProtection="0">
      <alignment vertical="center"/>
    </xf>
    <xf numFmtId="0" fontId="30" fillId="21" borderId="15" applyNumberFormat="0" applyAlignment="0" applyProtection="0">
      <alignment vertical="center"/>
    </xf>
    <xf numFmtId="0" fontId="33" fillId="22" borderId="17" applyNumberForma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10" fontId="7" fillId="0" borderId="7">
      <alignment horizontal="right" vertical="center"/>
    </xf>
    <xf numFmtId="0" fontId="20" fillId="1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80" fontId="7" fillId="0" borderId="7">
      <alignment horizontal="right" vertical="center"/>
    </xf>
    <xf numFmtId="179" fontId="7" fillId="0" borderId="7">
      <alignment horizontal="right" vertical="center"/>
    </xf>
  </cellStyleXfs>
  <cellXfs count="217">
    <xf numFmtId="0" fontId="0" fillId="0" borderId="0" xfId="0" applyFont="1" applyBorder="1"/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53" applyNumberFormat="1" applyFont="1" applyBorder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0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49" fontId="7" fillId="0" borderId="0" xfId="53" applyNumberFormat="1" applyFont="1" applyBorder="1">
      <alignment horizontal="left" vertical="center" wrapText="1"/>
    </xf>
    <xf numFmtId="49" fontId="7" fillId="0" borderId="0" xfId="53" applyNumberFormat="1" applyFont="1" applyBorder="1" applyAlignment="1">
      <alignment horizontal="right" vertical="center" wrapText="1"/>
    </xf>
    <xf numFmtId="49" fontId="8" fillId="0" borderId="0" xfId="53" applyNumberFormat="1" applyFont="1" applyBorder="1" applyAlignment="1">
      <alignment horizontal="center" vertical="center" wrapText="1"/>
    </xf>
    <xf numFmtId="49" fontId="9" fillId="0" borderId="7" xfId="53" applyNumberFormat="1" applyFont="1" applyBorder="1" applyAlignment="1">
      <alignment horizontal="center" vertical="center" wrapText="1"/>
    </xf>
    <xf numFmtId="49" fontId="10" fillId="0" borderId="7" xfId="53" applyNumberFormat="1" applyFont="1" applyBorder="1" applyAlignment="1">
      <alignment horizontal="center" vertical="center" wrapText="1"/>
    </xf>
    <xf numFmtId="49" fontId="9" fillId="0" borderId="7" xfId="53" applyNumberFormat="1" applyFont="1" applyBorder="1">
      <alignment horizontal="left" vertical="center" wrapText="1"/>
    </xf>
    <xf numFmtId="179" fontId="7" fillId="0" borderId="7" xfId="56" applyNumberFormat="1" applyFont="1" applyBorder="1">
      <alignment horizontal="right" vertical="center"/>
    </xf>
    <xf numFmtId="176" fontId="7" fillId="0" borderId="7" xfId="54" applyNumberFormat="1" applyFont="1" applyBorder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 applyProtection="1">
      <alignment vertical="top" wrapText="1"/>
      <protection locked="0"/>
    </xf>
    <xf numFmtId="0" fontId="1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4" fontId="2" fillId="0" borderId="11" xfId="0" applyNumberFormat="1" applyFont="1" applyFill="1" applyBorder="1" applyAlignment="1" applyProtection="1">
      <alignment horizontal="right" vertical="center"/>
      <protection locked="0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 applyProtection="1">
      <alignment horizontal="right" wrapText="1"/>
      <protection locked="0"/>
    </xf>
    <xf numFmtId="0" fontId="2" fillId="0" borderId="0" xfId="0" applyFont="1" applyFill="1" applyBorder="1" applyAlignment="1">
      <alignment horizontal="right" wrapText="1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4" fontId="2" fillId="0" borderId="7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/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>
      <alignment horizontal="right" vertical="center"/>
    </xf>
    <xf numFmtId="176" fontId="5" fillId="0" borderId="7" xfId="54" applyNumberFormat="1" applyFont="1" applyBorder="1">
      <alignment horizontal="right" vertical="center"/>
    </xf>
    <xf numFmtId="0" fontId="2" fillId="0" borderId="11" xfId="0" applyFont="1" applyFill="1" applyBorder="1" applyAlignment="1">
      <alignment horizontal="center" vertical="center" wrapText="1"/>
    </xf>
    <xf numFmtId="179" fontId="5" fillId="0" borderId="7" xfId="56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/>
    </xf>
    <xf numFmtId="0" fontId="12" fillId="0" borderId="0" xfId="0" applyFont="1" applyBorder="1" applyAlignment="1" applyProtection="1">
      <alignment horizontal="right"/>
      <protection locked="0"/>
    </xf>
    <xf numFmtId="49" fontId="12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/>
    <xf numFmtId="0" fontId="14" fillId="0" borderId="0" xfId="0" applyFont="1" applyBorder="1" applyProtection="1">
      <protection locked="0"/>
    </xf>
    <xf numFmtId="0" fontId="2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4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6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4" fillId="2" borderId="0" xfId="0" applyFont="1" applyFill="1" applyBorder="1" applyAlignment="1">
      <alignment horizontal="left" vertical="center"/>
    </xf>
    <xf numFmtId="0" fontId="17" fillId="0" borderId="7" xfId="0" applyFont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8" fillId="0" borderId="7" xfId="0" applyFont="1" applyBorder="1" applyAlignment="1">
      <alignment horizontal="center" vertical="center"/>
    </xf>
    <xf numFmtId="0" fontId="18" fillId="0" borderId="7" xfId="0" applyFont="1" applyBorder="1" applyAlignment="1" applyProtection="1">
      <alignment horizontal="center" vertical="center" wrapText="1"/>
      <protection locked="0"/>
    </xf>
    <xf numFmtId="176" fontId="19" fillId="0" borderId="7" xfId="0" applyNumberFormat="1" applyFont="1" applyBorder="1" applyAlignment="1">
      <alignment horizontal="right" vertical="center"/>
    </xf>
    <xf numFmtId="0" fontId="17" fillId="2" borderId="1" xfId="0" applyFont="1" applyFill="1" applyBorder="1" applyAlignment="1">
      <alignment horizontal="center" vertical="center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2" borderId="6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14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tabSelected="1" workbookViewId="0">
      <selection activeCell="A23" sqref="A23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174"/>
      <c r="B1" s="174"/>
      <c r="C1" s="174"/>
      <c r="D1" s="162" t="s">
        <v>0</v>
      </c>
    </row>
    <row r="2" ht="41.25" customHeight="1" spans="1:1">
      <c r="A2" s="175" t="str">
        <f>"2025"&amp;"年部门财务收支预算总表"</f>
        <v>2025年部门财务收支预算总表</v>
      </c>
    </row>
    <row r="3" ht="17.25" customHeight="1" spans="1:4">
      <c r="A3" s="176" t="str">
        <f>"单位名称："&amp;"禄劝彝族苗族自治县公安局交通警察大队"</f>
        <v>单位名称：禄劝彝族苗族自治县公安局交通警察大队</v>
      </c>
      <c r="B3" s="177"/>
      <c r="D3" s="140" t="s">
        <v>1</v>
      </c>
    </row>
    <row r="4" ht="23.25" customHeight="1" spans="1:4">
      <c r="A4" s="178" t="s">
        <v>2</v>
      </c>
      <c r="B4" s="179"/>
      <c r="C4" s="178" t="s">
        <v>3</v>
      </c>
      <c r="D4" s="179"/>
    </row>
    <row r="5" ht="24" customHeight="1" spans="1:4">
      <c r="A5" s="178" t="s">
        <v>4</v>
      </c>
      <c r="B5" s="178" t="s">
        <v>5</v>
      </c>
      <c r="C5" s="178" t="s">
        <v>6</v>
      </c>
      <c r="D5" s="178" t="s">
        <v>5</v>
      </c>
    </row>
    <row r="6" ht="17.25" customHeight="1" spans="1:4">
      <c r="A6" s="180" t="s">
        <v>7</v>
      </c>
      <c r="B6" s="63">
        <v>13828524.41</v>
      </c>
      <c r="C6" s="180" t="s">
        <v>8</v>
      </c>
      <c r="D6" s="63"/>
    </row>
    <row r="7" ht="17.25" customHeight="1" spans="1:4">
      <c r="A7" s="180" t="s">
        <v>9</v>
      </c>
      <c r="B7" s="63"/>
      <c r="C7" s="180" t="s">
        <v>10</v>
      </c>
      <c r="D7" s="63"/>
    </row>
    <row r="8" ht="17.25" customHeight="1" spans="1:4">
      <c r="A8" s="180" t="s">
        <v>11</v>
      </c>
      <c r="B8" s="63"/>
      <c r="C8" s="216" t="s">
        <v>12</v>
      </c>
      <c r="D8" s="63"/>
    </row>
    <row r="9" ht="17.25" customHeight="1" spans="1:4">
      <c r="A9" s="180" t="s">
        <v>13</v>
      </c>
      <c r="B9" s="63"/>
      <c r="C9" s="216" t="s">
        <v>14</v>
      </c>
      <c r="D9" s="63">
        <v>11538688.73</v>
      </c>
    </row>
    <row r="10" ht="17.25" customHeight="1" spans="1:4">
      <c r="A10" s="180" t="s">
        <v>15</v>
      </c>
      <c r="B10" s="63"/>
      <c r="C10" s="216" t="s">
        <v>16</v>
      </c>
      <c r="D10" s="63"/>
    </row>
    <row r="11" ht="17.25" customHeight="1" spans="1:4">
      <c r="A11" s="180" t="s">
        <v>17</v>
      </c>
      <c r="B11" s="63"/>
      <c r="C11" s="216" t="s">
        <v>18</v>
      </c>
      <c r="D11" s="63"/>
    </row>
    <row r="12" ht="17.25" customHeight="1" spans="1:4">
      <c r="A12" s="180" t="s">
        <v>19</v>
      </c>
      <c r="B12" s="63"/>
      <c r="C12" s="31" t="s">
        <v>20</v>
      </c>
      <c r="D12" s="63"/>
    </row>
    <row r="13" ht="17.25" customHeight="1" spans="1:4">
      <c r="A13" s="180" t="s">
        <v>21</v>
      </c>
      <c r="B13" s="63"/>
      <c r="C13" s="31" t="s">
        <v>22</v>
      </c>
      <c r="D13" s="63">
        <v>1092155.83</v>
      </c>
    </row>
    <row r="14" ht="17.25" customHeight="1" spans="1:4">
      <c r="A14" s="180" t="s">
        <v>23</v>
      </c>
      <c r="B14" s="63"/>
      <c r="C14" s="31" t="s">
        <v>24</v>
      </c>
      <c r="D14" s="63">
        <v>1006834.5</v>
      </c>
    </row>
    <row r="15" ht="17.25" customHeight="1" spans="1:4">
      <c r="A15" s="180" t="s">
        <v>25</v>
      </c>
      <c r="B15" s="63"/>
      <c r="C15" s="31" t="s">
        <v>26</v>
      </c>
      <c r="D15" s="63"/>
    </row>
    <row r="16" ht="17.25" customHeight="1" spans="1:4">
      <c r="A16" s="146"/>
      <c r="B16" s="63"/>
      <c r="C16" s="31" t="s">
        <v>27</v>
      </c>
      <c r="D16" s="63"/>
    </row>
    <row r="17" ht="17.25" customHeight="1" spans="1:4">
      <c r="A17" s="181"/>
      <c r="B17" s="63"/>
      <c r="C17" s="31" t="s">
        <v>28</v>
      </c>
      <c r="D17" s="63"/>
    </row>
    <row r="18" ht="17.25" customHeight="1" spans="1:4">
      <c r="A18" s="181"/>
      <c r="B18" s="63"/>
      <c r="C18" s="31" t="s">
        <v>29</v>
      </c>
      <c r="D18" s="63"/>
    </row>
    <row r="19" ht="17.25" customHeight="1" spans="1:4">
      <c r="A19" s="181"/>
      <c r="B19" s="63"/>
      <c r="C19" s="31" t="s">
        <v>30</v>
      </c>
      <c r="D19" s="63"/>
    </row>
    <row r="20" ht="17.25" customHeight="1" spans="1:4">
      <c r="A20" s="181"/>
      <c r="B20" s="63"/>
      <c r="C20" s="31" t="s">
        <v>31</v>
      </c>
      <c r="D20" s="63"/>
    </row>
    <row r="21" ht="17.25" customHeight="1" spans="1:4">
      <c r="A21" s="181"/>
      <c r="B21" s="63"/>
      <c r="C21" s="31" t="s">
        <v>32</v>
      </c>
      <c r="D21" s="63"/>
    </row>
    <row r="22" ht="17.25" customHeight="1" spans="1:4">
      <c r="A22" s="181"/>
      <c r="B22" s="63"/>
      <c r="C22" s="31" t="s">
        <v>33</v>
      </c>
      <c r="D22" s="63"/>
    </row>
    <row r="23" ht="17.25" customHeight="1" spans="1:4">
      <c r="A23" s="181"/>
      <c r="B23" s="63"/>
      <c r="C23" s="31" t="s">
        <v>34</v>
      </c>
      <c r="D23" s="63"/>
    </row>
    <row r="24" ht="17.25" customHeight="1" spans="1:4">
      <c r="A24" s="181"/>
      <c r="B24" s="63"/>
      <c r="C24" s="31" t="s">
        <v>35</v>
      </c>
      <c r="D24" s="63">
        <v>860680.08</v>
      </c>
    </row>
    <row r="25" ht="17.25" customHeight="1" spans="1:4">
      <c r="A25" s="181"/>
      <c r="B25" s="63"/>
      <c r="C25" s="31" t="s">
        <v>36</v>
      </c>
      <c r="D25" s="63"/>
    </row>
    <row r="26" ht="17.25" customHeight="1" spans="1:4">
      <c r="A26" s="181"/>
      <c r="B26" s="63"/>
      <c r="C26" s="146" t="s">
        <v>37</v>
      </c>
      <c r="D26" s="63"/>
    </row>
    <row r="27" ht="17.25" customHeight="1" spans="1:4">
      <c r="A27" s="181"/>
      <c r="B27" s="63"/>
      <c r="C27" s="31" t="s">
        <v>38</v>
      </c>
      <c r="D27" s="63"/>
    </row>
    <row r="28" ht="16.5" customHeight="1" spans="1:4">
      <c r="A28" s="181"/>
      <c r="B28" s="63"/>
      <c r="C28" s="31" t="s">
        <v>39</v>
      </c>
      <c r="D28" s="63"/>
    </row>
    <row r="29" ht="16.5" customHeight="1" spans="1:4">
      <c r="A29" s="181"/>
      <c r="B29" s="63"/>
      <c r="C29" s="146" t="s">
        <v>40</v>
      </c>
      <c r="D29" s="63"/>
    </row>
    <row r="30" ht="17.25" customHeight="1" spans="1:4">
      <c r="A30" s="181"/>
      <c r="B30" s="63"/>
      <c r="C30" s="146" t="s">
        <v>41</v>
      </c>
      <c r="D30" s="63"/>
    </row>
    <row r="31" ht="17.25" customHeight="1" spans="1:4">
      <c r="A31" s="181"/>
      <c r="B31" s="63"/>
      <c r="C31" s="31" t="s">
        <v>42</v>
      </c>
      <c r="D31" s="63"/>
    </row>
    <row r="32" ht="16.5" customHeight="1" spans="1:4">
      <c r="A32" s="181" t="s">
        <v>43</v>
      </c>
      <c r="B32" s="63">
        <v>13828524.41</v>
      </c>
      <c r="C32" s="181" t="s">
        <v>44</v>
      </c>
      <c r="D32" s="63">
        <v>14498359.14</v>
      </c>
    </row>
    <row r="33" ht="16.5" customHeight="1" spans="1:4">
      <c r="A33" s="146" t="s">
        <v>45</v>
      </c>
      <c r="B33" s="63">
        <v>669834.73</v>
      </c>
      <c r="C33" s="146" t="s">
        <v>46</v>
      </c>
      <c r="D33" s="63"/>
    </row>
    <row r="34" ht="16.5" customHeight="1" spans="1:4">
      <c r="A34" s="31" t="s">
        <v>47</v>
      </c>
      <c r="B34" s="63">
        <v>669834.73</v>
      </c>
      <c r="C34" s="31" t="s">
        <v>47</v>
      </c>
      <c r="D34" s="63"/>
    </row>
    <row r="35" ht="16.5" customHeight="1" spans="1:4">
      <c r="A35" s="31" t="s">
        <v>48</v>
      </c>
      <c r="B35" s="63"/>
      <c r="C35" s="31" t="s">
        <v>49</v>
      </c>
      <c r="D35" s="63"/>
    </row>
    <row r="36" ht="16.5" customHeight="1" spans="1:4">
      <c r="A36" s="182" t="s">
        <v>50</v>
      </c>
      <c r="B36" s="63">
        <v>14498359.14</v>
      </c>
      <c r="C36" s="182" t="s">
        <v>51</v>
      </c>
      <c r="D36" s="63">
        <v>14498359.14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A10" sqref="A10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17">
        <v>1</v>
      </c>
      <c r="B1" s="118">
        <v>0</v>
      </c>
      <c r="C1" s="117">
        <v>1</v>
      </c>
      <c r="D1" s="119"/>
      <c r="E1" s="119"/>
      <c r="F1" s="120" t="s">
        <v>314</v>
      </c>
    </row>
    <row r="2" ht="42" customHeight="1" spans="1:6">
      <c r="A2" s="121" t="str">
        <f>"2025"&amp;"年部门政府性基金预算支出预算表"</f>
        <v>2025年部门政府性基金预算支出预算表</v>
      </c>
      <c r="B2" s="121" t="s">
        <v>315</v>
      </c>
      <c r="C2" s="122"/>
      <c r="D2" s="123"/>
      <c r="E2" s="123"/>
      <c r="F2" s="123"/>
    </row>
    <row r="3" ht="13.5" customHeight="1" spans="1:6">
      <c r="A3" s="4" t="str">
        <f>"单位名称："&amp;"禄劝彝族苗族自治县公安局交通警察大队"</f>
        <v>单位名称：禄劝彝族苗族自治县公安局交通警察大队</v>
      </c>
      <c r="B3" s="4" t="s">
        <v>316</v>
      </c>
      <c r="C3" s="117"/>
      <c r="D3" s="119"/>
      <c r="E3" s="119"/>
      <c r="F3" s="120" t="s">
        <v>1</v>
      </c>
    </row>
    <row r="4" ht="19.5" customHeight="1" spans="1:6">
      <c r="A4" s="124" t="s">
        <v>181</v>
      </c>
      <c r="B4" s="125" t="s">
        <v>73</v>
      </c>
      <c r="C4" s="124" t="s">
        <v>74</v>
      </c>
      <c r="D4" s="10" t="s">
        <v>317</v>
      </c>
      <c r="E4" s="11"/>
      <c r="F4" s="12"/>
    </row>
    <row r="5" ht="18.75" customHeight="1" spans="1:6">
      <c r="A5" s="126"/>
      <c r="B5" s="127"/>
      <c r="C5" s="126"/>
      <c r="D5" s="15" t="s">
        <v>55</v>
      </c>
      <c r="E5" s="10" t="s">
        <v>76</v>
      </c>
      <c r="F5" s="15" t="s">
        <v>77</v>
      </c>
    </row>
    <row r="6" ht="18.75" customHeight="1" spans="1:6">
      <c r="A6" s="50">
        <v>1</v>
      </c>
      <c r="B6" s="128" t="s">
        <v>84</v>
      </c>
      <c r="C6" s="50">
        <v>3</v>
      </c>
      <c r="D6" s="129">
        <v>4</v>
      </c>
      <c r="E6" s="129">
        <v>5</v>
      </c>
      <c r="F6" s="129">
        <v>6</v>
      </c>
    </row>
    <row r="7" ht="21" customHeight="1" spans="1:6">
      <c r="A7" s="20"/>
      <c r="B7" s="20"/>
      <c r="C7" s="20"/>
      <c r="D7" s="63"/>
      <c r="E7" s="63"/>
      <c r="F7" s="63"/>
    </row>
    <row r="8" ht="21" customHeight="1" spans="1:6">
      <c r="A8" s="20"/>
      <c r="B8" s="20"/>
      <c r="C8" s="20"/>
      <c r="D8" s="63"/>
      <c r="E8" s="63"/>
      <c r="F8" s="63"/>
    </row>
    <row r="9" ht="18.75" customHeight="1" spans="1:6">
      <c r="A9" s="130" t="s">
        <v>171</v>
      </c>
      <c r="B9" s="130" t="s">
        <v>171</v>
      </c>
      <c r="C9" s="131" t="s">
        <v>171</v>
      </c>
      <c r="D9" s="63"/>
      <c r="E9" s="63"/>
      <c r="F9" s="63"/>
    </row>
    <row r="10" customHeight="1" spans="1:1">
      <c r="A10" t="s">
        <v>318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3"/>
  <sheetViews>
    <sheetView showZeros="0" workbookViewId="0">
      <selection activeCell="A13" sqref="A13"/>
    </sheetView>
  </sheetViews>
  <sheetFormatPr defaultColWidth="9.14166666666667" defaultRowHeight="14.25" customHeight="1"/>
  <cols>
    <col min="1" max="1" width="39.1416666666667" style="37" customWidth="1"/>
    <col min="2" max="2" width="21.7166666666667" style="37" customWidth="1"/>
    <col min="3" max="3" width="35.275" style="37" customWidth="1"/>
    <col min="4" max="4" width="7.71666666666667" style="37" customWidth="1"/>
    <col min="5" max="5" width="10.275" style="37" customWidth="1"/>
    <col min="6" max="11" width="14.7416666666667" style="37" customWidth="1"/>
    <col min="12" max="16" width="12.575" style="37" customWidth="1"/>
    <col min="17" max="17" width="10.425" style="37" customWidth="1"/>
    <col min="18" max="16384" width="9.14166666666667" style="37"/>
  </cols>
  <sheetData>
    <row r="1" s="37" customFormat="1" customHeight="1" spans="1:17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="37" customFormat="1" ht="13.5" customHeight="1" spans="15:17">
      <c r="O2" s="91"/>
      <c r="P2" s="91"/>
      <c r="Q2" s="115" t="s">
        <v>319</v>
      </c>
    </row>
    <row r="3" s="37" customFormat="1" ht="27.75" customHeight="1" spans="1:17">
      <c r="A3" s="70" t="s">
        <v>320</v>
      </c>
      <c r="B3" s="105"/>
      <c r="C3" s="105"/>
      <c r="D3" s="105"/>
      <c r="E3" s="105"/>
      <c r="F3" s="105"/>
      <c r="G3" s="105"/>
      <c r="H3" s="105"/>
      <c r="I3" s="105"/>
      <c r="J3" s="105"/>
      <c r="K3" s="94"/>
      <c r="L3" s="105"/>
      <c r="M3" s="105"/>
      <c r="N3" s="105"/>
      <c r="O3" s="94"/>
      <c r="P3" s="94"/>
      <c r="Q3" s="105"/>
    </row>
    <row r="4" s="37" customFormat="1" ht="18.75" customHeight="1" spans="1:17">
      <c r="A4" s="106" t="str">
        <f>"单位名称："&amp;"禄劝彝族苗族自治县公安局交通警察大队"</f>
        <v>单位名称：禄劝彝族苗族自治县公安局交通警察大队</v>
      </c>
      <c r="B4" s="107"/>
      <c r="C4" s="107"/>
      <c r="D4" s="107"/>
      <c r="E4" s="107"/>
      <c r="F4" s="107"/>
      <c r="G4" s="107"/>
      <c r="H4" s="107"/>
      <c r="I4" s="107"/>
      <c r="J4" s="107"/>
      <c r="K4" s="37"/>
      <c r="L4" s="37"/>
      <c r="M4" s="37"/>
      <c r="N4" s="37"/>
      <c r="O4" s="95"/>
      <c r="P4" s="95"/>
      <c r="Q4" s="116" t="s">
        <v>1</v>
      </c>
    </row>
    <row r="5" s="37" customFormat="1" ht="15.75" customHeight="1" spans="1:17">
      <c r="A5" s="75" t="s">
        <v>321</v>
      </c>
      <c r="B5" s="76" t="s">
        <v>322</v>
      </c>
      <c r="C5" s="76" t="s">
        <v>323</v>
      </c>
      <c r="D5" s="76" t="s">
        <v>324</v>
      </c>
      <c r="E5" s="76" t="s">
        <v>325</v>
      </c>
      <c r="F5" s="76" t="s">
        <v>326</v>
      </c>
      <c r="G5" s="77" t="s">
        <v>188</v>
      </c>
      <c r="H5" s="77"/>
      <c r="I5" s="77"/>
      <c r="J5" s="77"/>
      <c r="K5" s="78"/>
      <c r="L5" s="77"/>
      <c r="M5" s="77"/>
      <c r="N5" s="77"/>
      <c r="O5" s="98"/>
      <c r="P5" s="78"/>
      <c r="Q5" s="99"/>
    </row>
    <row r="6" s="37" customFormat="1" ht="17.25" customHeight="1" spans="1:17">
      <c r="A6" s="79"/>
      <c r="B6" s="80"/>
      <c r="C6" s="80"/>
      <c r="D6" s="80"/>
      <c r="E6" s="80"/>
      <c r="F6" s="80"/>
      <c r="G6" s="80" t="s">
        <v>55</v>
      </c>
      <c r="H6" s="80" t="s">
        <v>58</v>
      </c>
      <c r="I6" s="80" t="s">
        <v>327</v>
      </c>
      <c r="J6" s="80" t="s">
        <v>328</v>
      </c>
      <c r="K6" s="81" t="s">
        <v>329</v>
      </c>
      <c r="L6" s="100" t="s">
        <v>330</v>
      </c>
      <c r="M6" s="100"/>
      <c r="N6" s="100"/>
      <c r="O6" s="101"/>
      <c r="P6" s="102"/>
      <c r="Q6" s="83"/>
    </row>
    <row r="7" s="37" customFormat="1" ht="54" customHeight="1" spans="1:17">
      <c r="A7" s="82"/>
      <c r="B7" s="83"/>
      <c r="C7" s="83"/>
      <c r="D7" s="83"/>
      <c r="E7" s="83"/>
      <c r="F7" s="83"/>
      <c r="G7" s="83"/>
      <c r="H7" s="83"/>
      <c r="I7" s="83"/>
      <c r="J7" s="83"/>
      <c r="K7" s="84"/>
      <c r="L7" s="83" t="s">
        <v>57</v>
      </c>
      <c r="M7" s="83" t="s">
        <v>64</v>
      </c>
      <c r="N7" s="83" t="s">
        <v>196</v>
      </c>
      <c r="O7" s="103" t="s">
        <v>66</v>
      </c>
      <c r="P7" s="84" t="s">
        <v>67</v>
      </c>
      <c r="Q7" s="83" t="s">
        <v>68</v>
      </c>
    </row>
    <row r="8" s="37" customFormat="1" ht="15" customHeight="1" spans="1:17">
      <c r="A8" s="108">
        <v>1</v>
      </c>
      <c r="B8" s="109">
        <v>2</v>
      </c>
      <c r="C8" s="109">
        <v>3</v>
      </c>
      <c r="D8" s="109">
        <v>4</v>
      </c>
      <c r="E8" s="109">
        <v>5</v>
      </c>
      <c r="F8" s="109">
        <v>6</v>
      </c>
      <c r="G8" s="110">
        <v>7</v>
      </c>
      <c r="H8" s="110">
        <v>8</v>
      </c>
      <c r="I8" s="110">
        <v>9</v>
      </c>
      <c r="J8" s="110">
        <v>10</v>
      </c>
      <c r="K8" s="110">
        <v>11</v>
      </c>
      <c r="L8" s="110">
        <v>12</v>
      </c>
      <c r="M8" s="110">
        <v>13</v>
      </c>
      <c r="N8" s="110">
        <v>14</v>
      </c>
      <c r="O8" s="110">
        <v>15</v>
      </c>
      <c r="P8" s="110">
        <v>16</v>
      </c>
      <c r="Q8" s="110">
        <v>17</v>
      </c>
    </row>
    <row r="9" s="37" customFormat="1" ht="21" customHeight="1" spans="1:17">
      <c r="A9" s="85"/>
      <c r="B9" s="86"/>
      <c r="C9" s="86"/>
      <c r="D9" s="86"/>
      <c r="E9" s="111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</row>
    <row r="10" s="37" customFormat="1" ht="21" customHeight="1" spans="1:17">
      <c r="A10" s="85"/>
      <c r="B10" s="86"/>
      <c r="C10" s="86"/>
      <c r="D10" s="113"/>
      <c r="E10" s="114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</row>
    <row r="11" s="37" customFormat="1" ht="21" customHeight="1" spans="1:17">
      <c r="A11" s="88" t="s">
        <v>171</v>
      </c>
      <c r="B11" s="89"/>
      <c r="C11" s="89"/>
      <c r="D11" s="89"/>
      <c r="E11" s="111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</row>
    <row r="13" customHeight="1" spans="1:1">
      <c r="A13" s="37" t="s">
        <v>331</v>
      </c>
    </row>
  </sheetData>
  <mergeCells count="16">
    <mergeCell ref="A3:Q3"/>
    <mergeCell ref="A4:F4"/>
    <mergeCell ref="G5:Q5"/>
    <mergeCell ref="L6:Q6"/>
    <mergeCell ref="A11:E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3"/>
  <sheetViews>
    <sheetView showZeros="0" workbookViewId="0">
      <selection activeCell="A13" sqref="A13"/>
    </sheetView>
  </sheetViews>
  <sheetFormatPr defaultColWidth="9.14166666666667" defaultRowHeight="14.25" customHeight="1"/>
  <cols>
    <col min="1" max="1" width="31.425" style="37" customWidth="1"/>
    <col min="2" max="2" width="21.7166666666667" style="37" customWidth="1"/>
    <col min="3" max="3" width="26.7166666666667" style="37" customWidth="1"/>
    <col min="4" max="14" width="16.6" style="37" customWidth="1"/>
    <col min="15" max="16384" width="9.14166666666667" style="37"/>
  </cols>
  <sheetData>
    <row r="1" s="37" customFormat="1" customHeight="1" spans="1:14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="37" customFormat="1" ht="13.5" customHeight="1" spans="1:14">
      <c r="A2" s="68"/>
      <c r="B2" s="68"/>
      <c r="C2" s="68"/>
      <c r="D2" s="68"/>
      <c r="E2" s="68"/>
      <c r="F2" s="68"/>
      <c r="G2" s="68"/>
      <c r="H2" s="69"/>
      <c r="I2" s="68"/>
      <c r="J2" s="68"/>
      <c r="K2" s="68"/>
      <c r="L2" s="91"/>
      <c r="M2" s="92"/>
      <c r="N2" s="93" t="s">
        <v>332</v>
      </c>
    </row>
    <row r="3" s="37" customFormat="1" ht="27.75" customHeight="1" spans="1:14">
      <c r="A3" s="70" t="s">
        <v>333</v>
      </c>
      <c r="B3" s="71"/>
      <c r="C3" s="71"/>
      <c r="D3" s="71"/>
      <c r="E3" s="71"/>
      <c r="F3" s="71"/>
      <c r="G3" s="71"/>
      <c r="H3" s="72"/>
      <c r="I3" s="71"/>
      <c r="J3" s="71"/>
      <c r="K3" s="71"/>
      <c r="L3" s="94"/>
      <c r="M3" s="72"/>
      <c r="N3" s="71"/>
    </row>
    <row r="4" s="37" customFormat="1" ht="18.75" customHeight="1" spans="1:14">
      <c r="A4" s="73" t="s">
        <v>334</v>
      </c>
      <c r="B4" s="74"/>
      <c r="C4" s="74"/>
      <c r="D4" s="74"/>
      <c r="E4" s="74"/>
      <c r="F4" s="74"/>
      <c r="G4" s="74"/>
      <c r="H4" s="69"/>
      <c r="I4" s="68"/>
      <c r="J4" s="68"/>
      <c r="K4" s="68"/>
      <c r="L4" s="95"/>
      <c r="M4" s="96"/>
      <c r="N4" s="97" t="s">
        <v>1</v>
      </c>
    </row>
    <row r="5" s="37" customFormat="1" ht="15.75" customHeight="1" spans="1:14">
      <c r="A5" s="75" t="s">
        <v>321</v>
      </c>
      <c r="B5" s="76" t="s">
        <v>335</v>
      </c>
      <c r="C5" s="76" t="s">
        <v>336</v>
      </c>
      <c r="D5" s="77" t="s">
        <v>188</v>
      </c>
      <c r="E5" s="77"/>
      <c r="F5" s="77"/>
      <c r="G5" s="77"/>
      <c r="H5" s="78"/>
      <c r="I5" s="77"/>
      <c r="J5" s="77"/>
      <c r="K5" s="77"/>
      <c r="L5" s="98"/>
      <c r="M5" s="78"/>
      <c r="N5" s="99"/>
    </row>
    <row r="6" s="37" customFormat="1" ht="17.25" customHeight="1" spans="1:14">
      <c r="A6" s="79"/>
      <c r="B6" s="80"/>
      <c r="C6" s="80"/>
      <c r="D6" s="80" t="s">
        <v>55</v>
      </c>
      <c r="E6" s="80" t="s">
        <v>58</v>
      </c>
      <c r="F6" s="80" t="s">
        <v>327</v>
      </c>
      <c r="G6" s="80" t="s">
        <v>328</v>
      </c>
      <c r="H6" s="81" t="s">
        <v>329</v>
      </c>
      <c r="I6" s="100" t="s">
        <v>330</v>
      </c>
      <c r="J6" s="100"/>
      <c r="K6" s="100"/>
      <c r="L6" s="101"/>
      <c r="M6" s="102"/>
      <c r="N6" s="83"/>
    </row>
    <row r="7" s="37" customFormat="1" ht="54" customHeight="1" spans="1:14">
      <c r="A7" s="82"/>
      <c r="B7" s="83"/>
      <c r="C7" s="83"/>
      <c r="D7" s="83"/>
      <c r="E7" s="83"/>
      <c r="F7" s="83"/>
      <c r="G7" s="83"/>
      <c r="H7" s="84"/>
      <c r="I7" s="83" t="s">
        <v>57</v>
      </c>
      <c r="J7" s="83" t="s">
        <v>64</v>
      </c>
      <c r="K7" s="83" t="s">
        <v>196</v>
      </c>
      <c r="L7" s="103" t="s">
        <v>66</v>
      </c>
      <c r="M7" s="84" t="s">
        <v>67</v>
      </c>
      <c r="N7" s="83" t="s">
        <v>68</v>
      </c>
    </row>
    <row r="8" s="37" customFormat="1" ht="15" customHeight="1" spans="1:14">
      <c r="A8" s="82">
        <v>1</v>
      </c>
      <c r="B8" s="83">
        <v>2</v>
      </c>
      <c r="C8" s="83">
        <v>3</v>
      </c>
      <c r="D8" s="84">
        <v>4</v>
      </c>
      <c r="E8" s="84">
        <v>5</v>
      </c>
      <c r="F8" s="84">
        <v>6</v>
      </c>
      <c r="G8" s="84">
        <v>7</v>
      </c>
      <c r="H8" s="84">
        <v>8</v>
      </c>
      <c r="I8" s="84">
        <v>9</v>
      </c>
      <c r="J8" s="84">
        <v>10</v>
      </c>
      <c r="K8" s="84">
        <v>11</v>
      </c>
      <c r="L8" s="84">
        <v>12</v>
      </c>
      <c r="M8" s="84">
        <v>13</v>
      </c>
      <c r="N8" s="84">
        <v>14</v>
      </c>
    </row>
    <row r="9" s="37" customFormat="1" ht="21" customHeight="1" spans="1:14">
      <c r="A9" s="85"/>
      <c r="B9" s="86"/>
      <c r="C9" s="86"/>
      <c r="D9" s="87"/>
      <c r="E9" s="87"/>
      <c r="F9" s="87"/>
      <c r="G9" s="87"/>
      <c r="H9" s="87"/>
      <c r="I9" s="87"/>
      <c r="J9" s="87"/>
      <c r="K9" s="87"/>
      <c r="L9" s="104"/>
      <c r="M9" s="87"/>
      <c r="N9" s="87"/>
    </row>
    <row r="10" s="37" customFormat="1" ht="21" customHeight="1" spans="1:14">
      <c r="A10" s="85"/>
      <c r="B10" s="86"/>
      <c r="C10" s="86"/>
      <c r="D10" s="87"/>
      <c r="E10" s="87"/>
      <c r="F10" s="87"/>
      <c r="G10" s="87"/>
      <c r="H10" s="87"/>
      <c r="I10" s="87"/>
      <c r="J10" s="87"/>
      <c r="K10" s="87"/>
      <c r="L10" s="104"/>
      <c r="M10" s="87"/>
      <c r="N10" s="87"/>
    </row>
    <row r="11" s="37" customFormat="1" ht="21" customHeight="1" spans="1:14">
      <c r="A11" s="88" t="s">
        <v>171</v>
      </c>
      <c r="B11" s="89"/>
      <c r="C11" s="90"/>
      <c r="D11" s="87"/>
      <c r="E11" s="87"/>
      <c r="F11" s="87"/>
      <c r="G11" s="87"/>
      <c r="H11" s="87"/>
      <c r="I11" s="87"/>
      <c r="J11" s="87"/>
      <c r="K11" s="87"/>
      <c r="L11" s="104"/>
      <c r="M11" s="87"/>
      <c r="N11" s="87"/>
    </row>
    <row r="13" customHeight="1" spans="1:1">
      <c r="A13" s="37" t="s">
        <v>337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selection activeCell="A18" sqref="A18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ht="17.25" customHeight="1" spans="4:24">
      <c r="D1" s="54"/>
      <c r="W1" s="2"/>
      <c r="X1" s="2" t="s">
        <v>338</v>
      </c>
    </row>
    <row r="2" ht="41.25" customHeight="1" spans="1:24">
      <c r="A2" s="55" t="str">
        <f>"2025"&amp;"年对下转移支付预算表"</f>
        <v>2025年对下转移支付预算表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48"/>
      <c r="X2" s="48"/>
    </row>
    <row r="3" ht="18" customHeight="1" spans="1:24">
      <c r="A3" s="56" t="str">
        <f>"单位名称："&amp;"禄劝彝族苗族自治县公安局交通警察大队"</f>
        <v>单位名称：禄劝彝族苗族自治县公安局交通警察大队</v>
      </c>
      <c r="B3" s="57"/>
      <c r="C3" s="57"/>
      <c r="D3" s="58"/>
      <c r="E3" s="59"/>
      <c r="F3" s="59"/>
      <c r="G3" s="59"/>
      <c r="H3" s="59"/>
      <c r="I3" s="59"/>
      <c r="W3" s="7"/>
      <c r="X3" s="7" t="s">
        <v>1</v>
      </c>
    </row>
    <row r="4" ht="19.5" customHeight="1" spans="1:24">
      <c r="A4" s="27" t="s">
        <v>339</v>
      </c>
      <c r="B4" s="10" t="s">
        <v>188</v>
      </c>
      <c r="C4" s="11"/>
      <c r="D4" s="11"/>
      <c r="E4" s="10" t="s">
        <v>340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64"/>
      <c r="X4" s="65"/>
    </row>
    <row r="5" ht="40.5" customHeight="1" spans="1:24">
      <c r="A5" s="18"/>
      <c r="B5" s="28" t="s">
        <v>55</v>
      </c>
      <c r="C5" s="9" t="s">
        <v>58</v>
      </c>
      <c r="D5" s="60" t="s">
        <v>341</v>
      </c>
      <c r="E5" s="61" t="s">
        <v>342</v>
      </c>
      <c r="F5" s="61" t="s">
        <v>343</v>
      </c>
      <c r="G5" s="61" t="s">
        <v>344</v>
      </c>
      <c r="H5" s="61" t="s">
        <v>345</v>
      </c>
      <c r="I5" s="61" t="s">
        <v>346</v>
      </c>
      <c r="J5" s="61" t="s">
        <v>347</v>
      </c>
      <c r="K5" s="61" t="s">
        <v>348</v>
      </c>
      <c r="L5" s="61" t="s">
        <v>349</v>
      </c>
      <c r="M5" s="61" t="s">
        <v>350</v>
      </c>
      <c r="N5" s="61" t="s">
        <v>351</v>
      </c>
      <c r="O5" s="61" t="s">
        <v>352</v>
      </c>
      <c r="P5" s="61" t="s">
        <v>353</v>
      </c>
      <c r="Q5" s="61" t="s">
        <v>354</v>
      </c>
      <c r="R5" s="61" t="s">
        <v>355</v>
      </c>
      <c r="S5" s="61" t="s">
        <v>356</v>
      </c>
      <c r="T5" s="61" t="s">
        <v>357</v>
      </c>
      <c r="U5" s="61" t="s">
        <v>358</v>
      </c>
      <c r="V5" s="61" t="s">
        <v>359</v>
      </c>
      <c r="W5" s="61" t="s">
        <v>360</v>
      </c>
      <c r="X5" s="66" t="s">
        <v>361</v>
      </c>
    </row>
    <row r="6" ht="19.5" customHeight="1" spans="1:24">
      <c r="A6" s="19">
        <v>1</v>
      </c>
      <c r="B6" s="19">
        <v>2</v>
      </c>
      <c r="C6" s="19">
        <v>3</v>
      </c>
      <c r="D6" s="62">
        <v>4</v>
      </c>
      <c r="E6" s="35">
        <v>5</v>
      </c>
      <c r="F6" s="19">
        <v>6</v>
      </c>
      <c r="G6" s="19">
        <v>7</v>
      </c>
      <c r="H6" s="62">
        <v>8</v>
      </c>
      <c r="I6" s="19">
        <v>9</v>
      </c>
      <c r="J6" s="19">
        <v>10</v>
      </c>
      <c r="K6" s="19">
        <v>11</v>
      </c>
      <c r="L6" s="62">
        <v>12</v>
      </c>
      <c r="M6" s="19">
        <v>13</v>
      </c>
      <c r="N6" s="19">
        <v>14</v>
      </c>
      <c r="O6" s="19">
        <v>15</v>
      </c>
      <c r="P6" s="62">
        <v>16</v>
      </c>
      <c r="Q6" s="19">
        <v>17</v>
      </c>
      <c r="R6" s="19">
        <v>18</v>
      </c>
      <c r="S6" s="19">
        <v>19</v>
      </c>
      <c r="T6" s="62">
        <v>20</v>
      </c>
      <c r="U6" s="62">
        <v>21</v>
      </c>
      <c r="V6" s="62">
        <v>22</v>
      </c>
      <c r="W6" s="35">
        <v>23</v>
      </c>
      <c r="X6" s="35">
        <v>24</v>
      </c>
    </row>
    <row r="7" ht="19.5" customHeight="1" spans="1:24">
      <c r="A7" s="29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</row>
    <row r="8" ht="19.5" customHeight="1" spans="1:24">
      <c r="A8" s="51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</row>
    <row r="10" customHeight="1" spans="1:1">
      <c r="A10" t="s">
        <v>362</v>
      </c>
    </row>
  </sheetData>
  <mergeCells count="5">
    <mergeCell ref="A2:X2"/>
    <mergeCell ref="A3:I3"/>
    <mergeCell ref="B4:D4"/>
    <mergeCell ref="E4:X4"/>
    <mergeCell ref="A4:A5"/>
  </mergeCells>
  <printOptions horizontalCentered="1"/>
  <pageMargins left="0.96" right="0.96" top="0.72" bottom="0.72" header="0" footer="0"/>
  <pageSetup paperSize="9" scale="23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selection activeCell="A9" sqref="A9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2" t="s">
        <v>363</v>
      </c>
    </row>
    <row r="2" ht="41.25" customHeight="1" spans="1:10">
      <c r="A2" s="47" t="str">
        <f>"2025"&amp;"年对下转移支付绩效目标表"</f>
        <v>2025年对下转移支付绩效目标表</v>
      </c>
      <c r="B2" s="3"/>
      <c r="C2" s="3"/>
      <c r="D2" s="3"/>
      <c r="E2" s="3"/>
      <c r="F2" s="48"/>
      <c r="G2" s="3"/>
      <c r="H2" s="48"/>
      <c r="I2" s="48"/>
      <c r="J2" s="3"/>
    </row>
    <row r="3" ht="17.25" customHeight="1" spans="1:1">
      <c r="A3" s="4" t="str">
        <f>"单位名称："&amp;"禄劝彝族苗族自治县公安局交通警察大队"</f>
        <v>单位名称：禄劝彝族苗族自治县公安局交通警察大队</v>
      </c>
    </row>
    <row r="4" ht="44.25" customHeight="1" spans="1:10">
      <c r="A4" s="49" t="s">
        <v>339</v>
      </c>
      <c r="B4" s="49" t="s">
        <v>277</v>
      </c>
      <c r="C4" s="49" t="s">
        <v>278</v>
      </c>
      <c r="D4" s="49" t="s">
        <v>279</v>
      </c>
      <c r="E4" s="49" t="s">
        <v>280</v>
      </c>
      <c r="F4" s="50" t="s">
        <v>281</v>
      </c>
      <c r="G4" s="49" t="s">
        <v>282</v>
      </c>
      <c r="H4" s="50" t="s">
        <v>283</v>
      </c>
      <c r="I4" s="50" t="s">
        <v>284</v>
      </c>
      <c r="J4" s="49" t="s">
        <v>285</v>
      </c>
    </row>
    <row r="5" ht="14.25" customHeight="1" spans="1:10">
      <c r="A5" s="49">
        <v>1</v>
      </c>
      <c r="B5" s="49">
        <v>2</v>
      </c>
      <c r="C5" s="49">
        <v>3</v>
      </c>
      <c r="D5" s="49">
        <v>4</v>
      </c>
      <c r="E5" s="49">
        <v>5</v>
      </c>
      <c r="F5" s="50">
        <v>6</v>
      </c>
      <c r="G5" s="49">
        <v>7</v>
      </c>
      <c r="H5" s="50">
        <v>8</v>
      </c>
      <c r="I5" s="50">
        <v>9</v>
      </c>
      <c r="J5" s="49">
        <v>10</v>
      </c>
    </row>
    <row r="6" ht="42" customHeight="1" spans="1:10">
      <c r="A6" s="29"/>
      <c r="B6" s="51"/>
      <c r="C6" s="51"/>
      <c r="D6" s="51"/>
      <c r="E6" s="52"/>
      <c r="F6" s="53"/>
      <c r="G6" s="52"/>
      <c r="H6" s="53"/>
      <c r="I6" s="53"/>
      <c r="J6" s="52"/>
    </row>
    <row r="7" ht="42" customHeight="1" spans="1:10">
      <c r="A7" s="29"/>
      <c r="B7" s="20"/>
      <c r="C7" s="20"/>
      <c r="D7" s="20"/>
      <c r="E7" s="29"/>
      <c r="F7" s="20"/>
      <c r="G7" s="29"/>
      <c r="H7" s="20"/>
      <c r="I7" s="20"/>
      <c r="J7" s="29"/>
    </row>
    <row r="9" customHeight="1" spans="1:1">
      <c r="A9" t="s">
        <v>364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11"/>
  <sheetViews>
    <sheetView showZeros="0" workbookViewId="0">
      <selection activeCell="A12" sqref="A12"/>
    </sheetView>
  </sheetViews>
  <sheetFormatPr defaultColWidth="8.85" defaultRowHeight="15" customHeight="1" outlineLevelCol="7"/>
  <cols>
    <col min="1" max="1" width="36.025" style="37" customWidth="1"/>
    <col min="2" max="2" width="19.7416666666667" style="37" customWidth="1"/>
    <col min="3" max="3" width="33.3166666666667" style="37" customWidth="1"/>
    <col min="4" max="4" width="34.7416666666667" style="37" customWidth="1"/>
    <col min="5" max="5" width="14.45" style="37" customWidth="1"/>
    <col min="6" max="6" width="17.175" style="37" customWidth="1"/>
    <col min="7" max="7" width="17.3166666666667" style="37" customWidth="1"/>
    <col min="8" max="8" width="28.3166666666667" style="37" customWidth="1"/>
    <col min="9" max="16384" width="8.85" style="37"/>
  </cols>
  <sheetData>
    <row r="1" s="37" customFormat="1" customHeight="1" spans="1:8">
      <c r="A1" s="38"/>
      <c r="B1" s="38"/>
      <c r="C1" s="38"/>
      <c r="D1" s="38"/>
      <c r="E1" s="38"/>
      <c r="F1" s="38"/>
      <c r="G1" s="38"/>
      <c r="H1" s="38"/>
    </row>
    <row r="2" s="37" customFormat="1" ht="18.75" customHeight="1" spans="1:8">
      <c r="A2" s="39"/>
      <c r="B2" s="39"/>
      <c r="C2" s="39"/>
      <c r="D2" s="39"/>
      <c r="E2" s="39"/>
      <c r="F2" s="39"/>
      <c r="G2" s="39"/>
      <c r="H2" s="40" t="s">
        <v>365</v>
      </c>
    </row>
    <row r="3" s="37" customFormat="1" ht="30.65" customHeight="1" spans="1:8">
      <c r="A3" s="41" t="s">
        <v>366</v>
      </c>
      <c r="B3" s="41"/>
      <c r="C3" s="41"/>
      <c r="D3" s="41"/>
      <c r="E3" s="41"/>
      <c r="F3" s="41"/>
      <c r="G3" s="41"/>
      <c r="H3" s="41"/>
    </row>
    <row r="4" s="37" customFormat="1" ht="18.75" customHeight="1" spans="1:8">
      <c r="A4" s="39" t="s">
        <v>334</v>
      </c>
      <c r="B4" s="39"/>
      <c r="C4" s="39"/>
      <c r="D4" s="39"/>
      <c r="E4" s="39"/>
      <c r="F4" s="39"/>
      <c r="G4" s="39"/>
      <c r="H4" s="39"/>
    </row>
    <row r="5" s="37" customFormat="1" ht="18.75" customHeight="1" spans="1:8">
      <c r="A5" s="42" t="s">
        <v>181</v>
      </c>
      <c r="B5" s="42" t="s">
        <v>367</v>
      </c>
      <c r="C5" s="42" t="s">
        <v>368</v>
      </c>
      <c r="D5" s="42" t="s">
        <v>369</v>
      </c>
      <c r="E5" s="42" t="s">
        <v>370</v>
      </c>
      <c r="F5" s="42" t="s">
        <v>371</v>
      </c>
      <c r="G5" s="42"/>
      <c r="H5" s="42"/>
    </row>
    <row r="6" s="37" customFormat="1" ht="18.75" customHeight="1" spans="1:8">
      <c r="A6" s="42"/>
      <c r="B6" s="42"/>
      <c r="C6" s="42"/>
      <c r="D6" s="42"/>
      <c r="E6" s="42"/>
      <c r="F6" s="42" t="s">
        <v>325</v>
      </c>
      <c r="G6" s="42" t="s">
        <v>372</v>
      </c>
      <c r="H6" s="42" t="s">
        <v>373</v>
      </c>
    </row>
    <row r="7" s="37" customFormat="1" ht="18.75" customHeight="1" spans="1:8">
      <c r="A7" s="43" t="s">
        <v>83</v>
      </c>
      <c r="B7" s="43" t="s">
        <v>84</v>
      </c>
      <c r="C7" s="43" t="s">
        <v>85</v>
      </c>
      <c r="D7" s="43" t="s">
        <v>86</v>
      </c>
      <c r="E7" s="43" t="s">
        <v>87</v>
      </c>
      <c r="F7" s="43" t="s">
        <v>88</v>
      </c>
      <c r="G7" s="43" t="s">
        <v>89</v>
      </c>
      <c r="H7" s="43" t="s">
        <v>90</v>
      </c>
    </row>
    <row r="8" s="37" customFormat="1" ht="29.9" customHeight="1" spans="1:8">
      <c r="A8" s="44"/>
      <c r="B8" s="44"/>
      <c r="C8" s="44"/>
      <c r="D8" s="44"/>
      <c r="E8" s="42"/>
      <c r="F8" s="45"/>
      <c r="G8" s="46"/>
      <c r="H8" s="46"/>
    </row>
    <row r="9" s="37" customFormat="1" ht="20.15" customHeight="1" spans="1:8">
      <c r="A9" s="42" t="s">
        <v>55</v>
      </c>
      <c r="B9" s="42"/>
      <c r="C9" s="42"/>
      <c r="D9" s="42"/>
      <c r="E9" s="42"/>
      <c r="F9" s="45"/>
      <c r="G9" s="46"/>
      <c r="H9" s="46"/>
    </row>
    <row r="11" customHeight="1" spans="1:1">
      <c r="A11" s="37" t="s">
        <v>374</v>
      </c>
    </row>
  </sheetData>
  <mergeCells count="8">
    <mergeCell ref="A3:H3"/>
    <mergeCell ref="F5:H5"/>
    <mergeCell ref="A9:E9"/>
    <mergeCell ref="A5:A6"/>
    <mergeCell ref="B5:B6"/>
    <mergeCell ref="C5:C6"/>
    <mergeCell ref="D5:D6"/>
    <mergeCell ref="E5:E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selection activeCell="H19" sqref="H19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4:11">
      <c r="D1" s="1"/>
      <c r="E1" s="1"/>
      <c r="F1" s="1"/>
      <c r="G1" s="1"/>
      <c r="K1" s="2" t="s">
        <v>375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"单位名称："&amp;"禄劝彝族苗族自治县公安局交通警察大队"</f>
        <v>单位名称：禄劝彝族苗族自治县公安局交通警察大队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260</v>
      </c>
      <c r="B4" s="8" t="s">
        <v>183</v>
      </c>
      <c r="C4" s="8" t="s">
        <v>261</v>
      </c>
      <c r="D4" s="9" t="s">
        <v>184</v>
      </c>
      <c r="E4" s="9" t="s">
        <v>185</v>
      </c>
      <c r="F4" s="9" t="s">
        <v>262</v>
      </c>
      <c r="G4" s="9" t="s">
        <v>263</v>
      </c>
      <c r="H4" s="27" t="s">
        <v>55</v>
      </c>
      <c r="I4" s="10" t="s">
        <v>376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8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5">
        <v>10</v>
      </c>
      <c r="K7" s="35">
        <v>11</v>
      </c>
    </row>
    <row r="8" ht="18.75" customHeight="1" spans="1:11">
      <c r="A8" s="29"/>
      <c r="B8" s="20"/>
      <c r="C8" s="29"/>
      <c r="D8" s="29"/>
      <c r="E8" s="29"/>
      <c r="F8" s="29"/>
      <c r="G8" s="29"/>
      <c r="H8" s="30"/>
      <c r="I8" s="36"/>
      <c r="J8" s="36"/>
      <c r="K8" s="30"/>
    </row>
    <row r="9" ht="18.75" customHeight="1" spans="1:11">
      <c r="A9" s="31"/>
      <c r="B9" s="20"/>
      <c r="C9" s="20"/>
      <c r="D9" s="20"/>
      <c r="E9" s="20"/>
      <c r="F9" s="20"/>
      <c r="G9" s="20"/>
      <c r="H9" s="22"/>
      <c r="I9" s="22"/>
      <c r="J9" s="22"/>
      <c r="K9" s="30"/>
    </row>
    <row r="10" ht="18.75" customHeight="1" spans="1:11">
      <c r="A10" s="32" t="s">
        <v>171</v>
      </c>
      <c r="B10" s="33"/>
      <c r="C10" s="33"/>
      <c r="D10" s="33"/>
      <c r="E10" s="33"/>
      <c r="F10" s="33"/>
      <c r="G10" s="34"/>
      <c r="H10" s="22"/>
      <c r="I10" s="22"/>
      <c r="J10" s="22"/>
      <c r="K10" s="30"/>
    </row>
    <row r="12" customHeight="1" spans="1:1">
      <c r="A12" t="s">
        <v>377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selection activeCell="A12" sqref="A12:D12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1"/>
      <c r="G1" s="2" t="s">
        <v>378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"单位名称："&amp;"禄劝彝族苗族自治县公安局交通警察大队"</f>
        <v>单位名称：禄劝彝族苗族自治县公安局交通警察大队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261</v>
      </c>
      <c r="B4" s="8" t="s">
        <v>260</v>
      </c>
      <c r="C4" s="8" t="s">
        <v>183</v>
      </c>
      <c r="D4" s="9" t="s">
        <v>379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 t="s">
        <v>70</v>
      </c>
      <c r="B8" s="21"/>
      <c r="C8" s="21"/>
      <c r="D8" s="20"/>
      <c r="E8" s="22">
        <v>410000</v>
      </c>
      <c r="F8" s="22">
        <v>580000</v>
      </c>
      <c r="G8" s="22">
        <v>680000</v>
      </c>
    </row>
    <row r="9" ht="18.75" customHeight="1" spans="1:7">
      <c r="A9" s="20"/>
      <c r="B9" s="20" t="s">
        <v>380</v>
      </c>
      <c r="C9" s="20" t="s">
        <v>268</v>
      </c>
      <c r="D9" s="20" t="s">
        <v>381</v>
      </c>
      <c r="E9" s="22">
        <v>30000</v>
      </c>
      <c r="F9" s="22">
        <v>30000</v>
      </c>
      <c r="G9" s="22">
        <v>30000</v>
      </c>
    </row>
    <row r="10" ht="18.75" customHeight="1" spans="1:7">
      <c r="A10" s="23"/>
      <c r="B10" s="20" t="s">
        <v>380</v>
      </c>
      <c r="C10" s="20" t="s">
        <v>270</v>
      </c>
      <c r="D10" s="20" t="s">
        <v>381</v>
      </c>
      <c r="E10" s="22">
        <v>300000</v>
      </c>
      <c r="F10" s="22">
        <v>350000</v>
      </c>
      <c r="G10" s="22">
        <v>450000</v>
      </c>
    </row>
    <row r="11" ht="18.75" customHeight="1" spans="1:7">
      <c r="A11" s="23"/>
      <c r="B11" s="20" t="s">
        <v>380</v>
      </c>
      <c r="C11" s="20" t="s">
        <v>272</v>
      </c>
      <c r="D11" s="20" t="s">
        <v>381</v>
      </c>
      <c r="E11" s="22">
        <v>80000</v>
      </c>
      <c r="F11" s="22">
        <v>200000</v>
      </c>
      <c r="G11" s="22">
        <v>200000</v>
      </c>
    </row>
    <row r="12" ht="18.75" customHeight="1" spans="1:7">
      <c r="A12" s="24" t="s">
        <v>55</v>
      </c>
      <c r="B12" s="25" t="s">
        <v>382</v>
      </c>
      <c r="C12" s="25"/>
      <c r="D12" s="26"/>
      <c r="E12" s="22">
        <v>410000</v>
      </c>
      <c r="F12" s="22">
        <v>580000</v>
      </c>
      <c r="G12" s="22">
        <v>680000</v>
      </c>
    </row>
  </sheetData>
  <mergeCells count="11">
    <mergeCell ref="A2:G2"/>
    <mergeCell ref="A3:D3"/>
    <mergeCell ref="E4:G4"/>
    <mergeCell ref="A12:D12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selection activeCell="C10" sqref="C10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162" t="s">
        <v>52</v>
      </c>
    </row>
    <row r="2" ht="41.25" customHeight="1" spans="1:1">
      <c r="A2" s="175" t="str">
        <f>"2025"&amp;"年部门收入预算表"</f>
        <v>2025年部门收入预算表</v>
      </c>
    </row>
    <row r="3" ht="17.25" customHeight="1" spans="1:19">
      <c r="A3" s="176" t="str">
        <f>"单位名称："&amp;"禄劝彝族苗族自治县公安局交通警察大队"</f>
        <v>单位名称：禄劝彝族苗族自治县公安局交通警察大队</v>
      </c>
      <c r="S3" s="174" t="s">
        <v>1</v>
      </c>
    </row>
    <row r="4" ht="21.75" customHeight="1" spans="1:19">
      <c r="A4" s="200" t="s">
        <v>53</v>
      </c>
      <c r="B4" s="201" t="s">
        <v>54</v>
      </c>
      <c r="C4" s="201" t="s">
        <v>55</v>
      </c>
      <c r="D4" s="202" t="s">
        <v>56</v>
      </c>
      <c r="E4" s="202"/>
      <c r="F4" s="202"/>
      <c r="G4" s="202"/>
      <c r="H4" s="202"/>
      <c r="I4" s="130"/>
      <c r="J4" s="202"/>
      <c r="K4" s="202"/>
      <c r="L4" s="202"/>
      <c r="M4" s="202"/>
      <c r="N4" s="211"/>
      <c r="O4" s="202" t="s">
        <v>45</v>
      </c>
      <c r="P4" s="202"/>
      <c r="Q4" s="202"/>
      <c r="R4" s="202"/>
      <c r="S4" s="211"/>
    </row>
    <row r="5" ht="27" customHeight="1" spans="1:19">
      <c r="A5" s="203"/>
      <c r="B5" s="204"/>
      <c r="C5" s="204"/>
      <c r="D5" s="204" t="s">
        <v>57</v>
      </c>
      <c r="E5" s="204" t="s">
        <v>58</v>
      </c>
      <c r="F5" s="204" t="s">
        <v>59</v>
      </c>
      <c r="G5" s="204" t="s">
        <v>60</v>
      </c>
      <c r="H5" s="204" t="s">
        <v>61</v>
      </c>
      <c r="I5" s="212" t="s">
        <v>62</v>
      </c>
      <c r="J5" s="213"/>
      <c r="K5" s="213"/>
      <c r="L5" s="213"/>
      <c r="M5" s="213"/>
      <c r="N5" s="214"/>
      <c r="O5" s="204" t="s">
        <v>57</v>
      </c>
      <c r="P5" s="204" t="s">
        <v>58</v>
      </c>
      <c r="Q5" s="204" t="s">
        <v>59</v>
      </c>
      <c r="R5" s="204" t="s">
        <v>60</v>
      </c>
      <c r="S5" s="204" t="s">
        <v>63</v>
      </c>
    </row>
    <row r="6" ht="30" customHeight="1" spans="1:19">
      <c r="A6" s="205"/>
      <c r="B6" s="206"/>
      <c r="C6" s="207"/>
      <c r="D6" s="207"/>
      <c r="E6" s="207"/>
      <c r="F6" s="207"/>
      <c r="G6" s="207"/>
      <c r="H6" s="207"/>
      <c r="I6" s="53" t="s">
        <v>57</v>
      </c>
      <c r="J6" s="214" t="s">
        <v>64</v>
      </c>
      <c r="K6" s="214" t="s">
        <v>65</v>
      </c>
      <c r="L6" s="214" t="s">
        <v>66</v>
      </c>
      <c r="M6" s="214" t="s">
        <v>67</v>
      </c>
      <c r="N6" s="214" t="s">
        <v>68</v>
      </c>
      <c r="O6" s="215"/>
      <c r="P6" s="215"/>
      <c r="Q6" s="215"/>
      <c r="R6" s="215"/>
      <c r="S6" s="207"/>
    </row>
    <row r="7" ht="15" customHeight="1" spans="1:19">
      <c r="A7" s="208">
        <v>1</v>
      </c>
      <c r="B7" s="208">
        <v>2</v>
      </c>
      <c r="C7" s="208">
        <v>3</v>
      </c>
      <c r="D7" s="208">
        <v>4</v>
      </c>
      <c r="E7" s="208">
        <v>5</v>
      </c>
      <c r="F7" s="208">
        <v>6</v>
      </c>
      <c r="G7" s="208">
        <v>7</v>
      </c>
      <c r="H7" s="208">
        <v>8</v>
      </c>
      <c r="I7" s="53">
        <v>9</v>
      </c>
      <c r="J7" s="208">
        <v>10</v>
      </c>
      <c r="K7" s="208">
        <v>11</v>
      </c>
      <c r="L7" s="208">
        <v>12</v>
      </c>
      <c r="M7" s="208">
        <v>13</v>
      </c>
      <c r="N7" s="208">
        <v>14</v>
      </c>
      <c r="O7" s="208">
        <v>15</v>
      </c>
      <c r="P7" s="208">
        <v>16</v>
      </c>
      <c r="Q7" s="208">
        <v>17</v>
      </c>
      <c r="R7" s="208">
        <v>18</v>
      </c>
      <c r="S7" s="208">
        <v>19</v>
      </c>
    </row>
    <row r="8" ht="18" customHeight="1" spans="1:19">
      <c r="A8" s="20" t="s">
        <v>69</v>
      </c>
      <c r="B8" s="20" t="s">
        <v>70</v>
      </c>
      <c r="C8" s="63">
        <v>14498359.14</v>
      </c>
      <c r="D8" s="63">
        <v>13828524.41</v>
      </c>
      <c r="E8" s="63">
        <v>13828524.41</v>
      </c>
      <c r="F8" s="63"/>
      <c r="G8" s="63"/>
      <c r="H8" s="63"/>
      <c r="I8" s="63"/>
      <c r="J8" s="63"/>
      <c r="K8" s="63"/>
      <c r="L8" s="63"/>
      <c r="M8" s="63"/>
      <c r="N8" s="63"/>
      <c r="O8" s="63">
        <v>669834.73</v>
      </c>
      <c r="P8" s="63">
        <v>669834.73</v>
      </c>
      <c r="Q8" s="63"/>
      <c r="R8" s="63"/>
      <c r="S8" s="63"/>
    </row>
    <row r="9" ht="18" customHeight="1" spans="1:19">
      <c r="A9" s="209" t="s">
        <v>71</v>
      </c>
      <c r="B9" s="209" t="s">
        <v>70</v>
      </c>
      <c r="C9" s="63">
        <v>14498359.14</v>
      </c>
      <c r="D9" s="63">
        <v>13828524.41</v>
      </c>
      <c r="E9" s="63">
        <v>13828524.41</v>
      </c>
      <c r="F9" s="63"/>
      <c r="G9" s="63"/>
      <c r="H9" s="63"/>
      <c r="I9" s="63"/>
      <c r="J9" s="63"/>
      <c r="K9" s="63"/>
      <c r="L9" s="63"/>
      <c r="M9" s="63"/>
      <c r="N9" s="63"/>
      <c r="O9" s="63">
        <v>669834.73</v>
      </c>
      <c r="P9" s="63">
        <v>669834.73</v>
      </c>
      <c r="Q9" s="63"/>
      <c r="R9" s="63"/>
      <c r="S9" s="63"/>
    </row>
    <row r="10" ht="18" customHeight="1" spans="1:19">
      <c r="A10" s="164" t="s">
        <v>55</v>
      </c>
      <c r="B10" s="210"/>
      <c r="C10" s="63">
        <v>14498359.14</v>
      </c>
      <c r="D10" s="63">
        <v>13828524.41</v>
      </c>
      <c r="E10" s="63">
        <v>13828524.41</v>
      </c>
      <c r="F10" s="63"/>
      <c r="G10" s="63"/>
      <c r="H10" s="63"/>
      <c r="I10" s="63"/>
      <c r="J10" s="63"/>
      <c r="K10" s="63"/>
      <c r="L10" s="63"/>
      <c r="M10" s="63"/>
      <c r="N10" s="63"/>
      <c r="O10" s="63">
        <v>669834.73</v>
      </c>
      <c r="P10" s="63">
        <v>669834.73</v>
      </c>
      <c r="Q10" s="63"/>
      <c r="R10" s="63"/>
      <c r="S10" s="63"/>
    </row>
  </sheetData>
  <mergeCells count="20">
    <mergeCell ref="A1:S1"/>
    <mergeCell ref="A2:S2"/>
    <mergeCell ref="A3:B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5"/>
  <sheetViews>
    <sheetView showGridLines="0" showZeros="0" workbookViewId="0">
      <selection activeCell="C10" sqref="C10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ht="17.25" customHeight="1" spans="1:1">
      <c r="A1" s="174" t="s">
        <v>72</v>
      </c>
    </row>
    <row r="2" ht="41.25" customHeight="1" spans="1:1">
      <c r="A2" s="175" t="str">
        <f>"2025"&amp;"年部门支出预算表"</f>
        <v>2025年部门支出预算表</v>
      </c>
    </row>
    <row r="3" ht="17.25" customHeight="1" spans="1:15">
      <c r="A3" s="176" t="str">
        <f>"单位名称："&amp;"禄劝彝族苗族自治县公安局交通警察大队"</f>
        <v>单位名称：禄劝彝族苗族自治县公安局交通警察大队</v>
      </c>
      <c r="O3" s="174" t="s">
        <v>1</v>
      </c>
    </row>
    <row r="4" ht="27" customHeight="1" spans="1:15">
      <c r="A4" s="184" t="s">
        <v>73</v>
      </c>
      <c r="B4" s="184" t="s">
        <v>74</v>
      </c>
      <c r="C4" s="184" t="s">
        <v>55</v>
      </c>
      <c r="D4" s="185" t="s">
        <v>58</v>
      </c>
      <c r="E4" s="186"/>
      <c r="F4" s="187"/>
      <c r="G4" s="188" t="s">
        <v>59</v>
      </c>
      <c r="H4" s="188" t="s">
        <v>60</v>
      </c>
      <c r="I4" s="188" t="s">
        <v>75</v>
      </c>
      <c r="J4" s="185" t="s">
        <v>62</v>
      </c>
      <c r="K4" s="186"/>
      <c r="L4" s="186"/>
      <c r="M4" s="186"/>
      <c r="N4" s="197"/>
      <c r="O4" s="198"/>
    </row>
    <row r="5" ht="42" customHeight="1" spans="1:15">
      <c r="A5" s="189"/>
      <c r="B5" s="189"/>
      <c r="C5" s="190"/>
      <c r="D5" s="191" t="s">
        <v>57</v>
      </c>
      <c r="E5" s="191" t="s">
        <v>76</v>
      </c>
      <c r="F5" s="191" t="s">
        <v>77</v>
      </c>
      <c r="G5" s="190"/>
      <c r="H5" s="190"/>
      <c r="I5" s="199"/>
      <c r="J5" s="191" t="s">
        <v>57</v>
      </c>
      <c r="K5" s="178" t="s">
        <v>78</v>
      </c>
      <c r="L5" s="178" t="s">
        <v>79</v>
      </c>
      <c r="M5" s="178" t="s">
        <v>80</v>
      </c>
      <c r="N5" s="178" t="s">
        <v>81</v>
      </c>
      <c r="O5" s="178" t="s">
        <v>82</v>
      </c>
    </row>
    <row r="6" ht="18" customHeight="1" spans="1:15">
      <c r="A6" s="192" t="s">
        <v>83</v>
      </c>
      <c r="B6" s="192" t="s">
        <v>84</v>
      </c>
      <c r="C6" s="192" t="s">
        <v>85</v>
      </c>
      <c r="D6" s="168" t="s">
        <v>86</v>
      </c>
      <c r="E6" s="168" t="s">
        <v>87</v>
      </c>
      <c r="F6" s="168" t="s">
        <v>88</v>
      </c>
      <c r="G6" s="168" t="s">
        <v>89</v>
      </c>
      <c r="H6" s="168" t="s">
        <v>90</v>
      </c>
      <c r="I6" s="168" t="s">
        <v>91</v>
      </c>
      <c r="J6" s="168" t="s">
        <v>92</v>
      </c>
      <c r="K6" s="168" t="s">
        <v>93</v>
      </c>
      <c r="L6" s="168" t="s">
        <v>94</v>
      </c>
      <c r="M6" s="168" t="s">
        <v>95</v>
      </c>
      <c r="N6" s="192" t="s">
        <v>96</v>
      </c>
      <c r="O6" s="168" t="s">
        <v>97</v>
      </c>
    </row>
    <row r="7" ht="21" customHeight="1" spans="1:15">
      <c r="A7" s="193" t="s">
        <v>98</v>
      </c>
      <c r="B7" s="193" t="s">
        <v>99</v>
      </c>
      <c r="C7" s="63">
        <v>11538688.73</v>
      </c>
      <c r="D7" s="63">
        <v>11538688.73</v>
      </c>
      <c r="E7" s="63">
        <v>10458854</v>
      </c>
      <c r="F7" s="63">
        <v>1079834.73</v>
      </c>
      <c r="G7" s="63"/>
      <c r="H7" s="63"/>
      <c r="I7" s="63"/>
      <c r="J7" s="63"/>
      <c r="K7" s="63"/>
      <c r="L7" s="63"/>
      <c r="M7" s="63"/>
      <c r="N7" s="63"/>
      <c r="O7" s="63"/>
    </row>
    <row r="8" ht="21" customHeight="1" spans="1:15">
      <c r="A8" s="194" t="s">
        <v>100</v>
      </c>
      <c r="B8" s="194" t="s">
        <v>101</v>
      </c>
      <c r="C8" s="63">
        <v>11538688.73</v>
      </c>
      <c r="D8" s="63">
        <v>11538688.73</v>
      </c>
      <c r="E8" s="63">
        <v>10458854</v>
      </c>
      <c r="F8" s="63">
        <v>1079834.73</v>
      </c>
      <c r="G8" s="63"/>
      <c r="H8" s="63"/>
      <c r="I8" s="63"/>
      <c r="J8" s="63"/>
      <c r="K8" s="63"/>
      <c r="L8" s="63"/>
      <c r="M8" s="63"/>
      <c r="N8" s="63"/>
      <c r="O8" s="63"/>
    </row>
    <row r="9" ht="21" customHeight="1" spans="1:15">
      <c r="A9" s="195" t="s">
        <v>102</v>
      </c>
      <c r="B9" s="195" t="s">
        <v>103</v>
      </c>
      <c r="C9" s="63">
        <v>11538688.73</v>
      </c>
      <c r="D9" s="63">
        <v>11538688.73</v>
      </c>
      <c r="E9" s="63">
        <v>10458854</v>
      </c>
      <c r="F9" s="63">
        <v>1079834.73</v>
      </c>
      <c r="G9" s="63"/>
      <c r="H9" s="63"/>
      <c r="I9" s="63"/>
      <c r="J9" s="63"/>
      <c r="K9" s="63"/>
      <c r="L9" s="63"/>
      <c r="M9" s="63"/>
      <c r="N9" s="63"/>
      <c r="O9" s="63"/>
    </row>
    <row r="10" ht="21" customHeight="1" spans="1:15">
      <c r="A10" s="193" t="s">
        <v>104</v>
      </c>
      <c r="B10" s="193" t="s">
        <v>105</v>
      </c>
      <c r="C10" s="63">
        <v>1092155.83</v>
      </c>
      <c r="D10" s="63">
        <v>1092155.83</v>
      </c>
      <c r="E10" s="63">
        <v>1092155.83</v>
      </c>
      <c r="F10" s="63"/>
      <c r="G10" s="63"/>
      <c r="H10" s="63"/>
      <c r="I10" s="63"/>
      <c r="J10" s="63"/>
      <c r="K10" s="63"/>
      <c r="L10" s="63"/>
      <c r="M10" s="63"/>
      <c r="N10" s="63"/>
      <c r="O10" s="63"/>
    </row>
    <row r="11" ht="21" customHeight="1" spans="1:15">
      <c r="A11" s="194" t="s">
        <v>106</v>
      </c>
      <c r="B11" s="194" t="s">
        <v>107</v>
      </c>
      <c r="C11" s="63">
        <v>1063957.44</v>
      </c>
      <c r="D11" s="63">
        <v>1063957.44</v>
      </c>
      <c r="E11" s="63">
        <v>1063957.44</v>
      </c>
      <c r="F11" s="63"/>
      <c r="G11" s="63"/>
      <c r="H11" s="63"/>
      <c r="I11" s="63"/>
      <c r="J11" s="63"/>
      <c r="K11" s="63"/>
      <c r="L11" s="63"/>
      <c r="M11" s="63"/>
      <c r="N11" s="63"/>
      <c r="O11" s="63"/>
    </row>
    <row r="12" ht="21" customHeight="1" spans="1:15">
      <c r="A12" s="195" t="s">
        <v>108</v>
      </c>
      <c r="B12" s="195" t="s">
        <v>109</v>
      </c>
      <c r="C12" s="63">
        <v>1063957.44</v>
      </c>
      <c r="D12" s="63">
        <v>1063957.44</v>
      </c>
      <c r="E12" s="63">
        <v>1063957.44</v>
      </c>
      <c r="F12" s="63"/>
      <c r="G12" s="63"/>
      <c r="H12" s="63"/>
      <c r="I12" s="63"/>
      <c r="J12" s="63"/>
      <c r="K12" s="63"/>
      <c r="L12" s="63"/>
      <c r="M12" s="63"/>
      <c r="N12" s="63"/>
      <c r="O12" s="63"/>
    </row>
    <row r="13" ht="21" customHeight="1" spans="1:15">
      <c r="A13" s="194" t="s">
        <v>110</v>
      </c>
      <c r="B13" s="194" t="s">
        <v>111</v>
      </c>
      <c r="C13" s="63">
        <v>23088</v>
      </c>
      <c r="D13" s="63">
        <v>23088</v>
      </c>
      <c r="E13" s="63">
        <v>23088</v>
      </c>
      <c r="F13" s="63"/>
      <c r="G13" s="63"/>
      <c r="H13" s="63"/>
      <c r="I13" s="63"/>
      <c r="J13" s="63"/>
      <c r="K13" s="63"/>
      <c r="L13" s="63"/>
      <c r="M13" s="63"/>
      <c r="N13" s="63"/>
      <c r="O13" s="63"/>
    </row>
    <row r="14" ht="21" customHeight="1" spans="1:15">
      <c r="A14" s="195" t="s">
        <v>112</v>
      </c>
      <c r="B14" s="195" t="s">
        <v>113</v>
      </c>
      <c r="C14" s="63">
        <v>23088</v>
      </c>
      <c r="D14" s="63">
        <v>23088</v>
      </c>
      <c r="E14" s="63">
        <v>23088</v>
      </c>
      <c r="F14" s="63"/>
      <c r="G14" s="63"/>
      <c r="H14" s="63"/>
      <c r="I14" s="63"/>
      <c r="J14" s="63"/>
      <c r="K14" s="63"/>
      <c r="L14" s="63"/>
      <c r="M14" s="63"/>
      <c r="N14" s="63"/>
      <c r="O14" s="63"/>
    </row>
    <row r="15" ht="21" customHeight="1" spans="1:15">
      <c r="A15" s="194" t="s">
        <v>114</v>
      </c>
      <c r="B15" s="194" t="s">
        <v>115</v>
      </c>
      <c r="C15" s="63">
        <v>5110.39</v>
      </c>
      <c r="D15" s="63">
        <v>5110.39</v>
      </c>
      <c r="E15" s="63">
        <v>5110.39</v>
      </c>
      <c r="F15" s="63"/>
      <c r="G15" s="63"/>
      <c r="H15" s="63"/>
      <c r="I15" s="63"/>
      <c r="J15" s="63"/>
      <c r="K15" s="63"/>
      <c r="L15" s="63"/>
      <c r="M15" s="63"/>
      <c r="N15" s="63"/>
      <c r="O15" s="63"/>
    </row>
    <row r="16" ht="21" customHeight="1" spans="1:15">
      <c r="A16" s="195" t="s">
        <v>116</v>
      </c>
      <c r="B16" s="195" t="s">
        <v>115</v>
      </c>
      <c r="C16" s="63">
        <v>5110.39</v>
      </c>
      <c r="D16" s="63">
        <v>5110.39</v>
      </c>
      <c r="E16" s="63">
        <v>5110.39</v>
      </c>
      <c r="F16" s="63"/>
      <c r="G16" s="63"/>
      <c r="H16" s="63"/>
      <c r="I16" s="63"/>
      <c r="J16" s="63"/>
      <c r="K16" s="63"/>
      <c r="L16" s="63"/>
      <c r="M16" s="63"/>
      <c r="N16" s="63"/>
      <c r="O16" s="63"/>
    </row>
    <row r="17" ht="21" customHeight="1" spans="1:15">
      <c r="A17" s="193" t="s">
        <v>117</v>
      </c>
      <c r="B17" s="193" t="s">
        <v>118</v>
      </c>
      <c r="C17" s="63">
        <v>1006834.5</v>
      </c>
      <c r="D17" s="63">
        <v>1006834.5</v>
      </c>
      <c r="E17" s="63">
        <v>1006834.5</v>
      </c>
      <c r="F17" s="63"/>
      <c r="G17" s="63"/>
      <c r="H17" s="63"/>
      <c r="I17" s="63"/>
      <c r="J17" s="63"/>
      <c r="K17" s="63"/>
      <c r="L17" s="63"/>
      <c r="M17" s="63"/>
      <c r="N17" s="63"/>
      <c r="O17" s="63"/>
    </row>
    <row r="18" ht="21" customHeight="1" spans="1:15">
      <c r="A18" s="194" t="s">
        <v>119</v>
      </c>
      <c r="B18" s="194" t="s">
        <v>120</v>
      </c>
      <c r="C18" s="63">
        <v>1006834.5</v>
      </c>
      <c r="D18" s="63">
        <v>1006834.5</v>
      </c>
      <c r="E18" s="63">
        <v>1006834.5</v>
      </c>
      <c r="F18" s="63"/>
      <c r="G18" s="63"/>
      <c r="H18" s="63"/>
      <c r="I18" s="63"/>
      <c r="J18" s="63"/>
      <c r="K18" s="63"/>
      <c r="L18" s="63"/>
      <c r="M18" s="63"/>
      <c r="N18" s="63"/>
      <c r="O18" s="63"/>
    </row>
    <row r="19" ht="21" customHeight="1" spans="1:15">
      <c r="A19" s="195" t="s">
        <v>121</v>
      </c>
      <c r="B19" s="195" t="s">
        <v>122</v>
      </c>
      <c r="C19" s="63">
        <v>591826.33</v>
      </c>
      <c r="D19" s="63">
        <v>591826.33</v>
      </c>
      <c r="E19" s="63">
        <v>591826.33</v>
      </c>
      <c r="F19" s="63"/>
      <c r="G19" s="63"/>
      <c r="H19" s="63"/>
      <c r="I19" s="63"/>
      <c r="J19" s="63"/>
      <c r="K19" s="63"/>
      <c r="L19" s="63"/>
      <c r="M19" s="63"/>
      <c r="N19" s="63"/>
      <c r="O19" s="63"/>
    </row>
    <row r="20" ht="21" customHeight="1" spans="1:15">
      <c r="A20" s="195" t="s">
        <v>123</v>
      </c>
      <c r="B20" s="195" t="s">
        <v>124</v>
      </c>
      <c r="C20" s="63">
        <v>374507.7</v>
      </c>
      <c r="D20" s="63">
        <v>374507.7</v>
      </c>
      <c r="E20" s="63">
        <v>374507.7</v>
      </c>
      <c r="F20" s="63"/>
      <c r="G20" s="63"/>
      <c r="H20" s="63"/>
      <c r="I20" s="63"/>
      <c r="J20" s="63"/>
      <c r="K20" s="63"/>
      <c r="L20" s="63"/>
      <c r="M20" s="63"/>
      <c r="N20" s="63"/>
      <c r="O20" s="63"/>
    </row>
    <row r="21" ht="21" customHeight="1" spans="1:15">
      <c r="A21" s="195" t="s">
        <v>125</v>
      </c>
      <c r="B21" s="195" t="s">
        <v>126</v>
      </c>
      <c r="C21" s="63">
        <v>40500.47</v>
      </c>
      <c r="D21" s="63">
        <v>40500.47</v>
      </c>
      <c r="E21" s="63">
        <v>40500.47</v>
      </c>
      <c r="F21" s="63"/>
      <c r="G21" s="63"/>
      <c r="H21" s="63"/>
      <c r="I21" s="63"/>
      <c r="J21" s="63"/>
      <c r="K21" s="63"/>
      <c r="L21" s="63"/>
      <c r="M21" s="63"/>
      <c r="N21" s="63"/>
      <c r="O21" s="63"/>
    </row>
    <row r="22" ht="21" customHeight="1" spans="1:15">
      <c r="A22" s="193" t="s">
        <v>127</v>
      </c>
      <c r="B22" s="193" t="s">
        <v>128</v>
      </c>
      <c r="C22" s="63">
        <v>860680.08</v>
      </c>
      <c r="D22" s="63">
        <v>860680.08</v>
      </c>
      <c r="E22" s="63">
        <v>860680.08</v>
      </c>
      <c r="F22" s="63"/>
      <c r="G22" s="63"/>
      <c r="H22" s="63"/>
      <c r="I22" s="63"/>
      <c r="J22" s="63"/>
      <c r="K22" s="63"/>
      <c r="L22" s="63"/>
      <c r="M22" s="63"/>
      <c r="N22" s="63"/>
      <c r="O22" s="63"/>
    </row>
    <row r="23" ht="21" customHeight="1" spans="1:15">
      <c r="A23" s="194" t="s">
        <v>129</v>
      </c>
      <c r="B23" s="194" t="s">
        <v>130</v>
      </c>
      <c r="C23" s="63">
        <v>860680.08</v>
      </c>
      <c r="D23" s="63">
        <v>860680.08</v>
      </c>
      <c r="E23" s="63">
        <v>860680.08</v>
      </c>
      <c r="F23" s="63"/>
      <c r="G23" s="63"/>
      <c r="H23" s="63"/>
      <c r="I23" s="63"/>
      <c r="J23" s="63"/>
      <c r="K23" s="63"/>
      <c r="L23" s="63"/>
      <c r="M23" s="63"/>
      <c r="N23" s="63"/>
      <c r="O23" s="63"/>
    </row>
    <row r="24" ht="21" customHeight="1" spans="1:15">
      <c r="A24" s="195" t="s">
        <v>131</v>
      </c>
      <c r="B24" s="195" t="s">
        <v>132</v>
      </c>
      <c r="C24" s="63">
        <v>860680.08</v>
      </c>
      <c r="D24" s="63">
        <v>860680.08</v>
      </c>
      <c r="E24" s="63">
        <v>860680.08</v>
      </c>
      <c r="F24" s="63"/>
      <c r="G24" s="63"/>
      <c r="H24" s="63"/>
      <c r="I24" s="63"/>
      <c r="J24" s="63"/>
      <c r="K24" s="63"/>
      <c r="L24" s="63"/>
      <c r="M24" s="63"/>
      <c r="N24" s="63"/>
      <c r="O24" s="63"/>
    </row>
    <row r="25" ht="21" customHeight="1" spans="1:15">
      <c r="A25" s="196" t="s">
        <v>55</v>
      </c>
      <c r="B25" s="34"/>
      <c r="C25" s="63">
        <v>14498359.14</v>
      </c>
      <c r="D25" s="63">
        <v>14498359.14</v>
      </c>
      <c r="E25" s="63">
        <v>13418524.41</v>
      </c>
      <c r="F25" s="63">
        <v>1079834.73</v>
      </c>
      <c r="G25" s="63"/>
      <c r="H25" s="63"/>
      <c r="I25" s="63"/>
      <c r="J25" s="63"/>
      <c r="K25" s="63"/>
      <c r="L25" s="63"/>
      <c r="M25" s="63"/>
      <c r="N25" s="63"/>
      <c r="O25" s="63"/>
    </row>
  </sheetData>
  <mergeCells count="12">
    <mergeCell ref="A1:O1"/>
    <mergeCell ref="A2:O2"/>
    <mergeCell ref="A3:B3"/>
    <mergeCell ref="D4:F4"/>
    <mergeCell ref="J4:O4"/>
    <mergeCell ref="A25:B25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workbookViewId="0">
      <selection activeCell="B26" sqref="B26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157"/>
      <c r="B1" s="174"/>
      <c r="C1" s="174"/>
      <c r="D1" s="174" t="s">
        <v>133</v>
      </c>
    </row>
    <row r="2" ht="41.25" customHeight="1" spans="1:1">
      <c r="A2" s="175" t="str">
        <f>"2025"&amp;"年部门财政拨款收支预算总表"</f>
        <v>2025年部门财政拨款收支预算总表</v>
      </c>
    </row>
    <row r="3" ht="17.25" customHeight="1" spans="1:4">
      <c r="A3" s="176" t="str">
        <f>"单位名称："&amp;"禄劝彝族苗族自治县公安局交通警察大队"</f>
        <v>单位名称：禄劝彝族苗族自治县公安局交通警察大队</v>
      </c>
      <c r="B3" s="177"/>
      <c r="D3" s="174" t="s">
        <v>1</v>
      </c>
    </row>
    <row r="4" ht="17.25" customHeight="1" spans="1:4">
      <c r="A4" s="178" t="s">
        <v>2</v>
      </c>
      <c r="B4" s="179"/>
      <c r="C4" s="178" t="s">
        <v>3</v>
      </c>
      <c r="D4" s="179"/>
    </row>
    <row r="5" ht="18.75" customHeight="1" spans="1:4">
      <c r="A5" s="178" t="s">
        <v>4</v>
      </c>
      <c r="B5" s="178" t="s">
        <v>5</v>
      </c>
      <c r="C5" s="178" t="s">
        <v>6</v>
      </c>
      <c r="D5" s="178" t="s">
        <v>5</v>
      </c>
    </row>
    <row r="6" ht="16.5" customHeight="1" spans="1:4">
      <c r="A6" s="180" t="s">
        <v>134</v>
      </c>
      <c r="B6" s="63">
        <v>13828524.41</v>
      </c>
      <c r="C6" s="180" t="s">
        <v>135</v>
      </c>
      <c r="D6" s="63">
        <v>13828524.41</v>
      </c>
    </row>
    <row r="7" ht="16.5" customHeight="1" spans="1:4">
      <c r="A7" s="180" t="s">
        <v>136</v>
      </c>
      <c r="B7" s="63">
        <v>13828524.41</v>
      </c>
      <c r="C7" s="180" t="s">
        <v>137</v>
      </c>
      <c r="D7" s="63"/>
    </row>
    <row r="8" ht="16.5" customHeight="1" spans="1:4">
      <c r="A8" s="180" t="s">
        <v>138</v>
      </c>
      <c r="B8" s="63"/>
      <c r="C8" s="180" t="s">
        <v>139</v>
      </c>
      <c r="D8" s="63"/>
    </row>
    <row r="9" ht="16.5" customHeight="1" spans="1:4">
      <c r="A9" s="180" t="s">
        <v>140</v>
      </c>
      <c r="B9" s="63"/>
      <c r="C9" s="180" t="s">
        <v>141</v>
      </c>
      <c r="D9" s="63"/>
    </row>
    <row r="10" ht="16.5" customHeight="1" spans="1:4">
      <c r="A10" s="180" t="s">
        <v>142</v>
      </c>
      <c r="B10" s="63">
        <v>669834.73</v>
      </c>
      <c r="C10" s="180" t="s">
        <v>143</v>
      </c>
      <c r="D10" s="63">
        <v>10868854</v>
      </c>
    </row>
    <row r="11" ht="16.5" customHeight="1" spans="1:4">
      <c r="A11" s="180" t="s">
        <v>136</v>
      </c>
      <c r="B11" s="63">
        <v>669834.73</v>
      </c>
      <c r="C11" s="180" t="s">
        <v>144</v>
      </c>
      <c r="D11" s="63"/>
    </row>
    <row r="12" ht="16.5" customHeight="1" spans="1:4">
      <c r="A12" s="146" t="s">
        <v>138</v>
      </c>
      <c r="B12" s="63"/>
      <c r="C12" s="51" t="s">
        <v>145</v>
      </c>
      <c r="D12" s="63"/>
    </row>
    <row r="13" ht="16.5" customHeight="1" spans="1:4">
      <c r="A13" s="146" t="s">
        <v>140</v>
      </c>
      <c r="B13" s="63"/>
      <c r="C13" s="51" t="s">
        <v>146</v>
      </c>
      <c r="D13" s="63"/>
    </row>
    <row r="14" ht="16.5" customHeight="1" spans="1:4">
      <c r="A14" s="181"/>
      <c r="B14" s="63"/>
      <c r="C14" s="51" t="s">
        <v>147</v>
      </c>
      <c r="D14" s="63">
        <v>1092155.83</v>
      </c>
    </row>
    <row r="15" ht="16.5" customHeight="1" spans="1:4">
      <c r="A15" s="181"/>
      <c r="B15" s="63"/>
      <c r="C15" s="51" t="s">
        <v>148</v>
      </c>
      <c r="D15" s="63">
        <v>1006834.5</v>
      </c>
    </row>
    <row r="16" ht="16.5" customHeight="1" spans="1:4">
      <c r="A16" s="181"/>
      <c r="B16" s="63"/>
      <c r="C16" s="51" t="s">
        <v>149</v>
      </c>
      <c r="D16" s="63"/>
    </row>
    <row r="17" ht="16.5" customHeight="1" spans="1:4">
      <c r="A17" s="181"/>
      <c r="B17" s="63"/>
      <c r="C17" s="51" t="s">
        <v>150</v>
      </c>
      <c r="D17" s="63"/>
    </row>
    <row r="18" ht="16.5" customHeight="1" spans="1:4">
      <c r="A18" s="181"/>
      <c r="B18" s="63"/>
      <c r="C18" s="51" t="s">
        <v>151</v>
      </c>
      <c r="D18" s="63"/>
    </row>
    <row r="19" ht="16.5" customHeight="1" spans="1:4">
      <c r="A19" s="181"/>
      <c r="B19" s="63"/>
      <c r="C19" s="51" t="s">
        <v>152</v>
      </c>
      <c r="D19" s="63"/>
    </row>
    <row r="20" ht="16.5" customHeight="1" spans="1:4">
      <c r="A20" s="181"/>
      <c r="B20" s="63"/>
      <c r="C20" s="51" t="s">
        <v>153</v>
      </c>
      <c r="D20" s="63"/>
    </row>
    <row r="21" ht="16.5" customHeight="1" spans="1:4">
      <c r="A21" s="181"/>
      <c r="B21" s="63"/>
      <c r="C21" s="51" t="s">
        <v>154</v>
      </c>
      <c r="D21" s="63"/>
    </row>
    <row r="22" ht="16.5" customHeight="1" spans="1:4">
      <c r="A22" s="181"/>
      <c r="B22" s="63"/>
      <c r="C22" s="51" t="s">
        <v>155</v>
      </c>
      <c r="D22" s="63"/>
    </row>
    <row r="23" ht="16.5" customHeight="1" spans="1:4">
      <c r="A23" s="181"/>
      <c r="B23" s="63"/>
      <c r="C23" s="51" t="s">
        <v>156</v>
      </c>
      <c r="D23" s="63"/>
    </row>
    <row r="24" ht="16.5" customHeight="1" spans="1:4">
      <c r="A24" s="181"/>
      <c r="B24" s="63"/>
      <c r="C24" s="51" t="s">
        <v>157</v>
      </c>
      <c r="D24" s="63"/>
    </row>
    <row r="25" ht="16.5" customHeight="1" spans="1:4">
      <c r="A25" s="181"/>
      <c r="B25" s="63"/>
      <c r="C25" s="51" t="s">
        <v>158</v>
      </c>
      <c r="D25" s="63">
        <v>860680.08</v>
      </c>
    </row>
    <row r="26" ht="16.5" customHeight="1" spans="1:4">
      <c r="A26" s="181"/>
      <c r="B26" s="63"/>
      <c r="C26" s="51" t="s">
        <v>159</v>
      </c>
      <c r="D26" s="63"/>
    </row>
    <row r="27" ht="16.5" customHeight="1" spans="1:4">
      <c r="A27" s="181"/>
      <c r="B27" s="63"/>
      <c r="C27" s="51" t="s">
        <v>160</v>
      </c>
      <c r="D27" s="63"/>
    </row>
    <row r="28" ht="16.5" customHeight="1" spans="1:4">
      <c r="A28" s="181"/>
      <c r="B28" s="63"/>
      <c r="C28" s="51" t="s">
        <v>161</v>
      </c>
      <c r="D28" s="63"/>
    </row>
    <row r="29" ht="16.5" customHeight="1" spans="1:4">
      <c r="A29" s="181"/>
      <c r="B29" s="63"/>
      <c r="C29" s="51" t="s">
        <v>162</v>
      </c>
      <c r="D29" s="63"/>
    </row>
    <row r="30" ht="16.5" customHeight="1" spans="1:4">
      <c r="A30" s="181"/>
      <c r="B30" s="63"/>
      <c r="C30" s="51" t="s">
        <v>163</v>
      </c>
      <c r="D30" s="63"/>
    </row>
    <row r="31" ht="16.5" customHeight="1" spans="1:4">
      <c r="A31" s="181"/>
      <c r="B31" s="63"/>
      <c r="C31" s="146" t="s">
        <v>164</v>
      </c>
      <c r="D31" s="63"/>
    </row>
    <row r="32" ht="16.5" customHeight="1" spans="1:4">
      <c r="A32" s="181"/>
      <c r="B32" s="63"/>
      <c r="C32" s="146" t="s">
        <v>165</v>
      </c>
      <c r="D32" s="63"/>
    </row>
    <row r="33" ht="16.5" customHeight="1" spans="1:4">
      <c r="A33" s="181"/>
      <c r="B33" s="63"/>
      <c r="C33" s="29" t="s">
        <v>166</v>
      </c>
      <c r="D33" s="63"/>
    </row>
    <row r="34" ht="15" customHeight="1" spans="1:4">
      <c r="A34" s="182" t="s">
        <v>50</v>
      </c>
      <c r="B34" s="183">
        <v>14498359.14</v>
      </c>
      <c r="C34" s="182" t="s">
        <v>51</v>
      </c>
      <c r="D34" s="183">
        <v>13828524.41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5"/>
  <sheetViews>
    <sheetView showZeros="0" workbookViewId="0">
      <selection activeCell="D15" sqref="D15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35"/>
      <c r="F1" s="54"/>
      <c r="G1" s="140" t="s">
        <v>167</v>
      </c>
    </row>
    <row r="2" ht="41.25" customHeight="1" spans="1:7">
      <c r="A2" s="123" t="str">
        <f>"2025"&amp;"年一般公共预算支出预算表（按功能科目分类）"</f>
        <v>2025年一般公共预算支出预算表（按功能科目分类）</v>
      </c>
      <c r="B2" s="123"/>
      <c r="C2" s="123"/>
      <c r="D2" s="123"/>
      <c r="E2" s="123"/>
      <c r="F2" s="123"/>
      <c r="G2" s="123"/>
    </row>
    <row r="3" ht="18" customHeight="1" spans="1:7">
      <c r="A3" s="4" t="str">
        <f>"单位名称："&amp;"禄劝彝族苗族自治县公安局交通警察大队"</f>
        <v>单位名称：禄劝彝族苗族自治县公安局交通警察大队</v>
      </c>
      <c r="F3" s="119"/>
      <c r="G3" s="140" t="s">
        <v>1</v>
      </c>
    </row>
    <row r="4" ht="20.25" customHeight="1" spans="1:7">
      <c r="A4" s="169" t="s">
        <v>168</v>
      </c>
      <c r="B4" s="170"/>
      <c r="C4" s="124" t="s">
        <v>55</v>
      </c>
      <c r="D4" s="144" t="s">
        <v>76</v>
      </c>
      <c r="E4" s="11"/>
      <c r="F4" s="12"/>
      <c r="G4" s="137" t="s">
        <v>77</v>
      </c>
    </row>
    <row r="5" ht="20.25" customHeight="1" spans="1:7">
      <c r="A5" s="171" t="s">
        <v>73</v>
      </c>
      <c r="B5" s="171" t="s">
        <v>74</v>
      </c>
      <c r="C5" s="18"/>
      <c r="D5" s="129" t="s">
        <v>57</v>
      </c>
      <c r="E5" s="129" t="s">
        <v>169</v>
      </c>
      <c r="F5" s="129" t="s">
        <v>170</v>
      </c>
      <c r="G5" s="139"/>
    </row>
    <row r="6" ht="15" customHeight="1" spans="1:7">
      <c r="A6" s="172" t="s">
        <v>83</v>
      </c>
      <c r="B6" s="172" t="s">
        <v>84</v>
      </c>
      <c r="C6" s="172" t="s">
        <v>85</v>
      </c>
      <c r="D6" s="172" t="s">
        <v>86</v>
      </c>
      <c r="E6" s="172" t="s">
        <v>87</v>
      </c>
      <c r="F6" s="172" t="s">
        <v>88</v>
      </c>
      <c r="G6" s="172" t="s">
        <v>89</v>
      </c>
    </row>
    <row r="7" ht="18" customHeight="1" spans="1:7">
      <c r="A7" s="29" t="s">
        <v>98</v>
      </c>
      <c r="B7" s="29" t="s">
        <v>99</v>
      </c>
      <c r="C7" s="63">
        <v>11538688.73</v>
      </c>
      <c r="D7" s="63">
        <v>10458854</v>
      </c>
      <c r="E7" s="63">
        <v>9598974</v>
      </c>
      <c r="F7" s="63">
        <v>859880</v>
      </c>
      <c r="G7" s="63">
        <v>1079834.73</v>
      </c>
    </row>
    <row r="8" ht="18" customHeight="1" spans="1:7">
      <c r="A8" s="133" t="s">
        <v>100</v>
      </c>
      <c r="B8" s="133" t="s">
        <v>101</v>
      </c>
      <c r="C8" s="63">
        <v>11538688.73</v>
      </c>
      <c r="D8" s="63">
        <v>10458854</v>
      </c>
      <c r="E8" s="63">
        <v>9598974</v>
      </c>
      <c r="F8" s="63">
        <v>859880</v>
      </c>
      <c r="G8" s="63">
        <v>1079834.73</v>
      </c>
    </row>
    <row r="9" ht="18" customHeight="1" spans="1:7">
      <c r="A9" s="134" t="s">
        <v>102</v>
      </c>
      <c r="B9" s="134" t="s">
        <v>103</v>
      </c>
      <c r="C9" s="63">
        <v>11538688.73</v>
      </c>
      <c r="D9" s="63">
        <v>10458854</v>
      </c>
      <c r="E9" s="63">
        <v>9598974</v>
      </c>
      <c r="F9" s="63">
        <v>859880</v>
      </c>
      <c r="G9" s="63">
        <v>1079834.73</v>
      </c>
    </row>
    <row r="10" ht="18" customHeight="1" spans="1:7">
      <c r="A10" s="29" t="s">
        <v>104</v>
      </c>
      <c r="B10" s="29" t="s">
        <v>105</v>
      </c>
      <c r="C10" s="63">
        <v>1092155.83</v>
      </c>
      <c r="D10" s="63">
        <v>1092155.83</v>
      </c>
      <c r="E10" s="63">
        <v>1092155.83</v>
      </c>
      <c r="F10" s="63"/>
      <c r="G10" s="63"/>
    </row>
    <row r="11" ht="18" customHeight="1" spans="1:7">
      <c r="A11" s="133" t="s">
        <v>106</v>
      </c>
      <c r="B11" s="133" t="s">
        <v>107</v>
      </c>
      <c r="C11" s="63">
        <v>1063957.44</v>
      </c>
      <c r="D11" s="63">
        <v>1063957.44</v>
      </c>
      <c r="E11" s="63">
        <v>1063957.44</v>
      </c>
      <c r="F11" s="63"/>
      <c r="G11" s="63"/>
    </row>
    <row r="12" ht="18" customHeight="1" spans="1:7">
      <c r="A12" s="134" t="s">
        <v>108</v>
      </c>
      <c r="B12" s="134" t="s">
        <v>109</v>
      </c>
      <c r="C12" s="63">
        <v>1063957.44</v>
      </c>
      <c r="D12" s="63">
        <v>1063957.44</v>
      </c>
      <c r="E12" s="63">
        <v>1063957.44</v>
      </c>
      <c r="F12" s="63"/>
      <c r="G12" s="63"/>
    </row>
    <row r="13" ht="18" customHeight="1" spans="1:7">
      <c r="A13" s="133" t="s">
        <v>110</v>
      </c>
      <c r="B13" s="133" t="s">
        <v>111</v>
      </c>
      <c r="C13" s="63">
        <v>23088</v>
      </c>
      <c r="D13" s="63">
        <v>23088</v>
      </c>
      <c r="E13" s="63">
        <v>23088</v>
      </c>
      <c r="F13" s="63"/>
      <c r="G13" s="63"/>
    </row>
    <row r="14" ht="18" customHeight="1" spans="1:7">
      <c r="A14" s="134" t="s">
        <v>112</v>
      </c>
      <c r="B14" s="134" t="s">
        <v>113</v>
      </c>
      <c r="C14" s="63">
        <v>23088</v>
      </c>
      <c r="D14" s="63">
        <v>23088</v>
      </c>
      <c r="E14" s="63">
        <v>23088</v>
      </c>
      <c r="F14" s="63"/>
      <c r="G14" s="63"/>
    </row>
    <row r="15" ht="18" customHeight="1" spans="1:7">
      <c r="A15" s="133" t="s">
        <v>114</v>
      </c>
      <c r="B15" s="133" t="s">
        <v>115</v>
      </c>
      <c r="C15" s="63">
        <v>5110.39</v>
      </c>
      <c r="D15" s="63">
        <v>5110.39</v>
      </c>
      <c r="E15" s="63">
        <v>5110.39</v>
      </c>
      <c r="F15" s="63"/>
      <c r="G15" s="63"/>
    </row>
    <row r="16" ht="18" customHeight="1" spans="1:7">
      <c r="A16" s="134" t="s">
        <v>116</v>
      </c>
      <c r="B16" s="134" t="s">
        <v>115</v>
      </c>
      <c r="C16" s="63">
        <v>5110.39</v>
      </c>
      <c r="D16" s="63">
        <v>5110.39</v>
      </c>
      <c r="E16" s="63">
        <v>5110.39</v>
      </c>
      <c r="F16" s="63"/>
      <c r="G16" s="63"/>
    </row>
    <row r="17" ht="18" customHeight="1" spans="1:7">
      <c r="A17" s="29" t="s">
        <v>117</v>
      </c>
      <c r="B17" s="29" t="s">
        <v>118</v>
      </c>
      <c r="C17" s="63">
        <v>1006834.5</v>
      </c>
      <c r="D17" s="63">
        <v>1006834.5</v>
      </c>
      <c r="E17" s="63">
        <v>1006834.5</v>
      </c>
      <c r="F17" s="63"/>
      <c r="G17" s="63"/>
    </row>
    <row r="18" ht="18" customHeight="1" spans="1:7">
      <c r="A18" s="133" t="s">
        <v>119</v>
      </c>
      <c r="B18" s="133" t="s">
        <v>120</v>
      </c>
      <c r="C18" s="63">
        <v>1006834.5</v>
      </c>
      <c r="D18" s="63">
        <v>1006834.5</v>
      </c>
      <c r="E18" s="63">
        <v>1006834.5</v>
      </c>
      <c r="F18" s="63"/>
      <c r="G18" s="63"/>
    </row>
    <row r="19" ht="18" customHeight="1" spans="1:7">
      <c r="A19" s="134" t="s">
        <v>121</v>
      </c>
      <c r="B19" s="134" t="s">
        <v>122</v>
      </c>
      <c r="C19" s="63">
        <v>591826.33</v>
      </c>
      <c r="D19" s="63">
        <v>591826.33</v>
      </c>
      <c r="E19" s="63">
        <v>591826.33</v>
      </c>
      <c r="F19" s="63"/>
      <c r="G19" s="63"/>
    </row>
    <row r="20" ht="18" customHeight="1" spans="1:7">
      <c r="A20" s="134" t="s">
        <v>123</v>
      </c>
      <c r="B20" s="134" t="s">
        <v>124</v>
      </c>
      <c r="C20" s="63">
        <v>374507.7</v>
      </c>
      <c r="D20" s="63">
        <v>374507.7</v>
      </c>
      <c r="E20" s="63">
        <v>374507.7</v>
      </c>
      <c r="F20" s="63"/>
      <c r="G20" s="63"/>
    </row>
    <row r="21" ht="18" customHeight="1" spans="1:7">
      <c r="A21" s="134" t="s">
        <v>125</v>
      </c>
      <c r="B21" s="134" t="s">
        <v>126</v>
      </c>
      <c r="C21" s="63">
        <v>40500.47</v>
      </c>
      <c r="D21" s="63">
        <v>40500.47</v>
      </c>
      <c r="E21" s="63">
        <v>40500.47</v>
      </c>
      <c r="F21" s="63"/>
      <c r="G21" s="63"/>
    </row>
    <row r="22" ht="18" customHeight="1" spans="1:7">
      <c r="A22" s="29" t="s">
        <v>127</v>
      </c>
      <c r="B22" s="29" t="s">
        <v>128</v>
      </c>
      <c r="C22" s="63">
        <v>860680.08</v>
      </c>
      <c r="D22" s="63">
        <v>860680.08</v>
      </c>
      <c r="E22" s="63">
        <v>860680.08</v>
      </c>
      <c r="F22" s="63"/>
      <c r="G22" s="63"/>
    </row>
    <row r="23" ht="18" customHeight="1" spans="1:7">
      <c r="A23" s="133" t="s">
        <v>129</v>
      </c>
      <c r="B23" s="133" t="s">
        <v>130</v>
      </c>
      <c r="C23" s="63">
        <v>860680.08</v>
      </c>
      <c r="D23" s="63">
        <v>860680.08</v>
      </c>
      <c r="E23" s="63">
        <v>860680.08</v>
      </c>
      <c r="F23" s="63"/>
      <c r="G23" s="63"/>
    </row>
    <row r="24" ht="18" customHeight="1" spans="1:7">
      <c r="A24" s="134" t="s">
        <v>131</v>
      </c>
      <c r="B24" s="134" t="s">
        <v>132</v>
      </c>
      <c r="C24" s="63">
        <v>860680.08</v>
      </c>
      <c r="D24" s="63">
        <v>860680.08</v>
      </c>
      <c r="E24" s="63">
        <v>860680.08</v>
      </c>
      <c r="F24" s="63"/>
      <c r="G24" s="63"/>
    </row>
    <row r="25" ht="18" customHeight="1" spans="1:7">
      <c r="A25" s="62" t="s">
        <v>171</v>
      </c>
      <c r="B25" s="173" t="s">
        <v>171</v>
      </c>
      <c r="C25" s="63">
        <v>14498359.14</v>
      </c>
      <c r="D25" s="63">
        <v>13418524.41</v>
      </c>
      <c r="E25" s="63">
        <v>12558644.41</v>
      </c>
      <c r="F25" s="63">
        <v>859880</v>
      </c>
      <c r="G25" s="63">
        <v>1079834.73</v>
      </c>
    </row>
  </sheetData>
  <mergeCells count="6">
    <mergeCell ref="A2:G2"/>
    <mergeCell ref="A4:B4"/>
    <mergeCell ref="D4:F4"/>
    <mergeCell ref="A25:B25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selection activeCell="A8" sqref="A8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156"/>
      <c r="B1" s="156"/>
      <c r="C1" s="156"/>
      <c r="D1" s="156"/>
      <c r="E1" s="157"/>
      <c r="F1" s="158" t="s">
        <v>172</v>
      </c>
    </row>
    <row r="2" ht="41.25" customHeight="1" spans="1:6">
      <c r="A2" s="159" t="str">
        <f>"2025"&amp;"年一般公共预算“三公”经费支出预算表"</f>
        <v>2025年一般公共预算“三公”经费支出预算表</v>
      </c>
      <c r="B2" s="156"/>
      <c r="C2" s="156"/>
      <c r="D2" s="156"/>
      <c r="E2" s="157"/>
      <c r="F2" s="156"/>
    </row>
    <row r="3" customHeight="1" spans="1:6">
      <c r="A3" s="160" t="str">
        <f>"单位名称："&amp;"禄劝彝族苗族自治县公安局交通警察大队"</f>
        <v>单位名称：禄劝彝族苗族自治县公安局交通警察大队</v>
      </c>
      <c r="B3" s="161"/>
      <c r="D3" s="156"/>
      <c r="E3" s="157"/>
      <c r="F3" s="162" t="s">
        <v>1</v>
      </c>
    </row>
    <row r="4" ht="27" customHeight="1" spans="1:6">
      <c r="A4" s="163" t="s">
        <v>173</v>
      </c>
      <c r="B4" s="163" t="s">
        <v>174</v>
      </c>
      <c r="C4" s="164" t="s">
        <v>175</v>
      </c>
      <c r="D4" s="163"/>
      <c r="E4" s="61"/>
      <c r="F4" s="163" t="s">
        <v>176</v>
      </c>
    </row>
    <row r="5" ht="28.5" customHeight="1" spans="1:6">
      <c r="A5" s="165"/>
      <c r="B5" s="166"/>
      <c r="C5" s="61" t="s">
        <v>57</v>
      </c>
      <c r="D5" s="61" t="s">
        <v>177</v>
      </c>
      <c r="E5" s="61" t="s">
        <v>178</v>
      </c>
      <c r="F5" s="167"/>
    </row>
    <row r="6" ht="17.25" customHeight="1" spans="1:6">
      <c r="A6" s="168" t="s">
        <v>83</v>
      </c>
      <c r="B6" s="168" t="s">
        <v>84</v>
      </c>
      <c r="C6" s="168" t="s">
        <v>85</v>
      </c>
      <c r="D6" s="168" t="s">
        <v>86</v>
      </c>
      <c r="E6" s="168" t="s">
        <v>87</v>
      </c>
      <c r="F6" s="168" t="s">
        <v>88</v>
      </c>
    </row>
    <row r="7" ht="17.25" customHeight="1" spans="1:6">
      <c r="A7" s="63"/>
      <c r="B7" s="63"/>
      <c r="C7" s="63"/>
      <c r="D7" s="63"/>
      <c r="E7" s="63"/>
      <c r="F7" s="63"/>
    </row>
    <row r="8" customHeight="1" spans="1:1">
      <c r="A8" t="s">
        <v>179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5"/>
  <sheetViews>
    <sheetView showZeros="0" workbookViewId="0">
      <selection activeCell="B25" sqref="B25"/>
    </sheetView>
  </sheetViews>
  <sheetFormatPr defaultColWidth="9.14166666666667" defaultRowHeight="14.25" customHeight="1"/>
  <cols>
    <col min="1" max="2" width="32.85" customWidth="1"/>
    <col min="3" max="3" width="22.125" customWidth="1"/>
    <col min="4" max="4" width="31.2833333333333" customWidth="1"/>
    <col min="5" max="5" width="27.125" customWidth="1"/>
    <col min="6" max="6" width="17.575" customWidth="1"/>
    <col min="7" max="7" width="23.75" customWidth="1"/>
    <col min="8" max="8" width="23" customWidth="1"/>
    <col min="9" max="24" width="18.7083333333333" customWidth="1"/>
  </cols>
  <sheetData>
    <row r="1" ht="13.5" customHeight="1" spans="2:24">
      <c r="B1" s="135"/>
      <c r="C1" s="141"/>
      <c r="E1" s="142"/>
      <c r="F1" s="142"/>
      <c r="G1" s="142"/>
      <c r="H1" s="142"/>
      <c r="I1" s="150"/>
      <c r="J1" s="150"/>
      <c r="K1" s="150"/>
      <c r="L1" s="150"/>
      <c r="M1" s="150"/>
      <c r="N1" s="150"/>
      <c r="R1" s="150"/>
      <c r="V1" s="141"/>
      <c r="X1" s="2" t="s">
        <v>180</v>
      </c>
    </row>
    <row r="2" ht="45.75" customHeight="1" spans="1:24">
      <c r="A2" s="48" t="str">
        <f>"2025"&amp;"年部门基本支出预算表"</f>
        <v>2025年部门基本支出预算表</v>
      </c>
      <c r="B2" s="3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3"/>
      <c r="P2" s="3"/>
      <c r="Q2" s="3"/>
      <c r="R2" s="48"/>
      <c r="S2" s="48"/>
      <c r="T2" s="48"/>
      <c r="U2" s="48"/>
      <c r="V2" s="48"/>
      <c r="W2" s="48"/>
      <c r="X2" s="48"/>
    </row>
    <row r="3" ht="18.75" customHeight="1" spans="1:24">
      <c r="A3" s="4" t="str">
        <f>"单位名称："&amp;"禄劝彝族苗族自治县公安局交通警察大队"</f>
        <v>单位名称：禄劝彝族苗族自治县公安局交通警察大队</v>
      </c>
      <c r="B3" s="5"/>
      <c r="C3" s="143"/>
      <c r="D3" s="143"/>
      <c r="E3" s="143"/>
      <c r="F3" s="143"/>
      <c r="G3" s="143"/>
      <c r="H3" s="143"/>
      <c r="I3" s="151"/>
      <c r="J3" s="151"/>
      <c r="K3" s="151"/>
      <c r="L3" s="151"/>
      <c r="M3" s="151"/>
      <c r="N3" s="151"/>
      <c r="O3" s="6"/>
      <c r="P3" s="6"/>
      <c r="Q3" s="6"/>
      <c r="R3" s="151"/>
      <c r="V3" s="141"/>
      <c r="X3" s="2" t="s">
        <v>1</v>
      </c>
    </row>
    <row r="4" ht="18" customHeight="1" spans="1:23">
      <c r="A4" s="8" t="s">
        <v>181</v>
      </c>
      <c r="B4" s="8" t="s">
        <v>182</v>
      </c>
      <c r="C4" s="8" t="s">
        <v>183</v>
      </c>
      <c r="D4" s="8" t="s">
        <v>184</v>
      </c>
      <c r="E4" s="8" t="s">
        <v>185</v>
      </c>
      <c r="F4" s="8" t="s">
        <v>186</v>
      </c>
      <c r="G4" s="8" t="s">
        <v>187</v>
      </c>
      <c r="H4" s="144" t="s">
        <v>188</v>
      </c>
      <c r="I4" s="64" t="s">
        <v>188</v>
      </c>
      <c r="J4" s="64"/>
      <c r="K4" s="64"/>
      <c r="L4" s="64"/>
      <c r="M4" s="64"/>
      <c r="N4" s="11"/>
      <c r="O4" s="11"/>
      <c r="P4" s="11"/>
      <c r="Q4" s="154" t="s">
        <v>61</v>
      </c>
      <c r="R4" s="64" t="s">
        <v>62</v>
      </c>
      <c r="S4" s="64"/>
      <c r="T4" s="64"/>
      <c r="U4" s="64"/>
      <c r="V4" s="64"/>
      <c r="W4" s="65"/>
    </row>
    <row r="5" ht="18" customHeight="1" spans="1:23">
      <c r="A5" s="28"/>
      <c r="B5" s="126"/>
      <c r="C5" s="13"/>
      <c r="D5" s="13"/>
      <c r="E5" s="13"/>
      <c r="F5" s="13"/>
      <c r="G5" s="13"/>
      <c r="H5" s="124" t="s">
        <v>189</v>
      </c>
      <c r="I5" s="144" t="s">
        <v>58</v>
      </c>
      <c r="J5" s="64"/>
      <c r="K5" s="64"/>
      <c r="L5" s="64"/>
      <c r="M5" s="65"/>
      <c r="N5" s="10" t="s">
        <v>190</v>
      </c>
      <c r="O5" s="11"/>
      <c r="P5" s="12"/>
      <c r="Q5" s="8" t="s">
        <v>61</v>
      </c>
      <c r="R5" s="144" t="s">
        <v>62</v>
      </c>
      <c r="S5" s="154" t="s">
        <v>64</v>
      </c>
      <c r="T5" s="64" t="s">
        <v>62</v>
      </c>
      <c r="U5" s="154" t="s">
        <v>66</v>
      </c>
      <c r="V5" s="154" t="s">
        <v>67</v>
      </c>
      <c r="W5" s="155" t="s">
        <v>68</v>
      </c>
    </row>
    <row r="6" ht="19.5" customHeight="1" spans="1:23">
      <c r="A6" s="28"/>
      <c r="B6" s="28"/>
      <c r="C6" s="28"/>
      <c r="D6" s="28"/>
      <c r="E6" s="28"/>
      <c r="F6" s="28"/>
      <c r="G6" s="28"/>
      <c r="H6" s="28"/>
      <c r="I6" s="152" t="s">
        <v>191</v>
      </c>
      <c r="J6" s="8" t="s">
        <v>192</v>
      </c>
      <c r="K6" s="8" t="s">
        <v>193</v>
      </c>
      <c r="L6" s="8" t="s">
        <v>194</v>
      </c>
      <c r="M6" s="8" t="s">
        <v>195</v>
      </c>
      <c r="N6" s="8" t="s">
        <v>58</v>
      </c>
      <c r="O6" s="8" t="s">
        <v>59</v>
      </c>
      <c r="P6" s="8" t="s">
        <v>60</v>
      </c>
      <c r="Q6" s="28"/>
      <c r="R6" s="8" t="s">
        <v>57</v>
      </c>
      <c r="S6" s="8" t="s">
        <v>64</v>
      </c>
      <c r="T6" s="8" t="s">
        <v>196</v>
      </c>
      <c r="U6" s="8" t="s">
        <v>66</v>
      </c>
      <c r="V6" s="8" t="s">
        <v>67</v>
      </c>
      <c r="W6" s="8" t="s">
        <v>68</v>
      </c>
    </row>
    <row r="7" ht="37.5" customHeight="1" spans="1:23">
      <c r="A7" s="18"/>
      <c r="B7" s="145"/>
      <c r="C7" s="145"/>
      <c r="D7" s="145"/>
      <c r="E7" s="145"/>
      <c r="F7" s="145"/>
      <c r="G7" s="145"/>
      <c r="H7" s="145"/>
      <c r="I7" s="153" t="s">
        <v>57</v>
      </c>
      <c r="J7" s="16" t="s">
        <v>197</v>
      </c>
      <c r="K7" s="16" t="s">
        <v>193</v>
      </c>
      <c r="L7" s="16" t="s">
        <v>194</v>
      </c>
      <c r="M7" s="16" t="s">
        <v>195</v>
      </c>
      <c r="N7" s="16" t="s">
        <v>193</v>
      </c>
      <c r="O7" s="16" t="s">
        <v>194</v>
      </c>
      <c r="P7" s="16" t="s">
        <v>195</v>
      </c>
      <c r="Q7" s="16" t="s">
        <v>61</v>
      </c>
      <c r="R7" s="16" t="s">
        <v>57</v>
      </c>
      <c r="S7" s="16" t="s">
        <v>64</v>
      </c>
      <c r="T7" s="16" t="s">
        <v>196</v>
      </c>
      <c r="U7" s="16" t="s">
        <v>66</v>
      </c>
      <c r="V7" s="16" t="s">
        <v>67</v>
      </c>
      <c r="W7" s="16" t="s">
        <v>68</v>
      </c>
    </row>
    <row r="8" customHeight="1" spans="1:23">
      <c r="A8" s="35">
        <v>2</v>
      </c>
      <c r="B8" s="35">
        <v>3</v>
      </c>
      <c r="C8" s="35">
        <v>4</v>
      </c>
      <c r="D8" s="35">
        <v>5</v>
      </c>
      <c r="E8" s="35">
        <v>6</v>
      </c>
      <c r="F8" s="35">
        <v>7</v>
      </c>
      <c r="G8" s="35">
        <v>8</v>
      </c>
      <c r="H8" s="35">
        <v>9</v>
      </c>
      <c r="I8" s="35">
        <v>10</v>
      </c>
      <c r="J8" s="35">
        <v>11</v>
      </c>
      <c r="K8" s="35">
        <v>12</v>
      </c>
      <c r="L8" s="35">
        <v>13</v>
      </c>
      <c r="M8" s="35">
        <v>14</v>
      </c>
      <c r="N8" s="35">
        <v>15</v>
      </c>
      <c r="O8" s="35">
        <v>16</v>
      </c>
      <c r="P8" s="35">
        <v>17</v>
      </c>
      <c r="Q8" s="35">
        <v>18</v>
      </c>
      <c r="R8" s="35">
        <v>19</v>
      </c>
      <c r="S8" s="35">
        <v>20</v>
      </c>
      <c r="T8" s="35">
        <v>21</v>
      </c>
      <c r="U8" s="35">
        <v>22</v>
      </c>
      <c r="V8" s="35">
        <v>23</v>
      </c>
      <c r="W8" s="35">
        <v>24</v>
      </c>
    </row>
    <row r="9" ht="20.25" customHeight="1" spans="1:23">
      <c r="A9" s="146" t="s">
        <v>70</v>
      </c>
      <c r="B9" s="146" t="s">
        <v>198</v>
      </c>
      <c r="C9" s="146" t="s">
        <v>132</v>
      </c>
      <c r="D9" s="146" t="s">
        <v>131</v>
      </c>
      <c r="E9" s="146" t="s">
        <v>132</v>
      </c>
      <c r="F9" s="146" t="s">
        <v>199</v>
      </c>
      <c r="G9" s="146" t="s">
        <v>132</v>
      </c>
      <c r="H9" s="63">
        <v>860680.08</v>
      </c>
      <c r="I9" s="63">
        <v>860680.08</v>
      </c>
      <c r="J9" s="63"/>
      <c r="K9" s="63"/>
      <c r="L9" s="63">
        <v>860680.08</v>
      </c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</row>
    <row r="10" ht="20.25" customHeight="1" spans="1:23">
      <c r="A10" s="146" t="s">
        <v>70</v>
      </c>
      <c r="B10" s="146" t="s">
        <v>200</v>
      </c>
      <c r="C10" s="146" t="s">
        <v>201</v>
      </c>
      <c r="D10" s="146" t="s">
        <v>102</v>
      </c>
      <c r="E10" s="146" t="s">
        <v>103</v>
      </c>
      <c r="F10" s="146" t="s">
        <v>202</v>
      </c>
      <c r="G10" s="146" t="s">
        <v>203</v>
      </c>
      <c r="H10" s="63">
        <v>388200</v>
      </c>
      <c r="I10" s="63">
        <v>388200</v>
      </c>
      <c r="J10" s="23"/>
      <c r="K10" s="23"/>
      <c r="L10" s="63">
        <v>388200</v>
      </c>
      <c r="M10" s="23"/>
      <c r="N10" s="63"/>
      <c r="O10" s="63"/>
      <c r="P10" s="63"/>
      <c r="Q10" s="63"/>
      <c r="R10" s="63"/>
      <c r="S10" s="63"/>
      <c r="T10" s="63"/>
      <c r="U10" s="63"/>
      <c r="V10" s="63"/>
      <c r="W10" s="63"/>
    </row>
    <row r="11" ht="20.25" customHeight="1" spans="1:23">
      <c r="A11" s="146" t="s">
        <v>70</v>
      </c>
      <c r="B11" s="146" t="s">
        <v>204</v>
      </c>
      <c r="C11" s="146" t="s">
        <v>205</v>
      </c>
      <c r="D11" s="146" t="s">
        <v>102</v>
      </c>
      <c r="E11" s="146" t="s">
        <v>103</v>
      </c>
      <c r="F11" s="146" t="s">
        <v>206</v>
      </c>
      <c r="G11" s="146" t="s">
        <v>205</v>
      </c>
      <c r="H11" s="63">
        <v>26400</v>
      </c>
      <c r="I11" s="63">
        <v>26400</v>
      </c>
      <c r="J11" s="23"/>
      <c r="K11" s="23"/>
      <c r="L11" s="63">
        <v>26400</v>
      </c>
      <c r="M11" s="23"/>
      <c r="N11" s="63"/>
      <c r="O11" s="63"/>
      <c r="P11" s="63"/>
      <c r="Q11" s="63"/>
      <c r="R11" s="63"/>
      <c r="S11" s="63"/>
      <c r="T11" s="63"/>
      <c r="U11" s="63"/>
      <c r="V11" s="63"/>
      <c r="W11" s="63"/>
    </row>
    <row r="12" ht="20.25" customHeight="1" spans="1:23">
      <c r="A12" s="146" t="s">
        <v>70</v>
      </c>
      <c r="B12" s="146" t="s">
        <v>207</v>
      </c>
      <c r="C12" s="146" t="s">
        <v>208</v>
      </c>
      <c r="D12" s="146" t="s">
        <v>102</v>
      </c>
      <c r="E12" s="146" t="s">
        <v>103</v>
      </c>
      <c r="F12" s="146" t="s">
        <v>209</v>
      </c>
      <c r="G12" s="146" t="s">
        <v>210</v>
      </c>
      <c r="H12" s="63">
        <v>366000</v>
      </c>
      <c r="I12" s="63">
        <v>366000</v>
      </c>
      <c r="J12" s="23"/>
      <c r="K12" s="23"/>
      <c r="L12" s="63">
        <v>366000</v>
      </c>
      <c r="M12" s="23"/>
      <c r="N12" s="63"/>
      <c r="O12" s="63"/>
      <c r="P12" s="63"/>
      <c r="Q12" s="63"/>
      <c r="R12" s="63"/>
      <c r="S12" s="63"/>
      <c r="T12" s="63"/>
      <c r="U12" s="63"/>
      <c r="V12" s="63"/>
      <c r="W12" s="63"/>
    </row>
    <row r="13" ht="20.25" customHeight="1" spans="1:23">
      <c r="A13" s="146" t="s">
        <v>70</v>
      </c>
      <c r="B13" s="146" t="s">
        <v>207</v>
      </c>
      <c r="C13" s="146" t="s">
        <v>208</v>
      </c>
      <c r="D13" s="146" t="s">
        <v>102</v>
      </c>
      <c r="E13" s="146" t="s">
        <v>103</v>
      </c>
      <c r="F13" s="146" t="s">
        <v>211</v>
      </c>
      <c r="G13" s="146" t="s">
        <v>212</v>
      </c>
      <c r="H13" s="63">
        <v>4000</v>
      </c>
      <c r="I13" s="63">
        <v>4000</v>
      </c>
      <c r="J13" s="23"/>
      <c r="K13" s="23"/>
      <c r="L13" s="63">
        <v>4000</v>
      </c>
      <c r="M13" s="23"/>
      <c r="N13" s="63"/>
      <c r="O13" s="63"/>
      <c r="P13" s="63"/>
      <c r="Q13" s="63"/>
      <c r="R13" s="63"/>
      <c r="S13" s="63"/>
      <c r="T13" s="63"/>
      <c r="U13" s="63"/>
      <c r="V13" s="63"/>
      <c r="W13" s="63"/>
    </row>
    <row r="14" ht="20.25" customHeight="1" spans="1:23">
      <c r="A14" s="146" t="s">
        <v>70</v>
      </c>
      <c r="B14" s="146" t="s">
        <v>207</v>
      </c>
      <c r="C14" s="146" t="s">
        <v>208</v>
      </c>
      <c r="D14" s="146" t="s">
        <v>102</v>
      </c>
      <c r="E14" s="146" t="s">
        <v>103</v>
      </c>
      <c r="F14" s="146" t="s">
        <v>213</v>
      </c>
      <c r="G14" s="146" t="s">
        <v>214</v>
      </c>
      <c r="H14" s="63">
        <v>40000</v>
      </c>
      <c r="I14" s="63">
        <v>40000</v>
      </c>
      <c r="J14" s="23"/>
      <c r="K14" s="23"/>
      <c r="L14" s="63">
        <v>40000</v>
      </c>
      <c r="M14" s="23"/>
      <c r="N14" s="63"/>
      <c r="O14" s="63"/>
      <c r="P14" s="63"/>
      <c r="Q14" s="63"/>
      <c r="R14" s="63"/>
      <c r="S14" s="63"/>
      <c r="T14" s="63"/>
      <c r="U14" s="63"/>
      <c r="V14" s="63"/>
      <c r="W14" s="63"/>
    </row>
    <row r="15" ht="20.25" customHeight="1" spans="1:23">
      <c r="A15" s="146" t="s">
        <v>70</v>
      </c>
      <c r="B15" s="146" t="s">
        <v>207</v>
      </c>
      <c r="C15" s="146" t="s">
        <v>208</v>
      </c>
      <c r="D15" s="146" t="s">
        <v>102</v>
      </c>
      <c r="E15" s="146" t="s">
        <v>103</v>
      </c>
      <c r="F15" s="146" t="s">
        <v>215</v>
      </c>
      <c r="G15" s="146" t="s">
        <v>216</v>
      </c>
      <c r="H15" s="63">
        <v>30000</v>
      </c>
      <c r="I15" s="63">
        <v>30000</v>
      </c>
      <c r="J15" s="23"/>
      <c r="K15" s="23"/>
      <c r="L15" s="63">
        <v>30000</v>
      </c>
      <c r="M15" s="23"/>
      <c r="N15" s="63"/>
      <c r="O15" s="63"/>
      <c r="P15" s="63"/>
      <c r="Q15" s="63"/>
      <c r="R15" s="63"/>
      <c r="S15" s="63"/>
      <c r="T15" s="63"/>
      <c r="U15" s="63"/>
      <c r="V15" s="63"/>
      <c r="W15" s="63"/>
    </row>
    <row r="16" ht="20.25" customHeight="1" spans="1:23">
      <c r="A16" s="146" t="s">
        <v>70</v>
      </c>
      <c r="B16" s="146" t="s">
        <v>207</v>
      </c>
      <c r="C16" s="146" t="s">
        <v>208</v>
      </c>
      <c r="D16" s="146" t="s">
        <v>102</v>
      </c>
      <c r="E16" s="146" t="s">
        <v>103</v>
      </c>
      <c r="F16" s="146" t="s">
        <v>217</v>
      </c>
      <c r="G16" s="146" t="s">
        <v>218</v>
      </c>
      <c r="H16" s="63">
        <v>5280</v>
      </c>
      <c r="I16" s="63">
        <v>5280</v>
      </c>
      <c r="J16" s="23"/>
      <c r="K16" s="23"/>
      <c r="L16" s="63">
        <v>5280</v>
      </c>
      <c r="M16" s="23"/>
      <c r="N16" s="63"/>
      <c r="O16" s="63"/>
      <c r="P16" s="63"/>
      <c r="Q16" s="63"/>
      <c r="R16" s="63"/>
      <c r="S16" s="63"/>
      <c r="T16" s="63"/>
      <c r="U16" s="63"/>
      <c r="V16" s="63"/>
      <c r="W16" s="63"/>
    </row>
    <row r="17" ht="20.25" customHeight="1" spans="1:23">
      <c r="A17" s="146" t="s">
        <v>70</v>
      </c>
      <c r="B17" s="146" t="s">
        <v>219</v>
      </c>
      <c r="C17" s="146" t="s">
        <v>220</v>
      </c>
      <c r="D17" s="146" t="s">
        <v>102</v>
      </c>
      <c r="E17" s="146" t="s">
        <v>103</v>
      </c>
      <c r="F17" s="146" t="s">
        <v>221</v>
      </c>
      <c r="G17" s="146" t="s">
        <v>222</v>
      </c>
      <c r="H17" s="63">
        <v>2222856</v>
      </c>
      <c r="I17" s="63">
        <v>2222856</v>
      </c>
      <c r="J17" s="23"/>
      <c r="K17" s="23"/>
      <c r="L17" s="63">
        <v>2222856</v>
      </c>
      <c r="M17" s="23"/>
      <c r="N17" s="63"/>
      <c r="O17" s="63"/>
      <c r="P17" s="63"/>
      <c r="Q17" s="63"/>
      <c r="R17" s="63"/>
      <c r="S17" s="63"/>
      <c r="T17" s="63"/>
      <c r="U17" s="63"/>
      <c r="V17" s="63"/>
      <c r="W17" s="63"/>
    </row>
    <row r="18" ht="20.25" customHeight="1" spans="1:23">
      <c r="A18" s="146" t="s">
        <v>70</v>
      </c>
      <c r="B18" s="146" t="s">
        <v>223</v>
      </c>
      <c r="C18" s="146" t="s">
        <v>224</v>
      </c>
      <c r="D18" s="146" t="s">
        <v>112</v>
      </c>
      <c r="E18" s="146" t="s">
        <v>113</v>
      </c>
      <c r="F18" s="146" t="s">
        <v>225</v>
      </c>
      <c r="G18" s="146" t="s">
        <v>226</v>
      </c>
      <c r="H18" s="63">
        <v>5304</v>
      </c>
      <c r="I18" s="63">
        <v>5304</v>
      </c>
      <c r="J18" s="23"/>
      <c r="K18" s="23"/>
      <c r="L18" s="63">
        <v>5304</v>
      </c>
      <c r="M18" s="23"/>
      <c r="N18" s="63"/>
      <c r="O18" s="63"/>
      <c r="P18" s="63"/>
      <c r="Q18" s="63"/>
      <c r="R18" s="63"/>
      <c r="S18" s="63"/>
      <c r="T18" s="63"/>
      <c r="U18" s="63"/>
      <c r="V18" s="63"/>
      <c r="W18" s="63"/>
    </row>
    <row r="19" ht="20.25" customHeight="1" spans="1:23">
      <c r="A19" s="146" t="s">
        <v>70</v>
      </c>
      <c r="B19" s="146" t="s">
        <v>223</v>
      </c>
      <c r="C19" s="146" t="s">
        <v>224</v>
      </c>
      <c r="D19" s="146" t="s">
        <v>112</v>
      </c>
      <c r="E19" s="146" t="s">
        <v>113</v>
      </c>
      <c r="F19" s="146" t="s">
        <v>225</v>
      </c>
      <c r="G19" s="146" t="s">
        <v>226</v>
      </c>
      <c r="H19" s="63">
        <v>17784</v>
      </c>
      <c r="I19" s="63">
        <v>17784</v>
      </c>
      <c r="J19" s="23"/>
      <c r="K19" s="23"/>
      <c r="L19" s="63">
        <v>17784</v>
      </c>
      <c r="M19" s="23"/>
      <c r="N19" s="63"/>
      <c r="O19" s="63"/>
      <c r="P19" s="63"/>
      <c r="Q19" s="63"/>
      <c r="R19" s="63"/>
      <c r="S19" s="63"/>
      <c r="T19" s="63"/>
      <c r="U19" s="63"/>
      <c r="V19" s="63"/>
      <c r="W19" s="63"/>
    </row>
    <row r="20" ht="20.25" customHeight="1" spans="1:23">
      <c r="A20" s="146" t="s">
        <v>70</v>
      </c>
      <c r="B20" s="146" t="s">
        <v>227</v>
      </c>
      <c r="C20" s="146" t="s">
        <v>228</v>
      </c>
      <c r="D20" s="146" t="s">
        <v>123</v>
      </c>
      <c r="E20" s="146" t="s">
        <v>124</v>
      </c>
      <c r="F20" s="146" t="s">
        <v>229</v>
      </c>
      <c r="G20" s="146" t="s">
        <v>230</v>
      </c>
      <c r="H20" s="63">
        <v>42021</v>
      </c>
      <c r="I20" s="63">
        <v>42021</v>
      </c>
      <c r="J20" s="23"/>
      <c r="K20" s="23"/>
      <c r="L20" s="63">
        <v>42021</v>
      </c>
      <c r="M20" s="23"/>
      <c r="N20" s="63"/>
      <c r="O20" s="63"/>
      <c r="P20" s="63"/>
      <c r="Q20" s="63"/>
      <c r="R20" s="63"/>
      <c r="S20" s="63"/>
      <c r="T20" s="63"/>
      <c r="U20" s="63"/>
      <c r="V20" s="63"/>
      <c r="W20" s="63"/>
    </row>
    <row r="21" ht="20.25" customHeight="1" spans="1:23">
      <c r="A21" s="146" t="s">
        <v>70</v>
      </c>
      <c r="B21" s="146" t="s">
        <v>227</v>
      </c>
      <c r="C21" s="146" t="s">
        <v>228</v>
      </c>
      <c r="D21" s="146" t="s">
        <v>125</v>
      </c>
      <c r="E21" s="146" t="s">
        <v>126</v>
      </c>
      <c r="F21" s="146" t="s">
        <v>231</v>
      </c>
      <c r="G21" s="146" t="s">
        <v>232</v>
      </c>
      <c r="H21" s="63">
        <v>4761</v>
      </c>
      <c r="I21" s="63">
        <v>4761</v>
      </c>
      <c r="J21" s="23"/>
      <c r="K21" s="23"/>
      <c r="L21" s="63">
        <v>4761</v>
      </c>
      <c r="M21" s="23"/>
      <c r="N21" s="63"/>
      <c r="O21" s="63"/>
      <c r="P21" s="63"/>
      <c r="Q21" s="63"/>
      <c r="R21" s="63"/>
      <c r="S21" s="63"/>
      <c r="T21" s="63"/>
      <c r="U21" s="63"/>
      <c r="V21" s="63"/>
      <c r="W21" s="63"/>
    </row>
    <row r="22" ht="20.25" customHeight="1" spans="1:23">
      <c r="A22" s="146" t="s">
        <v>70</v>
      </c>
      <c r="B22" s="146" t="s">
        <v>233</v>
      </c>
      <c r="C22" s="146" t="s">
        <v>234</v>
      </c>
      <c r="D22" s="146" t="s">
        <v>102</v>
      </c>
      <c r="E22" s="146" t="s">
        <v>103</v>
      </c>
      <c r="F22" s="146" t="s">
        <v>235</v>
      </c>
      <c r="G22" s="146" t="s">
        <v>236</v>
      </c>
      <c r="H22" s="63">
        <v>185238</v>
      </c>
      <c r="I22" s="63">
        <v>185238</v>
      </c>
      <c r="J22" s="23"/>
      <c r="K22" s="23"/>
      <c r="L22" s="63">
        <v>185238</v>
      </c>
      <c r="M22" s="23"/>
      <c r="N22" s="63"/>
      <c r="O22" s="63"/>
      <c r="P22" s="63"/>
      <c r="Q22" s="63"/>
      <c r="R22" s="63"/>
      <c r="S22" s="63"/>
      <c r="T22" s="63"/>
      <c r="U22" s="63"/>
      <c r="V22" s="63"/>
      <c r="W22" s="63"/>
    </row>
    <row r="23" ht="20.25" customHeight="1" spans="1:23">
      <c r="A23" s="146" t="s">
        <v>70</v>
      </c>
      <c r="B23" s="146" t="s">
        <v>237</v>
      </c>
      <c r="C23" s="146" t="s">
        <v>238</v>
      </c>
      <c r="D23" s="146" t="s">
        <v>102</v>
      </c>
      <c r="E23" s="146" t="s">
        <v>103</v>
      </c>
      <c r="F23" s="146" t="s">
        <v>235</v>
      </c>
      <c r="G23" s="146" t="s">
        <v>236</v>
      </c>
      <c r="H23" s="63">
        <v>725040</v>
      </c>
      <c r="I23" s="63">
        <v>725040</v>
      </c>
      <c r="J23" s="23"/>
      <c r="K23" s="23"/>
      <c r="L23" s="63">
        <v>725040</v>
      </c>
      <c r="M23" s="23"/>
      <c r="N23" s="63"/>
      <c r="O23" s="63"/>
      <c r="P23" s="63"/>
      <c r="Q23" s="63"/>
      <c r="R23" s="63"/>
      <c r="S23" s="63"/>
      <c r="T23" s="63"/>
      <c r="U23" s="63"/>
      <c r="V23" s="63"/>
      <c r="W23" s="63"/>
    </row>
    <row r="24" ht="20.25" customHeight="1" spans="1:23">
      <c r="A24" s="146" t="s">
        <v>70</v>
      </c>
      <c r="B24" s="146" t="s">
        <v>239</v>
      </c>
      <c r="C24" s="146" t="s">
        <v>240</v>
      </c>
      <c r="D24" s="146" t="s">
        <v>102</v>
      </c>
      <c r="E24" s="146" t="s">
        <v>103</v>
      </c>
      <c r="F24" s="146" t="s">
        <v>241</v>
      </c>
      <c r="G24" s="146" t="s">
        <v>242</v>
      </c>
      <c r="H24" s="63">
        <v>4039560</v>
      </c>
      <c r="I24" s="63">
        <v>4039560</v>
      </c>
      <c r="J24" s="23"/>
      <c r="K24" s="23"/>
      <c r="L24" s="63">
        <v>4039560</v>
      </c>
      <c r="M24" s="23"/>
      <c r="N24" s="63"/>
      <c r="O24" s="63"/>
      <c r="P24" s="63"/>
      <c r="Q24" s="63"/>
      <c r="R24" s="63"/>
      <c r="S24" s="63"/>
      <c r="T24" s="63"/>
      <c r="U24" s="63"/>
      <c r="V24" s="63"/>
      <c r="W24" s="63"/>
    </row>
    <row r="25" ht="20.25" customHeight="1" spans="1:23">
      <c r="A25" s="146" t="s">
        <v>70</v>
      </c>
      <c r="B25" s="146" t="s">
        <v>239</v>
      </c>
      <c r="C25" s="146" t="s">
        <v>240</v>
      </c>
      <c r="D25" s="146" t="s">
        <v>102</v>
      </c>
      <c r="E25" s="146" t="s">
        <v>103</v>
      </c>
      <c r="F25" s="146" t="s">
        <v>241</v>
      </c>
      <c r="G25" s="146" t="s">
        <v>242</v>
      </c>
      <c r="H25" s="63">
        <v>332280</v>
      </c>
      <c r="I25" s="63">
        <v>332280</v>
      </c>
      <c r="J25" s="23"/>
      <c r="K25" s="23"/>
      <c r="L25" s="63">
        <v>332280</v>
      </c>
      <c r="M25" s="23"/>
      <c r="N25" s="63"/>
      <c r="O25" s="63"/>
      <c r="P25" s="63"/>
      <c r="Q25" s="63"/>
      <c r="R25" s="63"/>
      <c r="S25" s="63"/>
      <c r="T25" s="63"/>
      <c r="U25" s="63"/>
      <c r="V25" s="63"/>
      <c r="W25" s="63"/>
    </row>
    <row r="26" ht="20.25" customHeight="1" spans="1:23">
      <c r="A26" s="146" t="s">
        <v>70</v>
      </c>
      <c r="B26" s="146" t="s">
        <v>243</v>
      </c>
      <c r="C26" s="146" t="s">
        <v>244</v>
      </c>
      <c r="D26" s="146" t="s">
        <v>108</v>
      </c>
      <c r="E26" s="146" t="s">
        <v>109</v>
      </c>
      <c r="F26" s="146" t="s">
        <v>245</v>
      </c>
      <c r="G26" s="146" t="s">
        <v>246</v>
      </c>
      <c r="H26" s="63">
        <v>1063957.44</v>
      </c>
      <c r="I26" s="63">
        <v>1063957.44</v>
      </c>
      <c r="J26" s="23"/>
      <c r="K26" s="23"/>
      <c r="L26" s="63">
        <v>1063957.44</v>
      </c>
      <c r="M26" s="23"/>
      <c r="N26" s="63"/>
      <c r="O26" s="63"/>
      <c r="P26" s="63"/>
      <c r="Q26" s="63"/>
      <c r="R26" s="63"/>
      <c r="S26" s="63"/>
      <c r="T26" s="63"/>
      <c r="U26" s="63"/>
      <c r="V26" s="63"/>
      <c r="W26" s="63"/>
    </row>
    <row r="27" ht="20.25" customHeight="1" spans="1:23">
      <c r="A27" s="146" t="s">
        <v>70</v>
      </c>
      <c r="B27" s="146" t="s">
        <v>247</v>
      </c>
      <c r="C27" s="146" t="s">
        <v>248</v>
      </c>
      <c r="D27" s="146" t="s">
        <v>125</v>
      </c>
      <c r="E27" s="146" t="s">
        <v>126</v>
      </c>
      <c r="F27" s="146" t="s">
        <v>231</v>
      </c>
      <c r="G27" s="146" t="s">
        <v>232</v>
      </c>
      <c r="H27" s="63">
        <v>13299.47</v>
      </c>
      <c r="I27" s="63">
        <v>13299.47</v>
      </c>
      <c r="J27" s="23"/>
      <c r="K27" s="23"/>
      <c r="L27" s="63">
        <v>13299.47</v>
      </c>
      <c r="M27" s="23"/>
      <c r="N27" s="63"/>
      <c r="O27" s="63"/>
      <c r="P27" s="63"/>
      <c r="Q27" s="63"/>
      <c r="R27" s="63"/>
      <c r="S27" s="63"/>
      <c r="T27" s="63"/>
      <c r="U27" s="63"/>
      <c r="V27" s="63"/>
      <c r="W27" s="63"/>
    </row>
    <row r="28" ht="20.25" customHeight="1" spans="1:23">
      <c r="A28" s="146" t="s">
        <v>70</v>
      </c>
      <c r="B28" s="146" t="s">
        <v>249</v>
      </c>
      <c r="C28" s="146" t="s">
        <v>250</v>
      </c>
      <c r="D28" s="146" t="s">
        <v>116</v>
      </c>
      <c r="E28" s="146" t="s">
        <v>115</v>
      </c>
      <c r="F28" s="146" t="s">
        <v>231</v>
      </c>
      <c r="G28" s="146" t="s">
        <v>232</v>
      </c>
      <c r="H28" s="63">
        <v>5110.39</v>
      </c>
      <c r="I28" s="63">
        <v>5110.39</v>
      </c>
      <c r="J28" s="23"/>
      <c r="K28" s="23"/>
      <c r="L28" s="63">
        <v>5110.39</v>
      </c>
      <c r="M28" s="23"/>
      <c r="N28" s="63"/>
      <c r="O28" s="63"/>
      <c r="P28" s="63"/>
      <c r="Q28" s="63"/>
      <c r="R28" s="63"/>
      <c r="S28" s="63"/>
      <c r="T28" s="63"/>
      <c r="U28" s="63"/>
      <c r="V28" s="63"/>
      <c r="W28" s="63"/>
    </row>
    <row r="29" ht="20.25" customHeight="1" spans="1:23">
      <c r="A29" s="146" t="s">
        <v>70</v>
      </c>
      <c r="B29" s="146" t="s">
        <v>251</v>
      </c>
      <c r="C29" s="146" t="s">
        <v>252</v>
      </c>
      <c r="D29" s="146" t="s">
        <v>121</v>
      </c>
      <c r="E29" s="146" t="s">
        <v>122</v>
      </c>
      <c r="F29" s="146" t="s">
        <v>253</v>
      </c>
      <c r="G29" s="146" t="s">
        <v>254</v>
      </c>
      <c r="H29" s="63">
        <v>518679.25</v>
      </c>
      <c r="I29" s="63">
        <v>518679.25</v>
      </c>
      <c r="J29" s="23"/>
      <c r="K29" s="23"/>
      <c r="L29" s="63">
        <v>518679.25</v>
      </c>
      <c r="M29" s="23"/>
      <c r="N29" s="63"/>
      <c r="O29" s="63"/>
      <c r="P29" s="63"/>
      <c r="Q29" s="63"/>
      <c r="R29" s="63"/>
      <c r="S29" s="63"/>
      <c r="T29" s="63"/>
      <c r="U29" s="63"/>
      <c r="V29" s="63"/>
      <c r="W29" s="63"/>
    </row>
    <row r="30" ht="20.25" customHeight="1" spans="1:23">
      <c r="A30" s="146" t="s">
        <v>70</v>
      </c>
      <c r="B30" s="146" t="s">
        <v>251</v>
      </c>
      <c r="C30" s="146" t="s">
        <v>252</v>
      </c>
      <c r="D30" s="146" t="s">
        <v>121</v>
      </c>
      <c r="E30" s="146" t="s">
        <v>122</v>
      </c>
      <c r="F30" s="146" t="s">
        <v>253</v>
      </c>
      <c r="G30" s="146" t="s">
        <v>254</v>
      </c>
      <c r="H30" s="63">
        <v>59847.61</v>
      </c>
      <c r="I30" s="63">
        <v>59847.61</v>
      </c>
      <c r="J30" s="23"/>
      <c r="K30" s="23"/>
      <c r="L30" s="63">
        <v>59847.61</v>
      </c>
      <c r="M30" s="23"/>
      <c r="N30" s="63"/>
      <c r="O30" s="63"/>
      <c r="P30" s="63"/>
      <c r="Q30" s="63"/>
      <c r="R30" s="63"/>
      <c r="S30" s="63"/>
      <c r="T30" s="63"/>
      <c r="U30" s="63"/>
      <c r="V30" s="63"/>
      <c r="W30" s="63"/>
    </row>
    <row r="31" ht="20.25" customHeight="1" spans="1:23">
      <c r="A31" s="146" t="s">
        <v>70</v>
      </c>
      <c r="B31" s="146" t="s">
        <v>251</v>
      </c>
      <c r="C31" s="146" t="s">
        <v>252</v>
      </c>
      <c r="D31" s="146" t="s">
        <v>121</v>
      </c>
      <c r="E31" s="146" t="s">
        <v>122</v>
      </c>
      <c r="F31" s="146" t="s">
        <v>253</v>
      </c>
      <c r="G31" s="146" t="s">
        <v>254</v>
      </c>
      <c r="H31" s="63">
        <v>13299.47</v>
      </c>
      <c r="I31" s="63">
        <v>13299.47</v>
      </c>
      <c r="J31" s="23"/>
      <c r="K31" s="23"/>
      <c r="L31" s="63">
        <v>13299.47</v>
      </c>
      <c r="M31" s="23"/>
      <c r="N31" s="63"/>
      <c r="O31" s="63"/>
      <c r="P31" s="63"/>
      <c r="Q31" s="63"/>
      <c r="R31" s="63"/>
      <c r="S31" s="63"/>
      <c r="T31" s="63"/>
      <c r="U31" s="63"/>
      <c r="V31" s="63"/>
      <c r="W31" s="63"/>
    </row>
    <row r="32" ht="20.25" customHeight="1" spans="1:23">
      <c r="A32" s="146" t="s">
        <v>70</v>
      </c>
      <c r="B32" s="146" t="s">
        <v>251</v>
      </c>
      <c r="C32" s="146" t="s">
        <v>252</v>
      </c>
      <c r="D32" s="146" t="s">
        <v>123</v>
      </c>
      <c r="E32" s="146" t="s">
        <v>124</v>
      </c>
      <c r="F32" s="146" t="s">
        <v>229</v>
      </c>
      <c r="G32" s="146" t="s">
        <v>230</v>
      </c>
      <c r="H32" s="63">
        <v>332486.7</v>
      </c>
      <c r="I32" s="63">
        <v>332486.7</v>
      </c>
      <c r="J32" s="23"/>
      <c r="K32" s="23"/>
      <c r="L32" s="63">
        <v>332486.7</v>
      </c>
      <c r="M32" s="23"/>
      <c r="N32" s="63"/>
      <c r="O32" s="63"/>
      <c r="P32" s="63"/>
      <c r="Q32" s="63"/>
      <c r="R32" s="63"/>
      <c r="S32" s="63"/>
      <c r="T32" s="63"/>
      <c r="U32" s="63"/>
      <c r="V32" s="63"/>
      <c r="W32" s="63"/>
    </row>
    <row r="33" ht="20.25" customHeight="1" spans="1:23">
      <c r="A33" s="146" t="s">
        <v>70</v>
      </c>
      <c r="B33" s="146" t="s">
        <v>251</v>
      </c>
      <c r="C33" s="146" t="s">
        <v>252</v>
      </c>
      <c r="D33" s="146" t="s">
        <v>125</v>
      </c>
      <c r="E33" s="146" t="s">
        <v>126</v>
      </c>
      <c r="F33" s="146" t="s">
        <v>231</v>
      </c>
      <c r="G33" s="146" t="s">
        <v>232</v>
      </c>
      <c r="H33" s="63">
        <v>22440</v>
      </c>
      <c r="I33" s="63">
        <v>22440</v>
      </c>
      <c r="J33" s="23"/>
      <c r="K33" s="23"/>
      <c r="L33" s="63">
        <v>22440</v>
      </c>
      <c r="M33" s="23"/>
      <c r="N33" s="63"/>
      <c r="O33" s="63"/>
      <c r="P33" s="63"/>
      <c r="Q33" s="63"/>
      <c r="R33" s="63"/>
      <c r="S33" s="63"/>
      <c r="T33" s="63"/>
      <c r="U33" s="63"/>
      <c r="V33" s="63"/>
      <c r="W33" s="63"/>
    </row>
    <row r="34" ht="20.25" customHeight="1" spans="1:23">
      <c r="A34" s="146" t="s">
        <v>70</v>
      </c>
      <c r="B34" s="146" t="s">
        <v>255</v>
      </c>
      <c r="C34" s="146" t="s">
        <v>256</v>
      </c>
      <c r="D34" s="146" t="s">
        <v>102</v>
      </c>
      <c r="E34" s="146" t="s">
        <v>103</v>
      </c>
      <c r="F34" s="146" t="s">
        <v>257</v>
      </c>
      <c r="G34" s="146" t="s">
        <v>258</v>
      </c>
      <c r="H34" s="63">
        <v>2094000</v>
      </c>
      <c r="I34" s="63">
        <v>2094000</v>
      </c>
      <c r="J34" s="23"/>
      <c r="K34" s="23"/>
      <c r="L34" s="63">
        <v>2094000</v>
      </c>
      <c r="M34" s="23"/>
      <c r="N34" s="63"/>
      <c r="O34" s="63"/>
      <c r="P34" s="63"/>
      <c r="Q34" s="63"/>
      <c r="R34" s="63"/>
      <c r="S34" s="63"/>
      <c r="T34" s="63"/>
      <c r="U34" s="63"/>
      <c r="V34" s="63"/>
      <c r="W34" s="63"/>
    </row>
    <row r="35" ht="17.25" customHeight="1" spans="1:23">
      <c r="A35" s="147" t="s">
        <v>171</v>
      </c>
      <c r="B35" s="148"/>
      <c r="C35" s="148"/>
      <c r="D35" s="148"/>
      <c r="E35" s="148"/>
      <c r="F35" s="148"/>
      <c r="G35" s="149"/>
      <c r="H35" s="63">
        <v>13418524.41</v>
      </c>
      <c r="I35" s="63">
        <v>13418524.41</v>
      </c>
      <c r="J35" s="63"/>
      <c r="K35" s="63"/>
      <c r="L35" s="63">
        <v>13418524.41</v>
      </c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</row>
  </sheetData>
  <mergeCells count="30">
    <mergeCell ref="A2:X2"/>
    <mergeCell ref="A3:H3"/>
    <mergeCell ref="H4:W4"/>
    <mergeCell ref="I5:M5"/>
    <mergeCell ref="N5:P5"/>
    <mergeCell ref="R5:W5"/>
    <mergeCell ref="A35:F35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4"/>
  <sheetViews>
    <sheetView showZeros="0" topLeftCell="B1" workbookViewId="0">
      <selection activeCell="A14" sqref="A14:H14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35"/>
      <c r="E1" s="1"/>
      <c r="F1" s="1"/>
      <c r="G1" s="1"/>
      <c r="H1" s="1"/>
      <c r="U1" s="135"/>
      <c r="W1" s="140" t="s">
        <v>259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"单位名称："&amp;"禄劝彝族苗族自治县公安局交通警察大队"</f>
        <v>单位名称：禄劝彝族苗族自治县公安局交通警察大队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5"/>
      <c r="W3" s="120" t="s">
        <v>1</v>
      </c>
    </row>
    <row r="4" ht="21.75" customHeight="1" spans="1:23">
      <c r="A4" s="8" t="s">
        <v>260</v>
      </c>
      <c r="B4" s="9" t="s">
        <v>182</v>
      </c>
      <c r="C4" s="8" t="s">
        <v>183</v>
      </c>
      <c r="D4" s="8" t="s">
        <v>261</v>
      </c>
      <c r="E4" s="9" t="s">
        <v>184</v>
      </c>
      <c r="F4" s="9" t="s">
        <v>185</v>
      </c>
      <c r="G4" s="9" t="s">
        <v>262</v>
      </c>
      <c r="H4" s="9" t="s">
        <v>263</v>
      </c>
      <c r="I4" s="27" t="s">
        <v>55</v>
      </c>
      <c r="J4" s="10" t="s">
        <v>264</v>
      </c>
      <c r="K4" s="11"/>
      <c r="L4" s="11"/>
      <c r="M4" s="12"/>
      <c r="N4" s="10" t="s">
        <v>190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8"/>
      <c r="C5" s="13"/>
      <c r="D5" s="13"/>
      <c r="E5" s="14"/>
      <c r="F5" s="14"/>
      <c r="G5" s="14"/>
      <c r="H5" s="14"/>
      <c r="I5" s="28"/>
      <c r="J5" s="136" t="s">
        <v>58</v>
      </c>
      <c r="K5" s="137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196</v>
      </c>
      <c r="U5" s="9" t="s">
        <v>66</v>
      </c>
      <c r="V5" s="9" t="s">
        <v>67</v>
      </c>
      <c r="W5" s="9" t="s">
        <v>68</v>
      </c>
    </row>
    <row r="6" ht="21" customHeight="1" spans="1:23">
      <c r="A6" s="28"/>
      <c r="B6" s="28"/>
      <c r="C6" s="28"/>
      <c r="D6" s="28"/>
      <c r="E6" s="28"/>
      <c r="F6" s="28"/>
      <c r="G6" s="28"/>
      <c r="H6" s="28"/>
      <c r="I6" s="28"/>
      <c r="J6" s="138" t="s">
        <v>57</v>
      </c>
      <c r="K6" s="139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49" t="s">
        <v>57</v>
      </c>
      <c r="K7" s="49" t="s">
        <v>265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19">
        <v>21</v>
      </c>
      <c r="V8" s="35">
        <v>22</v>
      </c>
      <c r="W8" s="19">
        <v>23</v>
      </c>
    </row>
    <row r="9" ht="21.75" customHeight="1" spans="1:23">
      <c r="A9" s="51" t="s">
        <v>266</v>
      </c>
      <c r="B9" s="51" t="s">
        <v>267</v>
      </c>
      <c r="C9" s="51" t="s">
        <v>268</v>
      </c>
      <c r="D9" s="51" t="s">
        <v>70</v>
      </c>
      <c r="E9" s="51" t="s">
        <v>102</v>
      </c>
      <c r="F9" s="51" t="s">
        <v>103</v>
      </c>
      <c r="G9" s="51" t="s">
        <v>209</v>
      </c>
      <c r="H9" s="51" t="s">
        <v>210</v>
      </c>
      <c r="I9" s="63">
        <v>30000</v>
      </c>
      <c r="J9" s="63">
        <v>30000</v>
      </c>
      <c r="K9" s="63">
        <v>30000</v>
      </c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</row>
    <row r="10" ht="21.75" customHeight="1" spans="1:23">
      <c r="A10" s="51" t="s">
        <v>266</v>
      </c>
      <c r="B10" s="51" t="s">
        <v>269</v>
      </c>
      <c r="C10" s="51" t="s">
        <v>270</v>
      </c>
      <c r="D10" s="51" t="s">
        <v>70</v>
      </c>
      <c r="E10" s="51" t="s">
        <v>102</v>
      </c>
      <c r="F10" s="51" t="s">
        <v>103</v>
      </c>
      <c r="G10" s="51" t="s">
        <v>209</v>
      </c>
      <c r="H10" s="51" t="s">
        <v>210</v>
      </c>
      <c r="I10" s="63">
        <v>300000</v>
      </c>
      <c r="J10" s="63">
        <v>300000</v>
      </c>
      <c r="K10" s="63">
        <v>300000</v>
      </c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</row>
    <row r="11" ht="21.75" customHeight="1" spans="1:23">
      <c r="A11" s="51" t="s">
        <v>266</v>
      </c>
      <c r="B11" s="51" t="s">
        <v>271</v>
      </c>
      <c r="C11" s="51" t="s">
        <v>272</v>
      </c>
      <c r="D11" s="51" t="s">
        <v>70</v>
      </c>
      <c r="E11" s="51" t="s">
        <v>102</v>
      </c>
      <c r="F11" s="51" t="s">
        <v>103</v>
      </c>
      <c r="G11" s="51" t="s">
        <v>209</v>
      </c>
      <c r="H11" s="51" t="s">
        <v>210</v>
      </c>
      <c r="I11" s="63">
        <v>80000</v>
      </c>
      <c r="J11" s="63">
        <v>80000</v>
      </c>
      <c r="K11" s="63">
        <v>80000</v>
      </c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</row>
    <row r="12" ht="21.75" customHeight="1" spans="1:23">
      <c r="A12" s="51" t="s">
        <v>266</v>
      </c>
      <c r="B12" s="51" t="s">
        <v>273</v>
      </c>
      <c r="C12" s="51" t="s">
        <v>274</v>
      </c>
      <c r="D12" s="51" t="s">
        <v>70</v>
      </c>
      <c r="E12" s="51" t="s">
        <v>102</v>
      </c>
      <c r="F12" s="51" t="s">
        <v>103</v>
      </c>
      <c r="G12" s="51" t="s">
        <v>209</v>
      </c>
      <c r="H12" s="51" t="s">
        <v>210</v>
      </c>
      <c r="I12" s="63">
        <v>669824.73</v>
      </c>
      <c r="J12" s="63"/>
      <c r="K12" s="63"/>
      <c r="L12" s="63"/>
      <c r="M12" s="63"/>
      <c r="N12" s="63">
        <v>669824.73</v>
      </c>
      <c r="O12" s="63"/>
      <c r="P12" s="63"/>
      <c r="Q12" s="63"/>
      <c r="R12" s="63"/>
      <c r="S12" s="63"/>
      <c r="T12" s="63"/>
      <c r="U12" s="63"/>
      <c r="V12" s="63"/>
      <c r="W12" s="63"/>
    </row>
    <row r="13" ht="21.75" customHeight="1" spans="1:23">
      <c r="A13" s="51" t="s">
        <v>266</v>
      </c>
      <c r="B13" s="51" t="s">
        <v>273</v>
      </c>
      <c r="C13" s="51" t="s">
        <v>274</v>
      </c>
      <c r="D13" s="51" t="s">
        <v>70</v>
      </c>
      <c r="E13" s="51" t="s">
        <v>102</v>
      </c>
      <c r="F13" s="51" t="s">
        <v>103</v>
      </c>
      <c r="G13" s="51" t="s">
        <v>209</v>
      </c>
      <c r="H13" s="51" t="s">
        <v>210</v>
      </c>
      <c r="I13" s="63">
        <v>10</v>
      </c>
      <c r="J13" s="63"/>
      <c r="K13" s="63"/>
      <c r="L13" s="63"/>
      <c r="M13" s="63"/>
      <c r="N13" s="63">
        <v>10</v>
      </c>
      <c r="O13" s="63"/>
      <c r="P13" s="63"/>
      <c r="Q13" s="63"/>
      <c r="R13" s="63"/>
      <c r="S13" s="63"/>
      <c r="T13" s="63"/>
      <c r="U13" s="63"/>
      <c r="V13" s="63"/>
      <c r="W13" s="63"/>
    </row>
    <row r="14" ht="18.75" customHeight="1" spans="1:23">
      <c r="A14" s="32" t="s">
        <v>171</v>
      </c>
      <c r="B14" s="33"/>
      <c r="C14" s="33"/>
      <c r="D14" s="33"/>
      <c r="E14" s="33"/>
      <c r="F14" s="33"/>
      <c r="G14" s="33"/>
      <c r="H14" s="34"/>
      <c r="I14" s="63">
        <v>1079834.73</v>
      </c>
      <c r="J14" s="63">
        <v>410000</v>
      </c>
      <c r="K14" s="63">
        <v>410000</v>
      </c>
      <c r="L14" s="63"/>
      <c r="M14" s="63"/>
      <c r="N14" s="63">
        <v>669834.73</v>
      </c>
      <c r="O14" s="63"/>
      <c r="P14" s="63"/>
      <c r="Q14" s="63"/>
      <c r="R14" s="63"/>
      <c r="S14" s="63"/>
      <c r="T14" s="63"/>
      <c r="U14" s="63"/>
      <c r="V14" s="63"/>
      <c r="W14" s="63"/>
    </row>
  </sheetData>
  <mergeCells count="28">
    <mergeCell ref="A2:W2"/>
    <mergeCell ref="A3:H3"/>
    <mergeCell ref="J4:M4"/>
    <mergeCell ref="N4:P4"/>
    <mergeCell ref="R4:W4"/>
    <mergeCell ref="A14:H1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33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6"/>
  <sheetViews>
    <sheetView showZeros="0" workbookViewId="0">
      <selection activeCell="C9" sqref="C9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2" t="s">
        <v>275</v>
      </c>
    </row>
    <row r="2" ht="39.75" customHeight="1" spans="1:10">
      <c r="A2" s="47" t="str">
        <f>"2025"&amp;"年部门项目支出绩效目标表"</f>
        <v>2025年部门项目支出绩效目标表</v>
      </c>
      <c r="B2" s="3"/>
      <c r="C2" s="3"/>
      <c r="D2" s="3"/>
      <c r="E2" s="3"/>
      <c r="F2" s="48"/>
      <c r="G2" s="3"/>
      <c r="H2" s="48"/>
      <c r="I2" s="48"/>
      <c r="J2" s="3"/>
    </row>
    <row r="3" ht="17.25" customHeight="1" spans="1:1">
      <c r="A3" s="4" t="str">
        <f>"单位名称："&amp;"禄劝彝族苗族自治县公安局交通警察大队"</f>
        <v>单位名称：禄劝彝族苗族自治县公安局交通警察大队</v>
      </c>
    </row>
    <row r="4" ht="44.25" customHeight="1" spans="1:10">
      <c r="A4" s="49" t="s">
        <v>276</v>
      </c>
      <c r="B4" s="49" t="s">
        <v>277</v>
      </c>
      <c r="C4" s="49" t="s">
        <v>278</v>
      </c>
      <c r="D4" s="49" t="s">
        <v>279</v>
      </c>
      <c r="E4" s="49" t="s">
        <v>280</v>
      </c>
      <c r="F4" s="50" t="s">
        <v>281</v>
      </c>
      <c r="G4" s="49" t="s">
        <v>282</v>
      </c>
      <c r="H4" s="50" t="s">
        <v>283</v>
      </c>
      <c r="I4" s="50" t="s">
        <v>284</v>
      </c>
      <c r="J4" s="49" t="s">
        <v>285</v>
      </c>
    </row>
    <row r="5" ht="18.75" customHeight="1" spans="1:10">
      <c r="A5" s="132">
        <v>1</v>
      </c>
      <c r="B5" s="132">
        <v>2</v>
      </c>
      <c r="C5" s="132">
        <v>3</v>
      </c>
      <c r="D5" s="132">
        <v>4</v>
      </c>
      <c r="E5" s="132">
        <v>5</v>
      </c>
      <c r="F5" s="35">
        <v>6</v>
      </c>
      <c r="G5" s="132">
        <v>7</v>
      </c>
      <c r="H5" s="35">
        <v>8</v>
      </c>
      <c r="I5" s="35">
        <v>9</v>
      </c>
      <c r="J5" s="132">
        <v>10</v>
      </c>
    </row>
    <row r="6" ht="42" customHeight="1" spans="1:10">
      <c r="A6" s="29" t="s">
        <v>70</v>
      </c>
      <c r="B6" s="51"/>
      <c r="C6" s="51"/>
      <c r="D6" s="51"/>
      <c r="E6" s="52"/>
      <c r="F6" s="53"/>
      <c r="G6" s="52"/>
      <c r="H6" s="53"/>
      <c r="I6" s="53"/>
      <c r="J6" s="52"/>
    </row>
    <row r="7" ht="42" customHeight="1" spans="1:10">
      <c r="A7" s="133" t="s">
        <v>70</v>
      </c>
      <c r="B7" s="20"/>
      <c r="C7" s="20"/>
      <c r="D7" s="20"/>
      <c r="E7" s="29"/>
      <c r="F7" s="20"/>
      <c r="G7" s="29"/>
      <c r="H7" s="20"/>
      <c r="I7" s="20"/>
      <c r="J7" s="29"/>
    </row>
    <row r="8" ht="42" customHeight="1" spans="1:10">
      <c r="A8" s="134" t="s">
        <v>272</v>
      </c>
      <c r="B8" s="20" t="s">
        <v>286</v>
      </c>
      <c r="C8" s="20" t="s">
        <v>287</v>
      </c>
      <c r="D8" s="20" t="s">
        <v>288</v>
      </c>
      <c r="E8" s="29" t="s">
        <v>289</v>
      </c>
      <c r="F8" s="20" t="s">
        <v>290</v>
      </c>
      <c r="G8" s="29" t="s">
        <v>291</v>
      </c>
      <c r="H8" s="20" t="s">
        <v>292</v>
      </c>
      <c r="I8" s="20" t="s">
        <v>293</v>
      </c>
      <c r="J8" s="29" t="s">
        <v>291</v>
      </c>
    </row>
    <row r="9" ht="42" customHeight="1" spans="1:10">
      <c r="A9" s="134" t="s">
        <v>272</v>
      </c>
      <c r="B9" s="20" t="s">
        <v>286</v>
      </c>
      <c r="C9" s="20" t="s">
        <v>294</v>
      </c>
      <c r="D9" s="20" t="s">
        <v>295</v>
      </c>
      <c r="E9" s="29" t="s">
        <v>296</v>
      </c>
      <c r="F9" s="20" t="s">
        <v>290</v>
      </c>
      <c r="G9" s="29" t="s">
        <v>297</v>
      </c>
      <c r="H9" s="20" t="s">
        <v>298</v>
      </c>
      <c r="I9" s="20" t="s">
        <v>293</v>
      </c>
      <c r="J9" s="29" t="s">
        <v>297</v>
      </c>
    </row>
    <row r="10" ht="42" customHeight="1" spans="1:10">
      <c r="A10" s="134" t="s">
        <v>272</v>
      </c>
      <c r="B10" s="20" t="s">
        <v>286</v>
      </c>
      <c r="C10" s="20" t="s">
        <v>299</v>
      </c>
      <c r="D10" s="20" t="s">
        <v>300</v>
      </c>
      <c r="E10" s="29" t="s">
        <v>301</v>
      </c>
      <c r="F10" s="20" t="s">
        <v>290</v>
      </c>
      <c r="G10" s="29" t="s">
        <v>302</v>
      </c>
      <c r="H10" s="20" t="s">
        <v>298</v>
      </c>
      <c r="I10" s="20" t="s">
        <v>293</v>
      </c>
      <c r="J10" s="29" t="s">
        <v>302</v>
      </c>
    </row>
    <row r="11" ht="42" customHeight="1" spans="1:10">
      <c r="A11" s="134" t="s">
        <v>270</v>
      </c>
      <c r="B11" s="20" t="s">
        <v>270</v>
      </c>
      <c r="C11" s="20" t="s">
        <v>287</v>
      </c>
      <c r="D11" s="20" t="s">
        <v>303</v>
      </c>
      <c r="E11" s="29" t="s">
        <v>304</v>
      </c>
      <c r="F11" s="20" t="s">
        <v>305</v>
      </c>
      <c r="G11" s="29" t="s">
        <v>304</v>
      </c>
      <c r="H11" s="20" t="s">
        <v>298</v>
      </c>
      <c r="I11" s="20" t="s">
        <v>306</v>
      </c>
      <c r="J11" s="29" t="s">
        <v>304</v>
      </c>
    </row>
    <row r="12" ht="42" customHeight="1" spans="1:10">
      <c r="A12" s="134" t="s">
        <v>270</v>
      </c>
      <c r="B12" s="20" t="s">
        <v>270</v>
      </c>
      <c r="C12" s="20" t="s">
        <v>294</v>
      </c>
      <c r="D12" s="20" t="s">
        <v>307</v>
      </c>
      <c r="E12" s="29" t="s">
        <v>308</v>
      </c>
      <c r="F12" s="20" t="s">
        <v>305</v>
      </c>
      <c r="G12" s="29" t="s">
        <v>308</v>
      </c>
      <c r="H12" s="20" t="s">
        <v>298</v>
      </c>
      <c r="I12" s="20" t="s">
        <v>306</v>
      </c>
      <c r="J12" s="29" t="s">
        <v>308</v>
      </c>
    </row>
    <row r="13" ht="42" customHeight="1" spans="1:10">
      <c r="A13" s="134" t="s">
        <v>270</v>
      </c>
      <c r="B13" s="20" t="s">
        <v>270</v>
      </c>
      <c r="C13" s="20" t="s">
        <v>299</v>
      </c>
      <c r="D13" s="20" t="s">
        <v>300</v>
      </c>
      <c r="E13" s="29" t="s">
        <v>301</v>
      </c>
      <c r="F13" s="20" t="s">
        <v>305</v>
      </c>
      <c r="G13" s="29" t="s">
        <v>301</v>
      </c>
      <c r="H13" s="20" t="s">
        <v>298</v>
      </c>
      <c r="I13" s="20" t="s">
        <v>306</v>
      </c>
      <c r="J13" s="29" t="s">
        <v>301</v>
      </c>
    </row>
    <row r="14" ht="42" customHeight="1" spans="1:10">
      <c r="A14" s="134" t="s">
        <v>268</v>
      </c>
      <c r="B14" s="20" t="s">
        <v>309</v>
      </c>
      <c r="C14" s="20" t="s">
        <v>287</v>
      </c>
      <c r="D14" s="20" t="s">
        <v>288</v>
      </c>
      <c r="E14" s="29" t="s">
        <v>310</v>
      </c>
      <c r="F14" s="20" t="s">
        <v>305</v>
      </c>
      <c r="G14" s="29" t="s">
        <v>311</v>
      </c>
      <c r="H14" s="20" t="s">
        <v>312</v>
      </c>
      <c r="I14" s="20" t="s">
        <v>306</v>
      </c>
      <c r="J14" s="29" t="s">
        <v>310</v>
      </c>
    </row>
    <row r="15" ht="42" customHeight="1" spans="1:10">
      <c r="A15" s="134" t="s">
        <v>268</v>
      </c>
      <c r="B15" s="20" t="s">
        <v>309</v>
      </c>
      <c r="C15" s="20" t="s">
        <v>294</v>
      </c>
      <c r="D15" s="20" t="s">
        <v>307</v>
      </c>
      <c r="E15" s="29" t="s">
        <v>313</v>
      </c>
      <c r="F15" s="20" t="s">
        <v>305</v>
      </c>
      <c r="G15" s="29" t="s">
        <v>313</v>
      </c>
      <c r="H15" s="20" t="s">
        <v>298</v>
      </c>
      <c r="I15" s="20" t="s">
        <v>306</v>
      </c>
      <c r="J15" s="29" t="s">
        <v>313</v>
      </c>
    </row>
    <row r="16" ht="42" customHeight="1" spans="1:10">
      <c r="A16" s="134" t="s">
        <v>268</v>
      </c>
      <c r="B16" s="20" t="s">
        <v>309</v>
      </c>
      <c r="C16" s="20" t="s">
        <v>299</v>
      </c>
      <c r="D16" s="20" t="s">
        <v>300</v>
      </c>
      <c r="E16" s="29" t="s">
        <v>301</v>
      </c>
      <c r="F16" s="20" t="s">
        <v>305</v>
      </c>
      <c r="G16" s="29" t="s">
        <v>301</v>
      </c>
      <c r="H16" s="20" t="s">
        <v>298</v>
      </c>
      <c r="I16" s="20" t="s">
        <v>306</v>
      </c>
      <c r="J16" s="29" t="s">
        <v>301</v>
      </c>
    </row>
  </sheetData>
  <mergeCells count="8">
    <mergeCell ref="A2:J2"/>
    <mergeCell ref="A3:H3"/>
    <mergeCell ref="A8:A10"/>
    <mergeCell ref="A11:A13"/>
    <mergeCell ref="A14:A16"/>
    <mergeCell ref="B8:B10"/>
    <mergeCell ref="B11:B13"/>
    <mergeCell ref="B14:B16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部门新增资产配置表10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2025-03-19T01:49:59Z</dcterms:created>
  <dcterms:modified xsi:type="dcterms:W3CDTF">2025-03-19T02:17:41Z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81B3836B67F04DE683709FE9D6EAEFED</vt:lpwstr>
  </property>
  <property fmtid="{D5CDD505-2E9C-101B-9397-08002B2CF9AE}" pid="3" name="KSOProductBuildVer">
    <vt:lpwstr>2052-11.8.2.10912</vt:lpwstr>
  </property>
</Properties>
</file>