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15" activeTab="4"/>
  </bookViews>
  <sheets>
    <sheet name="表1一般公共预算收支总表" sheetId="1" r:id="rId1"/>
    <sheet name="表2 一般公共预算收入明细表" sheetId="8" r:id="rId2"/>
    <sheet name="表3 地方一般公共预算支出明细表" sheetId="4" r:id="rId3"/>
    <sheet name="表4 政府性基金收支预算表" sheetId="7" r:id="rId4"/>
    <sheet name="表5 国有资本经营预算收支预算" sheetId="9" r:id="rId5"/>
  </sheets>
  <definedNames>
    <definedName name="_xlnm._FilterDatabase" localSheetId="2" hidden="1">'表3 地方一般公共预算支出明细表'!$6:$137</definedName>
    <definedName name="_xlnm.Print_Area" localSheetId="0">表1一般公共预算收支总表!$A$1:$I$20</definedName>
    <definedName name="_xlnm.Print_Area" localSheetId="1">'表2 一般公共预算收入明细表'!$A$1:$F$85</definedName>
    <definedName name="_xlnm.Print_Area" localSheetId="2">'表3 地方一般公共预算支出明细表'!$A$1:$G$137</definedName>
    <definedName name="_xlnm.Print_Area" localSheetId="3">'表4 政府性基金收支预算表'!$A$1:$E$35</definedName>
    <definedName name="_xlnm.Print_Titles" localSheetId="1">'表2 一般公共预算收入明细表'!$1:$5</definedName>
    <definedName name="_xlnm.Print_Titles" localSheetId="2">'表3 地方一般公共预算支出明细表'!$1:$5</definedName>
    <definedName name="_xlnm.Print_Titles" localSheetId="4">'表5 国有资本经营预算收支预算'!$1:$4</definedName>
    <definedName name="_xlnm.Print_Titles" localSheetId="3">'表4 政府性基金收支预算表'!$1:$4</definedName>
  </definedNames>
  <calcPr calcId="144525"/>
</workbook>
</file>

<file path=xl/sharedStrings.xml><?xml version="1.0" encoding="utf-8"?>
<sst xmlns="http://schemas.openxmlformats.org/spreadsheetml/2006/main" count="397" uniqueCount="312">
  <si>
    <t>表1</t>
  </si>
  <si>
    <t>2025年一般公共预算预算收支总表</t>
  </si>
  <si>
    <t>单位：万元</t>
  </si>
  <si>
    <t>收入项目</t>
  </si>
  <si>
    <t>2024执行报数</t>
  </si>
  <si>
    <t>2025年预算数</t>
  </si>
  <si>
    <t>支出项目</t>
  </si>
  <si>
    <t>一、</t>
  </si>
  <si>
    <t>地方一般公共预算收入</t>
  </si>
  <si>
    <t>地方一般公共预算支出</t>
  </si>
  <si>
    <t>（一）</t>
  </si>
  <si>
    <t>税收收入</t>
  </si>
  <si>
    <t>二、</t>
  </si>
  <si>
    <t>转移性支出</t>
  </si>
  <si>
    <t>（二）</t>
  </si>
  <si>
    <t>非税收入</t>
  </si>
  <si>
    <t>债务还本支出</t>
  </si>
  <si>
    <t>转移性收入</t>
  </si>
  <si>
    <t>上解支出</t>
  </si>
  <si>
    <t>上级补助收入</t>
  </si>
  <si>
    <t>（三）</t>
  </si>
  <si>
    <t>结转下年支出</t>
  </si>
  <si>
    <t>应结转79741万元，收回3918万元统筹平衡不予结转。</t>
  </si>
  <si>
    <t>返还性收入</t>
  </si>
  <si>
    <t>（四）</t>
  </si>
  <si>
    <t>安排预算稳定调节基金</t>
  </si>
  <si>
    <t>一般性转移支付收入</t>
  </si>
  <si>
    <t>(五)</t>
  </si>
  <si>
    <t>调出资金</t>
  </si>
  <si>
    <t>专项转移支付收入</t>
  </si>
  <si>
    <t>债务转贷收入</t>
  </si>
  <si>
    <t>上年结转收入</t>
  </si>
  <si>
    <t>调入资金</t>
  </si>
  <si>
    <t>（五）</t>
  </si>
  <si>
    <t>动用预算稳定调节基金</t>
  </si>
  <si>
    <t>一般公共预算收入合计</t>
  </si>
  <si>
    <t>一般公共预算支出合计</t>
  </si>
  <si>
    <t>表2</t>
  </si>
  <si>
    <t>2025年一般公共预算收入明细表</t>
  </si>
  <si>
    <t>序号</t>
  </si>
  <si>
    <t>项目</t>
  </si>
  <si>
    <t>2024年执行数</t>
  </si>
  <si>
    <t>2025年预测数</t>
  </si>
  <si>
    <t>增减</t>
  </si>
  <si>
    <t>备注</t>
  </si>
  <si>
    <t xml:space="preserve">  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</si>
  <si>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</si>
  <si>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</si>
  <si>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</si>
  <si>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</si>
  <si>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</si>
  <si>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</si>
  <si>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</si>
  <si>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</si>
  <si>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</si>
  <si>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</si>
  <si>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</si>
  <si>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</si>
  <si>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</si>
  <si>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</si>
  <si>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</si>
  <si>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</si>
  <si>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</si>
  <si>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</si>
  <si>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</si>
  <si>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政府住房基金收入</t>
  </si>
  <si>
    <t xml:space="preserve">    其他收入</t>
  </si>
  <si>
    <t xml:space="preserve">  上级补助收入</t>
  </si>
  <si>
    <t xml:space="preserve">    返还性收入</t>
  </si>
  <si>
    <t xml:space="preserve">      所得税基数返还收入</t>
  </si>
  <si>
    <t xml:space="preserve">      增值税税收返还收入</t>
  </si>
  <si>
    <t xml:space="preserve">      增值税“五五分享”税收返还收入</t>
  </si>
  <si>
    <t xml:space="preserve">    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</si>
  <si>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</si>
  <si>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</si>
  <si>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</si>
  <si>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</si>
  <si>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</si>
  <si>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</si>
  <si>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</si>
  <si>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民族地区转移支付收入</t>
  </si>
  <si>
    <t xml:space="preserve">      体制补助收入</t>
  </si>
  <si>
    <t xml:space="preserve">      其他一般性转移支付收入</t>
  </si>
  <si>
    <t xml:space="preserve">      巩固脱贫攻坚成果衔接乡村振兴转移支付收入</t>
  </si>
  <si>
    <t xml:space="preserve">      一般公共服务共同财政事权转移支付收入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</si>
  <si>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</si>
  <si>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</si>
  <si>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</si>
  <si>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</si>
  <si>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</si>
  <si>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</si>
  <si>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</si>
  <si>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</si>
  <si>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</si>
  <si>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灾害防治及应急管理共同财政事权转移支付收入</t>
  </si>
  <si>
    <t xml:space="preserve">     其他共同事权转移支付收入</t>
  </si>
  <si>
    <t xml:space="preserve">    专项转移支付收入</t>
  </si>
  <si>
    <t xml:space="preserve">      一般公共服务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</si>
  <si>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</si>
  <si>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</si>
  <si>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</si>
  <si>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</si>
  <si>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</si>
  <si>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</si>
  <si>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</si>
  <si>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</si>
  <si>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</si>
  <si>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</si>
  <si>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</si>
  <si>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</si>
  <si>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</si>
  <si>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自然资源海洋气象等</t>
  </si>
  <si>
    <t xml:space="preserve">      住房保障</t>
  </si>
  <si>
    <t xml:space="preserve">      灾害防治及应急管理</t>
  </si>
  <si>
    <t xml:space="preserve">      其他收入</t>
  </si>
  <si>
    <t>政府性基金调入</t>
  </si>
  <si>
    <t>国有资本经营调入</t>
  </si>
  <si>
    <t>其他资金调入</t>
  </si>
  <si>
    <t>存量资金调入</t>
  </si>
  <si>
    <t>表3</t>
  </si>
  <si>
    <t>2025年地方一般公共预算支出明细表</t>
  </si>
  <si>
    <t>类型</t>
  </si>
  <si>
    <t>新支出保障分类科目名称</t>
  </si>
  <si>
    <t>2025年地方“三保”预算数</t>
  </si>
  <si>
    <t>预算支出</t>
  </si>
  <si>
    <t>其中：本级财力安排支出</t>
  </si>
  <si>
    <t>其中：上级转移支付补助</t>
  </si>
  <si>
    <t>一般公共预算支出总计</t>
  </si>
  <si>
    <t>“三保”支出</t>
  </si>
  <si>
    <t>三保</t>
  </si>
  <si>
    <t>保工资</t>
  </si>
  <si>
    <t>基本工资</t>
  </si>
  <si>
    <t>行政人员工资</t>
  </si>
  <si>
    <t>事业人员工资</t>
  </si>
  <si>
    <t>津贴补贴</t>
  </si>
  <si>
    <t>公务交通补贴</t>
  </si>
  <si>
    <t>奖金</t>
  </si>
  <si>
    <t>绩效工资（不含规范后提高绩效部分）</t>
  </si>
  <si>
    <t>在职工资附加性支出（单位缴费部分）</t>
  </si>
  <si>
    <t>养老保险</t>
  </si>
  <si>
    <t>医疗保险（含生育保险）</t>
  </si>
  <si>
    <t>工伤保险</t>
  </si>
  <si>
    <t>失业保险</t>
  </si>
  <si>
    <t>住房公积金</t>
  </si>
  <si>
    <t>职业年金</t>
  </si>
  <si>
    <t>离休人员经费</t>
  </si>
  <si>
    <t>离休费</t>
  </si>
  <si>
    <t>离休医疗费</t>
  </si>
  <si>
    <t>离休生活补助</t>
  </si>
  <si>
    <t>退休生活补助</t>
  </si>
  <si>
    <t>保运转</t>
  </si>
  <si>
    <t>行政单位公用经费（不含政法部门）</t>
  </si>
  <si>
    <t>政法部门公用经费</t>
  </si>
  <si>
    <t>事业单位公用经费</t>
  </si>
  <si>
    <t>教育部门公用经费</t>
  </si>
  <si>
    <t>卫生部门公用经费</t>
  </si>
  <si>
    <t>其他事业单位公用经费</t>
  </si>
  <si>
    <t>离退休干部公用经费</t>
  </si>
  <si>
    <t>离休干部公用经费</t>
  </si>
  <si>
    <t>退休干部公用经费</t>
  </si>
  <si>
    <t>公务用车经费</t>
  </si>
  <si>
    <t>公务用车购置费</t>
  </si>
  <si>
    <t>公务用车运行维护费</t>
  </si>
  <si>
    <t>公务用车租用费</t>
  </si>
  <si>
    <t>公务用车平台经费</t>
  </si>
  <si>
    <t>工会经费</t>
  </si>
  <si>
    <t>保基本民生</t>
  </si>
  <si>
    <t>学前教育幼儿资助</t>
  </si>
  <si>
    <t>城乡义务教育生均公用经费</t>
  </si>
  <si>
    <t>小学</t>
  </si>
  <si>
    <t>初中</t>
  </si>
  <si>
    <t>义务教育阶段特殊教育学校随班就读残疾学生生均公用经费</t>
  </si>
  <si>
    <t>义务教育免费提供教科书</t>
  </si>
  <si>
    <t>家庭经济困难学生生活补助</t>
  </si>
  <si>
    <t>普通高中学生资助</t>
  </si>
  <si>
    <t>国家助学金</t>
  </si>
  <si>
    <t>免学杂费</t>
  </si>
  <si>
    <t>中职教育学生资助</t>
  </si>
  <si>
    <t>免学费</t>
  </si>
  <si>
    <t>农村义务教育学生营养改善计划</t>
  </si>
  <si>
    <t>博物馆、纪念馆免费开放补助和公共美术馆、图书馆、文化馆站免费开放补助</t>
  </si>
  <si>
    <t>困难群众救助</t>
  </si>
  <si>
    <t>最低生活保障</t>
  </si>
  <si>
    <t>城市最低生活保障</t>
  </si>
  <si>
    <t>农村最低生活保障</t>
  </si>
  <si>
    <t>特困人员救助供养</t>
  </si>
  <si>
    <t>孤儿等特困儿童基本生活保障</t>
  </si>
  <si>
    <t>临时救助</t>
  </si>
  <si>
    <t>流浪乞讨人员救助</t>
  </si>
  <si>
    <t>残疾人补助</t>
  </si>
  <si>
    <t>困难残疾人生活补贴</t>
  </si>
  <si>
    <t>重度残疾人护理补贴</t>
  </si>
  <si>
    <t>城乡居民基本养老保险</t>
  </si>
  <si>
    <t>财政对企业职工养老保险的补助</t>
  </si>
  <si>
    <t>财政对机关事业单位养老保险的补助</t>
  </si>
  <si>
    <t>老年人福利补贴</t>
  </si>
  <si>
    <t>就业见习补贴</t>
  </si>
  <si>
    <t>优抚对象抚恤和生活补助经费</t>
  </si>
  <si>
    <t>义务兵优待金</t>
  </si>
  <si>
    <t>退役安置支出</t>
  </si>
  <si>
    <t>退役士兵安置</t>
  </si>
  <si>
    <t>军队移交地方政府离退休人员</t>
  </si>
  <si>
    <t>军转干部解困补助</t>
  </si>
  <si>
    <t>军队转业干部补助经费</t>
  </si>
  <si>
    <t>城乡居民基本医疗保险</t>
  </si>
  <si>
    <t>基本公共卫生服务</t>
  </si>
  <si>
    <t>计划生育支出</t>
  </si>
  <si>
    <t>农村部分计划生育家庭奖励扶助</t>
  </si>
  <si>
    <t>全国计划生育特别扶助制度</t>
  </si>
  <si>
    <t>城乡医疗救助</t>
  </si>
  <si>
    <t>疫情防控支出</t>
  </si>
  <si>
    <t>村级支出</t>
  </si>
  <si>
    <t>村委会干部岗位补贴</t>
  </si>
  <si>
    <t>村（居）民小组党组织负责人补助和村（居）民小组长补贴</t>
  </si>
  <si>
    <t>村委会运转经费</t>
  </si>
  <si>
    <t>村(居)民小组运转经费</t>
  </si>
  <si>
    <t>与民生密切相关的公共事业支出</t>
  </si>
  <si>
    <t>供水支出</t>
  </si>
  <si>
    <t>供电支出</t>
  </si>
  <si>
    <t>供暖支出</t>
  </si>
  <si>
    <t>公共交通支出</t>
  </si>
  <si>
    <t>普通高中生均公用经费</t>
  </si>
  <si>
    <t>民族中学高中寄宿学生生活费补助</t>
  </si>
  <si>
    <t>自然灾害生活救助（或受灾人员救助）</t>
  </si>
  <si>
    <t>企业退休人员计划生育奖励</t>
  </si>
  <si>
    <t>机关事业单位职工及军人抚恤补助</t>
  </si>
  <si>
    <t>重点优抚对象生活困难补助</t>
  </si>
  <si>
    <t>社区支出</t>
  </si>
  <si>
    <t>社区干部岗位补贴</t>
  </si>
  <si>
    <t>社区工作经费</t>
  </si>
  <si>
    <t>西部志愿者生活补助</t>
  </si>
  <si>
    <t>三支一扶计划专项补助</t>
  </si>
  <si>
    <t>防治艾滋病经费</t>
  </si>
  <si>
    <t>财政对城镇职工基本医疗保险基金缺口补助</t>
  </si>
  <si>
    <t>财政对失业保险基金的补助</t>
  </si>
  <si>
    <t>财政对工伤保险基金的补助</t>
  </si>
  <si>
    <t>“三保”以外刚性支出</t>
  </si>
  <si>
    <t>“三保”以外刚性支出合计</t>
  </si>
  <si>
    <t>债务付息支出</t>
  </si>
  <si>
    <t>一般债务付息</t>
  </si>
  <si>
    <t>一般债券付息支出</t>
  </si>
  <si>
    <t>一般债券发行费用支出</t>
  </si>
  <si>
    <t>116</t>
  </si>
  <si>
    <t>临聘人员、其他财政补助人员支出</t>
  </si>
  <si>
    <t>其他刚性支出政策</t>
  </si>
  <si>
    <t>公务员基础绩效奖</t>
  </si>
  <si>
    <t>公务员年终考核奖</t>
  </si>
  <si>
    <t>事业人员参照公务员规范后绩效奖</t>
  </si>
  <si>
    <t>集中连片乡村教师生活补助</t>
  </si>
  <si>
    <t>部门业务费</t>
  </si>
  <si>
    <t>县级其他刚性及项目支出</t>
  </si>
  <si>
    <t>上级转移支付项目支出</t>
  </si>
  <si>
    <t>125</t>
  </si>
  <si>
    <t>上年结转项目支出</t>
  </si>
  <si>
    <t>126</t>
  </si>
  <si>
    <t>预备费</t>
  </si>
  <si>
    <t>127</t>
  </si>
  <si>
    <t>预留支出</t>
  </si>
  <si>
    <t>128</t>
  </si>
  <si>
    <t>増人增资、丧葬抚恤费等预留</t>
  </si>
  <si>
    <t>129</t>
  </si>
  <si>
    <t>成本性支出</t>
  </si>
  <si>
    <t>130</t>
  </si>
  <si>
    <t>综合目标考核奖</t>
  </si>
  <si>
    <t>131</t>
  </si>
  <si>
    <t>不可预见性支出</t>
  </si>
  <si>
    <t>表4</t>
  </si>
  <si>
    <t>2025年政府性基金收支预算表</t>
  </si>
  <si>
    <t>收入总计</t>
  </si>
  <si>
    <t>一、地方政府性基金收入</t>
  </si>
  <si>
    <t>国有土地使用权出让收入</t>
  </si>
  <si>
    <t>新增专项债券项目收入</t>
  </si>
  <si>
    <t>1</t>
  </si>
  <si>
    <t>中医院整体搬迁建设项目收入</t>
  </si>
  <si>
    <t>2</t>
  </si>
  <si>
    <t xml:space="preserve">禄劝工业园区农特产品、西柚果汁、野生菌深加工标准化厂房建设项目收入
</t>
  </si>
  <si>
    <t>3</t>
  </si>
  <si>
    <t>工业园区基础设施建设项目</t>
  </si>
  <si>
    <t>4</t>
  </si>
  <si>
    <t>国家储备林项目收入</t>
  </si>
  <si>
    <t>5</t>
  </si>
  <si>
    <t>云南禄劝产业园区标准化厂房建设项目</t>
  </si>
  <si>
    <t>6</t>
  </si>
  <si>
    <t>禄劝职业高级中学建设项目</t>
  </si>
  <si>
    <t>7</t>
  </si>
  <si>
    <t>美丽县城水环境综合治理项目</t>
  </si>
  <si>
    <t>其他政府性基金收入</t>
  </si>
  <si>
    <t>二、转移性收入</t>
  </si>
  <si>
    <t>政府性基金补助收入</t>
  </si>
  <si>
    <t>地方政府专项债务转贷收入</t>
  </si>
  <si>
    <t>支出总计</t>
  </si>
  <si>
    <t>一、地方政府性基金支出</t>
  </si>
  <si>
    <t>地方政府专项债券付息支出</t>
  </si>
  <si>
    <t>地方政府专项债券发行费用支出</t>
  </si>
  <si>
    <t>国有土地使用权出让收入安排的支出</t>
  </si>
  <si>
    <t>其中：土地出让收入计提用于农业农村支出</t>
  </si>
  <si>
    <t>(四)</t>
  </si>
  <si>
    <t>其他政府性基金预算支出（彩票公益金）</t>
  </si>
  <si>
    <t>上级专款支出</t>
  </si>
  <si>
    <t>（六）</t>
  </si>
  <si>
    <t>上年结转支出</t>
  </si>
  <si>
    <t>二、转移性支出</t>
  </si>
  <si>
    <t>专项债务还本支出</t>
  </si>
  <si>
    <t>调入一般公共预算</t>
  </si>
  <si>
    <t>表5</t>
  </si>
  <si>
    <t>2025年国有资本经营收支预算表</t>
  </si>
  <si>
    <t>2024执行数</t>
  </si>
  <si>
    <t>本级收入</t>
  </si>
  <si>
    <t>国有资本经营收入</t>
  </si>
  <si>
    <t>上级补助补助收入</t>
  </si>
  <si>
    <t>本级支出</t>
  </si>
  <si>
    <t>国有资本经营支出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</si>
</sst>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_);[Red]\(#,##0\)"/>
    <numFmt numFmtId="179" formatCode="#,##0_ ;[Red]\-#,##0\ "/>
  </numFmts>
  <fonts count="57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微软雅黑"/>
      <charset val="134"/>
    </font>
    <font>
      <sz val="12"/>
      <name val="宋体"/>
      <charset val="134"/>
    </font>
    <font>
      <sz val="16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微软雅黑"/>
      <charset val="134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Microsoft Sans Serif"/>
      <charset val="134"/>
    </font>
    <font>
      <sz val="16"/>
      <name val="Microsoft Sans Serif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9"/>
      <name val="微软雅黑"/>
      <charset val="134"/>
    </font>
    <font>
      <sz val="9"/>
      <name val="宋体"/>
      <charset val="1"/>
    </font>
    <font>
      <sz val="12"/>
      <color indexed="8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14"/>
      <name val="Times New Roman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b/>
      <sz val="14"/>
      <color indexed="8"/>
      <name val="黑体"/>
      <charset val="134"/>
    </font>
    <font>
      <b/>
      <sz val="14"/>
      <color indexed="8"/>
      <name val="Times New Roman"/>
      <charset val="134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b/>
      <sz val="14"/>
      <color indexed="8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21" applyNumberFormat="0" applyAlignment="0" applyProtection="0">
      <alignment vertical="center"/>
    </xf>
    <xf numFmtId="0" fontId="51" fillId="12" borderId="17" applyNumberFormat="0" applyAlignment="0" applyProtection="0">
      <alignment vertical="center"/>
    </xf>
    <xf numFmtId="0" fontId="52" fillId="13" borderId="22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3" fillId="0" borderId="0">
      <alignment vertical="top"/>
      <protection locked="0"/>
    </xf>
    <xf numFmtId="49" fontId="23" fillId="0" borderId="25">
      <alignment horizontal="left" vertical="center" wrapText="1"/>
    </xf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>
      <alignment vertical="center"/>
    </xf>
    <xf numFmtId="0" fontId="4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>
      <alignment vertic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 wrapText="1"/>
    </xf>
    <xf numFmtId="177" fontId="10" fillId="0" borderId="1" xfId="0" applyNumberFormat="1" applyFont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>
      <alignment vertical="center"/>
    </xf>
    <xf numFmtId="0" fontId="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9" fillId="0" borderId="9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 indent="1"/>
    </xf>
    <xf numFmtId="0" fontId="20" fillId="0" borderId="0" xfId="0" applyFont="1" applyFill="1" applyBorder="1" applyAlignment="1" applyProtection="1">
      <alignment vertical="top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 indent="2"/>
    </xf>
    <xf numFmtId="176" fontId="8" fillId="0" borderId="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left" vertical="center" wrapText="1" indent="3"/>
    </xf>
    <xf numFmtId="176" fontId="5" fillId="0" borderId="12" xfId="0" applyNumberFormat="1" applyFont="1" applyFill="1" applyBorder="1" applyAlignment="1" applyProtection="1">
      <alignment horizontal="center" vertical="center" wrapText="1"/>
    </xf>
    <xf numFmtId="49" fontId="19" fillId="0" borderId="11" xfId="0" applyNumberFormat="1" applyFont="1" applyFill="1" applyBorder="1" applyAlignment="1" applyProtection="1">
      <alignment horizontal="left" vertical="center" wrapText="1" indent="1"/>
    </xf>
    <xf numFmtId="176" fontId="19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 indent="2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left" vertical="center" wrapText="1" indent="4"/>
    </xf>
    <xf numFmtId="49" fontId="8" fillId="0" borderId="11" xfId="0" applyNumberFormat="1" applyFont="1" applyFill="1" applyBorder="1" applyAlignment="1" applyProtection="1">
      <alignment horizontal="left" vertical="center" wrapText="1" indent="3"/>
      <protection locked="0"/>
    </xf>
    <xf numFmtId="176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Fill="1" applyBorder="1" applyAlignment="1" applyProtection="1">
      <alignment horizontal="left" vertical="center" wrapText="1" indent="3"/>
      <protection locked="0"/>
    </xf>
    <xf numFmtId="176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Fill="1" applyBorder="1" applyAlignment="1" applyProtection="1">
      <alignment vertical="center" wrapText="1"/>
    </xf>
    <xf numFmtId="176" fontId="8" fillId="0" borderId="11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</xf>
    <xf numFmtId="49" fontId="19" fillId="0" borderId="11" xfId="0" applyNumberFormat="1" applyFont="1" applyFill="1" applyBorder="1" applyAlignment="1" applyProtection="1">
      <alignment horizontal="left" vertical="center" wrapText="1"/>
    </xf>
    <xf numFmtId="176" fontId="19" fillId="0" borderId="11" xfId="0" applyNumberFormat="1" applyFont="1" applyFill="1" applyBorder="1" applyAlignment="1" applyProtection="1">
      <alignment horizontal="center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 indent="2"/>
    </xf>
    <xf numFmtId="49" fontId="8" fillId="0" borderId="11" xfId="0" applyNumberFormat="1" applyFont="1" applyFill="1" applyBorder="1" applyAlignment="1" applyProtection="1">
      <alignment horizontal="left" vertical="center" wrapText="1" indent="3"/>
    </xf>
    <xf numFmtId="176" fontId="12" fillId="0" borderId="11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13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 inden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176" fontId="12" fillId="0" borderId="10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>
      <alignment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vertical="top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top"/>
      <protection locked="0"/>
    </xf>
    <xf numFmtId="176" fontId="23" fillId="0" borderId="0" xfId="0" applyNumberFormat="1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176" fontId="26" fillId="0" borderId="0" xfId="0" applyNumberFormat="1" applyFont="1" applyFill="1" applyAlignment="1" applyProtection="1">
      <alignment horizontal="righ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76" fontId="27" fillId="0" borderId="1" xfId="49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27" fillId="0" borderId="1" xfId="49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9" fillId="0" borderId="0" xfId="0" applyFont="1" applyFill="1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29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30" fillId="0" borderId="0" xfId="0" applyFont="1" applyFill="1" applyAlignment="1">
      <alignment horizontal="center" vertical="center" wrapText="1"/>
    </xf>
    <xf numFmtId="178" fontId="31" fillId="0" borderId="16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178" fontId="33" fillId="0" borderId="1" xfId="49" applyNumberFormat="1" applyFont="1" applyFill="1" applyBorder="1" applyAlignment="1" applyProtection="1">
      <alignment horizontal="center" vertical="center" wrapText="1"/>
    </xf>
    <xf numFmtId="178" fontId="33" fillId="0" borderId="3" xfId="49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horizontal="center" vertical="center" wrapText="1"/>
    </xf>
    <xf numFmtId="177" fontId="34" fillId="0" borderId="3" xfId="0" applyNumberFormat="1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49" applyFont="1" applyFill="1" applyBorder="1" applyAlignment="1" applyProtection="1">
      <alignment horizontal="left" vertical="center" wrapText="1"/>
    </xf>
    <xf numFmtId="0" fontId="34" fillId="0" borderId="1" xfId="49" applyFont="1" applyFill="1" applyBorder="1" applyAlignment="1" applyProtection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 wrapText="1"/>
    </xf>
    <xf numFmtId="179" fontId="33" fillId="0" borderId="1" xfId="49" applyNumberFormat="1" applyFont="1" applyFill="1" applyBorder="1" applyAlignment="1" applyProtection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179" fontId="34" fillId="0" borderId="1" xfId="0" applyNumberFormat="1" applyFont="1" applyFill="1" applyBorder="1" applyAlignment="1">
      <alignment horizontal="center" vertical="center" wrapText="1"/>
    </xf>
    <xf numFmtId="0" fontId="32" fillId="0" borderId="1" xfId="49" applyFont="1" applyFill="1" applyBorder="1" applyAlignment="1" applyProtection="1">
      <alignment horizontal="center" vertical="center" wrapText="1"/>
    </xf>
    <xf numFmtId="0" fontId="32" fillId="0" borderId="3" xfId="49" applyFont="1" applyFill="1" applyBorder="1" applyAlignment="1" applyProtection="1">
      <alignment horizontal="center" vertical="center" wrapText="1"/>
    </xf>
    <xf numFmtId="0" fontId="32" fillId="0" borderId="4" xfId="49" applyFont="1" applyFill="1" applyBorder="1" applyAlignment="1" applyProtection="1">
      <alignment horizontal="center" vertical="center" wrapText="1"/>
    </xf>
    <xf numFmtId="177" fontId="33" fillId="0" borderId="3" xfId="49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>
      <alignment vertical="center" wrapText="1"/>
    </xf>
    <xf numFmtId="0" fontId="0" fillId="0" borderId="0" xfId="0" applyFill="1" applyBorder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177" fontId="14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0" fillId="0" borderId="0" xfId="0" applyNumberForma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TextStyle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0"/>
  <sheetViews>
    <sheetView view="pageBreakPreview" zoomScale="85" zoomScaleNormal="100" workbookViewId="0">
      <selection activeCell="K10" sqref="K10"/>
    </sheetView>
  </sheetViews>
  <sheetFormatPr defaultColWidth="9" defaultRowHeight="13.5"/>
  <cols>
    <col min="1" max="1" width="11.7583333333333" style="144" customWidth="1"/>
    <col min="2" max="2" width="26.4666666666667" style="145" customWidth="1"/>
    <col min="3" max="3" width="19.4166666666667" style="146" customWidth="1"/>
    <col min="4" max="4" width="19.4083333333333" style="147" customWidth="1"/>
    <col min="5" max="5" width="12" style="144" customWidth="1"/>
    <col min="6" max="6" width="24.4083333333333" style="145" customWidth="1"/>
    <col min="7" max="7" width="21.175" style="146" customWidth="1"/>
    <col min="8" max="8" width="20.1416666666667" style="147" customWidth="1"/>
    <col min="9" max="9" width="13.8166666666667" style="31" customWidth="1"/>
    <col min="10" max="10" width="16.9166666666667" style="31" customWidth="1"/>
    <col min="11" max="11" width="10.875" style="31" customWidth="1"/>
    <col min="12" max="12" width="10.5" style="31" customWidth="1"/>
    <col min="13" max="13" width="10.125" style="31" customWidth="1"/>
    <col min="14" max="14" width="9.5" style="31" customWidth="1"/>
    <col min="15" max="16384" width="9" style="31"/>
  </cols>
  <sheetData>
    <row r="1" ht="34.5" customHeight="1" spans="1:9">
      <c r="A1" s="148" t="s">
        <v>0</v>
      </c>
      <c r="B1" s="149"/>
      <c r="C1" s="120"/>
      <c r="I1" s="186"/>
    </row>
    <row r="2" ht="52" customHeight="1" spans="1:9">
      <c r="A2" s="150" t="s">
        <v>1</v>
      </c>
      <c r="B2" s="150"/>
      <c r="C2" s="150"/>
      <c r="D2" s="150"/>
      <c r="E2" s="150"/>
      <c r="F2" s="150"/>
      <c r="G2" s="150"/>
      <c r="H2" s="150"/>
      <c r="I2" s="187"/>
    </row>
    <row r="3" ht="29" customHeight="1" spans="1:9">
      <c r="A3" s="151" t="s">
        <v>2</v>
      </c>
      <c r="B3" s="151"/>
      <c r="C3" s="151"/>
      <c r="D3" s="151"/>
      <c r="E3" s="151"/>
      <c r="F3" s="151"/>
      <c r="G3" s="151"/>
      <c r="H3" s="151"/>
      <c r="I3" s="151"/>
    </row>
    <row r="4" ht="75" customHeight="1" spans="1:9">
      <c r="A4" s="152" t="s">
        <v>3</v>
      </c>
      <c r="B4" s="152"/>
      <c r="C4" s="152" t="s">
        <v>4</v>
      </c>
      <c r="D4" s="153" t="s">
        <v>5</v>
      </c>
      <c r="E4" s="152" t="s">
        <v>6</v>
      </c>
      <c r="F4" s="152"/>
      <c r="G4" s="152" t="s">
        <v>4</v>
      </c>
      <c r="H4" s="153" t="s">
        <v>5</v>
      </c>
      <c r="I4" s="188"/>
    </row>
    <row r="5" s="141" customFormat="1" ht="66" customHeight="1" spans="1:18">
      <c r="A5" s="152" t="s">
        <v>7</v>
      </c>
      <c r="B5" s="154" t="s">
        <v>8</v>
      </c>
      <c r="C5" s="155">
        <f>C6+C7</f>
        <v>83570</v>
      </c>
      <c r="D5" s="155">
        <f>D6+D7</f>
        <v>90000</v>
      </c>
      <c r="E5" s="152" t="s">
        <v>7</v>
      </c>
      <c r="F5" s="154" t="s">
        <v>9</v>
      </c>
      <c r="G5" s="156">
        <v>341343</v>
      </c>
      <c r="H5" s="156">
        <f>'表3 地方一般公共预算支出明细表'!E6</f>
        <v>522821.4</v>
      </c>
      <c r="I5" s="189"/>
      <c r="J5" s="31"/>
      <c r="K5" s="31"/>
      <c r="L5" s="31"/>
      <c r="M5" s="31"/>
      <c r="N5" s="31"/>
      <c r="O5" s="31"/>
      <c r="P5" s="31"/>
      <c r="Q5" s="31"/>
      <c r="R5" s="31"/>
    </row>
    <row r="6" ht="66" customHeight="1" spans="1:9">
      <c r="A6" s="157" t="s">
        <v>10</v>
      </c>
      <c r="B6" s="158" t="s">
        <v>11</v>
      </c>
      <c r="C6" s="159">
        <f>'表2 一般公共预算收入明细表'!C6</f>
        <v>44877</v>
      </c>
      <c r="D6" s="159">
        <f>'表2 一般公共预算收入明细表'!D6</f>
        <v>52000</v>
      </c>
      <c r="E6" s="152" t="s">
        <v>12</v>
      </c>
      <c r="F6" s="154" t="s">
        <v>13</v>
      </c>
      <c r="G6" s="160">
        <f>SUM(G7:G11)</f>
        <v>99922</v>
      </c>
      <c r="H6" s="160">
        <f>SUM(H7:H11)</f>
        <v>15547</v>
      </c>
      <c r="I6" s="188"/>
    </row>
    <row r="7" ht="66" customHeight="1" spans="1:9">
      <c r="A7" s="157" t="s">
        <v>14</v>
      </c>
      <c r="B7" s="158" t="s">
        <v>15</v>
      </c>
      <c r="C7" s="159">
        <f>'表2 一般公共预算收入明细表'!C21</f>
        <v>38693</v>
      </c>
      <c r="D7" s="159">
        <f>'表2 一般公共预算收入明细表'!D21</f>
        <v>38000</v>
      </c>
      <c r="E7" s="161" t="s">
        <v>10</v>
      </c>
      <c r="F7" s="162" t="s">
        <v>16</v>
      </c>
      <c r="G7" s="163">
        <v>11500</v>
      </c>
      <c r="H7" s="164">
        <v>7990</v>
      </c>
      <c r="I7" s="188"/>
    </row>
    <row r="8" s="141" customFormat="1" ht="66" customHeight="1" spans="1:18">
      <c r="A8" s="152" t="s">
        <v>12</v>
      </c>
      <c r="B8" s="154" t="s">
        <v>17</v>
      </c>
      <c r="C8" s="155">
        <f>SUM(C9,C13,C14,C15,C16)</f>
        <v>357695</v>
      </c>
      <c r="D8" s="155">
        <f>SUM(D9,D13,D14,D15,D16)</f>
        <v>448368</v>
      </c>
      <c r="E8" s="161" t="s">
        <v>14</v>
      </c>
      <c r="F8" s="162" t="s">
        <v>18</v>
      </c>
      <c r="G8" s="163">
        <v>8061</v>
      </c>
      <c r="H8" s="164">
        <f>7287</f>
        <v>7287</v>
      </c>
      <c r="I8" s="188"/>
      <c r="J8" s="31"/>
      <c r="K8" s="31"/>
      <c r="L8" s="31"/>
      <c r="M8" s="31"/>
      <c r="N8" s="31"/>
      <c r="O8" s="31"/>
      <c r="P8" s="31"/>
      <c r="Q8" s="31"/>
      <c r="R8" s="31"/>
    </row>
    <row r="9" s="142" customFormat="1" ht="66" customHeight="1" spans="1:18">
      <c r="A9" s="161" t="s">
        <v>10</v>
      </c>
      <c r="B9" s="162" t="s">
        <v>19</v>
      </c>
      <c r="C9" s="165">
        <f>SUM(C10:C12)</f>
        <v>267157</v>
      </c>
      <c r="D9" s="165">
        <f>SUM(D10:D12)</f>
        <v>304927</v>
      </c>
      <c r="E9" s="161" t="s">
        <v>20</v>
      </c>
      <c r="F9" s="162" t="s">
        <v>21</v>
      </c>
      <c r="G9" s="163">
        <v>75823</v>
      </c>
      <c r="H9" s="164"/>
      <c r="I9" s="190" t="s">
        <v>22</v>
      </c>
      <c r="J9" s="31"/>
      <c r="K9" s="31"/>
      <c r="L9" s="31"/>
      <c r="M9" s="31"/>
      <c r="N9" s="31"/>
      <c r="O9" s="31"/>
      <c r="P9" s="31"/>
      <c r="Q9" s="31"/>
      <c r="R9" s="31"/>
    </row>
    <row r="10" ht="66" customHeight="1" spans="1:9">
      <c r="A10" s="161">
        <v>1</v>
      </c>
      <c r="B10" s="162" t="s">
        <v>23</v>
      </c>
      <c r="C10" s="166">
        <f>'表2 一般公共预算收入明细表'!C30</f>
        <v>10020</v>
      </c>
      <c r="D10" s="167">
        <f>'表2 一般公共预算收入明细表'!D30</f>
        <v>10020</v>
      </c>
      <c r="E10" s="161" t="s">
        <v>24</v>
      </c>
      <c r="F10" s="162" t="s">
        <v>25</v>
      </c>
      <c r="G10" s="163"/>
      <c r="H10" s="164"/>
      <c r="I10" s="188"/>
    </row>
    <row r="11" ht="66" customHeight="1" spans="1:9">
      <c r="A11" s="161">
        <v>2</v>
      </c>
      <c r="B11" s="162" t="s">
        <v>26</v>
      </c>
      <c r="C11" s="166">
        <f>'表2 一般公共预算收入明细表'!C34</f>
        <v>185074</v>
      </c>
      <c r="D11" s="166">
        <f>'表2 一般公共预算收入明细表'!D34</f>
        <v>222307</v>
      </c>
      <c r="E11" s="161" t="s">
        <v>27</v>
      </c>
      <c r="F11" s="162" t="s">
        <v>28</v>
      </c>
      <c r="G11" s="163">
        <v>4538</v>
      </c>
      <c r="H11" s="163">
        <v>270</v>
      </c>
      <c r="I11" s="189"/>
    </row>
    <row r="12" ht="66" customHeight="1" spans="1:9">
      <c r="A12" s="161">
        <v>3</v>
      </c>
      <c r="B12" s="162" t="s">
        <v>29</v>
      </c>
      <c r="C12" s="166">
        <f>'表2 一般公共预算收入明细表'!C58</f>
        <v>72063</v>
      </c>
      <c r="D12" s="166">
        <f>'表2 一般公共预算收入明细表'!D58</f>
        <v>72600</v>
      </c>
      <c r="E12" s="161"/>
      <c r="F12" s="162"/>
      <c r="G12" s="163"/>
      <c r="H12" s="164"/>
      <c r="I12" s="189"/>
    </row>
    <row r="13" ht="66" customHeight="1" spans="1:9">
      <c r="A13" s="161" t="s">
        <v>14</v>
      </c>
      <c r="B13" s="162" t="s">
        <v>30</v>
      </c>
      <c r="C13" s="166">
        <f>'表2 一般公共预算收入明细表'!C77</f>
        <v>10350</v>
      </c>
      <c r="D13" s="166">
        <f>'表2 一般公共预算收入明细表'!D77</f>
        <v>7100</v>
      </c>
      <c r="E13" s="161"/>
      <c r="F13" s="162"/>
      <c r="G13" s="163"/>
      <c r="H13" s="164"/>
      <c r="I13" s="191"/>
    </row>
    <row r="14" ht="66" customHeight="1" spans="1:9">
      <c r="A14" s="166" t="s">
        <v>20</v>
      </c>
      <c r="B14" s="168" t="s">
        <v>31</v>
      </c>
      <c r="C14" s="167">
        <f>'表2 一般公共预算收入明细表'!C78</f>
        <v>51155</v>
      </c>
      <c r="D14" s="167">
        <f>'表2 一般公共预算收入明细表'!D78</f>
        <v>75823</v>
      </c>
      <c r="E14" s="161"/>
      <c r="F14" s="162"/>
      <c r="G14" s="163"/>
      <c r="H14" s="164"/>
      <c r="I14" s="188"/>
    </row>
    <row r="15" ht="66" customHeight="1" spans="1:9">
      <c r="A15" s="161" t="s">
        <v>24</v>
      </c>
      <c r="B15" s="169" t="s">
        <v>32</v>
      </c>
      <c r="C15" s="170">
        <f>'表2 一般公共预算收入明细表'!C79</f>
        <v>28094</v>
      </c>
      <c r="D15" s="170">
        <f>'表2 一般公共预算收入明细表'!D79</f>
        <v>60518</v>
      </c>
      <c r="E15" s="161"/>
      <c r="F15" s="162"/>
      <c r="G15" s="166"/>
      <c r="H15" s="171"/>
      <c r="I15" s="188"/>
    </row>
    <row r="16" ht="66" customHeight="1" spans="1:9">
      <c r="A16" s="161" t="s">
        <v>33</v>
      </c>
      <c r="B16" s="169" t="s">
        <v>34</v>
      </c>
      <c r="C16" s="170">
        <f>'表2 一般公共预算收入明细表'!C84</f>
        <v>939</v>
      </c>
      <c r="D16" s="170">
        <f>'表2 一般公共预算收入明细表'!D84</f>
        <v>0</v>
      </c>
      <c r="E16" s="172"/>
      <c r="F16" s="172"/>
      <c r="G16" s="173"/>
      <c r="H16" s="174"/>
      <c r="I16" s="188"/>
    </row>
    <row r="17" ht="66" customHeight="1" spans="1:9">
      <c r="A17" s="161"/>
      <c r="B17" s="162"/>
      <c r="C17" s="166"/>
      <c r="D17" s="175"/>
      <c r="E17" s="152"/>
      <c r="F17" s="154"/>
      <c r="G17" s="152"/>
      <c r="H17" s="176"/>
      <c r="I17" s="188"/>
    </row>
    <row r="18" ht="66" customHeight="1" spans="1:9">
      <c r="A18" s="161"/>
      <c r="B18" s="162"/>
      <c r="C18" s="166"/>
      <c r="D18" s="167"/>
      <c r="E18" s="161"/>
      <c r="F18" s="162"/>
      <c r="G18" s="166"/>
      <c r="H18" s="171"/>
      <c r="I18" s="188"/>
    </row>
    <row r="19" ht="66" customHeight="1" spans="1:9">
      <c r="A19" s="177"/>
      <c r="B19" s="178"/>
      <c r="C19" s="179"/>
      <c r="D19" s="175"/>
      <c r="E19" s="161"/>
      <c r="F19" s="162"/>
      <c r="G19" s="166"/>
      <c r="H19" s="180"/>
      <c r="I19" s="188"/>
    </row>
    <row r="20" ht="66" customHeight="1" spans="1:9">
      <c r="A20" s="181" t="s">
        <v>35</v>
      </c>
      <c r="B20" s="181"/>
      <c r="C20" s="155">
        <f>SUM(C5,C8)</f>
        <v>441265</v>
      </c>
      <c r="D20" s="155">
        <f>SUM(D5,D8)</f>
        <v>538368</v>
      </c>
      <c r="E20" s="182" t="s">
        <v>36</v>
      </c>
      <c r="F20" s="183"/>
      <c r="G20" s="184">
        <f>SUM(G5,G6)</f>
        <v>441265</v>
      </c>
      <c r="H20" s="184">
        <f>SUM(H5,H6)</f>
        <v>538368.4</v>
      </c>
      <c r="I20" s="188"/>
    </row>
    <row r="21" ht="42.75" customHeight="1" spans="9:9">
      <c r="I21" s="192"/>
    </row>
    <row r="22" ht="27.75" customHeight="1"/>
    <row r="23" ht="27.75" customHeight="1"/>
    <row r="24" ht="27.75" customHeight="1"/>
    <row r="25" ht="27.75" customHeight="1"/>
    <row r="26" ht="27.75" customHeight="1" spans="6:7">
      <c r="F26" s="185"/>
      <c r="G26" s="147"/>
    </row>
    <row r="27" ht="27.75" customHeight="1"/>
    <row r="28" s="143" customFormat="1" ht="27.75" customHeight="1" spans="1:18">
      <c r="A28" s="144"/>
      <c r="B28" s="145"/>
      <c r="C28" s="146"/>
      <c r="D28" s="147"/>
      <c r="E28" s="144"/>
      <c r="F28" s="145"/>
      <c r="G28" s="146"/>
      <c r="H28" s="147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30" spans="10:10">
      <c r="J30"/>
    </row>
  </sheetData>
  <mergeCells count="6">
    <mergeCell ref="A2:I2"/>
    <mergeCell ref="A3:I3"/>
    <mergeCell ref="A4:B4"/>
    <mergeCell ref="E4:F4"/>
    <mergeCell ref="A20:B20"/>
    <mergeCell ref="E20:F20"/>
  </mergeCells>
  <pageMargins left="0.905511811023622" right="0.708661417322835" top="0.748031496062992" bottom="0.748031496062992" header="0.31496062992126" footer="0.31496062992126"/>
  <pageSetup paperSize="9" scale="51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9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I100" sqref="I100"/>
    </sheetView>
  </sheetViews>
  <sheetFormatPr defaultColWidth="9" defaultRowHeight="13.5" outlineLevelCol="5"/>
  <cols>
    <col min="1" max="1" width="9" style="118"/>
    <col min="2" max="2" width="40.875" style="117" customWidth="1"/>
    <col min="3" max="3" width="13.375" style="119" customWidth="1"/>
    <col min="4" max="4" width="12.75" style="119" customWidth="1"/>
    <col min="5" max="5" width="12.25" style="119" customWidth="1"/>
    <col min="6" max="16384" width="9" style="113"/>
  </cols>
  <sheetData>
    <row r="1" s="113" customFormat="1" ht="14.25" spans="1:5">
      <c r="A1" s="120" t="s">
        <v>37</v>
      </c>
      <c r="B1" s="121"/>
      <c r="C1" s="119"/>
      <c r="D1" s="119"/>
      <c r="E1" s="119"/>
    </row>
    <row r="2" s="114" customFormat="1" ht="20.25" customHeight="1" spans="1:6">
      <c r="A2" s="122" t="s">
        <v>38</v>
      </c>
      <c r="B2" s="122"/>
      <c r="C2" s="122"/>
      <c r="D2" s="122"/>
      <c r="E2" s="122"/>
      <c r="F2" s="122"/>
    </row>
    <row r="3" s="113" customFormat="1" spans="1:6">
      <c r="A3" s="118"/>
      <c r="B3" s="123" t="str">
        <f>""</f>
        <v/>
      </c>
      <c r="C3" s="124"/>
      <c r="D3" s="119"/>
      <c r="E3" s="124"/>
      <c r="F3" s="113" t="s">
        <v>2</v>
      </c>
    </row>
    <row r="4" s="115" customFormat="1" ht="28.5" spans="1:6">
      <c r="A4" s="125" t="s">
        <v>39</v>
      </c>
      <c r="B4" s="125" t="s">
        <v>40</v>
      </c>
      <c r="C4" s="126" t="s">
        <v>41</v>
      </c>
      <c r="D4" s="126" t="s">
        <v>42</v>
      </c>
      <c r="E4" s="126" t="s">
        <v>43</v>
      </c>
      <c r="F4" s="126" t="s">
        <v>44</v>
      </c>
    </row>
    <row r="5" s="113" customFormat="1" ht="21.75" customHeight="1" spans="1:6">
      <c r="A5" s="127" t="s">
        <v>7</v>
      </c>
      <c r="B5" s="128" t="s">
        <v>8</v>
      </c>
      <c r="C5" s="129">
        <f>C6+C21</f>
        <v>83570</v>
      </c>
      <c r="D5" s="129">
        <f>D6+D21</f>
        <v>90000</v>
      </c>
      <c r="E5" s="130">
        <f t="shared" ref="E5:E27" si="0">D5-C5</f>
        <v>6430</v>
      </c>
      <c r="F5" s="131"/>
    </row>
    <row r="6" s="113" customFormat="1" ht="14.25" spans="1:6">
      <c r="A6" s="132" t="s">
        <v>10</v>
      </c>
      <c r="B6" s="133" t="s">
        <v>45</v>
      </c>
      <c r="C6" s="134">
        <f>SUM(C7:C20)</f>
        <v>44877</v>
      </c>
      <c r="D6" s="134">
        <f>SUM(D7:D20)</f>
        <v>52000</v>
      </c>
      <c r="E6" s="134">
        <f t="shared" si="0"/>
        <v>7123</v>
      </c>
      <c r="F6" s="131"/>
    </row>
    <row r="7" s="113" customFormat="1" ht="14.25" spans="1:6">
      <c r="A7" s="132"/>
      <c r="B7" s="133" t="s">
        <v>46</v>
      </c>
      <c r="C7" s="135">
        <v>20552</v>
      </c>
      <c r="D7" s="134">
        <v>23750</v>
      </c>
      <c r="E7" s="134">
        <f t="shared" si="0"/>
        <v>3198</v>
      </c>
      <c r="F7" s="131"/>
    </row>
    <row r="8" s="113" customFormat="1" ht="14.25" spans="1:6">
      <c r="A8" s="132"/>
      <c r="B8" s="133" t="s">
        <v>47</v>
      </c>
      <c r="C8" s="135">
        <v>1367</v>
      </c>
      <c r="D8" s="134">
        <v>1440</v>
      </c>
      <c r="E8" s="134">
        <f t="shared" si="0"/>
        <v>73</v>
      </c>
      <c r="F8" s="131"/>
    </row>
    <row r="9" s="113" customFormat="1" ht="14.25" spans="1:6">
      <c r="A9" s="132"/>
      <c r="B9" s="133" t="s">
        <v>48</v>
      </c>
      <c r="C9" s="135">
        <v>733</v>
      </c>
      <c r="D9" s="134">
        <v>752</v>
      </c>
      <c r="E9" s="134">
        <f t="shared" si="0"/>
        <v>19</v>
      </c>
      <c r="F9" s="131"/>
    </row>
    <row r="10" s="113" customFormat="1" ht="14.25" spans="1:6">
      <c r="A10" s="132"/>
      <c r="B10" s="133" t="s">
        <v>49</v>
      </c>
      <c r="C10" s="135">
        <v>985</v>
      </c>
      <c r="D10" s="134">
        <v>4000</v>
      </c>
      <c r="E10" s="134">
        <f t="shared" si="0"/>
        <v>3015</v>
      </c>
      <c r="F10" s="131"/>
    </row>
    <row r="11" s="113" customFormat="1" ht="14.25" spans="1:6">
      <c r="A11" s="132"/>
      <c r="B11" s="133" t="s">
        <v>50</v>
      </c>
      <c r="C11" s="135">
        <v>1809</v>
      </c>
      <c r="D11" s="134">
        <v>2040</v>
      </c>
      <c r="E11" s="134">
        <f t="shared" si="0"/>
        <v>231</v>
      </c>
      <c r="F11" s="131"/>
    </row>
    <row r="12" s="113" customFormat="1" ht="14.25" spans="1:6">
      <c r="A12" s="132"/>
      <c r="B12" s="133" t="s">
        <v>51</v>
      </c>
      <c r="C12" s="135">
        <v>975</v>
      </c>
      <c r="D12" s="134">
        <v>930</v>
      </c>
      <c r="E12" s="134">
        <f t="shared" si="0"/>
        <v>-45</v>
      </c>
      <c r="F12" s="131"/>
    </row>
    <row r="13" s="113" customFormat="1" ht="14.25" spans="1:6">
      <c r="A13" s="132"/>
      <c r="B13" s="133" t="s">
        <v>52</v>
      </c>
      <c r="C13" s="135">
        <v>542</v>
      </c>
      <c r="D13" s="134">
        <v>520</v>
      </c>
      <c r="E13" s="134">
        <f t="shared" si="0"/>
        <v>-22</v>
      </c>
      <c r="F13" s="131"/>
    </row>
    <row r="14" s="113" customFormat="1" ht="14.25" spans="1:6">
      <c r="A14" s="132"/>
      <c r="B14" s="133" t="s">
        <v>53</v>
      </c>
      <c r="C14" s="135">
        <v>2164</v>
      </c>
      <c r="D14" s="134">
        <v>2100</v>
      </c>
      <c r="E14" s="134">
        <f t="shared" si="0"/>
        <v>-64</v>
      </c>
      <c r="F14" s="131"/>
    </row>
    <row r="15" s="113" customFormat="1" ht="14.25" spans="1:6">
      <c r="A15" s="132"/>
      <c r="B15" s="133" t="s">
        <v>54</v>
      </c>
      <c r="C15" s="135">
        <v>1154</v>
      </c>
      <c r="D15" s="134">
        <v>2000</v>
      </c>
      <c r="E15" s="134">
        <f t="shared" si="0"/>
        <v>846</v>
      </c>
      <c r="F15" s="131"/>
    </row>
    <row r="16" s="113" customFormat="1" ht="14.25" spans="1:6">
      <c r="A16" s="132"/>
      <c r="B16" s="133" t="s">
        <v>55</v>
      </c>
      <c r="C16" s="135">
        <v>933</v>
      </c>
      <c r="D16" s="134">
        <v>590</v>
      </c>
      <c r="E16" s="134">
        <f t="shared" si="0"/>
        <v>-343</v>
      </c>
      <c r="F16" s="131"/>
    </row>
    <row r="17" s="113" customFormat="1" ht="14.25" spans="1:6">
      <c r="A17" s="132"/>
      <c r="B17" s="133" t="s">
        <v>56</v>
      </c>
      <c r="C17" s="135">
        <v>1934</v>
      </c>
      <c r="D17" s="134">
        <v>1820</v>
      </c>
      <c r="E17" s="134">
        <f t="shared" si="0"/>
        <v>-114</v>
      </c>
      <c r="F17" s="131"/>
    </row>
    <row r="18" s="113" customFormat="1" ht="14.25" spans="1:6">
      <c r="A18" s="132"/>
      <c r="B18" s="133" t="s">
        <v>57</v>
      </c>
      <c r="C18" s="135">
        <v>1851</v>
      </c>
      <c r="D18" s="134">
        <v>1838</v>
      </c>
      <c r="E18" s="134">
        <f t="shared" si="0"/>
        <v>-13</v>
      </c>
      <c r="F18" s="131"/>
    </row>
    <row r="19" s="113" customFormat="1" ht="14.25" spans="1:6">
      <c r="A19" s="132"/>
      <c r="B19" s="133" t="s">
        <v>58</v>
      </c>
      <c r="C19" s="135">
        <v>9659</v>
      </c>
      <c r="D19" s="134">
        <v>10000</v>
      </c>
      <c r="E19" s="134">
        <f t="shared" si="0"/>
        <v>341</v>
      </c>
      <c r="F19" s="131"/>
    </row>
    <row r="20" s="113" customFormat="1" ht="14.25" spans="1:6">
      <c r="A20" s="132"/>
      <c r="B20" s="133" t="s">
        <v>59</v>
      </c>
      <c r="C20" s="135">
        <v>219</v>
      </c>
      <c r="D20" s="134">
        <v>220</v>
      </c>
      <c r="E20" s="134">
        <f t="shared" si="0"/>
        <v>1</v>
      </c>
      <c r="F20" s="131"/>
    </row>
    <row r="21" s="113" customFormat="1" ht="14.25" spans="1:6">
      <c r="A21" s="132" t="s">
        <v>14</v>
      </c>
      <c r="B21" s="133" t="s">
        <v>60</v>
      </c>
      <c r="C21" s="134">
        <f>SUM(C22:C27)</f>
        <v>38693</v>
      </c>
      <c r="D21" s="134">
        <f>SUM(D22:D27)</f>
        <v>38000</v>
      </c>
      <c r="E21" s="134">
        <f t="shared" si="0"/>
        <v>-693</v>
      </c>
      <c r="F21" s="131"/>
    </row>
    <row r="22" s="113" customFormat="1" ht="14.25" spans="1:6">
      <c r="A22" s="132"/>
      <c r="B22" s="133" t="s">
        <v>61</v>
      </c>
      <c r="C22" s="134">
        <v>3337</v>
      </c>
      <c r="D22" s="135">
        <v>3300</v>
      </c>
      <c r="E22" s="134">
        <f t="shared" si="0"/>
        <v>-37</v>
      </c>
      <c r="F22" s="131"/>
    </row>
    <row r="23" s="113" customFormat="1" ht="14.25" spans="1:6">
      <c r="A23" s="132"/>
      <c r="B23" s="133" t="s">
        <v>62</v>
      </c>
      <c r="C23" s="134">
        <v>3858</v>
      </c>
      <c r="D23" s="135">
        <v>3800</v>
      </c>
      <c r="E23" s="134">
        <f t="shared" si="0"/>
        <v>-58</v>
      </c>
      <c r="F23" s="131"/>
    </row>
    <row r="24" s="113" customFormat="1" ht="14.25" spans="1:6">
      <c r="A24" s="132"/>
      <c r="B24" s="133" t="s">
        <v>63</v>
      </c>
      <c r="C24" s="134">
        <v>7033</v>
      </c>
      <c r="D24" s="135">
        <v>6900</v>
      </c>
      <c r="E24" s="134">
        <f t="shared" si="0"/>
        <v>-133</v>
      </c>
      <c r="F24" s="131"/>
    </row>
    <row r="25" s="113" customFormat="1" ht="14.25" spans="1:6">
      <c r="A25" s="132"/>
      <c r="B25" s="133" t="s">
        <v>64</v>
      </c>
      <c r="C25" s="134">
        <v>23881</v>
      </c>
      <c r="D25" s="135">
        <v>23500</v>
      </c>
      <c r="E25" s="134">
        <f t="shared" si="0"/>
        <v>-381</v>
      </c>
      <c r="F25" s="131"/>
    </row>
    <row r="26" s="113" customFormat="1" ht="14.25" spans="1:6">
      <c r="A26" s="132"/>
      <c r="B26" s="133" t="s">
        <v>65</v>
      </c>
      <c r="C26" s="134">
        <v>319</v>
      </c>
      <c r="D26" s="135">
        <v>300</v>
      </c>
      <c r="E26" s="134">
        <f t="shared" si="0"/>
        <v>-19</v>
      </c>
      <c r="F26" s="131"/>
    </row>
    <row r="27" s="113" customFormat="1" ht="14.25" spans="1:6">
      <c r="A27" s="132"/>
      <c r="B27" s="133" t="s">
        <v>66</v>
      </c>
      <c r="C27" s="134">
        <v>265</v>
      </c>
      <c r="D27" s="135">
        <v>200</v>
      </c>
      <c r="E27" s="134">
        <f t="shared" si="0"/>
        <v>-65</v>
      </c>
      <c r="F27" s="131"/>
    </row>
    <row r="28" s="113" customFormat="1" ht="18.75" spans="1:6">
      <c r="A28" s="127" t="s">
        <v>12</v>
      </c>
      <c r="B28" s="128" t="s">
        <v>17</v>
      </c>
      <c r="C28" s="136">
        <f>SUM(C29,C77,C78,C79,C84)</f>
        <v>357695</v>
      </c>
      <c r="D28" s="136">
        <f>SUM(D29,D77,D78,D79,D84)</f>
        <v>448368</v>
      </c>
      <c r="E28" s="136">
        <f>SUM(E29,E77,E78,E79,E84)</f>
        <v>91612</v>
      </c>
      <c r="F28" s="131"/>
    </row>
    <row r="29" s="113" customFormat="1" ht="14.25" spans="1:6">
      <c r="A29" s="132" t="s">
        <v>10</v>
      </c>
      <c r="B29" s="137" t="s">
        <v>67</v>
      </c>
      <c r="C29" s="134">
        <f>C30+C34+C58</f>
        <v>267157</v>
      </c>
      <c r="D29" s="134">
        <f>D30+D34+D58</f>
        <v>304927</v>
      </c>
      <c r="E29" s="134">
        <f t="shared" ref="E29:E56" si="1">D29-C29</f>
        <v>37770</v>
      </c>
      <c r="F29" s="131"/>
    </row>
    <row r="30" s="113" customFormat="1" ht="14.25" spans="1:6">
      <c r="A30" s="132">
        <v>1</v>
      </c>
      <c r="B30" s="137" t="s">
        <v>68</v>
      </c>
      <c r="C30" s="134">
        <f>SUM(C31:C33)</f>
        <v>10020</v>
      </c>
      <c r="D30" s="134">
        <f>SUM(D31:D33)</f>
        <v>10020</v>
      </c>
      <c r="E30" s="134">
        <f t="shared" si="1"/>
        <v>0</v>
      </c>
      <c r="F30" s="131"/>
    </row>
    <row r="31" s="113" customFormat="1" ht="14.25" spans="1:6">
      <c r="A31" s="132"/>
      <c r="B31" s="133" t="s">
        <v>69</v>
      </c>
      <c r="C31" s="135">
        <v>-60</v>
      </c>
      <c r="D31" s="135">
        <v>-60</v>
      </c>
      <c r="E31" s="134">
        <f t="shared" si="1"/>
        <v>0</v>
      </c>
      <c r="F31" s="131"/>
    </row>
    <row r="32" s="113" customFormat="1" ht="14.25" spans="1:6">
      <c r="A32" s="132"/>
      <c r="B32" s="133" t="s">
        <v>70</v>
      </c>
      <c r="C32" s="135">
        <v>1584</v>
      </c>
      <c r="D32" s="135">
        <v>1584</v>
      </c>
      <c r="E32" s="134">
        <f t="shared" si="1"/>
        <v>0</v>
      </c>
      <c r="F32" s="131"/>
    </row>
    <row r="33" s="113" customFormat="1" ht="14.25" spans="1:6">
      <c r="A33" s="132"/>
      <c r="B33" s="133" t="s">
        <v>71</v>
      </c>
      <c r="C33" s="135">
        <v>8496</v>
      </c>
      <c r="D33" s="135">
        <v>8496</v>
      </c>
      <c r="E33" s="134">
        <f t="shared" si="1"/>
        <v>0</v>
      </c>
      <c r="F33" s="131"/>
    </row>
    <row r="34" s="113" customFormat="1" ht="14.25" spans="1:6">
      <c r="A34" s="132">
        <v>2</v>
      </c>
      <c r="B34" s="133" t="s">
        <v>72</v>
      </c>
      <c r="C34" s="134">
        <f>SUM(C35:C57)</f>
        <v>185074</v>
      </c>
      <c r="D34" s="134">
        <f>SUM(D35:D57)</f>
        <v>222307</v>
      </c>
      <c r="E34" s="134">
        <f>SUM(E35:E57)</f>
        <v>37252</v>
      </c>
      <c r="F34" s="131"/>
    </row>
    <row r="35" s="113" customFormat="1" ht="14.25" spans="1:6">
      <c r="A35" s="132"/>
      <c r="B35" s="133" t="s">
        <v>73</v>
      </c>
      <c r="C35" s="135">
        <v>40699</v>
      </c>
      <c r="D35" s="135">
        <f>57906+8400</f>
        <v>66306</v>
      </c>
      <c r="E35" s="134">
        <f t="shared" si="1"/>
        <v>25607</v>
      </c>
      <c r="F35" s="131"/>
    </row>
    <row r="36" s="113" customFormat="1" ht="14.25" spans="1:6">
      <c r="A36" s="132"/>
      <c r="B36" s="133" t="s">
        <v>74</v>
      </c>
      <c r="C36" s="135">
        <v>15535</v>
      </c>
      <c r="D36" s="135">
        <v>16000</v>
      </c>
      <c r="E36" s="134">
        <f t="shared" si="1"/>
        <v>465</v>
      </c>
      <c r="F36" s="131"/>
    </row>
    <row r="37" s="113" customFormat="1" ht="14.25" spans="1:6">
      <c r="A37" s="132"/>
      <c r="B37" s="133" t="s">
        <v>75</v>
      </c>
      <c r="C37" s="135">
        <v>13459</v>
      </c>
      <c r="D37" s="135">
        <v>15480</v>
      </c>
      <c r="E37" s="134">
        <f t="shared" si="1"/>
        <v>2021</v>
      </c>
      <c r="F37" s="131"/>
    </row>
    <row r="38" s="113" customFormat="1" ht="14.25" spans="1:6">
      <c r="A38" s="132"/>
      <c r="B38" s="133" t="s">
        <v>76</v>
      </c>
      <c r="C38" s="135">
        <v>0</v>
      </c>
      <c r="D38" s="135">
        <v>1100</v>
      </c>
      <c r="E38" s="134">
        <f t="shared" si="1"/>
        <v>1100</v>
      </c>
      <c r="F38" s="131"/>
    </row>
    <row r="39" s="113" customFormat="1" ht="14.25" spans="1:6">
      <c r="A39" s="132"/>
      <c r="B39" s="133" t="s">
        <v>77</v>
      </c>
      <c r="C39" s="135">
        <v>1357</v>
      </c>
      <c r="D39" s="135">
        <v>1394</v>
      </c>
      <c r="E39" s="134">
        <f t="shared" si="1"/>
        <v>37</v>
      </c>
      <c r="F39" s="131"/>
    </row>
    <row r="40" s="113" customFormat="1" ht="14.25" spans="1:6">
      <c r="A40" s="132"/>
      <c r="B40" s="133" t="s">
        <v>78</v>
      </c>
      <c r="C40" s="135">
        <v>4653</v>
      </c>
      <c r="D40" s="135">
        <v>4653</v>
      </c>
      <c r="E40" s="134">
        <f t="shared" si="1"/>
        <v>0</v>
      </c>
      <c r="F40" s="131"/>
    </row>
    <row r="41" s="113" customFormat="1" ht="14.25" spans="1:6">
      <c r="A41" s="132"/>
      <c r="B41" s="133" t="s">
        <v>79</v>
      </c>
      <c r="C41" s="135">
        <v>12509</v>
      </c>
      <c r="D41" s="135">
        <v>15600</v>
      </c>
      <c r="E41" s="134">
        <f t="shared" si="1"/>
        <v>3091</v>
      </c>
      <c r="F41" s="131"/>
    </row>
    <row r="42" s="113" customFormat="1" ht="14.25" spans="1:6">
      <c r="A42" s="132"/>
      <c r="B42" s="133" t="s">
        <v>80</v>
      </c>
      <c r="C42" s="135">
        <v>2169</v>
      </c>
      <c r="D42" s="135">
        <v>2169</v>
      </c>
      <c r="E42" s="134">
        <f t="shared" si="1"/>
        <v>0</v>
      </c>
      <c r="F42" s="131"/>
    </row>
    <row r="43" s="113" customFormat="1" ht="14.25" spans="1:6">
      <c r="A43" s="132"/>
      <c r="B43" s="133" t="s">
        <v>81</v>
      </c>
      <c r="C43" s="135">
        <v>0</v>
      </c>
      <c r="D43" s="135">
        <v>0</v>
      </c>
      <c r="E43" s="134">
        <f t="shared" si="1"/>
        <v>0</v>
      </c>
      <c r="F43" s="131"/>
    </row>
    <row r="44" s="116" customFormat="1" ht="14.25" spans="1:6">
      <c r="A44" s="132"/>
      <c r="B44" s="133" t="s">
        <v>82</v>
      </c>
      <c r="C44" s="135">
        <v>462</v>
      </c>
      <c r="D44" s="135">
        <v>462</v>
      </c>
      <c r="E44" s="134">
        <f t="shared" si="1"/>
        <v>0</v>
      </c>
      <c r="F44" s="131"/>
    </row>
    <row r="45" s="113" customFormat="1" ht="28.5" spans="1:6">
      <c r="A45" s="132"/>
      <c r="B45" s="133" t="s">
        <v>83</v>
      </c>
      <c r="C45" s="135">
        <v>13919</v>
      </c>
      <c r="D45" s="135">
        <v>16763</v>
      </c>
      <c r="E45" s="134">
        <f t="shared" si="1"/>
        <v>2844</v>
      </c>
      <c r="F45" s="131"/>
    </row>
    <row r="46" s="113" customFormat="1" ht="28.5" spans="1:6">
      <c r="A46" s="132"/>
      <c r="B46" s="133" t="s">
        <v>84</v>
      </c>
      <c r="C46" s="135">
        <v>0</v>
      </c>
      <c r="D46" s="135">
        <v>0</v>
      </c>
      <c r="E46" s="134">
        <f t="shared" si="1"/>
        <v>0</v>
      </c>
      <c r="F46" s="131"/>
    </row>
    <row r="47" s="113" customFormat="1" ht="14.25" spans="1:6">
      <c r="A47" s="132"/>
      <c r="B47" s="133" t="s">
        <v>85</v>
      </c>
      <c r="C47" s="135">
        <v>1332</v>
      </c>
      <c r="D47" s="135">
        <v>1332</v>
      </c>
      <c r="E47" s="134">
        <f t="shared" si="1"/>
        <v>0</v>
      </c>
      <c r="F47" s="131"/>
    </row>
    <row r="48" s="113" customFormat="1" ht="14.25" spans="1:6">
      <c r="A48" s="132"/>
      <c r="B48" s="133" t="s">
        <v>86</v>
      </c>
      <c r="C48" s="135">
        <v>18818</v>
      </c>
      <c r="D48" s="135">
        <v>19018</v>
      </c>
      <c r="E48" s="134">
        <f t="shared" si="1"/>
        <v>200</v>
      </c>
      <c r="F48" s="131"/>
    </row>
    <row r="49" s="113" customFormat="1" ht="28.5" spans="1:6">
      <c r="A49" s="132"/>
      <c r="B49" s="133" t="s">
        <v>87</v>
      </c>
      <c r="C49" s="135">
        <v>402</v>
      </c>
      <c r="D49" s="135">
        <v>402</v>
      </c>
      <c r="E49" s="134">
        <f t="shared" si="1"/>
        <v>0</v>
      </c>
      <c r="F49" s="131"/>
    </row>
    <row r="50" s="113" customFormat="1" ht="28.5" spans="1:6">
      <c r="A50" s="132"/>
      <c r="B50" s="133" t="s">
        <v>88</v>
      </c>
      <c r="C50" s="135">
        <v>18113</v>
      </c>
      <c r="D50" s="135">
        <v>20000</v>
      </c>
      <c r="E50" s="134">
        <f t="shared" si="1"/>
        <v>1887</v>
      </c>
      <c r="F50" s="131"/>
    </row>
    <row r="51" s="113" customFormat="1" ht="14.25" spans="1:6">
      <c r="A51" s="132"/>
      <c r="B51" s="133" t="s">
        <v>89</v>
      </c>
      <c r="C51" s="135">
        <v>6192</v>
      </c>
      <c r="D51" s="135">
        <v>6192</v>
      </c>
      <c r="E51" s="134">
        <f t="shared" si="1"/>
        <v>0</v>
      </c>
      <c r="F51" s="131"/>
    </row>
    <row r="52" s="113" customFormat="1" ht="14.25" spans="1:6">
      <c r="A52" s="132"/>
      <c r="B52" s="133" t="s">
        <v>90</v>
      </c>
      <c r="C52" s="135">
        <v>826</v>
      </c>
      <c r="D52" s="135">
        <v>826</v>
      </c>
      <c r="E52" s="134">
        <f t="shared" si="1"/>
        <v>0</v>
      </c>
      <c r="F52" s="131"/>
    </row>
    <row r="53" s="113" customFormat="1" ht="14.25" spans="1:6">
      <c r="A53" s="132"/>
      <c r="B53" s="133" t="s">
        <v>91</v>
      </c>
      <c r="C53" s="135">
        <v>22242</v>
      </c>
      <c r="D53" s="135">
        <v>22242</v>
      </c>
      <c r="E53" s="134">
        <f t="shared" si="1"/>
        <v>0</v>
      </c>
      <c r="F53" s="131"/>
    </row>
    <row r="54" s="113" customFormat="1" ht="14.25" spans="1:6">
      <c r="A54" s="132"/>
      <c r="B54" s="133" t="s">
        <v>92</v>
      </c>
      <c r="C54" s="135">
        <v>7984</v>
      </c>
      <c r="D54" s="135">
        <v>7984</v>
      </c>
      <c r="E54" s="134">
        <f t="shared" si="1"/>
        <v>0</v>
      </c>
      <c r="F54" s="131"/>
    </row>
    <row r="55" s="113" customFormat="1" ht="14.25" spans="1:6">
      <c r="A55" s="132"/>
      <c r="B55" s="133" t="s">
        <v>93</v>
      </c>
      <c r="C55" s="135">
        <v>4214</v>
      </c>
      <c r="D55" s="135">
        <v>4214</v>
      </c>
      <c r="E55" s="134">
        <f t="shared" si="1"/>
        <v>0</v>
      </c>
      <c r="F55" s="131"/>
    </row>
    <row r="56" s="113" customFormat="1" ht="28.5" spans="1:6">
      <c r="A56" s="132"/>
      <c r="B56" s="133" t="s">
        <v>94</v>
      </c>
      <c r="C56" s="135">
        <v>170</v>
      </c>
      <c r="D56" s="135">
        <v>170</v>
      </c>
      <c r="E56" s="134">
        <f t="shared" si="1"/>
        <v>0</v>
      </c>
      <c r="F56" s="131"/>
    </row>
    <row r="57" s="113" customFormat="1" ht="14.25" spans="1:6">
      <c r="A57" s="132"/>
      <c r="B57" s="133" t="s">
        <v>95</v>
      </c>
      <c r="C57" s="135">
        <v>19</v>
      </c>
      <c r="D57" s="135"/>
      <c r="E57" s="134"/>
      <c r="F57" s="131"/>
    </row>
    <row r="58" s="113" customFormat="1" ht="14.25" spans="1:6">
      <c r="A58" s="132">
        <v>3</v>
      </c>
      <c r="B58" s="133" t="s">
        <v>96</v>
      </c>
      <c r="C58" s="134">
        <f>SUM(C59:C76)</f>
        <v>72063</v>
      </c>
      <c r="D58" s="134">
        <f>SUM(D59:D76)</f>
        <v>72600</v>
      </c>
      <c r="E58" s="134">
        <f t="shared" ref="E57:E84" si="2">D58-C58</f>
        <v>537</v>
      </c>
      <c r="F58" s="131"/>
    </row>
    <row r="59" s="113" customFormat="1" ht="14.25" spans="1:6">
      <c r="A59" s="132">
        <v>201</v>
      </c>
      <c r="B59" s="133" t="s">
        <v>97</v>
      </c>
      <c r="C59" s="135">
        <v>390</v>
      </c>
      <c r="D59" s="135">
        <v>390</v>
      </c>
      <c r="E59" s="134">
        <f t="shared" si="2"/>
        <v>0</v>
      </c>
      <c r="F59" s="131"/>
    </row>
    <row r="60" s="113" customFormat="1" ht="14.25" spans="1:6">
      <c r="A60" s="132">
        <v>203</v>
      </c>
      <c r="B60" s="133" t="s">
        <v>98</v>
      </c>
      <c r="C60" s="135">
        <v>0</v>
      </c>
      <c r="D60" s="135">
        <v>0</v>
      </c>
      <c r="E60" s="134">
        <f t="shared" si="2"/>
        <v>0</v>
      </c>
      <c r="F60" s="131"/>
    </row>
    <row r="61" s="113" customFormat="1" ht="14.25" spans="1:6">
      <c r="A61" s="132">
        <v>204</v>
      </c>
      <c r="B61" s="133" t="s">
        <v>99</v>
      </c>
      <c r="C61" s="135">
        <v>240</v>
      </c>
      <c r="D61" s="135">
        <v>240</v>
      </c>
      <c r="E61" s="134">
        <f t="shared" si="2"/>
        <v>0</v>
      </c>
      <c r="F61" s="131"/>
    </row>
    <row r="62" s="117" customFormat="1" ht="14.25" spans="1:6">
      <c r="A62" s="132">
        <v>205</v>
      </c>
      <c r="B62" s="133" t="s">
        <v>100</v>
      </c>
      <c r="C62" s="135">
        <v>2158</v>
      </c>
      <c r="D62" s="135">
        <v>2158</v>
      </c>
      <c r="E62" s="134">
        <f t="shared" si="2"/>
        <v>0</v>
      </c>
      <c r="F62" s="138"/>
    </row>
    <row r="63" s="117" customFormat="1" ht="14.25" spans="1:6">
      <c r="A63" s="139">
        <v>206</v>
      </c>
      <c r="B63" s="133" t="s">
        <v>101</v>
      </c>
      <c r="C63" s="135">
        <v>18</v>
      </c>
      <c r="D63" s="135">
        <v>18</v>
      </c>
      <c r="E63" s="134">
        <f t="shared" si="2"/>
        <v>0</v>
      </c>
      <c r="F63" s="138"/>
    </row>
    <row r="64" s="113" customFormat="1" ht="14.25" spans="1:6">
      <c r="A64" s="132">
        <v>207</v>
      </c>
      <c r="B64" s="133" t="s">
        <v>102</v>
      </c>
      <c r="C64" s="135">
        <v>209</v>
      </c>
      <c r="D64" s="135">
        <v>209</v>
      </c>
      <c r="E64" s="134">
        <f t="shared" si="2"/>
        <v>0</v>
      </c>
      <c r="F64" s="131"/>
    </row>
    <row r="65" s="113" customFormat="1" ht="14.25" spans="1:6">
      <c r="A65" s="132">
        <v>208</v>
      </c>
      <c r="B65" s="133" t="s">
        <v>103</v>
      </c>
      <c r="C65" s="135">
        <v>7901</v>
      </c>
      <c r="D65" s="135">
        <v>7901</v>
      </c>
      <c r="E65" s="134">
        <f t="shared" si="2"/>
        <v>0</v>
      </c>
      <c r="F65" s="131"/>
    </row>
    <row r="66" s="113" customFormat="1" ht="14.25" spans="1:6">
      <c r="A66" s="132">
        <v>210</v>
      </c>
      <c r="B66" s="133" t="s">
        <v>104</v>
      </c>
      <c r="C66" s="135">
        <v>1705</v>
      </c>
      <c r="D66" s="135">
        <v>1705</v>
      </c>
      <c r="E66" s="134">
        <f t="shared" si="2"/>
        <v>0</v>
      </c>
      <c r="F66" s="131"/>
    </row>
    <row r="67" s="113" customFormat="1" ht="14.25" spans="1:6">
      <c r="A67" s="132">
        <v>211</v>
      </c>
      <c r="B67" s="133" t="s">
        <v>105</v>
      </c>
      <c r="C67" s="135">
        <v>8215</v>
      </c>
      <c r="D67" s="135">
        <v>8215</v>
      </c>
      <c r="E67" s="134">
        <f t="shared" si="2"/>
        <v>0</v>
      </c>
      <c r="F67" s="131"/>
    </row>
    <row r="68" s="113" customFormat="1" ht="14.25" spans="1:6">
      <c r="A68" s="132">
        <v>212</v>
      </c>
      <c r="B68" s="133" t="s">
        <v>106</v>
      </c>
      <c r="C68" s="135">
        <v>1400</v>
      </c>
      <c r="D68" s="135">
        <v>1400</v>
      </c>
      <c r="E68" s="134">
        <f t="shared" si="2"/>
        <v>0</v>
      </c>
      <c r="F68" s="131"/>
    </row>
    <row r="69" s="113" customFormat="1" ht="14.25" spans="1:6">
      <c r="A69" s="132">
        <v>213</v>
      </c>
      <c r="B69" s="133" t="s">
        <v>107</v>
      </c>
      <c r="C69" s="135">
        <v>45217</v>
      </c>
      <c r="D69" s="135">
        <v>45217</v>
      </c>
      <c r="E69" s="134">
        <f t="shared" si="2"/>
        <v>0</v>
      </c>
      <c r="F69" s="131"/>
    </row>
    <row r="70" s="113" customFormat="1" ht="14.25" spans="1:6">
      <c r="A70" s="132">
        <v>214</v>
      </c>
      <c r="B70" s="133" t="s">
        <v>108</v>
      </c>
      <c r="C70" s="135">
        <v>3705</v>
      </c>
      <c r="D70" s="135">
        <v>3705</v>
      </c>
      <c r="E70" s="134">
        <f t="shared" si="2"/>
        <v>0</v>
      </c>
      <c r="F70" s="131"/>
    </row>
    <row r="71" s="113" customFormat="1" ht="14.25" spans="1:6">
      <c r="A71" s="132">
        <v>215</v>
      </c>
      <c r="B71" s="133" t="s">
        <v>109</v>
      </c>
      <c r="C71" s="135">
        <v>142</v>
      </c>
      <c r="D71" s="135">
        <v>142</v>
      </c>
      <c r="E71" s="134">
        <f t="shared" si="2"/>
        <v>0</v>
      </c>
      <c r="F71" s="131"/>
    </row>
    <row r="72" s="113" customFormat="1" ht="14.25" spans="1:6">
      <c r="A72" s="132">
        <v>216</v>
      </c>
      <c r="B72" s="133" t="s">
        <v>110</v>
      </c>
      <c r="C72" s="135">
        <v>49</v>
      </c>
      <c r="D72" s="135">
        <v>49</v>
      </c>
      <c r="E72" s="134">
        <f t="shared" si="2"/>
        <v>0</v>
      </c>
      <c r="F72" s="131"/>
    </row>
    <row r="73" s="113" customFormat="1" ht="14.25" spans="1:6">
      <c r="A73" s="132">
        <v>220</v>
      </c>
      <c r="B73" s="133" t="s">
        <v>111</v>
      </c>
      <c r="C73" s="135">
        <v>99</v>
      </c>
      <c r="D73" s="135">
        <v>99</v>
      </c>
      <c r="E73" s="134">
        <f t="shared" si="2"/>
        <v>0</v>
      </c>
      <c r="F73" s="131"/>
    </row>
    <row r="74" s="113" customFormat="1" ht="14.25" spans="1:6">
      <c r="A74" s="132">
        <v>221</v>
      </c>
      <c r="B74" s="133" t="s">
        <v>112</v>
      </c>
      <c r="C74" s="135">
        <v>331</v>
      </c>
      <c r="D74" s="135">
        <v>331</v>
      </c>
      <c r="E74" s="134">
        <f t="shared" si="2"/>
        <v>0</v>
      </c>
      <c r="F74" s="131"/>
    </row>
    <row r="75" s="113" customFormat="1" ht="14.25" spans="1:6">
      <c r="A75" s="132">
        <v>224</v>
      </c>
      <c r="B75" s="133" t="s">
        <v>113</v>
      </c>
      <c r="C75" s="135">
        <v>284</v>
      </c>
      <c r="D75" s="135">
        <v>821</v>
      </c>
      <c r="E75" s="134">
        <f t="shared" si="2"/>
        <v>537</v>
      </c>
      <c r="F75" s="131"/>
    </row>
    <row r="76" s="113" customFormat="1" ht="14.25" spans="1:6">
      <c r="A76" s="132">
        <v>229</v>
      </c>
      <c r="B76" s="133" t="s">
        <v>114</v>
      </c>
      <c r="C76" s="135">
        <v>0</v>
      </c>
      <c r="D76" s="135">
        <v>0</v>
      </c>
      <c r="E76" s="134">
        <f t="shared" si="2"/>
        <v>0</v>
      </c>
      <c r="F76" s="131"/>
    </row>
    <row r="77" s="113" customFormat="1" ht="24" customHeight="1" spans="1:6">
      <c r="A77" s="140" t="s">
        <v>14</v>
      </c>
      <c r="B77" s="138" t="s">
        <v>30</v>
      </c>
      <c r="C77" s="135">
        <v>10350</v>
      </c>
      <c r="D77" s="135">
        <v>7100</v>
      </c>
      <c r="E77" s="135">
        <f t="shared" si="2"/>
        <v>-3250</v>
      </c>
      <c r="F77" s="131"/>
    </row>
    <row r="78" s="113" customFormat="1" ht="24" customHeight="1" spans="1:6">
      <c r="A78" s="140" t="s">
        <v>20</v>
      </c>
      <c r="B78" s="138" t="s">
        <v>31</v>
      </c>
      <c r="C78" s="135">
        <v>51155</v>
      </c>
      <c r="D78" s="135">
        <v>75823</v>
      </c>
      <c r="E78" s="135">
        <f t="shared" si="2"/>
        <v>24668</v>
      </c>
      <c r="F78" s="131"/>
    </row>
    <row r="79" s="113" customFormat="1" ht="24" customHeight="1" spans="1:6">
      <c r="A79" s="140" t="s">
        <v>24</v>
      </c>
      <c r="B79" s="138" t="s">
        <v>32</v>
      </c>
      <c r="C79" s="135">
        <f>SUM(C80:C82)</f>
        <v>28094</v>
      </c>
      <c r="D79" s="135">
        <f>SUM(D80:D82)</f>
        <v>60518</v>
      </c>
      <c r="E79" s="135">
        <f>SUM(E80:E82)</f>
        <v>32424</v>
      </c>
      <c r="F79" s="131"/>
    </row>
    <row r="80" s="113" customFormat="1" ht="24" customHeight="1" spans="1:6">
      <c r="A80" s="140">
        <v>1</v>
      </c>
      <c r="B80" s="138" t="s">
        <v>115</v>
      </c>
      <c r="C80" s="135">
        <v>9865</v>
      </c>
      <c r="D80" s="135">
        <f>'表4 政府性基金收支预算表'!D33</f>
        <v>42020</v>
      </c>
      <c r="E80" s="135">
        <f t="shared" si="2"/>
        <v>32155</v>
      </c>
      <c r="F80" s="131"/>
    </row>
    <row r="81" s="113" customFormat="1" ht="24" customHeight="1" spans="1:6">
      <c r="A81" s="140">
        <v>2</v>
      </c>
      <c r="B81" s="138" t="s">
        <v>116</v>
      </c>
      <c r="C81" s="135">
        <v>229</v>
      </c>
      <c r="D81" s="135">
        <f>'表5 国有资本经营预算收支预算'!D15</f>
        <v>230</v>
      </c>
      <c r="E81" s="135">
        <f t="shared" si="2"/>
        <v>1</v>
      </c>
      <c r="F81" s="131"/>
    </row>
    <row r="82" s="113" customFormat="1" ht="24" customHeight="1" spans="1:6">
      <c r="A82" s="140">
        <v>3</v>
      </c>
      <c r="B82" s="138" t="s">
        <v>117</v>
      </c>
      <c r="C82" s="135">
        <f>SUM(C83)</f>
        <v>18000</v>
      </c>
      <c r="D82" s="135">
        <f>SUM(D83)</f>
        <v>18268</v>
      </c>
      <c r="E82" s="135">
        <f>SUM(E83)</f>
        <v>268</v>
      </c>
      <c r="F82" s="131"/>
    </row>
    <row r="83" s="113" customFormat="1" ht="24" customHeight="1" spans="1:6">
      <c r="A83" s="140"/>
      <c r="B83" s="138" t="s">
        <v>118</v>
      </c>
      <c r="C83" s="135">
        <v>18000</v>
      </c>
      <c r="D83" s="135">
        <v>18268</v>
      </c>
      <c r="E83" s="135">
        <f t="shared" si="2"/>
        <v>268</v>
      </c>
      <c r="F83" s="131"/>
    </row>
    <row r="84" s="113" customFormat="1" ht="24" customHeight="1" spans="1:6">
      <c r="A84" s="140" t="s">
        <v>33</v>
      </c>
      <c r="B84" s="138" t="s">
        <v>34</v>
      </c>
      <c r="C84" s="134">
        <v>939</v>
      </c>
      <c r="D84" s="134"/>
      <c r="E84" s="135"/>
      <c r="F84" s="131"/>
    </row>
    <row r="85" s="113" customFormat="1" ht="24" customHeight="1" spans="1:6">
      <c r="A85" s="127" t="s">
        <v>35</v>
      </c>
      <c r="B85" s="127"/>
      <c r="C85" s="136">
        <f>SUM(C5,C28)</f>
        <v>441265</v>
      </c>
      <c r="D85" s="136">
        <f>SUM(D5,D28)</f>
        <v>538368</v>
      </c>
      <c r="E85" s="136">
        <f>SUM(E5,E28)</f>
        <v>98042</v>
      </c>
      <c r="F85" s="131"/>
    </row>
    <row r="86" s="113" customFormat="1" spans="1:5">
      <c r="A86" s="118"/>
      <c r="B86" s="117"/>
      <c r="C86" s="119"/>
      <c r="D86" s="119"/>
      <c r="E86" s="119"/>
    </row>
    <row r="87" s="113" customFormat="1" spans="1:5">
      <c r="A87" s="118"/>
      <c r="B87" s="117"/>
      <c r="C87" s="119"/>
      <c r="D87" s="119"/>
      <c r="E87" s="119"/>
    </row>
    <row r="88" s="113" customFormat="1" spans="1:5">
      <c r="A88" s="118"/>
      <c r="B88" s="117"/>
      <c r="C88" s="119"/>
      <c r="D88" s="119"/>
      <c r="E88" s="119"/>
    </row>
    <row r="89" s="113" customFormat="1" spans="1:5">
      <c r="A89" s="118"/>
      <c r="B89" s="117"/>
      <c r="C89" s="119"/>
      <c r="D89" s="119"/>
      <c r="E89" s="119"/>
    </row>
    <row r="90" s="113" customFormat="1" spans="1:5">
      <c r="A90" s="118"/>
      <c r="B90" s="117"/>
      <c r="C90" s="119"/>
      <c r="D90" s="119"/>
      <c r="E90" s="119"/>
    </row>
    <row r="91" s="113" customFormat="1" spans="1:5">
      <c r="A91" s="118"/>
      <c r="B91" s="117"/>
      <c r="C91" s="119"/>
      <c r="D91" s="119"/>
      <c r="E91" s="119"/>
    </row>
    <row r="92" s="113" customFormat="1" spans="1:5">
      <c r="A92" s="118"/>
      <c r="B92" s="117"/>
      <c r="C92" s="119"/>
      <c r="D92" s="119"/>
      <c r="E92" s="119"/>
    </row>
    <row r="93" s="113" customFormat="1" spans="1:5">
      <c r="A93" s="118"/>
      <c r="B93" s="117"/>
      <c r="C93" s="119"/>
      <c r="D93" s="119"/>
      <c r="E93" s="119"/>
    </row>
    <row r="94" s="113" customFormat="1" spans="1:5">
      <c r="A94" s="118"/>
      <c r="B94" s="117"/>
      <c r="C94" s="119"/>
      <c r="D94" s="119"/>
      <c r="E94" s="119"/>
    </row>
    <row r="95" s="113" customFormat="1" spans="1:5">
      <c r="A95" s="118"/>
      <c r="B95" s="117"/>
      <c r="C95" s="119"/>
      <c r="D95" s="119"/>
      <c r="E95" s="119"/>
    </row>
    <row r="96" s="113" customFormat="1" spans="1:5">
      <c r="A96" s="118"/>
      <c r="B96" s="117"/>
      <c r="C96" s="119"/>
      <c r="D96" s="119"/>
      <c r="E96" s="119"/>
    </row>
    <row r="97" s="113" customFormat="1" spans="1:5">
      <c r="A97" s="118"/>
      <c r="B97" s="117"/>
      <c r="C97" s="119"/>
      <c r="D97" s="119"/>
      <c r="E97" s="119"/>
    </row>
    <row r="98" s="113" customFormat="1" spans="1:5">
      <c r="A98" s="118"/>
      <c r="B98" s="117"/>
      <c r="C98" s="119"/>
      <c r="D98" s="119"/>
      <c r="E98" s="119"/>
    </row>
  </sheetData>
  <mergeCells count="2">
    <mergeCell ref="A2:F2"/>
    <mergeCell ref="A85:B85"/>
  </mergeCells>
  <printOptions horizontalCentered="1"/>
  <pageMargins left="0.708661417322835" right="0.708661417322835" top="0.748031496062992" bottom="0.748031496062992" header="0.31496062992126" footer="0.31496062992126"/>
  <pageSetup paperSize="9" scale="78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F137"/>
  <sheetViews>
    <sheetView view="pageBreakPreview" zoomScaleNormal="100" workbookViewId="0">
      <pane ySplit="6" topLeftCell="A54" activePane="bottomLeft" state="frozen"/>
      <selection/>
      <selection pane="bottomLeft" activeCell="G3" sqref="G3"/>
    </sheetView>
  </sheetViews>
  <sheetFormatPr defaultColWidth="8" defaultRowHeight="13.5" customHeight="1"/>
  <cols>
    <col min="1" max="1" width="6.75833333333333" style="47" customWidth="1"/>
    <col min="2" max="2" width="9.625" style="47" customWidth="1"/>
    <col min="3" max="3" width="36.625" style="47" customWidth="1"/>
    <col min="4" max="5" width="12.5" style="51" customWidth="1"/>
    <col min="6" max="6" width="13.875" style="51" customWidth="1"/>
    <col min="7" max="7" width="12.375" style="51" customWidth="1"/>
    <col min="8" max="202" width="7.875" style="49" customWidth="1"/>
    <col min="203" max="203" width="7.875" style="49"/>
    <col min="204" max="16346" width="8" style="49"/>
    <col min="16347" max="16384" width="8" style="52"/>
  </cols>
  <sheetData>
    <row r="1" s="47" customFormat="1" ht="17.25" customHeight="1" spans="1:7">
      <c r="A1" s="53" t="s">
        <v>119</v>
      </c>
      <c r="D1" s="51"/>
      <c r="E1" s="51"/>
      <c r="F1" s="51"/>
      <c r="G1" s="51"/>
    </row>
    <row r="2" s="47" customFormat="1" ht="35.25" customHeight="1" spans="1:7">
      <c r="A2" s="54" t="s">
        <v>120</v>
      </c>
      <c r="B2" s="55"/>
      <c r="C2" s="55"/>
      <c r="D2" s="55"/>
      <c r="E2" s="55"/>
      <c r="F2" s="55"/>
      <c r="G2" s="55"/>
    </row>
    <row r="3" s="47" customFormat="1" ht="20" customHeight="1" spans="1:7">
      <c r="A3" s="56"/>
      <c r="B3" s="56"/>
      <c r="C3" s="56"/>
      <c r="D3" s="56"/>
      <c r="E3" s="56"/>
      <c r="F3" s="56"/>
      <c r="G3" s="57" t="s">
        <v>2</v>
      </c>
    </row>
    <row r="4" s="47" customFormat="1" ht="23.25" customHeight="1" spans="1:7">
      <c r="A4" s="58" t="s">
        <v>39</v>
      </c>
      <c r="B4" s="59" t="s">
        <v>121</v>
      </c>
      <c r="C4" s="60" t="s">
        <v>122</v>
      </c>
      <c r="D4" s="61" t="s">
        <v>41</v>
      </c>
      <c r="E4" s="62" t="s">
        <v>123</v>
      </c>
      <c r="F4" s="62"/>
      <c r="G4" s="62"/>
    </row>
    <row r="5" s="47" customFormat="1" ht="47" customHeight="1" spans="1:7">
      <c r="A5" s="63"/>
      <c r="B5" s="64"/>
      <c r="C5" s="65"/>
      <c r="D5" s="66"/>
      <c r="E5" s="62" t="s">
        <v>124</v>
      </c>
      <c r="F5" s="62" t="s">
        <v>125</v>
      </c>
      <c r="G5" s="62" t="s">
        <v>126</v>
      </c>
    </row>
    <row r="6" s="47" customFormat="1" ht="35" customHeight="1" spans="1:7">
      <c r="A6" s="62" t="s">
        <v>127</v>
      </c>
      <c r="B6" s="62"/>
      <c r="C6" s="62"/>
      <c r="D6" s="67">
        <f>SUM(D7,D117,D130,D131,D132,D133)</f>
        <v>341342.548309</v>
      </c>
      <c r="E6" s="67">
        <f>SUM(E7,E117,E130,E131,E132,E133)</f>
        <v>522821.4</v>
      </c>
      <c r="F6" s="67">
        <f>SUM(F7,F117,F130,F131,F132,F133)</f>
        <v>278241.4</v>
      </c>
      <c r="G6" s="67">
        <f>SUM(G7,G117,G130,G131,G132,G133)</f>
        <v>244580</v>
      </c>
    </row>
    <row r="7" s="47" customFormat="1" ht="22.5" customHeight="1" spans="1:7">
      <c r="A7" s="68">
        <v>1</v>
      </c>
      <c r="B7" s="69" t="s">
        <v>128</v>
      </c>
      <c r="C7" s="70" t="s">
        <v>129</v>
      </c>
      <c r="D7" s="71">
        <f>SUM(D8,D28,D44)</f>
        <v>215119.72119</v>
      </c>
      <c r="E7" s="71">
        <f t="shared" ref="E7:E38" si="0">G7+F7</f>
        <v>234117.4</v>
      </c>
      <c r="F7" s="71">
        <f>SUM(F8,F28,F44)</f>
        <v>190816.4</v>
      </c>
      <c r="G7" s="71">
        <f>SUM(G8,G28,G44)</f>
        <v>43301</v>
      </c>
    </row>
    <row r="8" s="48" customFormat="1" ht="22.5" customHeight="1" spans="1:203">
      <c r="A8" s="68">
        <v>2</v>
      </c>
      <c r="B8" s="69"/>
      <c r="C8" s="72" t="s">
        <v>130</v>
      </c>
      <c r="D8" s="71">
        <f>SUM(D9,D12,D13,D14,D15,D16,D23,D27)</f>
        <v>161101.055891</v>
      </c>
      <c r="E8" s="71">
        <f t="shared" si="0"/>
        <v>167243.4</v>
      </c>
      <c r="F8" s="71">
        <f>SUM(F9,F12,F13,F14,F15,F16,F23,F27)</f>
        <v>167243.4</v>
      </c>
      <c r="G8" s="71">
        <f>SUM(G9,G12,G13,G14,G15,G16,G23,G27)</f>
        <v>0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</row>
    <row r="9" s="47" customFormat="1" ht="23.25" customHeight="1" spans="1:7">
      <c r="A9" s="68">
        <v>3</v>
      </c>
      <c r="B9" s="69"/>
      <c r="C9" s="74" t="s">
        <v>131</v>
      </c>
      <c r="D9" s="75">
        <f>SUM(D10:D11)</f>
        <v>43499.796271</v>
      </c>
      <c r="E9" s="75">
        <f t="shared" si="0"/>
        <v>43324</v>
      </c>
      <c r="F9" s="75">
        <f>SUM(F10:F11)</f>
        <v>43324</v>
      </c>
      <c r="G9" s="75">
        <f>SUM(G10:G11)</f>
        <v>0</v>
      </c>
    </row>
    <row r="10" s="47" customFormat="1" ht="22.5" customHeight="1" spans="1:7">
      <c r="A10" s="68">
        <v>4</v>
      </c>
      <c r="B10" s="69"/>
      <c r="C10" s="76" t="s">
        <v>132</v>
      </c>
      <c r="D10" s="75">
        <v>8989.340286</v>
      </c>
      <c r="E10" s="77">
        <f t="shared" si="0"/>
        <v>8972</v>
      </c>
      <c r="F10" s="77">
        <v>8972</v>
      </c>
      <c r="G10" s="77"/>
    </row>
    <row r="11" s="47" customFormat="1" ht="22.5" customHeight="1" spans="1:7">
      <c r="A11" s="68">
        <v>5</v>
      </c>
      <c r="B11" s="69"/>
      <c r="C11" s="76" t="s">
        <v>133</v>
      </c>
      <c r="D11" s="75">
        <v>34510.455985</v>
      </c>
      <c r="E11" s="77">
        <f t="shared" si="0"/>
        <v>34352</v>
      </c>
      <c r="F11" s="77">
        <v>34352</v>
      </c>
      <c r="G11" s="77"/>
    </row>
    <row r="12" s="47" customFormat="1" ht="22.5" customHeight="1" spans="1:7">
      <c r="A12" s="68">
        <v>6</v>
      </c>
      <c r="B12" s="69"/>
      <c r="C12" s="74" t="s">
        <v>134</v>
      </c>
      <c r="D12" s="75">
        <v>35721.79573</v>
      </c>
      <c r="E12" s="77">
        <f t="shared" si="0"/>
        <v>36218</v>
      </c>
      <c r="F12" s="77">
        <v>36218</v>
      </c>
      <c r="G12" s="77"/>
    </row>
    <row r="13" s="47" customFormat="1" ht="22.5" customHeight="1" spans="1:7">
      <c r="A13" s="68">
        <v>7</v>
      </c>
      <c r="B13" s="69"/>
      <c r="C13" s="74" t="s">
        <v>135</v>
      </c>
      <c r="D13" s="75">
        <v>1841.03</v>
      </c>
      <c r="E13" s="77">
        <f t="shared" si="0"/>
        <v>1851</v>
      </c>
      <c r="F13" s="77">
        <v>1851</v>
      </c>
      <c r="G13" s="77"/>
    </row>
    <row r="14" s="47" customFormat="1" ht="22.5" customHeight="1" spans="1:7">
      <c r="A14" s="68">
        <v>8</v>
      </c>
      <c r="B14" s="69"/>
      <c r="C14" s="74" t="s">
        <v>136</v>
      </c>
      <c r="D14" s="75">
        <v>3696.760084</v>
      </c>
      <c r="E14" s="77">
        <f t="shared" si="0"/>
        <v>3689</v>
      </c>
      <c r="F14" s="77">
        <v>3689</v>
      </c>
      <c r="G14" s="77"/>
    </row>
    <row r="15" s="47" customFormat="1" ht="14.25" spans="1:7">
      <c r="A15" s="68">
        <v>9</v>
      </c>
      <c r="B15" s="69"/>
      <c r="C15" s="74" t="s">
        <v>137</v>
      </c>
      <c r="D15" s="75">
        <v>19754.48825</v>
      </c>
      <c r="E15" s="77">
        <f t="shared" si="0"/>
        <v>19827</v>
      </c>
      <c r="F15" s="77">
        <v>19827</v>
      </c>
      <c r="G15" s="77"/>
    </row>
    <row r="16" s="47" customFormat="1" ht="14.25" spans="1:7">
      <c r="A16" s="68">
        <v>10</v>
      </c>
      <c r="B16" s="69"/>
      <c r="C16" s="74" t="s">
        <v>138</v>
      </c>
      <c r="D16" s="75">
        <f>SUM(D17:D22)</f>
        <v>48574.431631</v>
      </c>
      <c r="E16" s="75">
        <f t="shared" si="0"/>
        <v>52650</v>
      </c>
      <c r="F16" s="75">
        <f>SUM(F17:F22)</f>
        <v>52650</v>
      </c>
      <c r="G16" s="75">
        <f>SUM(G17:G22)</f>
        <v>0</v>
      </c>
    </row>
    <row r="17" s="47" customFormat="1" ht="22.5" customHeight="1" spans="1:7">
      <c r="A17" s="68">
        <v>11</v>
      </c>
      <c r="B17" s="69"/>
      <c r="C17" s="76" t="s">
        <v>139</v>
      </c>
      <c r="D17" s="75">
        <v>16018.587193</v>
      </c>
      <c r="E17" s="77">
        <f t="shared" si="0"/>
        <v>16992</v>
      </c>
      <c r="F17" s="77">
        <v>16992</v>
      </c>
      <c r="G17" s="77"/>
    </row>
    <row r="18" s="47" customFormat="1" ht="22.5" customHeight="1" spans="1:7">
      <c r="A18" s="68">
        <v>12</v>
      </c>
      <c r="B18" s="69"/>
      <c r="C18" s="76" t="s">
        <v>140</v>
      </c>
      <c r="D18" s="75">
        <v>14966.145288</v>
      </c>
      <c r="E18" s="77">
        <f t="shared" si="0"/>
        <v>17256</v>
      </c>
      <c r="F18" s="77">
        <v>17256</v>
      </c>
      <c r="G18" s="77"/>
    </row>
    <row r="19" s="47" customFormat="1" ht="22.5" customHeight="1" spans="1:7">
      <c r="A19" s="68">
        <v>13</v>
      </c>
      <c r="B19" s="69"/>
      <c r="C19" s="76" t="s">
        <v>141</v>
      </c>
      <c r="D19" s="75">
        <v>196.657629</v>
      </c>
      <c r="E19" s="77">
        <f t="shared" si="0"/>
        <v>212</v>
      </c>
      <c r="F19" s="77">
        <v>212</v>
      </c>
      <c r="G19" s="77"/>
    </row>
    <row r="20" s="47" customFormat="1" ht="22.5" customHeight="1" spans="1:7">
      <c r="A20" s="68">
        <v>14</v>
      </c>
      <c r="B20" s="69"/>
      <c r="C20" s="76" t="s">
        <v>142</v>
      </c>
      <c r="D20" s="75">
        <v>553.769079</v>
      </c>
      <c r="E20" s="77">
        <f t="shared" si="0"/>
        <v>614</v>
      </c>
      <c r="F20" s="77">
        <v>614</v>
      </c>
      <c r="G20" s="77"/>
    </row>
    <row r="21" s="47" customFormat="1" ht="22.5" customHeight="1" spans="1:7">
      <c r="A21" s="68">
        <v>15</v>
      </c>
      <c r="B21" s="69"/>
      <c r="C21" s="76" t="s">
        <v>143</v>
      </c>
      <c r="D21" s="75">
        <v>13622.071042</v>
      </c>
      <c r="E21" s="77">
        <f t="shared" si="0"/>
        <v>13007</v>
      </c>
      <c r="F21" s="77">
        <v>13007</v>
      </c>
      <c r="G21" s="77"/>
    </row>
    <row r="22" s="47" customFormat="1" ht="22.5" customHeight="1" spans="1:7">
      <c r="A22" s="68">
        <v>16</v>
      </c>
      <c r="B22" s="69"/>
      <c r="C22" s="76" t="s">
        <v>144</v>
      </c>
      <c r="D22" s="75">
        <v>3217.2014</v>
      </c>
      <c r="E22" s="77">
        <f t="shared" si="0"/>
        <v>4569</v>
      </c>
      <c r="F22" s="77">
        <v>4569</v>
      </c>
      <c r="G22" s="77"/>
    </row>
    <row r="23" s="47" customFormat="1" ht="22.5" customHeight="1" spans="1:7">
      <c r="A23" s="68">
        <v>17</v>
      </c>
      <c r="B23" s="69"/>
      <c r="C23" s="74" t="s">
        <v>145</v>
      </c>
      <c r="D23" s="77">
        <f>SUM(D24:D26)</f>
        <v>104.1326</v>
      </c>
      <c r="E23" s="77">
        <f t="shared" si="0"/>
        <v>97.4</v>
      </c>
      <c r="F23" s="77">
        <f>SUM(F24:F26)</f>
        <v>97.4</v>
      </c>
      <c r="G23" s="77">
        <f>SUM(G24:G26)</f>
        <v>0</v>
      </c>
    </row>
    <row r="24" s="47" customFormat="1" ht="22.5" customHeight="1" spans="1:7">
      <c r="A24" s="68">
        <v>18</v>
      </c>
      <c r="B24" s="69"/>
      <c r="C24" s="76" t="s">
        <v>146</v>
      </c>
      <c r="D24" s="75">
        <v>71.6326</v>
      </c>
      <c r="E24" s="77">
        <f t="shared" si="0"/>
        <v>71</v>
      </c>
      <c r="F24" s="77">
        <v>71</v>
      </c>
      <c r="G24" s="77"/>
    </row>
    <row r="25" s="47" customFormat="1" ht="22.5" customHeight="1" spans="1:7">
      <c r="A25" s="68">
        <v>19</v>
      </c>
      <c r="B25" s="69"/>
      <c r="C25" s="76" t="s">
        <v>147</v>
      </c>
      <c r="D25" s="75">
        <v>32.5</v>
      </c>
      <c r="E25" s="77">
        <f t="shared" si="0"/>
        <v>26</v>
      </c>
      <c r="F25" s="77">
        <v>26</v>
      </c>
      <c r="G25" s="77"/>
    </row>
    <row r="26" s="47" customFormat="1" ht="22.5" customHeight="1" spans="1:7">
      <c r="A26" s="68">
        <v>20</v>
      </c>
      <c r="B26" s="69"/>
      <c r="C26" s="76" t="s">
        <v>148</v>
      </c>
      <c r="D26" s="77">
        <v>0</v>
      </c>
      <c r="E26" s="77">
        <f t="shared" si="0"/>
        <v>0.4</v>
      </c>
      <c r="F26" s="77">
        <v>0.4</v>
      </c>
      <c r="G26" s="77"/>
    </row>
    <row r="27" s="47" customFormat="1" ht="22.5" customHeight="1" spans="1:7">
      <c r="A27" s="68">
        <v>21</v>
      </c>
      <c r="B27" s="69"/>
      <c r="C27" s="74" t="s">
        <v>149</v>
      </c>
      <c r="D27" s="77">
        <v>7908.621325</v>
      </c>
      <c r="E27" s="77">
        <f t="shared" si="0"/>
        <v>9587</v>
      </c>
      <c r="F27" s="77">
        <v>9587</v>
      </c>
      <c r="G27" s="77"/>
    </row>
    <row r="28" s="48" customFormat="1" ht="22.5" customHeight="1" spans="1:203">
      <c r="A28" s="68">
        <v>22</v>
      </c>
      <c r="B28" s="69"/>
      <c r="C28" s="78" t="s">
        <v>150</v>
      </c>
      <c r="D28" s="79">
        <f>SUM(D29:D31,D35,D38,D43)</f>
        <v>2337.635129</v>
      </c>
      <c r="E28" s="79">
        <f t="shared" si="0"/>
        <v>3925</v>
      </c>
      <c r="F28" s="79">
        <f>SUM(F29:F31,F35,F38,F43)</f>
        <v>2652</v>
      </c>
      <c r="G28" s="79">
        <f>SUM(G29:G31,G35,G38,G43)</f>
        <v>1273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</row>
    <row r="29" s="47" customFormat="1" ht="35" customHeight="1" spans="1:7">
      <c r="A29" s="68">
        <v>23</v>
      </c>
      <c r="B29" s="69"/>
      <c r="C29" s="74" t="s">
        <v>151</v>
      </c>
      <c r="D29" s="75">
        <v>955.942026</v>
      </c>
      <c r="E29" s="77">
        <f t="shared" si="0"/>
        <v>1102</v>
      </c>
      <c r="F29" s="77">
        <v>1102</v>
      </c>
      <c r="G29" s="77"/>
    </row>
    <row r="30" s="47" customFormat="1" ht="48" customHeight="1" spans="1:7">
      <c r="A30" s="68">
        <v>24</v>
      </c>
      <c r="B30" s="69"/>
      <c r="C30" s="74" t="s">
        <v>152</v>
      </c>
      <c r="D30" s="75">
        <v>433.855133</v>
      </c>
      <c r="E30" s="77">
        <f t="shared" si="0"/>
        <v>1696</v>
      </c>
      <c r="F30" s="77">
        <v>423</v>
      </c>
      <c r="G30" s="77">
        <v>1273</v>
      </c>
    </row>
    <row r="31" s="47" customFormat="1" ht="22.5" customHeight="1" spans="1:7">
      <c r="A31" s="68">
        <v>25</v>
      </c>
      <c r="B31" s="69"/>
      <c r="C31" s="74" t="s">
        <v>153</v>
      </c>
      <c r="D31" s="77">
        <f>SUM(D32:D34)</f>
        <v>207.23327</v>
      </c>
      <c r="E31" s="77">
        <f t="shared" si="0"/>
        <v>164</v>
      </c>
      <c r="F31" s="77">
        <f>SUM(F32:F34)</f>
        <v>164</v>
      </c>
      <c r="G31" s="77">
        <f>SUM(G32:G34)</f>
        <v>0</v>
      </c>
    </row>
    <row r="32" s="47" customFormat="1" ht="36" customHeight="1" spans="1:7">
      <c r="A32" s="68">
        <v>26</v>
      </c>
      <c r="B32" s="69"/>
      <c r="C32" s="76" t="s">
        <v>154</v>
      </c>
      <c r="D32" s="75">
        <v>142.944399</v>
      </c>
      <c r="E32" s="77">
        <f t="shared" si="0"/>
        <v>101</v>
      </c>
      <c r="F32" s="77">
        <v>101</v>
      </c>
      <c r="G32" s="77"/>
    </row>
    <row r="33" s="47" customFormat="1" ht="48" customHeight="1" spans="1:7">
      <c r="A33" s="68">
        <v>27</v>
      </c>
      <c r="B33" s="69"/>
      <c r="C33" s="76" t="s">
        <v>155</v>
      </c>
      <c r="D33" s="75">
        <v>25.837451</v>
      </c>
      <c r="E33" s="77">
        <f t="shared" si="0"/>
        <v>26</v>
      </c>
      <c r="F33" s="77">
        <v>26</v>
      </c>
      <c r="G33" s="77"/>
    </row>
    <row r="34" s="47" customFormat="1" ht="22.5" customHeight="1" spans="1:7">
      <c r="A34" s="68">
        <v>28</v>
      </c>
      <c r="B34" s="69"/>
      <c r="C34" s="76" t="s">
        <v>156</v>
      </c>
      <c r="D34" s="75">
        <v>38.45142</v>
      </c>
      <c r="E34" s="77">
        <f t="shared" si="0"/>
        <v>37</v>
      </c>
      <c r="F34" s="77">
        <v>37</v>
      </c>
      <c r="G34" s="77"/>
    </row>
    <row r="35" s="47" customFormat="1" ht="22.5" customHeight="1" spans="1:7">
      <c r="A35" s="68">
        <v>29</v>
      </c>
      <c r="B35" s="69"/>
      <c r="C35" s="74" t="s">
        <v>157</v>
      </c>
      <c r="D35" s="77">
        <f>SUM(D36:D37)</f>
        <v>30.889881</v>
      </c>
      <c r="E35" s="77">
        <f t="shared" si="0"/>
        <v>31</v>
      </c>
      <c r="F35" s="77">
        <f>SUM(F36:F37)</f>
        <v>31</v>
      </c>
      <c r="G35" s="77">
        <f>SUM(G36:G37)</f>
        <v>0</v>
      </c>
    </row>
    <row r="36" s="47" customFormat="1" ht="22.5" customHeight="1" spans="1:7">
      <c r="A36" s="68">
        <v>30</v>
      </c>
      <c r="B36" s="69"/>
      <c r="C36" s="76" t="s">
        <v>158</v>
      </c>
      <c r="D36" s="75">
        <v>1.4</v>
      </c>
      <c r="E36" s="77">
        <f t="shared" si="0"/>
        <v>1</v>
      </c>
      <c r="F36" s="77">
        <v>1</v>
      </c>
      <c r="G36" s="77"/>
    </row>
    <row r="37" s="47" customFormat="1" ht="22.5" customHeight="1" spans="1:7">
      <c r="A37" s="68">
        <v>31</v>
      </c>
      <c r="B37" s="69"/>
      <c r="C37" s="76" t="s">
        <v>159</v>
      </c>
      <c r="D37" s="75">
        <v>29.489881</v>
      </c>
      <c r="E37" s="77">
        <f t="shared" si="0"/>
        <v>30</v>
      </c>
      <c r="F37" s="77">
        <v>30</v>
      </c>
      <c r="G37" s="77"/>
    </row>
    <row r="38" s="47" customFormat="1" ht="22.5" customHeight="1" spans="1:7">
      <c r="A38" s="68">
        <v>32</v>
      </c>
      <c r="B38" s="69"/>
      <c r="C38" s="74" t="s">
        <v>160</v>
      </c>
      <c r="D38" s="77">
        <f>SUM(D39:D42)</f>
        <v>226.057219</v>
      </c>
      <c r="E38" s="77">
        <f t="shared" si="0"/>
        <v>422</v>
      </c>
      <c r="F38" s="77">
        <f>SUM(F39:F42)</f>
        <v>422</v>
      </c>
      <c r="G38" s="77">
        <f>SUM(G39:G42)</f>
        <v>0</v>
      </c>
    </row>
    <row r="39" s="47" customFormat="1" ht="14.25" spans="1:7">
      <c r="A39" s="68">
        <v>33</v>
      </c>
      <c r="B39" s="69"/>
      <c r="C39" s="76" t="s">
        <v>161</v>
      </c>
      <c r="D39" s="77">
        <v>0</v>
      </c>
      <c r="E39" s="77">
        <f t="shared" ref="E39:E70" si="1">G39+F39</f>
        <v>108</v>
      </c>
      <c r="F39" s="77">
        <v>108</v>
      </c>
      <c r="G39" s="77"/>
    </row>
    <row r="40" s="47" customFormat="1" ht="14.25" spans="1:7">
      <c r="A40" s="68">
        <v>34</v>
      </c>
      <c r="B40" s="69"/>
      <c r="C40" s="76" t="s">
        <v>162</v>
      </c>
      <c r="D40" s="75">
        <v>210.484244</v>
      </c>
      <c r="E40" s="77">
        <f t="shared" si="1"/>
        <v>294</v>
      </c>
      <c r="F40" s="77">
        <v>294</v>
      </c>
      <c r="G40" s="77"/>
    </row>
    <row r="41" s="47" customFormat="1" ht="22.5" customHeight="1" spans="1:7">
      <c r="A41" s="68">
        <v>35</v>
      </c>
      <c r="B41" s="69"/>
      <c r="C41" s="76" t="s">
        <v>163</v>
      </c>
      <c r="D41" s="77">
        <v>0</v>
      </c>
      <c r="E41" s="77">
        <f t="shared" si="1"/>
        <v>0</v>
      </c>
      <c r="F41" s="77"/>
      <c r="G41" s="77"/>
    </row>
    <row r="42" s="47" customFormat="1" ht="22.5" customHeight="1" spans="1:7">
      <c r="A42" s="68">
        <v>36</v>
      </c>
      <c r="B42" s="69"/>
      <c r="C42" s="76" t="s">
        <v>164</v>
      </c>
      <c r="D42" s="77">
        <v>15.572975</v>
      </c>
      <c r="E42" s="77">
        <f t="shared" si="1"/>
        <v>20</v>
      </c>
      <c r="F42" s="77">
        <v>20</v>
      </c>
      <c r="G42" s="77"/>
    </row>
    <row r="43" s="47" customFormat="1" ht="22.5" customHeight="1" spans="1:7">
      <c r="A43" s="68">
        <v>37</v>
      </c>
      <c r="B43" s="69"/>
      <c r="C43" s="74" t="s">
        <v>165</v>
      </c>
      <c r="D43" s="77">
        <v>483.6576</v>
      </c>
      <c r="E43" s="77">
        <f t="shared" si="1"/>
        <v>510</v>
      </c>
      <c r="F43" s="77">
        <v>510</v>
      </c>
      <c r="G43" s="77"/>
    </row>
    <row r="44" s="48" customFormat="1" ht="22.5" customHeight="1" spans="1:203">
      <c r="A44" s="68">
        <v>38</v>
      </c>
      <c r="B44" s="69" t="s">
        <v>128</v>
      </c>
      <c r="C44" s="78" t="s">
        <v>166</v>
      </c>
      <c r="D44" s="79">
        <f>SUM(D45:D46,D49,D50,D51,D54,D57,D60,D61,D62,D70,D73,D74,D75,D76,D77,D78,D79,D80,D85,D86,D87,D90,D91,D92,D97,D102,D103,D104,D105,D106,D107,D108,D111,D112,D113,D114,D115,D116)</f>
        <v>51681.03017</v>
      </c>
      <c r="E44" s="79">
        <f t="shared" si="1"/>
        <v>62949</v>
      </c>
      <c r="F44" s="79">
        <f>SUM(F45:F46,F49,F50,F51,F54,F57,F60,F61,F62,F70,F73,F74,F75,F76,F77,F78,F79,F80,F85,F86,F87,F90,F91,F92,F97,F102,F103,F104,F105,F106,F107,F108,F111,F112,F113,F114,F115,F116)</f>
        <v>20921</v>
      </c>
      <c r="G44" s="79">
        <f>SUM(G45:G46,G49,G50,G51,G54,G57,G60,G61,G62,G70,G73,G74,G75,G76,G77,G78,G79,G80,G85,G86,G87,G90,G91,G92,G97,G102,G103,G104,G105,G106,G107,G108,G111,G112,G113,G114,G115,G116)</f>
        <v>42028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</row>
    <row r="45" s="47" customFormat="1" ht="24" customHeight="1" spans="1:7">
      <c r="A45" s="68">
        <v>39</v>
      </c>
      <c r="B45" s="69"/>
      <c r="C45" s="74" t="s">
        <v>167</v>
      </c>
      <c r="D45" s="77">
        <v>216.06</v>
      </c>
      <c r="E45" s="77">
        <f t="shared" si="1"/>
        <v>264</v>
      </c>
      <c r="F45" s="77">
        <v>4</v>
      </c>
      <c r="G45" s="77">
        <v>260</v>
      </c>
    </row>
    <row r="46" s="47" customFormat="1" ht="24" customHeight="1" spans="1:7">
      <c r="A46" s="68">
        <v>40</v>
      </c>
      <c r="B46" s="69"/>
      <c r="C46" s="74" t="s">
        <v>168</v>
      </c>
      <c r="D46" s="77">
        <f t="shared" ref="D46:G46" si="2">SUM(D47:D48)</f>
        <v>4882</v>
      </c>
      <c r="E46" s="77">
        <f t="shared" si="1"/>
        <v>3961</v>
      </c>
      <c r="F46" s="77">
        <f t="shared" si="2"/>
        <v>63</v>
      </c>
      <c r="G46" s="77">
        <f t="shared" si="2"/>
        <v>3898</v>
      </c>
    </row>
    <row r="47" s="47" customFormat="1" ht="14.25" spans="1:7">
      <c r="A47" s="68">
        <v>41</v>
      </c>
      <c r="B47" s="69"/>
      <c r="C47" s="76" t="s">
        <v>169</v>
      </c>
      <c r="D47" s="75">
        <v>2999</v>
      </c>
      <c r="E47" s="77">
        <f t="shared" si="1"/>
        <v>2516</v>
      </c>
      <c r="F47" s="77">
        <v>40</v>
      </c>
      <c r="G47" s="77">
        <v>2476</v>
      </c>
    </row>
    <row r="48" s="47" customFormat="1" ht="14.25" spans="1:7">
      <c r="A48" s="68">
        <v>42</v>
      </c>
      <c r="B48" s="69"/>
      <c r="C48" s="76" t="s">
        <v>170</v>
      </c>
      <c r="D48" s="75">
        <v>1883</v>
      </c>
      <c r="E48" s="77">
        <f t="shared" si="1"/>
        <v>1445</v>
      </c>
      <c r="F48" s="77">
        <v>23</v>
      </c>
      <c r="G48" s="77">
        <v>1422</v>
      </c>
    </row>
    <row r="49" s="49" customFormat="1" ht="28.5" spans="1:16359">
      <c r="A49" s="68">
        <v>43</v>
      </c>
      <c r="B49" s="69"/>
      <c r="C49" s="80" t="s">
        <v>171</v>
      </c>
      <c r="D49" s="75">
        <v>264.786779</v>
      </c>
      <c r="E49" s="77">
        <f t="shared" si="1"/>
        <v>221</v>
      </c>
      <c r="F49" s="77">
        <v>4</v>
      </c>
      <c r="G49" s="77">
        <v>217</v>
      </c>
      <c r="XDY49" s="47"/>
      <c r="XDZ49" s="47"/>
      <c r="XEA49" s="47"/>
      <c r="XEB49" s="47"/>
      <c r="XEC49" s="47"/>
      <c r="XED49" s="47"/>
      <c r="XEE49" s="47"/>
    </row>
    <row r="50" s="49" customFormat="1" ht="26" customHeight="1" spans="1:16359">
      <c r="A50" s="68">
        <v>44</v>
      </c>
      <c r="B50" s="69"/>
      <c r="C50" s="74" t="s">
        <v>172</v>
      </c>
      <c r="D50" s="77">
        <v>0</v>
      </c>
      <c r="E50" s="77">
        <f t="shared" si="1"/>
        <v>0</v>
      </c>
      <c r="F50" s="77"/>
      <c r="G50" s="77"/>
      <c r="XDY50" s="47"/>
      <c r="XDZ50" s="47"/>
      <c r="XEA50" s="47"/>
      <c r="XEB50" s="47"/>
      <c r="XEC50" s="47"/>
      <c r="XED50" s="47"/>
      <c r="XEE50" s="47"/>
    </row>
    <row r="51" s="47" customFormat="1" ht="26" customHeight="1" spans="1:7">
      <c r="A51" s="68">
        <v>45</v>
      </c>
      <c r="B51" s="69"/>
      <c r="C51" s="74" t="s">
        <v>173</v>
      </c>
      <c r="D51" s="77">
        <f t="shared" ref="D51:G51" si="3">SUM(D52:D53)</f>
        <v>2265</v>
      </c>
      <c r="E51" s="77">
        <f t="shared" si="1"/>
        <v>2509</v>
      </c>
      <c r="F51" s="77">
        <f t="shared" si="3"/>
        <v>101</v>
      </c>
      <c r="G51" s="77">
        <f t="shared" si="3"/>
        <v>2408</v>
      </c>
    </row>
    <row r="52" s="47" customFormat="1" ht="14.25" spans="1:7">
      <c r="A52" s="68">
        <v>46</v>
      </c>
      <c r="B52" s="69"/>
      <c r="C52" s="76" t="s">
        <v>169</v>
      </c>
      <c r="D52" s="77">
        <v>981</v>
      </c>
      <c r="E52" s="77">
        <f t="shared" si="1"/>
        <v>1169</v>
      </c>
      <c r="F52" s="77">
        <v>47</v>
      </c>
      <c r="G52" s="77">
        <v>1122</v>
      </c>
    </row>
    <row r="53" s="47" customFormat="1" ht="14.25" spans="1:7">
      <c r="A53" s="68">
        <v>47</v>
      </c>
      <c r="B53" s="69"/>
      <c r="C53" s="76" t="s">
        <v>170</v>
      </c>
      <c r="D53" s="77">
        <v>1284</v>
      </c>
      <c r="E53" s="77">
        <f t="shared" si="1"/>
        <v>1340</v>
      </c>
      <c r="F53" s="77">
        <v>54</v>
      </c>
      <c r="G53" s="77">
        <v>1286</v>
      </c>
    </row>
    <row r="54" s="47" customFormat="1" ht="34" customHeight="1" spans="1:7">
      <c r="A54" s="68">
        <v>48</v>
      </c>
      <c r="B54" s="69"/>
      <c r="C54" s="74" t="s">
        <v>174</v>
      </c>
      <c r="D54" s="77">
        <f t="shared" ref="D54:G54" si="4">SUM(D55:D56)</f>
        <v>533.79892</v>
      </c>
      <c r="E54" s="77">
        <f t="shared" si="1"/>
        <v>798</v>
      </c>
      <c r="F54" s="77">
        <f t="shared" si="4"/>
        <v>16</v>
      </c>
      <c r="G54" s="77">
        <f t="shared" si="4"/>
        <v>782</v>
      </c>
    </row>
    <row r="55" s="47" customFormat="1" ht="132" customHeight="1" spans="1:7">
      <c r="A55" s="68">
        <v>49</v>
      </c>
      <c r="B55" s="69"/>
      <c r="C55" s="76" t="s">
        <v>175</v>
      </c>
      <c r="D55" s="77">
        <v>459</v>
      </c>
      <c r="E55" s="77">
        <f t="shared" si="1"/>
        <v>671</v>
      </c>
      <c r="F55" s="77">
        <v>14</v>
      </c>
      <c r="G55" s="77">
        <v>657</v>
      </c>
    </row>
    <row r="56" s="47" customFormat="1" ht="14.25" spans="1:7">
      <c r="A56" s="68">
        <v>50</v>
      </c>
      <c r="B56" s="69"/>
      <c r="C56" s="76" t="s">
        <v>176</v>
      </c>
      <c r="D56" s="77">
        <v>74.79892</v>
      </c>
      <c r="E56" s="77">
        <f t="shared" si="1"/>
        <v>127</v>
      </c>
      <c r="F56" s="77">
        <v>2</v>
      </c>
      <c r="G56" s="77">
        <v>125</v>
      </c>
    </row>
    <row r="57" s="47" customFormat="1" ht="24" customHeight="1" spans="1:7">
      <c r="A57" s="68">
        <v>51</v>
      </c>
      <c r="B57" s="69"/>
      <c r="C57" s="74" t="s">
        <v>177</v>
      </c>
      <c r="D57" s="77">
        <f t="shared" ref="D57:G57" si="5">SUM(D58:D59)</f>
        <v>837.511537</v>
      </c>
      <c r="E57" s="77">
        <f t="shared" si="1"/>
        <v>1783</v>
      </c>
      <c r="F57" s="77">
        <f t="shared" si="5"/>
        <v>28</v>
      </c>
      <c r="G57" s="77">
        <f t="shared" si="5"/>
        <v>1755</v>
      </c>
    </row>
    <row r="58" s="47" customFormat="1" ht="29" customHeight="1" spans="1:7">
      <c r="A58" s="68">
        <v>52</v>
      </c>
      <c r="B58" s="69"/>
      <c r="C58" s="76" t="s">
        <v>175</v>
      </c>
      <c r="D58" s="77">
        <v>333</v>
      </c>
      <c r="E58" s="77">
        <f t="shared" si="1"/>
        <v>943</v>
      </c>
      <c r="F58" s="77">
        <v>15</v>
      </c>
      <c r="G58" s="77">
        <v>928</v>
      </c>
    </row>
    <row r="59" s="47" customFormat="1" ht="60" customHeight="1" spans="1:7">
      <c r="A59" s="68">
        <v>53</v>
      </c>
      <c r="B59" s="69"/>
      <c r="C59" s="76" t="s">
        <v>178</v>
      </c>
      <c r="D59" s="77">
        <v>504.511537</v>
      </c>
      <c r="E59" s="77">
        <f t="shared" si="1"/>
        <v>840</v>
      </c>
      <c r="F59" s="77">
        <v>13</v>
      </c>
      <c r="G59" s="77">
        <v>827</v>
      </c>
    </row>
    <row r="60" s="47" customFormat="1" ht="35" customHeight="1" spans="1:7">
      <c r="A60" s="68">
        <v>54</v>
      </c>
      <c r="B60" s="69"/>
      <c r="C60" s="74" t="s">
        <v>179</v>
      </c>
      <c r="D60" s="77">
        <v>3117.312421</v>
      </c>
      <c r="E60" s="77">
        <f t="shared" si="1"/>
        <v>3610</v>
      </c>
      <c r="F60" s="77"/>
      <c r="G60" s="77">
        <v>3610</v>
      </c>
    </row>
    <row r="61" s="47" customFormat="1" ht="42.75" spans="1:7">
      <c r="A61" s="68">
        <v>55</v>
      </c>
      <c r="B61" s="69"/>
      <c r="C61" s="74" t="s">
        <v>180</v>
      </c>
      <c r="D61" s="81">
        <v>20.826924</v>
      </c>
      <c r="E61" s="81">
        <f t="shared" si="1"/>
        <v>175</v>
      </c>
      <c r="F61" s="81">
        <v>3</v>
      </c>
      <c r="G61" s="81">
        <v>172</v>
      </c>
    </row>
    <row r="62" s="47" customFormat="1" ht="24" customHeight="1" spans="1:7">
      <c r="A62" s="68">
        <v>56</v>
      </c>
      <c r="B62" s="69"/>
      <c r="C62" s="74" t="s">
        <v>181</v>
      </c>
      <c r="D62" s="81">
        <f t="shared" ref="D62:G62" si="6">SUM(D63,D66,D67,D68,D69)</f>
        <v>10806.6438</v>
      </c>
      <c r="E62" s="81">
        <f t="shared" si="1"/>
        <v>12973</v>
      </c>
      <c r="F62" s="81">
        <f t="shared" si="6"/>
        <v>1816</v>
      </c>
      <c r="G62" s="81">
        <f t="shared" si="6"/>
        <v>11157</v>
      </c>
    </row>
    <row r="63" s="47" customFormat="1" ht="24" customHeight="1" spans="1:7">
      <c r="A63" s="68">
        <v>57</v>
      </c>
      <c r="B63" s="69"/>
      <c r="C63" s="76" t="s">
        <v>182</v>
      </c>
      <c r="D63" s="81">
        <f t="shared" ref="D63:G63" si="7">SUM(D64:D65)</f>
        <v>7058.259173</v>
      </c>
      <c r="E63" s="81">
        <f t="shared" si="1"/>
        <v>8153</v>
      </c>
      <c r="F63" s="81">
        <f t="shared" si="7"/>
        <v>1210</v>
      </c>
      <c r="G63" s="81">
        <f t="shared" si="7"/>
        <v>6943</v>
      </c>
    </row>
    <row r="64" s="47" customFormat="1" ht="24" customHeight="1" spans="1:7">
      <c r="A64" s="68">
        <v>58</v>
      </c>
      <c r="B64" s="69"/>
      <c r="C64" s="82" t="s">
        <v>183</v>
      </c>
      <c r="D64" s="81">
        <v>4907.0235</v>
      </c>
      <c r="E64" s="81">
        <f t="shared" si="1"/>
        <v>345</v>
      </c>
      <c r="F64" s="81">
        <v>45</v>
      </c>
      <c r="G64" s="81">
        <v>300</v>
      </c>
    </row>
    <row r="65" s="47" customFormat="1" ht="24" customHeight="1" spans="1:7">
      <c r="A65" s="68">
        <v>59</v>
      </c>
      <c r="B65" s="69"/>
      <c r="C65" s="82" t="s">
        <v>184</v>
      </c>
      <c r="D65" s="81">
        <v>2151.235673</v>
      </c>
      <c r="E65" s="81">
        <f t="shared" si="1"/>
        <v>7808</v>
      </c>
      <c r="F65" s="81">
        <v>1165</v>
      </c>
      <c r="G65" s="81">
        <v>6643</v>
      </c>
    </row>
    <row r="66" s="47" customFormat="1" ht="198" customHeight="1" spans="1:7">
      <c r="A66" s="68">
        <v>60</v>
      </c>
      <c r="B66" s="69"/>
      <c r="C66" s="76" t="s">
        <v>185</v>
      </c>
      <c r="D66" s="81">
        <v>3642.287627</v>
      </c>
      <c r="E66" s="81">
        <f t="shared" si="1"/>
        <v>3403</v>
      </c>
      <c r="F66" s="81">
        <v>415</v>
      </c>
      <c r="G66" s="81">
        <v>2988</v>
      </c>
    </row>
    <row r="67" s="47" customFormat="1" ht="75" customHeight="1" spans="1:7">
      <c r="A67" s="68">
        <v>61</v>
      </c>
      <c r="B67" s="69"/>
      <c r="C67" s="76" t="s">
        <v>186</v>
      </c>
      <c r="D67" s="81">
        <v>0</v>
      </c>
      <c r="E67" s="81">
        <f t="shared" si="1"/>
        <v>455</v>
      </c>
      <c r="F67" s="81">
        <v>55</v>
      </c>
      <c r="G67" s="81">
        <v>400</v>
      </c>
    </row>
    <row r="68" s="47" customFormat="1" ht="26" customHeight="1" spans="1:7">
      <c r="A68" s="68">
        <v>62</v>
      </c>
      <c r="B68" s="69"/>
      <c r="C68" s="76" t="s">
        <v>187</v>
      </c>
      <c r="D68" s="81">
        <v>105.7</v>
      </c>
      <c r="E68" s="81">
        <f t="shared" si="1"/>
        <v>960</v>
      </c>
      <c r="F68" s="81">
        <v>134</v>
      </c>
      <c r="G68" s="81">
        <v>826</v>
      </c>
    </row>
    <row r="69" s="47" customFormat="1" ht="26" customHeight="1" spans="1:7">
      <c r="A69" s="68">
        <v>63</v>
      </c>
      <c r="B69" s="69"/>
      <c r="C69" s="76" t="s">
        <v>188</v>
      </c>
      <c r="D69" s="81">
        <v>0.397</v>
      </c>
      <c r="E69" s="81">
        <f t="shared" si="1"/>
        <v>2</v>
      </c>
      <c r="F69" s="81">
        <v>2</v>
      </c>
      <c r="G69" s="81"/>
    </row>
    <row r="70" s="47" customFormat="1" ht="26" customHeight="1" spans="1:7">
      <c r="A70" s="68">
        <v>64</v>
      </c>
      <c r="B70" s="69"/>
      <c r="C70" s="74" t="s">
        <v>189</v>
      </c>
      <c r="D70" s="81">
        <f t="shared" ref="D70:G70" si="8">SUM(D71:D72)</f>
        <v>1098.756</v>
      </c>
      <c r="E70" s="81">
        <f t="shared" si="1"/>
        <v>1152</v>
      </c>
      <c r="F70" s="81">
        <f t="shared" si="8"/>
        <v>230</v>
      </c>
      <c r="G70" s="81">
        <f t="shared" si="8"/>
        <v>922</v>
      </c>
    </row>
    <row r="71" s="47" customFormat="1" ht="26" customHeight="1" spans="1:7">
      <c r="A71" s="68">
        <v>65</v>
      </c>
      <c r="B71" s="69"/>
      <c r="C71" s="76" t="s">
        <v>190</v>
      </c>
      <c r="D71" s="75">
        <v>962.814</v>
      </c>
      <c r="E71" s="81">
        <f t="shared" ref="E71:E102" si="9">G71+F71</f>
        <v>432</v>
      </c>
      <c r="F71" s="81">
        <v>86</v>
      </c>
      <c r="G71" s="81">
        <v>346</v>
      </c>
    </row>
    <row r="72" s="47" customFormat="1" ht="14.25" spans="1:7">
      <c r="A72" s="68">
        <v>66</v>
      </c>
      <c r="B72" s="69"/>
      <c r="C72" s="76" t="s">
        <v>191</v>
      </c>
      <c r="D72" s="75">
        <v>135.942</v>
      </c>
      <c r="E72" s="81">
        <f t="shared" si="9"/>
        <v>720</v>
      </c>
      <c r="F72" s="81">
        <v>144</v>
      </c>
      <c r="G72" s="81">
        <v>576</v>
      </c>
    </row>
    <row r="73" s="49" customFormat="1" ht="409" customHeight="1" spans="1:16359">
      <c r="A73" s="68">
        <v>67</v>
      </c>
      <c r="B73" s="69"/>
      <c r="C73" s="74" t="s">
        <v>192</v>
      </c>
      <c r="D73" s="75">
        <v>978.79211</v>
      </c>
      <c r="E73" s="81">
        <f t="shared" si="9"/>
        <v>1283</v>
      </c>
      <c r="F73" s="81">
        <v>1283</v>
      </c>
      <c r="G73" s="81"/>
      <c r="XDY73" s="47"/>
      <c r="XDZ73" s="47"/>
      <c r="XEA73" s="47"/>
      <c r="XEB73" s="47"/>
      <c r="XEC73" s="47"/>
      <c r="XED73" s="47"/>
      <c r="XEE73" s="47"/>
    </row>
    <row r="74" s="47" customFormat="1" ht="25" customHeight="1" spans="1:7">
      <c r="A74" s="68">
        <v>68</v>
      </c>
      <c r="B74" s="69"/>
      <c r="C74" s="74" t="s">
        <v>193</v>
      </c>
      <c r="D74" s="81">
        <v>0</v>
      </c>
      <c r="E74" s="81">
        <f t="shared" si="9"/>
        <v>0</v>
      </c>
      <c r="F74" s="81"/>
      <c r="G74" s="81"/>
    </row>
    <row r="75" s="47" customFormat="1" ht="26" customHeight="1" spans="1:7">
      <c r="A75" s="68">
        <v>69</v>
      </c>
      <c r="B75" s="69"/>
      <c r="C75" s="74" t="s">
        <v>194</v>
      </c>
      <c r="D75" s="81">
        <v>2457.2</v>
      </c>
      <c r="E75" s="81">
        <f t="shared" si="9"/>
        <v>2541</v>
      </c>
      <c r="F75" s="81"/>
      <c r="G75" s="81">
        <v>2541</v>
      </c>
    </row>
    <row r="76" s="47" customFormat="1" ht="173" customHeight="1" spans="1:7">
      <c r="A76" s="68">
        <v>70</v>
      </c>
      <c r="B76" s="69"/>
      <c r="C76" s="74" t="s">
        <v>195</v>
      </c>
      <c r="D76" s="81">
        <v>919.0365</v>
      </c>
      <c r="E76" s="81">
        <f t="shared" si="9"/>
        <v>1086</v>
      </c>
      <c r="F76" s="81">
        <v>204</v>
      </c>
      <c r="G76" s="81">
        <v>882</v>
      </c>
    </row>
    <row r="77" s="49" customFormat="1" ht="14.25" spans="1:16359">
      <c r="A77" s="68">
        <v>71</v>
      </c>
      <c r="B77" s="69"/>
      <c r="C77" s="74" t="s">
        <v>196</v>
      </c>
      <c r="D77" s="81">
        <v>147.25</v>
      </c>
      <c r="E77" s="81">
        <f t="shared" si="9"/>
        <v>540</v>
      </c>
      <c r="F77" s="81"/>
      <c r="G77" s="81">
        <v>540</v>
      </c>
      <c r="XDY77" s="47"/>
      <c r="XDZ77" s="47"/>
      <c r="XEA77" s="47"/>
      <c r="XEB77" s="47"/>
      <c r="XEC77" s="47"/>
      <c r="XED77" s="47"/>
      <c r="XEE77" s="47"/>
    </row>
    <row r="78" s="47" customFormat="1" ht="26" customHeight="1" spans="1:7">
      <c r="A78" s="68">
        <v>72</v>
      </c>
      <c r="B78" s="69"/>
      <c r="C78" s="74" t="s">
        <v>197</v>
      </c>
      <c r="D78" s="81">
        <v>4101.896466</v>
      </c>
      <c r="E78" s="81">
        <f t="shared" si="9"/>
        <v>3951</v>
      </c>
      <c r="F78" s="81">
        <v>242</v>
      </c>
      <c r="G78" s="81">
        <v>3709</v>
      </c>
    </row>
    <row r="79" s="47" customFormat="1" ht="26" customHeight="1" spans="1:7">
      <c r="A79" s="68">
        <v>73</v>
      </c>
      <c r="B79" s="69"/>
      <c r="C79" s="74" t="s">
        <v>198</v>
      </c>
      <c r="D79" s="81">
        <v>419.4454</v>
      </c>
      <c r="E79" s="81">
        <f t="shared" si="9"/>
        <v>561</v>
      </c>
      <c r="F79" s="81">
        <v>20</v>
      </c>
      <c r="G79" s="81">
        <v>541</v>
      </c>
    </row>
    <row r="80" s="47" customFormat="1" ht="26" customHeight="1" spans="1:7">
      <c r="A80" s="68">
        <v>74</v>
      </c>
      <c r="B80" s="69"/>
      <c r="C80" s="74" t="s">
        <v>199</v>
      </c>
      <c r="D80" s="81">
        <f t="shared" ref="D80:G80" si="10">SUM(D81:D84)</f>
        <v>450.448101</v>
      </c>
      <c r="E80" s="81">
        <f t="shared" si="9"/>
        <v>1388</v>
      </c>
      <c r="F80" s="81">
        <f t="shared" si="10"/>
        <v>973</v>
      </c>
      <c r="G80" s="81">
        <f t="shared" si="10"/>
        <v>415</v>
      </c>
    </row>
    <row r="81" s="47" customFormat="1" ht="26" customHeight="1" spans="1:7">
      <c r="A81" s="68">
        <v>75</v>
      </c>
      <c r="B81" s="69"/>
      <c r="C81" s="76" t="s">
        <v>200</v>
      </c>
      <c r="D81" s="81">
        <v>306.686384</v>
      </c>
      <c r="E81" s="81">
        <f t="shared" si="9"/>
        <v>1231</v>
      </c>
      <c r="F81" s="81">
        <v>907</v>
      </c>
      <c r="G81" s="81">
        <v>324</v>
      </c>
    </row>
    <row r="82" s="47" customFormat="1" ht="26" customHeight="1" spans="1:7">
      <c r="A82" s="68">
        <v>76</v>
      </c>
      <c r="B82" s="69" t="s">
        <v>128</v>
      </c>
      <c r="C82" s="76" t="s">
        <v>201</v>
      </c>
      <c r="D82" s="81">
        <v>84.177144</v>
      </c>
      <c r="E82" s="81">
        <f t="shared" si="9"/>
        <v>82</v>
      </c>
      <c r="F82" s="81">
        <v>46</v>
      </c>
      <c r="G82" s="81">
        <v>36</v>
      </c>
    </row>
    <row r="83" s="47" customFormat="1" ht="26" customHeight="1" spans="1:7">
      <c r="A83" s="68">
        <v>77</v>
      </c>
      <c r="B83" s="69"/>
      <c r="C83" s="76" t="s">
        <v>202</v>
      </c>
      <c r="D83" s="81">
        <v>51.1797</v>
      </c>
      <c r="E83" s="81">
        <f t="shared" si="9"/>
        <v>25</v>
      </c>
      <c r="F83" s="81"/>
      <c r="G83" s="81">
        <v>25</v>
      </c>
    </row>
    <row r="84" s="47" customFormat="1" ht="26" customHeight="1" spans="1:16360">
      <c r="A84" s="68">
        <v>78</v>
      </c>
      <c r="B84" s="69"/>
      <c r="C84" s="83" t="s">
        <v>203</v>
      </c>
      <c r="D84" s="84">
        <v>8.404873</v>
      </c>
      <c r="E84" s="84">
        <f t="shared" si="9"/>
        <v>50</v>
      </c>
      <c r="F84" s="84">
        <v>20</v>
      </c>
      <c r="G84" s="84">
        <v>30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  <c r="IW84" s="49"/>
      <c r="IX84" s="49"/>
      <c r="IY84" s="49"/>
      <c r="IZ84" s="49"/>
      <c r="JA84" s="49"/>
      <c r="JB84" s="49"/>
      <c r="JC84" s="49"/>
      <c r="JD84" s="49"/>
      <c r="JE84" s="49"/>
      <c r="JF84" s="49"/>
      <c r="JG84" s="49"/>
      <c r="JH84" s="49"/>
      <c r="JI84" s="49"/>
      <c r="JJ84" s="49"/>
      <c r="JK84" s="49"/>
      <c r="JL84" s="49"/>
      <c r="JM84" s="49"/>
      <c r="JN84" s="49"/>
      <c r="JO84" s="49"/>
      <c r="JP84" s="49"/>
      <c r="JQ84" s="49"/>
      <c r="JR84" s="49"/>
      <c r="JS84" s="49"/>
      <c r="JT84" s="49"/>
      <c r="JU84" s="49"/>
      <c r="JV84" s="49"/>
      <c r="JW84" s="49"/>
      <c r="JX84" s="49"/>
      <c r="JY84" s="49"/>
      <c r="JZ84" s="49"/>
      <c r="KA84" s="49"/>
      <c r="KB84" s="49"/>
      <c r="KC84" s="49"/>
      <c r="KD84" s="49"/>
      <c r="KE84" s="49"/>
      <c r="KF84" s="49"/>
      <c r="KG84" s="49"/>
      <c r="KH84" s="49"/>
      <c r="KI84" s="49"/>
      <c r="KJ84" s="49"/>
      <c r="KK84" s="49"/>
      <c r="KL84" s="49"/>
      <c r="KM84" s="49"/>
      <c r="KN84" s="49"/>
      <c r="KO84" s="49"/>
      <c r="KP84" s="49"/>
      <c r="KQ84" s="49"/>
      <c r="KR84" s="49"/>
      <c r="KS84" s="49"/>
      <c r="KT84" s="49"/>
      <c r="KU84" s="49"/>
      <c r="KV84" s="49"/>
      <c r="KW84" s="49"/>
      <c r="KX84" s="49"/>
      <c r="KY84" s="49"/>
      <c r="KZ84" s="49"/>
      <c r="LA84" s="49"/>
      <c r="LB84" s="49"/>
      <c r="LC84" s="49"/>
      <c r="LD84" s="49"/>
      <c r="LE84" s="49"/>
      <c r="LF84" s="49"/>
      <c r="LG84" s="49"/>
      <c r="LH84" s="49"/>
      <c r="LI84" s="49"/>
      <c r="LJ84" s="49"/>
      <c r="LK84" s="49"/>
      <c r="LL84" s="49"/>
      <c r="LM84" s="49"/>
      <c r="LN84" s="49"/>
      <c r="LO84" s="49"/>
      <c r="LP84" s="49"/>
      <c r="LQ84" s="49"/>
      <c r="LR84" s="49"/>
      <c r="LS84" s="49"/>
      <c r="LT84" s="49"/>
      <c r="LU84" s="49"/>
      <c r="LV84" s="49"/>
      <c r="LW84" s="49"/>
      <c r="LX84" s="49"/>
      <c r="LY84" s="49"/>
      <c r="LZ84" s="49"/>
      <c r="MA84" s="49"/>
      <c r="MB84" s="49"/>
      <c r="MC84" s="49"/>
      <c r="MD84" s="49"/>
      <c r="ME84" s="49"/>
      <c r="MF84" s="49"/>
      <c r="MG84" s="49"/>
      <c r="MH84" s="49"/>
      <c r="MI84" s="49"/>
      <c r="MJ84" s="49"/>
      <c r="MK84" s="49"/>
      <c r="ML84" s="49"/>
      <c r="MM84" s="49"/>
      <c r="MN84" s="49"/>
      <c r="MO84" s="49"/>
      <c r="MP84" s="49"/>
      <c r="MQ84" s="49"/>
      <c r="MR84" s="49"/>
      <c r="MS84" s="49"/>
      <c r="MT84" s="49"/>
      <c r="MU84" s="49"/>
      <c r="MV84" s="49"/>
      <c r="MW84" s="49"/>
      <c r="MX84" s="49"/>
      <c r="MY84" s="49"/>
      <c r="MZ84" s="49"/>
      <c r="NA84" s="49"/>
      <c r="NB84" s="49"/>
      <c r="NC84" s="49"/>
      <c r="ND84" s="49"/>
      <c r="NE84" s="49"/>
      <c r="NF84" s="49"/>
      <c r="NG84" s="49"/>
      <c r="NH84" s="49"/>
      <c r="NI84" s="49"/>
      <c r="NJ84" s="49"/>
      <c r="NK84" s="49"/>
      <c r="NL84" s="49"/>
      <c r="NM84" s="49"/>
      <c r="NN84" s="49"/>
      <c r="NO84" s="49"/>
      <c r="NP84" s="49"/>
      <c r="NQ84" s="49"/>
      <c r="NR84" s="49"/>
      <c r="NS84" s="49"/>
      <c r="NT84" s="49"/>
      <c r="NU84" s="49"/>
      <c r="NV84" s="49"/>
      <c r="NW84" s="49"/>
      <c r="NX84" s="49"/>
      <c r="NY84" s="49"/>
      <c r="NZ84" s="49"/>
      <c r="OA84" s="49"/>
      <c r="OB84" s="49"/>
      <c r="OC84" s="49"/>
      <c r="OD84" s="49"/>
      <c r="OE84" s="49"/>
      <c r="OF84" s="49"/>
      <c r="OG84" s="49"/>
      <c r="OH84" s="49"/>
      <c r="OI84" s="49"/>
      <c r="OJ84" s="49"/>
      <c r="OK84" s="49"/>
      <c r="OL84" s="49"/>
      <c r="OM84" s="49"/>
      <c r="ON84" s="49"/>
      <c r="OO84" s="49"/>
      <c r="OP84" s="49"/>
      <c r="OQ84" s="49"/>
      <c r="OR84" s="49"/>
      <c r="OS84" s="49"/>
      <c r="OT84" s="49"/>
      <c r="OU84" s="49"/>
      <c r="OV84" s="49"/>
      <c r="OW84" s="49"/>
      <c r="OX84" s="49"/>
      <c r="OY84" s="49"/>
      <c r="OZ84" s="49"/>
      <c r="PA84" s="49"/>
      <c r="PB84" s="49"/>
      <c r="PC84" s="49"/>
      <c r="PD84" s="49"/>
      <c r="PE84" s="49"/>
      <c r="PF84" s="49"/>
      <c r="PG84" s="49"/>
      <c r="PH84" s="49"/>
      <c r="PI84" s="49"/>
      <c r="PJ84" s="49"/>
      <c r="PK84" s="49"/>
      <c r="PL84" s="49"/>
      <c r="PM84" s="49"/>
      <c r="PN84" s="49"/>
      <c r="PO84" s="49"/>
      <c r="PP84" s="49"/>
      <c r="PQ84" s="49"/>
      <c r="PR84" s="49"/>
      <c r="PS84" s="49"/>
      <c r="PT84" s="49"/>
      <c r="PU84" s="49"/>
      <c r="PV84" s="49"/>
      <c r="PW84" s="49"/>
      <c r="PX84" s="49"/>
      <c r="PY84" s="49"/>
      <c r="PZ84" s="49"/>
      <c r="QA84" s="49"/>
      <c r="QB84" s="49"/>
      <c r="QC84" s="49"/>
      <c r="QD84" s="49"/>
      <c r="QE84" s="49"/>
      <c r="QF84" s="49"/>
      <c r="QG84" s="49"/>
      <c r="QH84" s="49"/>
      <c r="QI84" s="49"/>
      <c r="QJ84" s="49"/>
      <c r="QK84" s="49"/>
      <c r="QL84" s="49"/>
      <c r="QM84" s="49"/>
      <c r="QN84" s="49"/>
      <c r="QO84" s="49"/>
      <c r="QP84" s="49"/>
      <c r="QQ84" s="49"/>
      <c r="QR84" s="49"/>
      <c r="QS84" s="49"/>
      <c r="QT84" s="49"/>
      <c r="QU84" s="49"/>
      <c r="QV84" s="49"/>
      <c r="QW84" s="49"/>
      <c r="QX84" s="49"/>
      <c r="QY84" s="49"/>
      <c r="QZ84" s="49"/>
      <c r="RA84" s="49"/>
      <c r="RB84" s="49"/>
      <c r="RC84" s="49"/>
      <c r="RD84" s="49"/>
      <c r="RE84" s="49"/>
      <c r="RF84" s="49"/>
      <c r="RG84" s="49"/>
      <c r="RH84" s="49"/>
      <c r="RI84" s="49"/>
      <c r="RJ84" s="49"/>
      <c r="RK84" s="49"/>
      <c r="RL84" s="49"/>
      <c r="RM84" s="49"/>
      <c r="RN84" s="49"/>
      <c r="RO84" s="49"/>
      <c r="RP84" s="49"/>
      <c r="RQ84" s="49"/>
      <c r="RR84" s="49"/>
      <c r="RS84" s="49"/>
      <c r="RT84" s="49"/>
      <c r="RU84" s="49"/>
      <c r="RV84" s="49"/>
      <c r="RW84" s="49"/>
      <c r="RX84" s="49"/>
      <c r="RY84" s="49"/>
      <c r="RZ84" s="49"/>
      <c r="SA84" s="49"/>
      <c r="SB84" s="49"/>
      <c r="SC84" s="49"/>
      <c r="SD84" s="49"/>
      <c r="SE84" s="49"/>
      <c r="SF84" s="49"/>
      <c r="SG84" s="49"/>
      <c r="SH84" s="49"/>
      <c r="SI84" s="49"/>
      <c r="SJ84" s="49"/>
      <c r="SK84" s="49"/>
      <c r="SL84" s="49"/>
      <c r="SM84" s="49"/>
      <c r="SN84" s="49"/>
      <c r="SO84" s="49"/>
      <c r="SP84" s="49"/>
      <c r="SQ84" s="49"/>
      <c r="SR84" s="49"/>
      <c r="SS84" s="49"/>
      <c r="ST84" s="49"/>
      <c r="SU84" s="49"/>
      <c r="SV84" s="49"/>
      <c r="SW84" s="49"/>
      <c r="SX84" s="49"/>
      <c r="SY84" s="49"/>
      <c r="SZ84" s="49"/>
      <c r="TA84" s="49"/>
      <c r="TB84" s="49"/>
      <c r="TC84" s="49"/>
      <c r="TD84" s="49"/>
      <c r="TE84" s="49"/>
      <c r="TF84" s="49"/>
      <c r="TG84" s="49"/>
      <c r="TH84" s="49"/>
      <c r="TI84" s="49"/>
      <c r="TJ84" s="49"/>
      <c r="TK84" s="49"/>
      <c r="TL84" s="49"/>
      <c r="TM84" s="49"/>
      <c r="TN84" s="49"/>
      <c r="TO84" s="49"/>
      <c r="TP84" s="49"/>
      <c r="TQ84" s="49"/>
      <c r="TR84" s="49"/>
      <c r="TS84" s="49"/>
      <c r="TT84" s="49"/>
      <c r="TU84" s="49"/>
      <c r="TV84" s="49"/>
      <c r="TW84" s="49"/>
      <c r="TX84" s="49"/>
      <c r="TY84" s="49"/>
      <c r="TZ84" s="49"/>
      <c r="UA84" s="49"/>
      <c r="UB84" s="49"/>
      <c r="UC84" s="49"/>
      <c r="UD84" s="49"/>
      <c r="UE84" s="49"/>
      <c r="UF84" s="49"/>
      <c r="UG84" s="49"/>
      <c r="UH84" s="49"/>
      <c r="UI84" s="49"/>
      <c r="UJ84" s="49"/>
      <c r="UK84" s="49"/>
      <c r="UL84" s="49"/>
      <c r="UM84" s="49"/>
      <c r="UN84" s="49"/>
      <c r="UO84" s="49"/>
      <c r="UP84" s="49"/>
      <c r="UQ84" s="49"/>
      <c r="UR84" s="49"/>
      <c r="US84" s="49"/>
      <c r="UT84" s="49"/>
      <c r="UU84" s="49"/>
      <c r="UV84" s="49"/>
      <c r="UW84" s="49"/>
      <c r="UX84" s="49"/>
      <c r="UY84" s="49"/>
      <c r="UZ84" s="49"/>
      <c r="VA84" s="49"/>
      <c r="VB84" s="49"/>
      <c r="VC84" s="49"/>
      <c r="VD84" s="49"/>
      <c r="VE84" s="49"/>
      <c r="VF84" s="49"/>
      <c r="VG84" s="49"/>
      <c r="VH84" s="49"/>
      <c r="VI84" s="49"/>
      <c r="VJ84" s="49"/>
      <c r="VK84" s="49"/>
      <c r="VL84" s="49"/>
      <c r="VM84" s="49"/>
      <c r="VN84" s="49"/>
      <c r="VO84" s="49"/>
      <c r="VP84" s="49"/>
      <c r="VQ84" s="49"/>
      <c r="VR84" s="49"/>
      <c r="VS84" s="49"/>
      <c r="VT84" s="49"/>
      <c r="VU84" s="49"/>
      <c r="VV84" s="49"/>
      <c r="VW84" s="49"/>
      <c r="VX84" s="49"/>
      <c r="VY84" s="49"/>
      <c r="VZ84" s="49"/>
      <c r="WA84" s="49"/>
      <c r="WB84" s="49"/>
      <c r="WC84" s="49"/>
      <c r="WD84" s="49"/>
      <c r="WE84" s="49"/>
      <c r="WF84" s="49"/>
      <c r="WG84" s="49"/>
      <c r="WH84" s="49"/>
      <c r="WI84" s="49"/>
      <c r="WJ84" s="49"/>
      <c r="WK84" s="49"/>
      <c r="WL84" s="49"/>
      <c r="WM84" s="49"/>
      <c r="WN84" s="49"/>
      <c r="WO84" s="49"/>
      <c r="WP84" s="49"/>
      <c r="WQ84" s="49"/>
      <c r="WR84" s="49"/>
      <c r="WS84" s="49"/>
      <c r="WT84" s="49"/>
      <c r="WU84" s="49"/>
      <c r="WV84" s="49"/>
      <c r="WW84" s="49"/>
      <c r="WX84" s="49"/>
      <c r="WY84" s="49"/>
      <c r="WZ84" s="49"/>
      <c r="XA84" s="49"/>
      <c r="XB84" s="49"/>
      <c r="XC84" s="49"/>
      <c r="XD84" s="49"/>
      <c r="XE84" s="49"/>
      <c r="XF84" s="49"/>
      <c r="XG84" s="49"/>
      <c r="XH84" s="49"/>
      <c r="XI84" s="49"/>
      <c r="XJ84" s="49"/>
      <c r="XK84" s="49"/>
      <c r="XL84" s="49"/>
      <c r="XM84" s="49"/>
      <c r="XN84" s="49"/>
      <c r="XO84" s="49"/>
      <c r="XP84" s="49"/>
      <c r="XQ84" s="49"/>
      <c r="XR84" s="49"/>
      <c r="XS84" s="49"/>
      <c r="XT84" s="49"/>
      <c r="XU84" s="49"/>
      <c r="XV84" s="49"/>
      <c r="XW84" s="49"/>
      <c r="XX84" s="49"/>
      <c r="XY84" s="49"/>
      <c r="XZ84" s="49"/>
      <c r="YA84" s="49"/>
      <c r="YB84" s="49"/>
      <c r="YC84" s="49"/>
      <c r="YD84" s="49"/>
      <c r="YE84" s="49"/>
      <c r="YF84" s="49"/>
      <c r="YG84" s="49"/>
      <c r="YH84" s="49"/>
      <c r="YI84" s="49"/>
      <c r="YJ84" s="49"/>
      <c r="YK84" s="49"/>
      <c r="YL84" s="49"/>
      <c r="YM84" s="49"/>
      <c r="YN84" s="49"/>
      <c r="YO84" s="49"/>
      <c r="YP84" s="49"/>
      <c r="YQ84" s="49"/>
      <c r="YR84" s="49"/>
      <c r="YS84" s="49"/>
      <c r="YT84" s="49"/>
      <c r="YU84" s="49"/>
      <c r="YV84" s="49"/>
      <c r="YW84" s="49"/>
      <c r="YX84" s="49"/>
      <c r="YY84" s="49"/>
      <c r="YZ84" s="49"/>
      <c r="ZA84" s="49"/>
      <c r="ZB84" s="49"/>
      <c r="ZC84" s="49"/>
      <c r="ZD84" s="49"/>
      <c r="ZE84" s="49"/>
      <c r="ZF84" s="49"/>
      <c r="ZG84" s="49"/>
      <c r="ZH84" s="49"/>
      <c r="ZI84" s="49"/>
      <c r="ZJ84" s="49"/>
      <c r="ZK84" s="49"/>
      <c r="ZL84" s="49"/>
      <c r="ZM84" s="49"/>
      <c r="ZN84" s="49"/>
      <c r="ZO84" s="49"/>
      <c r="ZP84" s="49"/>
      <c r="ZQ84" s="49"/>
      <c r="ZR84" s="49"/>
      <c r="ZS84" s="49"/>
      <c r="ZT84" s="49"/>
      <c r="ZU84" s="49"/>
      <c r="ZV84" s="49"/>
      <c r="ZW84" s="49"/>
      <c r="ZX84" s="49"/>
      <c r="ZY84" s="49"/>
      <c r="ZZ84" s="49"/>
      <c r="AAA84" s="49"/>
      <c r="AAB84" s="49"/>
      <c r="AAC84" s="49"/>
      <c r="AAD84" s="49"/>
      <c r="AAE84" s="49"/>
      <c r="AAF84" s="49"/>
      <c r="AAG84" s="49"/>
      <c r="AAH84" s="49"/>
      <c r="AAI84" s="49"/>
      <c r="AAJ84" s="49"/>
      <c r="AAK84" s="49"/>
      <c r="AAL84" s="49"/>
      <c r="AAM84" s="49"/>
      <c r="AAN84" s="49"/>
      <c r="AAO84" s="49"/>
      <c r="AAP84" s="49"/>
      <c r="AAQ84" s="49"/>
      <c r="AAR84" s="49"/>
      <c r="AAS84" s="49"/>
      <c r="AAT84" s="49"/>
      <c r="AAU84" s="49"/>
      <c r="AAV84" s="49"/>
      <c r="AAW84" s="49"/>
      <c r="AAX84" s="49"/>
      <c r="AAY84" s="49"/>
      <c r="AAZ84" s="49"/>
      <c r="ABA84" s="49"/>
      <c r="ABB84" s="49"/>
      <c r="ABC84" s="49"/>
      <c r="ABD84" s="49"/>
      <c r="ABE84" s="49"/>
      <c r="ABF84" s="49"/>
      <c r="ABG84" s="49"/>
      <c r="ABH84" s="49"/>
      <c r="ABI84" s="49"/>
      <c r="ABJ84" s="49"/>
      <c r="ABK84" s="49"/>
      <c r="ABL84" s="49"/>
      <c r="ABM84" s="49"/>
      <c r="ABN84" s="49"/>
      <c r="ABO84" s="49"/>
      <c r="ABP84" s="49"/>
      <c r="ABQ84" s="49"/>
      <c r="ABR84" s="49"/>
      <c r="ABS84" s="49"/>
      <c r="ABT84" s="49"/>
      <c r="ABU84" s="49"/>
      <c r="ABV84" s="49"/>
      <c r="ABW84" s="49"/>
      <c r="ABX84" s="49"/>
      <c r="ABY84" s="49"/>
      <c r="ABZ84" s="49"/>
      <c r="ACA84" s="49"/>
      <c r="ACB84" s="49"/>
      <c r="ACC84" s="49"/>
      <c r="ACD84" s="49"/>
      <c r="ACE84" s="49"/>
      <c r="ACF84" s="49"/>
      <c r="ACG84" s="49"/>
      <c r="ACH84" s="49"/>
      <c r="ACI84" s="49"/>
      <c r="ACJ84" s="49"/>
      <c r="ACK84" s="49"/>
      <c r="ACL84" s="49"/>
      <c r="ACM84" s="49"/>
      <c r="ACN84" s="49"/>
      <c r="ACO84" s="49"/>
      <c r="ACP84" s="49"/>
      <c r="ACQ84" s="49"/>
      <c r="ACR84" s="49"/>
      <c r="ACS84" s="49"/>
      <c r="ACT84" s="49"/>
      <c r="ACU84" s="49"/>
      <c r="ACV84" s="49"/>
      <c r="ACW84" s="49"/>
      <c r="ACX84" s="49"/>
      <c r="ACY84" s="49"/>
      <c r="ACZ84" s="49"/>
      <c r="ADA84" s="49"/>
      <c r="ADB84" s="49"/>
      <c r="ADC84" s="49"/>
      <c r="ADD84" s="49"/>
      <c r="ADE84" s="49"/>
      <c r="ADF84" s="49"/>
      <c r="ADG84" s="49"/>
      <c r="ADH84" s="49"/>
      <c r="ADI84" s="49"/>
      <c r="ADJ84" s="49"/>
      <c r="ADK84" s="49"/>
      <c r="ADL84" s="49"/>
      <c r="ADM84" s="49"/>
      <c r="ADN84" s="49"/>
      <c r="ADO84" s="49"/>
      <c r="ADP84" s="49"/>
      <c r="ADQ84" s="49"/>
      <c r="ADR84" s="49"/>
      <c r="ADS84" s="49"/>
      <c r="ADT84" s="49"/>
      <c r="ADU84" s="49"/>
      <c r="ADV84" s="49"/>
      <c r="ADW84" s="49"/>
      <c r="ADX84" s="49"/>
      <c r="ADY84" s="49"/>
      <c r="ADZ84" s="49"/>
      <c r="AEA84" s="49"/>
      <c r="AEB84" s="49"/>
      <c r="AEC84" s="49"/>
      <c r="AED84" s="49"/>
      <c r="AEE84" s="49"/>
      <c r="AEF84" s="49"/>
      <c r="AEG84" s="49"/>
      <c r="AEH84" s="49"/>
      <c r="AEI84" s="49"/>
      <c r="AEJ84" s="49"/>
      <c r="AEK84" s="49"/>
      <c r="AEL84" s="49"/>
      <c r="AEM84" s="49"/>
      <c r="AEN84" s="49"/>
      <c r="AEO84" s="49"/>
      <c r="AEP84" s="49"/>
      <c r="AEQ84" s="49"/>
      <c r="AER84" s="49"/>
      <c r="AES84" s="49"/>
      <c r="AET84" s="49"/>
      <c r="AEU84" s="49"/>
      <c r="AEV84" s="49"/>
      <c r="AEW84" s="49"/>
      <c r="AEX84" s="49"/>
      <c r="AEY84" s="49"/>
      <c r="AEZ84" s="49"/>
      <c r="AFA84" s="49"/>
      <c r="AFB84" s="49"/>
      <c r="AFC84" s="49"/>
      <c r="AFD84" s="49"/>
      <c r="AFE84" s="49"/>
      <c r="AFF84" s="49"/>
      <c r="AFG84" s="49"/>
      <c r="AFH84" s="49"/>
      <c r="AFI84" s="49"/>
      <c r="AFJ84" s="49"/>
      <c r="AFK84" s="49"/>
      <c r="AFL84" s="49"/>
      <c r="AFM84" s="49"/>
      <c r="AFN84" s="49"/>
      <c r="AFO84" s="49"/>
      <c r="AFP84" s="49"/>
      <c r="AFQ84" s="49"/>
      <c r="AFR84" s="49"/>
      <c r="AFS84" s="49"/>
      <c r="AFT84" s="49"/>
      <c r="AFU84" s="49"/>
      <c r="AFV84" s="49"/>
      <c r="AFW84" s="49"/>
      <c r="AFX84" s="49"/>
      <c r="AFY84" s="49"/>
      <c r="AFZ84" s="49"/>
      <c r="AGA84" s="49"/>
      <c r="AGB84" s="49"/>
      <c r="AGC84" s="49"/>
      <c r="AGD84" s="49"/>
      <c r="AGE84" s="49"/>
      <c r="AGF84" s="49"/>
      <c r="AGG84" s="49"/>
      <c r="AGH84" s="49"/>
      <c r="AGI84" s="49"/>
      <c r="AGJ84" s="49"/>
      <c r="AGK84" s="49"/>
      <c r="AGL84" s="49"/>
      <c r="AGM84" s="49"/>
      <c r="AGN84" s="49"/>
      <c r="AGO84" s="49"/>
      <c r="AGP84" s="49"/>
      <c r="AGQ84" s="49"/>
      <c r="AGR84" s="49"/>
      <c r="AGS84" s="49"/>
      <c r="AGT84" s="49"/>
      <c r="AGU84" s="49"/>
      <c r="AGV84" s="49"/>
      <c r="AGW84" s="49"/>
      <c r="AGX84" s="49"/>
      <c r="AGY84" s="49"/>
      <c r="AGZ84" s="49"/>
      <c r="AHA84" s="49"/>
      <c r="AHB84" s="49"/>
      <c r="AHC84" s="49"/>
      <c r="AHD84" s="49"/>
      <c r="AHE84" s="49"/>
      <c r="AHF84" s="49"/>
      <c r="AHG84" s="49"/>
      <c r="AHH84" s="49"/>
      <c r="AHI84" s="49"/>
      <c r="AHJ84" s="49"/>
      <c r="AHK84" s="49"/>
      <c r="AHL84" s="49"/>
      <c r="AHM84" s="49"/>
      <c r="AHN84" s="49"/>
      <c r="AHO84" s="49"/>
      <c r="AHP84" s="49"/>
      <c r="AHQ84" s="49"/>
      <c r="AHR84" s="49"/>
      <c r="AHS84" s="49"/>
      <c r="AHT84" s="49"/>
      <c r="AHU84" s="49"/>
      <c r="AHV84" s="49"/>
      <c r="AHW84" s="49"/>
      <c r="AHX84" s="49"/>
      <c r="AHY84" s="49"/>
      <c r="AHZ84" s="49"/>
      <c r="AIA84" s="49"/>
      <c r="AIB84" s="49"/>
      <c r="AIC84" s="49"/>
      <c r="AID84" s="49"/>
      <c r="AIE84" s="49"/>
      <c r="AIF84" s="49"/>
      <c r="AIG84" s="49"/>
      <c r="AIH84" s="49"/>
      <c r="AII84" s="49"/>
      <c r="AIJ84" s="49"/>
      <c r="AIK84" s="49"/>
      <c r="AIL84" s="49"/>
      <c r="AIM84" s="49"/>
      <c r="AIN84" s="49"/>
      <c r="AIO84" s="49"/>
      <c r="AIP84" s="49"/>
      <c r="AIQ84" s="49"/>
      <c r="AIR84" s="49"/>
      <c r="AIS84" s="49"/>
      <c r="AIT84" s="49"/>
      <c r="AIU84" s="49"/>
      <c r="AIV84" s="49"/>
      <c r="AIW84" s="49"/>
      <c r="AIX84" s="49"/>
      <c r="AIY84" s="49"/>
      <c r="AIZ84" s="49"/>
      <c r="AJA84" s="49"/>
      <c r="AJB84" s="49"/>
      <c r="AJC84" s="49"/>
      <c r="AJD84" s="49"/>
      <c r="AJE84" s="49"/>
      <c r="AJF84" s="49"/>
      <c r="AJG84" s="49"/>
      <c r="AJH84" s="49"/>
      <c r="AJI84" s="49"/>
      <c r="AJJ84" s="49"/>
      <c r="AJK84" s="49"/>
      <c r="AJL84" s="49"/>
      <c r="AJM84" s="49"/>
      <c r="AJN84" s="49"/>
      <c r="AJO84" s="49"/>
      <c r="AJP84" s="49"/>
      <c r="AJQ84" s="49"/>
      <c r="AJR84" s="49"/>
      <c r="AJS84" s="49"/>
      <c r="AJT84" s="49"/>
      <c r="AJU84" s="49"/>
      <c r="AJV84" s="49"/>
      <c r="AJW84" s="49"/>
      <c r="AJX84" s="49"/>
      <c r="AJY84" s="49"/>
      <c r="AJZ84" s="49"/>
      <c r="AKA84" s="49"/>
      <c r="AKB84" s="49"/>
      <c r="AKC84" s="49"/>
      <c r="AKD84" s="49"/>
      <c r="AKE84" s="49"/>
      <c r="AKF84" s="49"/>
      <c r="AKG84" s="49"/>
      <c r="AKH84" s="49"/>
      <c r="AKI84" s="49"/>
      <c r="AKJ84" s="49"/>
      <c r="AKK84" s="49"/>
      <c r="AKL84" s="49"/>
      <c r="AKM84" s="49"/>
      <c r="AKN84" s="49"/>
      <c r="AKO84" s="49"/>
      <c r="AKP84" s="49"/>
      <c r="AKQ84" s="49"/>
      <c r="AKR84" s="49"/>
      <c r="AKS84" s="49"/>
      <c r="AKT84" s="49"/>
      <c r="AKU84" s="49"/>
      <c r="AKV84" s="49"/>
      <c r="AKW84" s="49"/>
      <c r="AKX84" s="49"/>
      <c r="AKY84" s="49"/>
      <c r="AKZ84" s="49"/>
      <c r="ALA84" s="49"/>
      <c r="ALB84" s="49"/>
      <c r="ALC84" s="49"/>
      <c r="ALD84" s="49"/>
      <c r="ALE84" s="49"/>
      <c r="ALF84" s="49"/>
      <c r="ALG84" s="49"/>
      <c r="ALH84" s="49"/>
      <c r="ALI84" s="49"/>
      <c r="ALJ84" s="49"/>
      <c r="ALK84" s="49"/>
      <c r="ALL84" s="49"/>
      <c r="ALM84" s="49"/>
      <c r="ALN84" s="49"/>
      <c r="ALO84" s="49"/>
      <c r="ALP84" s="49"/>
      <c r="ALQ84" s="49"/>
      <c r="ALR84" s="49"/>
      <c r="ALS84" s="49"/>
      <c r="ALT84" s="49"/>
      <c r="ALU84" s="49"/>
      <c r="ALV84" s="49"/>
      <c r="ALW84" s="49"/>
      <c r="ALX84" s="49"/>
      <c r="ALY84" s="49"/>
      <c r="ALZ84" s="49"/>
      <c r="AMA84" s="49"/>
      <c r="AMB84" s="49"/>
      <c r="AMC84" s="49"/>
      <c r="AMD84" s="49"/>
      <c r="AME84" s="49"/>
      <c r="AMF84" s="49"/>
      <c r="AMG84" s="49"/>
      <c r="AMH84" s="49"/>
      <c r="AMI84" s="49"/>
      <c r="AMJ84" s="49"/>
      <c r="AMK84" s="49"/>
      <c r="AML84" s="49"/>
      <c r="AMM84" s="49"/>
      <c r="AMN84" s="49"/>
      <c r="AMO84" s="49"/>
      <c r="AMP84" s="49"/>
      <c r="AMQ84" s="49"/>
      <c r="AMR84" s="49"/>
      <c r="AMS84" s="49"/>
      <c r="AMT84" s="49"/>
      <c r="AMU84" s="49"/>
      <c r="AMV84" s="49"/>
      <c r="AMW84" s="49"/>
      <c r="AMX84" s="49"/>
      <c r="AMY84" s="49"/>
      <c r="AMZ84" s="49"/>
      <c r="ANA84" s="49"/>
      <c r="ANB84" s="49"/>
      <c r="ANC84" s="49"/>
      <c r="AND84" s="49"/>
      <c r="ANE84" s="49"/>
      <c r="ANF84" s="49"/>
      <c r="ANG84" s="49"/>
      <c r="ANH84" s="49"/>
      <c r="ANI84" s="49"/>
      <c r="ANJ84" s="49"/>
      <c r="ANK84" s="49"/>
      <c r="ANL84" s="49"/>
      <c r="ANM84" s="49"/>
      <c r="ANN84" s="49"/>
      <c r="ANO84" s="49"/>
      <c r="ANP84" s="49"/>
      <c r="ANQ84" s="49"/>
      <c r="ANR84" s="49"/>
      <c r="ANS84" s="49"/>
      <c r="ANT84" s="49"/>
      <c r="ANU84" s="49"/>
      <c r="ANV84" s="49"/>
      <c r="ANW84" s="49"/>
      <c r="ANX84" s="49"/>
      <c r="ANY84" s="49"/>
      <c r="ANZ84" s="49"/>
      <c r="AOA84" s="49"/>
      <c r="AOB84" s="49"/>
      <c r="AOC84" s="49"/>
      <c r="AOD84" s="49"/>
      <c r="AOE84" s="49"/>
      <c r="AOF84" s="49"/>
      <c r="AOG84" s="49"/>
      <c r="AOH84" s="49"/>
      <c r="AOI84" s="49"/>
      <c r="AOJ84" s="49"/>
      <c r="AOK84" s="49"/>
      <c r="AOL84" s="49"/>
      <c r="AOM84" s="49"/>
      <c r="AON84" s="49"/>
      <c r="AOO84" s="49"/>
      <c r="AOP84" s="49"/>
      <c r="AOQ84" s="49"/>
      <c r="AOR84" s="49"/>
      <c r="AOS84" s="49"/>
      <c r="AOT84" s="49"/>
      <c r="AOU84" s="49"/>
      <c r="AOV84" s="49"/>
      <c r="AOW84" s="49"/>
      <c r="AOX84" s="49"/>
      <c r="AOY84" s="49"/>
      <c r="AOZ84" s="49"/>
      <c r="APA84" s="49"/>
      <c r="APB84" s="49"/>
      <c r="APC84" s="49"/>
      <c r="APD84" s="49"/>
      <c r="APE84" s="49"/>
      <c r="APF84" s="49"/>
      <c r="APG84" s="49"/>
      <c r="APH84" s="49"/>
      <c r="API84" s="49"/>
      <c r="APJ84" s="49"/>
      <c r="APK84" s="49"/>
      <c r="APL84" s="49"/>
      <c r="APM84" s="49"/>
      <c r="APN84" s="49"/>
      <c r="APO84" s="49"/>
      <c r="APP84" s="49"/>
      <c r="APQ84" s="49"/>
      <c r="APR84" s="49"/>
      <c r="APS84" s="49"/>
      <c r="APT84" s="49"/>
      <c r="APU84" s="49"/>
      <c r="APV84" s="49"/>
      <c r="APW84" s="49"/>
      <c r="APX84" s="49"/>
      <c r="APY84" s="49"/>
      <c r="APZ84" s="49"/>
      <c r="AQA84" s="49"/>
      <c r="AQB84" s="49"/>
      <c r="AQC84" s="49"/>
      <c r="AQD84" s="49"/>
      <c r="AQE84" s="49"/>
      <c r="AQF84" s="49"/>
      <c r="AQG84" s="49"/>
      <c r="AQH84" s="49"/>
      <c r="AQI84" s="49"/>
      <c r="AQJ84" s="49"/>
      <c r="AQK84" s="49"/>
      <c r="AQL84" s="49"/>
      <c r="AQM84" s="49"/>
      <c r="AQN84" s="49"/>
      <c r="AQO84" s="49"/>
      <c r="AQP84" s="49"/>
      <c r="AQQ84" s="49"/>
      <c r="AQR84" s="49"/>
      <c r="AQS84" s="49"/>
      <c r="AQT84" s="49"/>
      <c r="AQU84" s="49"/>
      <c r="AQV84" s="49"/>
      <c r="AQW84" s="49"/>
      <c r="AQX84" s="49"/>
      <c r="AQY84" s="49"/>
      <c r="AQZ84" s="49"/>
      <c r="ARA84" s="49"/>
      <c r="ARB84" s="49"/>
      <c r="ARC84" s="49"/>
      <c r="ARD84" s="49"/>
      <c r="ARE84" s="49"/>
      <c r="ARF84" s="49"/>
      <c r="ARG84" s="49"/>
      <c r="ARH84" s="49"/>
      <c r="ARI84" s="49"/>
      <c r="ARJ84" s="49"/>
      <c r="ARK84" s="49"/>
      <c r="ARL84" s="49"/>
      <c r="ARM84" s="49"/>
      <c r="ARN84" s="49"/>
      <c r="ARO84" s="49"/>
      <c r="ARP84" s="49"/>
      <c r="ARQ84" s="49"/>
      <c r="ARR84" s="49"/>
      <c r="ARS84" s="49"/>
      <c r="ART84" s="49"/>
      <c r="ARU84" s="49"/>
      <c r="ARV84" s="49"/>
      <c r="ARW84" s="49"/>
      <c r="ARX84" s="49"/>
      <c r="ARY84" s="49"/>
      <c r="ARZ84" s="49"/>
      <c r="ASA84" s="49"/>
      <c r="ASB84" s="49"/>
      <c r="ASC84" s="49"/>
      <c r="ASD84" s="49"/>
      <c r="ASE84" s="49"/>
      <c r="ASF84" s="49"/>
      <c r="ASG84" s="49"/>
      <c r="ASH84" s="49"/>
      <c r="ASI84" s="49"/>
      <c r="ASJ84" s="49"/>
      <c r="ASK84" s="49"/>
      <c r="ASL84" s="49"/>
      <c r="ASM84" s="49"/>
      <c r="ASN84" s="49"/>
      <c r="ASO84" s="49"/>
      <c r="ASP84" s="49"/>
      <c r="ASQ84" s="49"/>
      <c r="ASR84" s="49"/>
      <c r="ASS84" s="49"/>
      <c r="AST84" s="49"/>
      <c r="ASU84" s="49"/>
      <c r="ASV84" s="49"/>
      <c r="ASW84" s="49"/>
      <c r="ASX84" s="49"/>
      <c r="ASY84" s="49"/>
      <c r="ASZ84" s="49"/>
      <c r="ATA84" s="49"/>
      <c r="ATB84" s="49"/>
      <c r="ATC84" s="49"/>
      <c r="ATD84" s="49"/>
      <c r="ATE84" s="49"/>
      <c r="ATF84" s="49"/>
      <c r="ATG84" s="49"/>
      <c r="ATH84" s="49"/>
      <c r="ATI84" s="49"/>
      <c r="ATJ84" s="49"/>
      <c r="ATK84" s="49"/>
      <c r="ATL84" s="49"/>
      <c r="ATM84" s="49"/>
      <c r="ATN84" s="49"/>
      <c r="ATO84" s="49"/>
      <c r="ATP84" s="49"/>
      <c r="ATQ84" s="49"/>
      <c r="ATR84" s="49"/>
      <c r="ATS84" s="49"/>
      <c r="ATT84" s="49"/>
      <c r="ATU84" s="49"/>
      <c r="ATV84" s="49"/>
      <c r="ATW84" s="49"/>
      <c r="ATX84" s="49"/>
      <c r="ATY84" s="49"/>
      <c r="ATZ84" s="49"/>
      <c r="AUA84" s="49"/>
      <c r="AUB84" s="49"/>
      <c r="AUC84" s="49"/>
      <c r="AUD84" s="49"/>
      <c r="AUE84" s="49"/>
      <c r="AUF84" s="49"/>
      <c r="AUG84" s="49"/>
      <c r="AUH84" s="49"/>
      <c r="AUI84" s="49"/>
      <c r="AUJ84" s="49"/>
      <c r="AUK84" s="49"/>
      <c r="AUL84" s="49"/>
      <c r="AUM84" s="49"/>
      <c r="AUN84" s="49"/>
      <c r="AUO84" s="49"/>
      <c r="AUP84" s="49"/>
      <c r="AUQ84" s="49"/>
      <c r="AUR84" s="49"/>
      <c r="AUS84" s="49"/>
      <c r="AUT84" s="49"/>
      <c r="AUU84" s="49"/>
      <c r="AUV84" s="49"/>
      <c r="AUW84" s="49"/>
      <c r="AUX84" s="49"/>
      <c r="AUY84" s="49"/>
      <c r="AUZ84" s="49"/>
      <c r="AVA84" s="49"/>
      <c r="AVB84" s="49"/>
      <c r="AVC84" s="49"/>
      <c r="AVD84" s="49"/>
      <c r="AVE84" s="49"/>
      <c r="AVF84" s="49"/>
      <c r="AVG84" s="49"/>
      <c r="AVH84" s="49"/>
      <c r="AVI84" s="49"/>
      <c r="AVJ84" s="49"/>
      <c r="AVK84" s="49"/>
      <c r="AVL84" s="49"/>
      <c r="AVM84" s="49"/>
      <c r="AVN84" s="49"/>
      <c r="AVO84" s="49"/>
      <c r="AVP84" s="49"/>
      <c r="AVQ84" s="49"/>
      <c r="AVR84" s="49"/>
      <c r="AVS84" s="49"/>
      <c r="AVT84" s="49"/>
      <c r="AVU84" s="49"/>
      <c r="AVV84" s="49"/>
      <c r="AVW84" s="49"/>
      <c r="AVX84" s="49"/>
      <c r="AVY84" s="49"/>
      <c r="AVZ84" s="49"/>
      <c r="AWA84" s="49"/>
      <c r="AWB84" s="49"/>
      <c r="AWC84" s="49"/>
      <c r="AWD84" s="49"/>
      <c r="AWE84" s="49"/>
      <c r="AWF84" s="49"/>
      <c r="AWG84" s="49"/>
      <c r="AWH84" s="49"/>
      <c r="AWI84" s="49"/>
      <c r="AWJ84" s="49"/>
      <c r="AWK84" s="49"/>
      <c r="AWL84" s="49"/>
      <c r="AWM84" s="49"/>
      <c r="AWN84" s="49"/>
      <c r="AWO84" s="49"/>
      <c r="AWP84" s="49"/>
      <c r="AWQ84" s="49"/>
      <c r="AWR84" s="49"/>
      <c r="AWS84" s="49"/>
      <c r="AWT84" s="49"/>
      <c r="AWU84" s="49"/>
      <c r="AWV84" s="49"/>
      <c r="AWW84" s="49"/>
      <c r="AWX84" s="49"/>
      <c r="AWY84" s="49"/>
      <c r="AWZ84" s="49"/>
      <c r="AXA84" s="49"/>
      <c r="AXB84" s="49"/>
      <c r="AXC84" s="49"/>
      <c r="AXD84" s="49"/>
      <c r="AXE84" s="49"/>
      <c r="AXF84" s="49"/>
      <c r="AXG84" s="49"/>
      <c r="AXH84" s="49"/>
      <c r="AXI84" s="49"/>
      <c r="AXJ84" s="49"/>
      <c r="AXK84" s="49"/>
      <c r="AXL84" s="49"/>
      <c r="AXM84" s="49"/>
      <c r="AXN84" s="49"/>
      <c r="AXO84" s="49"/>
      <c r="AXP84" s="49"/>
      <c r="AXQ84" s="49"/>
      <c r="AXR84" s="49"/>
      <c r="AXS84" s="49"/>
      <c r="AXT84" s="49"/>
      <c r="AXU84" s="49"/>
      <c r="AXV84" s="49"/>
      <c r="AXW84" s="49"/>
      <c r="AXX84" s="49"/>
      <c r="AXY84" s="49"/>
      <c r="AXZ84" s="49"/>
      <c r="AYA84" s="49"/>
      <c r="AYB84" s="49"/>
      <c r="AYC84" s="49"/>
      <c r="AYD84" s="49"/>
      <c r="AYE84" s="49"/>
      <c r="AYF84" s="49"/>
      <c r="AYG84" s="49"/>
      <c r="AYH84" s="49"/>
      <c r="AYI84" s="49"/>
      <c r="AYJ84" s="49"/>
      <c r="AYK84" s="49"/>
      <c r="AYL84" s="49"/>
      <c r="AYM84" s="49"/>
      <c r="AYN84" s="49"/>
      <c r="AYO84" s="49"/>
      <c r="AYP84" s="49"/>
      <c r="AYQ84" s="49"/>
      <c r="AYR84" s="49"/>
      <c r="AYS84" s="49"/>
      <c r="AYT84" s="49"/>
      <c r="AYU84" s="49"/>
      <c r="AYV84" s="49"/>
      <c r="AYW84" s="49"/>
      <c r="AYX84" s="49"/>
      <c r="AYY84" s="49"/>
      <c r="AYZ84" s="49"/>
      <c r="AZA84" s="49"/>
      <c r="AZB84" s="49"/>
      <c r="AZC84" s="49"/>
      <c r="AZD84" s="49"/>
      <c r="AZE84" s="49"/>
      <c r="AZF84" s="49"/>
      <c r="AZG84" s="49"/>
      <c r="AZH84" s="49"/>
      <c r="AZI84" s="49"/>
      <c r="AZJ84" s="49"/>
      <c r="AZK84" s="49"/>
      <c r="AZL84" s="49"/>
      <c r="AZM84" s="49"/>
      <c r="AZN84" s="49"/>
      <c r="AZO84" s="49"/>
      <c r="AZP84" s="49"/>
      <c r="AZQ84" s="49"/>
      <c r="AZR84" s="49"/>
      <c r="AZS84" s="49"/>
      <c r="AZT84" s="49"/>
      <c r="AZU84" s="49"/>
      <c r="AZV84" s="49"/>
      <c r="AZW84" s="49"/>
      <c r="AZX84" s="49"/>
      <c r="AZY84" s="49"/>
      <c r="AZZ84" s="49"/>
      <c r="BAA84" s="49"/>
      <c r="BAB84" s="49"/>
      <c r="BAC84" s="49"/>
      <c r="BAD84" s="49"/>
      <c r="BAE84" s="49"/>
      <c r="BAF84" s="49"/>
      <c r="BAG84" s="49"/>
      <c r="BAH84" s="49"/>
      <c r="BAI84" s="49"/>
      <c r="BAJ84" s="49"/>
      <c r="BAK84" s="49"/>
      <c r="BAL84" s="49"/>
      <c r="BAM84" s="49"/>
      <c r="BAN84" s="49"/>
      <c r="BAO84" s="49"/>
      <c r="BAP84" s="49"/>
      <c r="BAQ84" s="49"/>
      <c r="BAR84" s="49"/>
      <c r="BAS84" s="49"/>
      <c r="BAT84" s="49"/>
      <c r="BAU84" s="49"/>
      <c r="BAV84" s="49"/>
      <c r="BAW84" s="49"/>
      <c r="BAX84" s="49"/>
      <c r="BAY84" s="49"/>
      <c r="BAZ84" s="49"/>
      <c r="BBA84" s="49"/>
      <c r="BBB84" s="49"/>
      <c r="BBC84" s="49"/>
      <c r="BBD84" s="49"/>
      <c r="BBE84" s="49"/>
      <c r="BBF84" s="49"/>
      <c r="BBG84" s="49"/>
      <c r="BBH84" s="49"/>
      <c r="BBI84" s="49"/>
      <c r="BBJ84" s="49"/>
      <c r="BBK84" s="49"/>
      <c r="BBL84" s="49"/>
      <c r="BBM84" s="49"/>
      <c r="BBN84" s="49"/>
      <c r="BBO84" s="49"/>
      <c r="BBP84" s="49"/>
      <c r="BBQ84" s="49"/>
      <c r="BBR84" s="49"/>
      <c r="BBS84" s="49"/>
      <c r="BBT84" s="49"/>
      <c r="BBU84" s="49"/>
      <c r="BBV84" s="49"/>
      <c r="BBW84" s="49"/>
      <c r="BBX84" s="49"/>
      <c r="BBY84" s="49"/>
      <c r="BBZ84" s="49"/>
      <c r="BCA84" s="49"/>
      <c r="BCB84" s="49"/>
      <c r="BCC84" s="49"/>
      <c r="BCD84" s="49"/>
      <c r="BCE84" s="49"/>
      <c r="BCF84" s="49"/>
      <c r="BCG84" s="49"/>
      <c r="BCH84" s="49"/>
      <c r="BCI84" s="49"/>
      <c r="BCJ84" s="49"/>
      <c r="BCK84" s="49"/>
      <c r="BCL84" s="49"/>
      <c r="BCM84" s="49"/>
      <c r="BCN84" s="49"/>
      <c r="BCO84" s="49"/>
      <c r="BCP84" s="49"/>
      <c r="BCQ84" s="49"/>
      <c r="BCR84" s="49"/>
      <c r="BCS84" s="49"/>
      <c r="BCT84" s="49"/>
      <c r="BCU84" s="49"/>
      <c r="BCV84" s="49"/>
      <c r="BCW84" s="49"/>
      <c r="BCX84" s="49"/>
      <c r="BCY84" s="49"/>
      <c r="BCZ84" s="49"/>
      <c r="BDA84" s="49"/>
      <c r="BDB84" s="49"/>
      <c r="BDC84" s="49"/>
      <c r="BDD84" s="49"/>
      <c r="BDE84" s="49"/>
      <c r="BDF84" s="49"/>
      <c r="BDG84" s="49"/>
      <c r="BDH84" s="49"/>
      <c r="BDI84" s="49"/>
      <c r="BDJ84" s="49"/>
      <c r="BDK84" s="49"/>
      <c r="BDL84" s="49"/>
      <c r="BDM84" s="49"/>
      <c r="BDN84" s="49"/>
      <c r="BDO84" s="49"/>
      <c r="BDP84" s="49"/>
      <c r="BDQ84" s="49"/>
      <c r="BDR84" s="49"/>
      <c r="BDS84" s="49"/>
      <c r="BDT84" s="49"/>
      <c r="BDU84" s="49"/>
      <c r="BDV84" s="49"/>
      <c r="BDW84" s="49"/>
      <c r="BDX84" s="49"/>
      <c r="BDY84" s="49"/>
      <c r="BDZ84" s="49"/>
      <c r="BEA84" s="49"/>
      <c r="BEB84" s="49"/>
      <c r="BEC84" s="49"/>
      <c r="BED84" s="49"/>
      <c r="BEE84" s="49"/>
      <c r="BEF84" s="49"/>
      <c r="BEG84" s="49"/>
      <c r="BEH84" s="49"/>
      <c r="BEI84" s="49"/>
      <c r="BEJ84" s="49"/>
      <c r="BEK84" s="49"/>
      <c r="BEL84" s="49"/>
      <c r="BEM84" s="49"/>
      <c r="BEN84" s="49"/>
      <c r="BEO84" s="49"/>
      <c r="BEP84" s="49"/>
      <c r="BEQ84" s="49"/>
      <c r="BER84" s="49"/>
      <c r="BES84" s="49"/>
      <c r="BET84" s="49"/>
      <c r="BEU84" s="49"/>
      <c r="BEV84" s="49"/>
      <c r="BEW84" s="49"/>
      <c r="BEX84" s="49"/>
      <c r="BEY84" s="49"/>
      <c r="BEZ84" s="49"/>
      <c r="BFA84" s="49"/>
      <c r="BFB84" s="49"/>
      <c r="BFC84" s="49"/>
      <c r="BFD84" s="49"/>
      <c r="BFE84" s="49"/>
      <c r="BFF84" s="49"/>
      <c r="BFG84" s="49"/>
      <c r="BFH84" s="49"/>
      <c r="BFI84" s="49"/>
      <c r="BFJ84" s="49"/>
      <c r="BFK84" s="49"/>
      <c r="BFL84" s="49"/>
      <c r="BFM84" s="49"/>
      <c r="BFN84" s="49"/>
      <c r="BFO84" s="49"/>
      <c r="BFP84" s="49"/>
      <c r="BFQ84" s="49"/>
      <c r="BFR84" s="49"/>
      <c r="BFS84" s="49"/>
      <c r="BFT84" s="49"/>
      <c r="BFU84" s="49"/>
      <c r="BFV84" s="49"/>
      <c r="BFW84" s="49"/>
      <c r="BFX84" s="49"/>
      <c r="BFY84" s="49"/>
      <c r="BFZ84" s="49"/>
      <c r="BGA84" s="49"/>
      <c r="BGB84" s="49"/>
      <c r="BGC84" s="49"/>
      <c r="BGD84" s="49"/>
      <c r="BGE84" s="49"/>
      <c r="BGF84" s="49"/>
      <c r="BGG84" s="49"/>
      <c r="BGH84" s="49"/>
      <c r="BGI84" s="49"/>
      <c r="BGJ84" s="49"/>
      <c r="BGK84" s="49"/>
      <c r="BGL84" s="49"/>
      <c r="BGM84" s="49"/>
      <c r="BGN84" s="49"/>
      <c r="BGO84" s="49"/>
      <c r="BGP84" s="49"/>
      <c r="BGQ84" s="49"/>
      <c r="BGR84" s="49"/>
      <c r="BGS84" s="49"/>
      <c r="BGT84" s="49"/>
      <c r="BGU84" s="49"/>
      <c r="BGV84" s="49"/>
      <c r="BGW84" s="49"/>
      <c r="BGX84" s="49"/>
      <c r="BGY84" s="49"/>
      <c r="BGZ84" s="49"/>
      <c r="BHA84" s="49"/>
      <c r="BHB84" s="49"/>
      <c r="BHC84" s="49"/>
      <c r="BHD84" s="49"/>
      <c r="BHE84" s="49"/>
      <c r="BHF84" s="49"/>
      <c r="BHG84" s="49"/>
      <c r="BHH84" s="49"/>
      <c r="BHI84" s="49"/>
      <c r="BHJ84" s="49"/>
      <c r="BHK84" s="49"/>
      <c r="BHL84" s="49"/>
      <c r="BHM84" s="49"/>
      <c r="BHN84" s="49"/>
      <c r="BHO84" s="49"/>
      <c r="BHP84" s="49"/>
      <c r="BHQ84" s="49"/>
      <c r="BHR84" s="49"/>
      <c r="BHS84" s="49"/>
      <c r="BHT84" s="49"/>
      <c r="BHU84" s="49"/>
      <c r="BHV84" s="49"/>
      <c r="BHW84" s="49"/>
      <c r="BHX84" s="49"/>
      <c r="BHY84" s="49"/>
      <c r="BHZ84" s="49"/>
      <c r="BIA84" s="49"/>
      <c r="BIB84" s="49"/>
      <c r="BIC84" s="49"/>
      <c r="BID84" s="49"/>
      <c r="BIE84" s="49"/>
      <c r="BIF84" s="49"/>
      <c r="BIG84" s="49"/>
      <c r="BIH84" s="49"/>
      <c r="BII84" s="49"/>
      <c r="BIJ84" s="49"/>
      <c r="BIK84" s="49"/>
      <c r="BIL84" s="49"/>
      <c r="BIM84" s="49"/>
      <c r="BIN84" s="49"/>
      <c r="BIO84" s="49"/>
      <c r="BIP84" s="49"/>
      <c r="BIQ84" s="49"/>
      <c r="BIR84" s="49"/>
      <c r="BIS84" s="49"/>
      <c r="BIT84" s="49"/>
      <c r="BIU84" s="49"/>
      <c r="BIV84" s="49"/>
      <c r="BIW84" s="49"/>
      <c r="BIX84" s="49"/>
      <c r="BIY84" s="49"/>
      <c r="BIZ84" s="49"/>
      <c r="BJA84" s="49"/>
      <c r="BJB84" s="49"/>
      <c r="BJC84" s="49"/>
      <c r="BJD84" s="49"/>
      <c r="BJE84" s="49"/>
      <c r="BJF84" s="49"/>
      <c r="BJG84" s="49"/>
      <c r="BJH84" s="49"/>
      <c r="BJI84" s="49"/>
      <c r="BJJ84" s="49"/>
      <c r="BJK84" s="49"/>
      <c r="BJL84" s="49"/>
      <c r="BJM84" s="49"/>
      <c r="BJN84" s="49"/>
      <c r="BJO84" s="49"/>
      <c r="BJP84" s="49"/>
      <c r="BJQ84" s="49"/>
      <c r="BJR84" s="49"/>
      <c r="BJS84" s="49"/>
      <c r="BJT84" s="49"/>
      <c r="BJU84" s="49"/>
      <c r="BJV84" s="49"/>
      <c r="BJW84" s="49"/>
      <c r="BJX84" s="49"/>
      <c r="BJY84" s="49"/>
      <c r="BJZ84" s="49"/>
      <c r="BKA84" s="49"/>
      <c r="BKB84" s="49"/>
      <c r="BKC84" s="49"/>
      <c r="BKD84" s="49"/>
      <c r="BKE84" s="49"/>
      <c r="BKF84" s="49"/>
      <c r="BKG84" s="49"/>
      <c r="BKH84" s="49"/>
      <c r="BKI84" s="49"/>
      <c r="BKJ84" s="49"/>
      <c r="BKK84" s="49"/>
      <c r="BKL84" s="49"/>
      <c r="BKM84" s="49"/>
      <c r="BKN84" s="49"/>
      <c r="BKO84" s="49"/>
      <c r="BKP84" s="49"/>
      <c r="BKQ84" s="49"/>
      <c r="BKR84" s="49"/>
      <c r="BKS84" s="49"/>
      <c r="BKT84" s="49"/>
      <c r="BKU84" s="49"/>
      <c r="BKV84" s="49"/>
      <c r="BKW84" s="49"/>
      <c r="BKX84" s="49"/>
      <c r="BKY84" s="49"/>
      <c r="BKZ84" s="49"/>
      <c r="BLA84" s="49"/>
      <c r="BLB84" s="49"/>
      <c r="BLC84" s="49"/>
      <c r="BLD84" s="49"/>
      <c r="BLE84" s="49"/>
      <c r="BLF84" s="49"/>
      <c r="BLG84" s="49"/>
      <c r="BLH84" s="49"/>
      <c r="BLI84" s="49"/>
      <c r="BLJ84" s="49"/>
      <c r="BLK84" s="49"/>
      <c r="BLL84" s="49"/>
      <c r="BLM84" s="49"/>
      <c r="BLN84" s="49"/>
      <c r="BLO84" s="49"/>
      <c r="BLP84" s="49"/>
      <c r="BLQ84" s="49"/>
      <c r="BLR84" s="49"/>
      <c r="BLS84" s="49"/>
      <c r="BLT84" s="49"/>
      <c r="BLU84" s="49"/>
      <c r="BLV84" s="49"/>
      <c r="BLW84" s="49"/>
      <c r="BLX84" s="49"/>
      <c r="BLY84" s="49"/>
      <c r="BLZ84" s="49"/>
      <c r="BMA84" s="49"/>
      <c r="BMB84" s="49"/>
      <c r="BMC84" s="49"/>
      <c r="BMD84" s="49"/>
      <c r="BME84" s="49"/>
      <c r="BMF84" s="49"/>
      <c r="BMG84" s="49"/>
      <c r="BMH84" s="49"/>
      <c r="BMI84" s="49"/>
      <c r="BMJ84" s="49"/>
      <c r="BMK84" s="49"/>
      <c r="BML84" s="49"/>
      <c r="BMM84" s="49"/>
      <c r="BMN84" s="49"/>
      <c r="BMO84" s="49"/>
      <c r="BMP84" s="49"/>
      <c r="BMQ84" s="49"/>
      <c r="BMR84" s="49"/>
      <c r="BMS84" s="49"/>
      <c r="BMT84" s="49"/>
      <c r="BMU84" s="49"/>
      <c r="BMV84" s="49"/>
      <c r="BMW84" s="49"/>
      <c r="BMX84" s="49"/>
      <c r="BMY84" s="49"/>
      <c r="BMZ84" s="49"/>
      <c r="BNA84" s="49"/>
      <c r="BNB84" s="49"/>
      <c r="BNC84" s="49"/>
      <c r="BND84" s="49"/>
      <c r="BNE84" s="49"/>
      <c r="BNF84" s="49"/>
      <c r="BNG84" s="49"/>
      <c r="BNH84" s="49"/>
      <c r="BNI84" s="49"/>
      <c r="BNJ84" s="49"/>
      <c r="BNK84" s="49"/>
      <c r="BNL84" s="49"/>
      <c r="BNM84" s="49"/>
      <c r="BNN84" s="49"/>
      <c r="BNO84" s="49"/>
      <c r="BNP84" s="49"/>
      <c r="BNQ84" s="49"/>
      <c r="BNR84" s="49"/>
      <c r="BNS84" s="49"/>
      <c r="BNT84" s="49"/>
      <c r="BNU84" s="49"/>
      <c r="BNV84" s="49"/>
      <c r="BNW84" s="49"/>
      <c r="BNX84" s="49"/>
      <c r="BNY84" s="49"/>
      <c r="BNZ84" s="49"/>
      <c r="BOA84" s="49"/>
      <c r="BOB84" s="49"/>
      <c r="BOC84" s="49"/>
      <c r="BOD84" s="49"/>
      <c r="BOE84" s="49"/>
      <c r="BOF84" s="49"/>
      <c r="BOG84" s="49"/>
      <c r="BOH84" s="49"/>
      <c r="BOI84" s="49"/>
      <c r="BOJ84" s="49"/>
      <c r="BOK84" s="49"/>
      <c r="BOL84" s="49"/>
      <c r="BOM84" s="49"/>
      <c r="BON84" s="49"/>
      <c r="BOO84" s="49"/>
      <c r="BOP84" s="49"/>
      <c r="BOQ84" s="49"/>
      <c r="BOR84" s="49"/>
      <c r="BOS84" s="49"/>
      <c r="BOT84" s="49"/>
      <c r="BOU84" s="49"/>
      <c r="BOV84" s="49"/>
      <c r="BOW84" s="49"/>
      <c r="BOX84" s="49"/>
      <c r="BOY84" s="49"/>
      <c r="BOZ84" s="49"/>
      <c r="BPA84" s="49"/>
      <c r="BPB84" s="49"/>
      <c r="BPC84" s="49"/>
      <c r="BPD84" s="49"/>
      <c r="BPE84" s="49"/>
      <c r="BPF84" s="49"/>
      <c r="BPG84" s="49"/>
      <c r="BPH84" s="49"/>
      <c r="BPI84" s="49"/>
      <c r="BPJ84" s="49"/>
      <c r="BPK84" s="49"/>
      <c r="BPL84" s="49"/>
      <c r="BPM84" s="49"/>
      <c r="BPN84" s="49"/>
      <c r="BPO84" s="49"/>
      <c r="BPP84" s="49"/>
      <c r="BPQ84" s="49"/>
      <c r="BPR84" s="49"/>
      <c r="BPS84" s="49"/>
      <c r="BPT84" s="49"/>
      <c r="BPU84" s="49"/>
      <c r="BPV84" s="49"/>
      <c r="BPW84" s="49"/>
      <c r="BPX84" s="49"/>
      <c r="BPY84" s="49"/>
      <c r="BPZ84" s="49"/>
      <c r="BQA84" s="49"/>
      <c r="BQB84" s="49"/>
      <c r="BQC84" s="49"/>
      <c r="BQD84" s="49"/>
      <c r="BQE84" s="49"/>
      <c r="BQF84" s="49"/>
      <c r="BQG84" s="49"/>
      <c r="BQH84" s="49"/>
      <c r="BQI84" s="49"/>
      <c r="BQJ84" s="49"/>
      <c r="BQK84" s="49"/>
      <c r="BQL84" s="49"/>
      <c r="BQM84" s="49"/>
      <c r="BQN84" s="49"/>
      <c r="BQO84" s="49"/>
      <c r="BQP84" s="49"/>
      <c r="BQQ84" s="49"/>
      <c r="BQR84" s="49"/>
      <c r="BQS84" s="49"/>
      <c r="BQT84" s="49"/>
      <c r="BQU84" s="49"/>
      <c r="BQV84" s="49"/>
      <c r="BQW84" s="49"/>
      <c r="BQX84" s="49"/>
      <c r="BQY84" s="49"/>
      <c r="BQZ84" s="49"/>
      <c r="BRA84" s="49"/>
      <c r="BRB84" s="49"/>
      <c r="BRC84" s="49"/>
      <c r="BRD84" s="49"/>
      <c r="BRE84" s="49"/>
      <c r="BRF84" s="49"/>
      <c r="BRG84" s="49"/>
      <c r="BRH84" s="49"/>
      <c r="BRI84" s="49"/>
      <c r="BRJ84" s="49"/>
      <c r="BRK84" s="49"/>
      <c r="BRL84" s="49"/>
      <c r="BRM84" s="49"/>
      <c r="BRN84" s="49"/>
      <c r="BRO84" s="49"/>
      <c r="BRP84" s="49"/>
      <c r="BRQ84" s="49"/>
      <c r="BRR84" s="49"/>
      <c r="BRS84" s="49"/>
      <c r="BRT84" s="49"/>
      <c r="BRU84" s="49"/>
      <c r="BRV84" s="49"/>
      <c r="BRW84" s="49"/>
      <c r="BRX84" s="49"/>
      <c r="BRY84" s="49"/>
      <c r="BRZ84" s="49"/>
      <c r="BSA84" s="49"/>
      <c r="BSB84" s="49"/>
      <c r="BSC84" s="49"/>
      <c r="BSD84" s="49"/>
      <c r="BSE84" s="49"/>
      <c r="BSF84" s="49"/>
      <c r="BSG84" s="49"/>
      <c r="BSH84" s="49"/>
      <c r="BSI84" s="49"/>
      <c r="BSJ84" s="49"/>
      <c r="BSK84" s="49"/>
      <c r="BSL84" s="49"/>
      <c r="BSM84" s="49"/>
      <c r="BSN84" s="49"/>
      <c r="BSO84" s="49"/>
      <c r="BSP84" s="49"/>
      <c r="BSQ84" s="49"/>
      <c r="BSR84" s="49"/>
      <c r="BSS84" s="49"/>
      <c r="BST84" s="49"/>
      <c r="BSU84" s="49"/>
      <c r="BSV84" s="49"/>
      <c r="BSW84" s="49"/>
      <c r="BSX84" s="49"/>
      <c r="BSY84" s="49"/>
      <c r="BSZ84" s="49"/>
      <c r="BTA84" s="49"/>
      <c r="BTB84" s="49"/>
      <c r="BTC84" s="49"/>
      <c r="BTD84" s="49"/>
      <c r="BTE84" s="49"/>
      <c r="BTF84" s="49"/>
      <c r="BTG84" s="49"/>
      <c r="BTH84" s="49"/>
      <c r="BTI84" s="49"/>
      <c r="BTJ84" s="49"/>
      <c r="BTK84" s="49"/>
      <c r="BTL84" s="49"/>
      <c r="BTM84" s="49"/>
      <c r="BTN84" s="49"/>
      <c r="BTO84" s="49"/>
      <c r="BTP84" s="49"/>
      <c r="BTQ84" s="49"/>
      <c r="BTR84" s="49"/>
      <c r="BTS84" s="49"/>
      <c r="BTT84" s="49"/>
      <c r="BTU84" s="49"/>
      <c r="BTV84" s="49"/>
      <c r="BTW84" s="49"/>
      <c r="BTX84" s="49"/>
      <c r="BTY84" s="49"/>
      <c r="BTZ84" s="49"/>
      <c r="BUA84" s="49"/>
      <c r="BUB84" s="49"/>
      <c r="BUC84" s="49"/>
      <c r="BUD84" s="49"/>
      <c r="BUE84" s="49"/>
      <c r="BUF84" s="49"/>
      <c r="BUG84" s="49"/>
      <c r="BUH84" s="49"/>
      <c r="BUI84" s="49"/>
      <c r="BUJ84" s="49"/>
      <c r="BUK84" s="49"/>
      <c r="BUL84" s="49"/>
      <c r="BUM84" s="49"/>
      <c r="BUN84" s="49"/>
      <c r="BUO84" s="49"/>
      <c r="BUP84" s="49"/>
      <c r="BUQ84" s="49"/>
      <c r="BUR84" s="49"/>
      <c r="BUS84" s="49"/>
      <c r="BUT84" s="49"/>
      <c r="BUU84" s="49"/>
      <c r="BUV84" s="49"/>
      <c r="BUW84" s="49"/>
      <c r="BUX84" s="49"/>
      <c r="BUY84" s="49"/>
      <c r="BUZ84" s="49"/>
      <c r="BVA84" s="49"/>
      <c r="BVB84" s="49"/>
      <c r="BVC84" s="49"/>
      <c r="BVD84" s="49"/>
      <c r="BVE84" s="49"/>
      <c r="BVF84" s="49"/>
      <c r="BVG84" s="49"/>
      <c r="BVH84" s="49"/>
      <c r="BVI84" s="49"/>
      <c r="BVJ84" s="49"/>
      <c r="BVK84" s="49"/>
      <c r="BVL84" s="49"/>
      <c r="BVM84" s="49"/>
      <c r="BVN84" s="49"/>
      <c r="BVO84" s="49"/>
      <c r="BVP84" s="49"/>
      <c r="BVQ84" s="49"/>
      <c r="BVR84" s="49"/>
      <c r="BVS84" s="49"/>
      <c r="BVT84" s="49"/>
      <c r="BVU84" s="49"/>
      <c r="BVV84" s="49"/>
      <c r="BVW84" s="49"/>
      <c r="BVX84" s="49"/>
      <c r="BVY84" s="49"/>
      <c r="BVZ84" s="49"/>
      <c r="BWA84" s="49"/>
      <c r="BWB84" s="49"/>
      <c r="BWC84" s="49"/>
      <c r="BWD84" s="49"/>
      <c r="BWE84" s="49"/>
      <c r="BWF84" s="49"/>
      <c r="BWG84" s="49"/>
      <c r="BWH84" s="49"/>
      <c r="BWI84" s="49"/>
      <c r="BWJ84" s="49"/>
      <c r="BWK84" s="49"/>
      <c r="BWL84" s="49"/>
      <c r="BWM84" s="49"/>
      <c r="BWN84" s="49"/>
      <c r="BWO84" s="49"/>
      <c r="BWP84" s="49"/>
      <c r="BWQ84" s="49"/>
      <c r="BWR84" s="49"/>
      <c r="BWS84" s="49"/>
      <c r="BWT84" s="49"/>
      <c r="BWU84" s="49"/>
      <c r="BWV84" s="49"/>
      <c r="BWW84" s="49"/>
      <c r="BWX84" s="49"/>
      <c r="BWY84" s="49"/>
      <c r="BWZ84" s="49"/>
      <c r="BXA84" s="49"/>
      <c r="BXB84" s="49"/>
      <c r="BXC84" s="49"/>
      <c r="BXD84" s="49"/>
      <c r="BXE84" s="49"/>
      <c r="BXF84" s="49"/>
      <c r="BXG84" s="49"/>
      <c r="BXH84" s="49"/>
      <c r="BXI84" s="49"/>
      <c r="BXJ84" s="49"/>
      <c r="BXK84" s="49"/>
      <c r="BXL84" s="49"/>
      <c r="BXM84" s="49"/>
      <c r="BXN84" s="49"/>
      <c r="BXO84" s="49"/>
      <c r="BXP84" s="49"/>
      <c r="BXQ84" s="49"/>
      <c r="BXR84" s="49"/>
      <c r="BXS84" s="49"/>
      <c r="BXT84" s="49"/>
      <c r="BXU84" s="49"/>
      <c r="BXV84" s="49"/>
      <c r="BXW84" s="49"/>
      <c r="BXX84" s="49"/>
      <c r="BXY84" s="49"/>
      <c r="BXZ84" s="49"/>
      <c r="BYA84" s="49"/>
      <c r="BYB84" s="49"/>
      <c r="BYC84" s="49"/>
      <c r="BYD84" s="49"/>
      <c r="BYE84" s="49"/>
      <c r="BYF84" s="49"/>
      <c r="BYG84" s="49"/>
      <c r="BYH84" s="49"/>
      <c r="BYI84" s="49"/>
      <c r="BYJ84" s="49"/>
      <c r="BYK84" s="49"/>
      <c r="BYL84" s="49"/>
      <c r="BYM84" s="49"/>
      <c r="BYN84" s="49"/>
      <c r="BYO84" s="49"/>
      <c r="BYP84" s="49"/>
      <c r="BYQ84" s="49"/>
      <c r="BYR84" s="49"/>
      <c r="BYS84" s="49"/>
      <c r="BYT84" s="49"/>
      <c r="BYU84" s="49"/>
      <c r="BYV84" s="49"/>
      <c r="BYW84" s="49"/>
      <c r="BYX84" s="49"/>
      <c r="BYY84" s="49"/>
      <c r="BYZ84" s="49"/>
      <c r="BZA84" s="49"/>
      <c r="BZB84" s="49"/>
      <c r="BZC84" s="49"/>
      <c r="BZD84" s="49"/>
      <c r="BZE84" s="49"/>
      <c r="BZF84" s="49"/>
      <c r="BZG84" s="49"/>
      <c r="BZH84" s="49"/>
      <c r="BZI84" s="49"/>
      <c r="BZJ84" s="49"/>
      <c r="BZK84" s="49"/>
      <c r="BZL84" s="49"/>
      <c r="BZM84" s="49"/>
      <c r="BZN84" s="49"/>
      <c r="BZO84" s="49"/>
      <c r="BZP84" s="49"/>
      <c r="BZQ84" s="49"/>
      <c r="BZR84" s="49"/>
      <c r="BZS84" s="49"/>
      <c r="BZT84" s="49"/>
      <c r="BZU84" s="49"/>
      <c r="BZV84" s="49"/>
      <c r="BZW84" s="49"/>
      <c r="BZX84" s="49"/>
      <c r="BZY84" s="49"/>
      <c r="BZZ84" s="49"/>
      <c r="CAA84" s="49"/>
      <c r="CAB84" s="49"/>
      <c r="CAC84" s="49"/>
      <c r="CAD84" s="49"/>
      <c r="CAE84" s="49"/>
      <c r="CAF84" s="49"/>
      <c r="CAG84" s="49"/>
      <c r="CAH84" s="49"/>
      <c r="CAI84" s="49"/>
      <c r="CAJ84" s="49"/>
      <c r="CAK84" s="49"/>
      <c r="CAL84" s="49"/>
      <c r="CAM84" s="49"/>
      <c r="CAN84" s="49"/>
      <c r="CAO84" s="49"/>
      <c r="CAP84" s="49"/>
      <c r="CAQ84" s="49"/>
      <c r="CAR84" s="49"/>
      <c r="CAS84" s="49"/>
      <c r="CAT84" s="49"/>
      <c r="CAU84" s="49"/>
      <c r="CAV84" s="49"/>
      <c r="CAW84" s="49"/>
      <c r="CAX84" s="49"/>
      <c r="CAY84" s="49"/>
      <c r="CAZ84" s="49"/>
      <c r="CBA84" s="49"/>
      <c r="CBB84" s="49"/>
      <c r="CBC84" s="49"/>
      <c r="CBD84" s="49"/>
      <c r="CBE84" s="49"/>
      <c r="CBF84" s="49"/>
      <c r="CBG84" s="49"/>
      <c r="CBH84" s="49"/>
      <c r="CBI84" s="49"/>
      <c r="CBJ84" s="49"/>
      <c r="CBK84" s="49"/>
      <c r="CBL84" s="49"/>
      <c r="CBM84" s="49"/>
      <c r="CBN84" s="49"/>
      <c r="CBO84" s="49"/>
      <c r="CBP84" s="49"/>
      <c r="CBQ84" s="49"/>
      <c r="CBR84" s="49"/>
      <c r="CBS84" s="49"/>
      <c r="CBT84" s="49"/>
      <c r="CBU84" s="49"/>
      <c r="CBV84" s="49"/>
      <c r="CBW84" s="49"/>
      <c r="CBX84" s="49"/>
      <c r="CBY84" s="49"/>
      <c r="CBZ84" s="49"/>
      <c r="CCA84" s="49"/>
      <c r="CCB84" s="49"/>
      <c r="CCC84" s="49"/>
      <c r="CCD84" s="49"/>
      <c r="CCE84" s="49"/>
      <c r="CCF84" s="49"/>
      <c r="CCG84" s="49"/>
      <c r="CCH84" s="49"/>
      <c r="CCI84" s="49"/>
      <c r="CCJ84" s="49"/>
      <c r="CCK84" s="49"/>
      <c r="CCL84" s="49"/>
      <c r="CCM84" s="49"/>
      <c r="CCN84" s="49"/>
      <c r="CCO84" s="49"/>
      <c r="CCP84" s="49"/>
      <c r="CCQ84" s="49"/>
      <c r="CCR84" s="49"/>
      <c r="CCS84" s="49"/>
      <c r="CCT84" s="49"/>
      <c r="CCU84" s="49"/>
      <c r="CCV84" s="49"/>
      <c r="CCW84" s="49"/>
      <c r="CCX84" s="49"/>
      <c r="CCY84" s="49"/>
      <c r="CCZ84" s="49"/>
      <c r="CDA84" s="49"/>
      <c r="CDB84" s="49"/>
      <c r="CDC84" s="49"/>
      <c r="CDD84" s="49"/>
      <c r="CDE84" s="49"/>
      <c r="CDF84" s="49"/>
      <c r="CDG84" s="49"/>
      <c r="CDH84" s="49"/>
      <c r="CDI84" s="49"/>
      <c r="CDJ84" s="49"/>
      <c r="CDK84" s="49"/>
      <c r="CDL84" s="49"/>
      <c r="CDM84" s="49"/>
      <c r="CDN84" s="49"/>
      <c r="CDO84" s="49"/>
      <c r="CDP84" s="49"/>
      <c r="CDQ84" s="49"/>
      <c r="CDR84" s="49"/>
      <c r="CDS84" s="49"/>
      <c r="CDT84" s="49"/>
      <c r="CDU84" s="49"/>
      <c r="CDV84" s="49"/>
      <c r="CDW84" s="49"/>
      <c r="CDX84" s="49"/>
      <c r="CDY84" s="49"/>
      <c r="CDZ84" s="49"/>
      <c r="CEA84" s="49"/>
      <c r="CEB84" s="49"/>
      <c r="CEC84" s="49"/>
      <c r="CED84" s="49"/>
      <c r="CEE84" s="49"/>
      <c r="CEF84" s="49"/>
      <c r="CEG84" s="49"/>
      <c r="CEH84" s="49"/>
      <c r="CEI84" s="49"/>
      <c r="CEJ84" s="49"/>
      <c r="CEK84" s="49"/>
      <c r="CEL84" s="49"/>
      <c r="CEM84" s="49"/>
      <c r="CEN84" s="49"/>
      <c r="CEO84" s="49"/>
      <c r="CEP84" s="49"/>
      <c r="CEQ84" s="49"/>
      <c r="CER84" s="49"/>
      <c r="CES84" s="49"/>
      <c r="CET84" s="49"/>
      <c r="CEU84" s="49"/>
      <c r="CEV84" s="49"/>
      <c r="CEW84" s="49"/>
      <c r="CEX84" s="49"/>
      <c r="CEY84" s="49"/>
      <c r="CEZ84" s="49"/>
      <c r="CFA84" s="49"/>
      <c r="CFB84" s="49"/>
      <c r="CFC84" s="49"/>
      <c r="CFD84" s="49"/>
      <c r="CFE84" s="49"/>
      <c r="CFF84" s="49"/>
      <c r="CFG84" s="49"/>
      <c r="CFH84" s="49"/>
      <c r="CFI84" s="49"/>
      <c r="CFJ84" s="49"/>
      <c r="CFK84" s="49"/>
      <c r="CFL84" s="49"/>
      <c r="CFM84" s="49"/>
      <c r="CFN84" s="49"/>
      <c r="CFO84" s="49"/>
      <c r="CFP84" s="49"/>
      <c r="CFQ84" s="49"/>
      <c r="CFR84" s="49"/>
      <c r="CFS84" s="49"/>
      <c r="CFT84" s="49"/>
      <c r="CFU84" s="49"/>
      <c r="CFV84" s="49"/>
      <c r="CFW84" s="49"/>
      <c r="CFX84" s="49"/>
      <c r="CFY84" s="49"/>
      <c r="CFZ84" s="49"/>
      <c r="CGA84" s="49"/>
      <c r="CGB84" s="49"/>
      <c r="CGC84" s="49"/>
      <c r="CGD84" s="49"/>
      <c r="CGE84" s="49"/>
      <c r="CGF84" s="49"/>
      <c r="CGG84" s="49"/>
      <c r="CGH84" s="49"/>
      <c r="CGI84" s="49"/>
      <c r="CGJ84" s="49"/>
      <c r="CGK84" s="49"/>
      <c r="CGL84" s="49"/>
      <c r="CGM84" s="49"/>
      <c r="CGN84" s="49"/>
      <c r="CGO84" s="49"/>
      <c r="CGP84" s="49"/>
      <c r="CGQ84" s="49"/>
      <c r="CGR84" s="49"/>
      <c r="CGS84" s="49"/>
      <c r="CGT84" s="49"/>
      <c r="CGU84" s="49"/>
      <c r="CGV84" s="49"/>
      <c r="CGW84" s="49"/>
      <c r="CGX84" s="49"/>
      <c r="CGY84" s="49"/>
      <c r="CGZ84" s="49"/>
      <c r="CHA84" s="49"/>
      <c r="CHB84" s="49"/>
      <c r="CHC84" s="49"/>
      <c r="CHD84" s="49"/>
      <c r="CHE84" s="49"/>
      <c r="CHF84" s="49"/>
      <c r="CHG84" s="49"/>
      <c r="CHH84" s="49"/>
      <c r="CHI84" s="49"/>
      <c r="CHJ84" s="49"/>
      <c r="CHK84" s="49"/>
      <c r="CHL84" s="49"/>
      <c r="CHM84" s="49"/>
      <c r="CHN84" s="49"/>
      <c r="CHO84" s="49"/>
      <c r="CHP84" s="49"/>
      <c r="CHQ84" s="49"/>
      <c r="CHR84" s="49"/>
      <c r="CHS84" s="49"/>
      <c r="CHT84" s="49"/>
      <c r="CHU84" s="49"/>
      <c r="CHV84" s="49"/>
      <c r="CHW84" s="49"/>
      <c r="CHX84" s="49"/>
      <c r="CHY84" s="49"/>
      <c r="CHZ84" s="49"/>
      <c r="CIA84" s="49"/>
      <c r="CIB84" s="49"/>
      <c r="CIC84" s="49"/>
      <c r="CID84" s="49"/>
      <c r="CIE84" s="49"/>
      <c r="CIF84" s="49"/>
      <c r="CIG84" s="49"/>
      <c r="CIH84" s="49"/>
      <c r="CII84" s="49"/>
      <c r="CIJ84" s="49"/>
      <c r="CIK84" s="49"/>
      <c r="CIL84" s="49"/>
      <c r="CIM84" s="49"/>
      <c r="CIN84" s="49"/>
      <c r="CIO84" s="49"/>
      <c r="CIP84" s="49"/>
      <c r="CIQ84" s="49"/>
      <c r="CIR84" s="49"/>
      <c r="CIS84" s="49"/>
      <c r="CIT84" s="49"/>
      <c r="CIU84" s="49"/>
      <c r="CIV84" s="49"/>
      <c r="CIW84" s="49"/>
      <c r="CIX84" s="49"/>
      <c r="CIY84" s="49"/>
      <c r="CIZ84" s="49"/>
      <c r="CJA84" s="49"/>
      <c r="CJB84" s="49"/>
      <c r="CJC84" s="49"/>
      <c r="CJD84" s="49"/>
      <c r="CJE84" s="49"/>
      <c r="CJF84" s="49"/>
      <c r="CJG84" s="49"/>
      <c r="CJH84" s="49"/>
      <c r="CJI84" s="49"/>
      <c r="CJJ84" s="49"/>
      <c r="CJK84" s="49"/>
      <c r="CJL84" s="49"/>
      <c r="CJM84" s="49"/>
      <c r="CJN84" s="49"/>
      <c r="CJO84" s="49"/>
      <c r="CJP84" s="49"/>
      <c r="CJQ84" s="49"/>
      <c r="CJR84" s="49"/>
      <c r="CJS84" s="49"/>
      <c r="CJT84" s="49"/>
      <c r="CJU84" s="49"/>
      <c r="CJV84" s="49"/>
      <c r="CJW84" s="49"/>
      <c r="CJX84" s="49"/>
      <c r="CJY84" s="49"/>
      <c r="CJZ84" s="49"/>
      <c r="CKA84" s="49"/>
      <c r="CKB84" s="49"/>
      <c r="CKC84" s="49"/>
      <c r="CKD84" s="49"/>
      <c r="CKE84" s="49"/>
      <c r="CKF84" s="49"/>
      <c r="CKG84" s="49"/>
      <c r="CKH84" s="49"/>
      <c r="CKI84" s="49"/>
      <c r="CKJ84" s="49"/>
      <c r="CKK84" s="49"/>
      <c r="CKL84" s="49"/>
      <c r="CKM84" s="49"/>
      <c r="CKN84" s="49"/>
      <c r="CKO84" s="49"/>
      <c r="CKP84" s="49"/>
      <c r="CKQ84" s="49"/>
      <c r="CKR84" s="49"/>
      <c r="CKS84" s="49"/>
      <c r="CKT84" s="49"/>
      <c r="CKU84" s="49"/>
      <c r="CKV84" s="49"/>
      <c r="CKW84" s="49"/>
      <c r="CKX84" s="49"/>
      <c r="CKY84" s="49"/>
      <c r="CKZ84" s="49"/>
      <c r="CLA84" s="49"/>
      <c r="CLB84" s="49"/>
      <c r="CLC84" s="49"/>
      <c r="CLD84" s="49"/>
      <c r="CLE84" s="49"/>
      <c r="CLF84" s="49"/>
      <c r="CLG84" s="49"/>
      <c r="CLH84" s="49"/>
      <c r="CLI84" s="49"/>
      <c r="CLJ84" s="49"/>
      <c r="CLK84" s="49"/>
      <c r="CLL84" s="49"/>
      <c r="CLM84" s="49"/>
      <c r="CLN84" s="49"/>
      <c r="CLO84" s="49"/>
      <c r="CLP84" s="49"/>
      <c r="CLQ84" s="49"/>
      <c r="CLR84" s="49"/>
      <c r="CLS84" s="49"/>
      <c r="CLT84" s="49"/>
      <c r="CLU84" s="49"/>
      <c r="CLV84" s="49"/>
      <c r="CLW84" s="49"/>
      <c r="CLX84" s="49"/>
      <c r="CLY84" s="49"/>
      <c r="CLZ84" s="49"/>
      <c r="CMA84" s="49"/>
      <c r="CMB84" s="49"/>
      <c r="CMC84" s="49"/>
      <c r="CMD84" s="49"/>
      <c r="CME84" s="49"/>
      <c r="CMF84" s="49"/>
      <c r="CMG84" s="49"/>
      <c r="CMH84" s="49"/>
      <c r="CMI84" s="49"/>
      <c r="CMJ84" s="49"/>
      <c r="CMK84" s="49"/>
      <c r="CML84" s="49"/>
      <c r="CMM84" s="49"/>
      <c r="CMN84" s="49"/>
      <c r="CMO84" s="49"/>
      <c r="CMP84" s="49"/>
      <c r="CMQ84" s="49"/>
      <c r="CMR84" s="49"/>
      <c r="CMS84" s="49"/>
      <c r="CMT84" s="49"/>
      <c r="CMU84" s="49"/>
      <c r="CMV84" s="49"/>
      <c r="CMW84" s="49"/>
      <c r="CMX84" s="49"/>
      <c r="CMY84" s="49"/>
      <c r="CMZ84" s="49"/>
      <c r="CNA84" s="49"/>
      <c r="CNB84" s="49"/>
      <c r="CNC84" s="49"/>
      <c r="CND84" s="49"/>
      <c r="CNE84" s="49"/>
      <c r="CNF84" s="49"/>
      <c r="CNG84" s="49"/>
      <c r="CNH84" s="49"/>
      <c r="CNI84" s="49"/>
      <c r="CNJ84" s="49"/>
      <c r="CNK84" s="49"/>
      <c r="CNL84" s="49"/>
      <c r="CNM84" s="49"/>
      <c r="CNN84" s="49"/>
      <c r="CNO84" s="49"/>
      <c r="CNP84" s="49"/>
      <c r="CNQ84" s="49"/>
      <c r="CNR84" s="49"/>
      <c r="CNS84" s="49"/>
      <c r="CNT84" s="49"/>
      <c r="CNU84" s="49"/>
      <c r="CNV84" s="49"/>
      <c r="CNW84" s="49"/>
      <c r="CNX84" s="49"/>
      <c r="CNY84" s="49"/>
      <c r="CNZ84" s="49"/>
      <c r="COA84" s="49"/>
      <c r="COB84" s="49"/>
      <c r="COC84" s="49"/>
      <c r="COD84" s="49"/>
      <c r="COE84" s="49"/>
      <c r="COF84" s="49"/>
      <c r="COG84" s="49"/>
      <c r="COH84" s="49"/>
      <c r="COI84" s="49"/>
      <c r="COJ84" s="49"/>
      <c r="COK84" s="49"/>
      <c r="COL84" s="49"/>
      <c r="COM84" s="49"/>
      <c r="CON84" s="49"/>
      <c r="COO84" s="49"/>
      <c r="COP84" s="49"/>
      <c r="COQ84" s="49"/>
      <c r="COR84" s="49"/>
      <c r="COS84" s="49"/>
      <c r="COT84" s="49"/>
      <c r="COU84" s="49"/>
      <c r="COV84" s="49"/>
      <c r="COW84" s="49"/>
      <c r="COX84" s="49"/>
      <c r="COY84" s="49"/>
      <c r="COZ84" s="49"/>
      <c r="CPA84" s="49"/>
      <c r="CPB84" s="49"/>
      <c r="CPC84" s="49"/>
      <c r="CPD84" s="49"/>
      <c r="CPE84" s="49"/>
      <c r="CPF84" s="49"/>
      <c r="CPG84" s="49"/>
      <c r="CPH84" s="49"/>
      <c r="CPI84" s="49"/>
      <c r="CPJ84" s="49"/>
      <c r="CPK84" s="49"/>
      <c r="CPL84" s="49"/>
      <c r="CPM84" s="49"/>
      <c r="CPN84" s="49"/>
      <c r="CPO84" s="49"/>
      <c r="CPP84" s="49"/>
      <c r="CPQ84" s="49"/>
      <c r="CPR84" s="49"/>
      <c r="CPS84" s="49"/>
      <c r="CPT84" s="49"/>
      <c r="CPU84" s="49"/>
      <c r="CPV84" s="49"/>
      <c r="CPW84" s="49"/>
      <c r="CPX84" s="49"/>
      <c r="CPY84" s="49"/>
      <c r="CPZ84" s="49"/>
      <c r="CQA84" s="49"/>
      <c r="CQB84" s="49"/>
      <c r="CQC84" s="49"/>
      <c r="CQD84" s="49"/>
      <c r="CQE84" s="49"/>
      <c r="CQF84" s="49"/>
      <c r="CQG84" s="49"/>
      <c r="CQH84" s="49"/>
      <c r="CQI84" s="49"/>
      <c r="CQJ84" s="49"/>
      <c r="CQK84" s="49"/>
      <c r="CQL84" s="49"/>
      <c r="CQM84" s="49"/>
      <c r="CQN84" s="49"/>
      <c r="CQO84" s="49"/>
      <c r="CQP84" s="49"/>
      <c r="CQQ84" s="49"/>
      <c r="CQR84" s="49"/>
      <c r="CQS84" s="49"/>
      <c r="CQT84" s="49"/>
      <c r="CQU84" s="49"/>
      <c r="CQV84" s="49"/>
      <c r="CQW84" s="49"/>
      <c r="CQX84" s="49"/>
      <c r="CQY84" s="49"/>
      <c r="CQZ84" s="49"/>
      <c r="CRA84" s="49"/>
      <c r="CRB84" s="49"/>
      <c r="CRC84" s="49"/>
      <c r="CRD84" s="49"/>
      <c r="CRE84" s="49"/>
      <c r="CRF84" s="49"/>
      <c r="CRG84" s="49"/>
      <c r="CRH84" s="49"/>
      <c r="CRI84" s="49"/>
      <c r="CRJ84" s="49"/>
      <c r="CRK84" s="49"/>
      <c r="CRL84" s="49"/>
      <c r="CRM84" s="49"/>
      <c r="CRN84" s="49"/>
      <c r="CRO84" s="49"/>
      <c r="CRP84" s="49"/>
      <c r="CRQ84" s="49"/>
      <c r="CRR84" s="49"/>
      <c r="CRS84" s="49"/>
      <c r="CRT84" s="49"/>
      <c r="CRU84" s="49"/>
      <c r="CRV84" s="49"/>
      <c r="CRW84" s="49"/>
      <c r="CRX84" s="49"/>
      <c r="CRY84" s="49"/>
      <c r="CRZ84" s="49"/>
      <c r="CSA84" s="49"/>
      <c r="CSB84" s="49"/>
      <c r="CSC84" s="49"/>
      <c r="CSD84" s="49"/>
      <c r="CSE84" s="49"/>
      <c r="CSF84" s="49"/>
      <c r="CSG84" s="49"/>
      <c r="CSH84" s="49"/>
      <c r="CSI84" s="49"/>
      <c r="CSJ84" s="49"/>
      <c r="CSK84" s="49"/>
      <c r="CSL84" s="49"/>
      <c r="CSM84" s="49"/>
      <c r="CSN84" s="49"/>
      <c r="CSO84" s="49"/>
      <c r="CSP84" s="49"/>
      <c r="CSQ84" s="49"/>
      <c r="CSR84" s="49"/>
      <c r="CSS84" s="49"/>
      <c r="CST84" s="49"/>
      <c r="CSU84" s="49"/>
      <c r="CSV84" s="49"/>
      <c r="CSW84" s="49"/>
      <c r="CSX84" s="49"/>
      <c r="CSY84" s="49"/>
      <c r="CSZ84" s="49"/>
      <c r="CTA84" s="49"/>
      <c r="CTB84" s="49"/>
      <c r="CTC84" s="49"/>
      <c r="CTD84" s="49"/>
      <c r="CTE84" s="49"/>
      <c r="CTF84" s="49"/>
      <c r="CTG84" s="49"/>
      <c r="CTH84" s="49"/>
      <c r="CTI84" s="49"/>
      <c r="CTJ84" s="49"/>
      <c r="CTK84" s="49"/>
      <c r="CTL84" s="49"/>
      <c r="CTM84" s="49"/>
      <c r="CTN84" s="49"/>
      <c r="CTO84" s="49"/>
      <c r="CTP84" s="49"/>
      <c r="CTQ84" s="49"/>
      <c r="CTR84" s="49"/>
      <c r="CTS84" s="49"/>
      <c r="CTT84" s="49"/>
      <c r="CTU84" s="49"/>
      <c r="CTV84" s="49"/>
      <c r="CTW84" s="49"/>
      <c r="CTX84" s="49"/>
      <c r="CTY84" s="49"/>
      <c r="CTZ84" s="49"/>
      <c r="CUA84" s="49"/>
      <c r="CUB84" s="49"/>
      <c r="CUC84" s="49"/>
      <c r="CUD84" s="49"/>
      <c r="CUE84" s="49"/>
      <c r="CUF84" s="49"/>
      <c r="CUG84" s="49"/>
      <c r="CUH84" s="49"/>
      <c r="CUI84" s="49"/>
      <c r="CUJ84" s="49"/>
      <c r="CUK84" s="49"/>
      <c r="CUL84" s="49"/>
      <c r="CUM84" s="49"/>
      <c r="CUN84" s="49"/>
      <c r="CUO84" s="49"/>
      <c r="CUP84" s="49"/>
      <c r="CUQ84" s="49"/>
      <c r="CUR84" s="49"/>
      <c r="CUS84" s="49"/>
      <c r="CUT84" s="49"/>
      <c r="CUU84" s="49"/>
      <c r="CUV84" s="49"/>
      <c r="CUW84" s="49"/>
      <c r="CUX84" s="49"/>
      <c r="CUY84" s="49"/>
      <c r="CUZ84" s="49"/>
      <c r="CVA84" s="49"/>
      <c r="CVB84" s="49"/>
      <c r="CVC84" s="49"/>
      <c r="CVD84" s="49"/>
      <c r="CVE84" s="49"/>
      <c r="CVF84" s="49"/>
      <c r="CVG84" s="49"/>
      <c r="CVH84" s="49"/>
      <c r="CVI84" s="49"/>
      <c r="CVJ84" s="49"/>
      <c r="CVK84" s="49"/>
      <c r="CVL84" s="49"/>
      <c r="CVM84" s="49"/>
      <c r="CVN84" s="49"/>
      <c r="CVO84" s="49"/>
      <c r="CVP84" s="49"/>
      <c r="CVQ84" s="49"/>
      <c r="CVR84" s="49"/>
      <c r="CVS84" s="49"/>
      <c r="CVT84" s="49"/>
      <c r="CVU84" s="49"/>
      <c r="CVV84" s="49"/>
      <c r="CVW84" s="49"/>
      <c r="CVX84" s="49"/>
      <c r="CVY84" s="49"/>
      <c r="CVZ84" s="49"/>
      <c r="CWA84" s="49"/>
      <c r="CWB84" s="49"/>
      <c r="CWC84" s="49"/>
      <c r="CWD84" s="49"/>
      <c r="CWE84" s="49"/>
      <c r="CWF84" s="49"/>
      <c r="CWG84" s="49"/>
      <c r="CWH84" s="49"/>
      <c r="CWI84" s="49"/>
      <c r="CWJ84" s="49"/>
      <c r="CWK84" s="49"/>
      <c r="CWL84" s="49"/>
      <c r="CWM84" s="49"/>
      <c r="CWN84" s="49"/>
      <c r="CWO84" s="49"/>
      <c r="CWP84" s="49"/>
      <c r="CWQ84" s="49"/>
      <c r="CWR84" s="49"/>
      <c r="CWS84" s="49"/>
      <c r="CWT84" s="49"/>
      <c r="CWU84" s="49"/>
      <c r="CWV84" s="49"/>
      <c r="CWW84" s="49"/>
      <c r="CWX84" s="49"/>
      <c r="CWY84" s="49"/>
      <c r="CWZ84" s="49"/>
      <c r="CXA84" s="49"/>
      <c r="CXB84" s="49"/>
      <c r="CXC84" s="49"/>
      <c r="CXD84" s="49"/>
      <c r="CXE84" s="49"/>
      <c r="CXF84" s="49"/>
      <c r="CXG84" s="49"/>
      <c r="CXH84" s="49"/>
      <c r="CXI84" s="49"/>
      <c r="CXJ84" s="49"/>
      <c r="CXK84" s="49"/>
      <c r="CXL84" s="49"/>
      <c r="CXM84" s="49"/>
      <c r="CXN84" s="49"/>
      <c r="CXO84" s="49"/>
      <c r="CXP84" s="49"/>
      <c r="CXQ84" s="49"/>
      <c r="CXR84" s="49"/>
      <c r="CXS84" s="49"/>
      <c r="CXT84" s="49"/>
      <c r="CXU84" s="49"/>
      <c r="CXV84" s="49"/>
      <c r="CXW84" s="49"/>
      <c r="CXX84" s="49"/>
      <c r="CXY84" s="49"/>
      <c r="CXZ84" s="49"/>
      <c r="CYA84" s="49"/>
      <c r="CYB84" s="49"/>
      <c r="CYC84" s="49"/>
      <c r="CYD84" s="49"/>
      <c r="CYE84" s="49"/>
      <c r="CYF84" s="49"/>
      <c r="CYG84" s="49"/>
      <c r="CYH84" s="49"/>
      <c r="CYI84" s="49"/>
      <c r="CYJ84" s="49"/>
      <c r="CYK84" s="49"/>
      <c r="CYL84" s="49"/>
      <c r="CYM84" s="49"/>
      <c r="CYN84" s="49"/>
      <c r="CYO84" s="49"/>
      <c r="CYP84" s="49"/>
      <c r="CYQ84" s="49"/>
      <c r="CYR84" s="49"/>
      <c r="CYS84" s="49"/>
      <c r="CYT84" s="49"/>
      <c r="CYU84" s="49"/>
      <c r="CYV84" s="49"/>
      <c r="CYW84" s="49"/>
      <c r="CYX84" s="49"/>
      <c r="CYY84" s="49"/>
      <c r="CYZ84" s="49"/>
      <c r="CZA84" s="49"/>
      <c r="CZB84" s="49"/>
      <c r="CZC84" s="49"/>
      <c r="CZD84" s="49"/>
      <c r="CZE84" s="49"/>
      <c r="CZF84" s="49"/>
      <c r="CZG84" s="49"/>
      <c r="CZH84" s="49"/>
      <c r="CZI84" s="49"/>
      <c r="CZJ84" s="49"/>
      <c r="CZK84" s="49"/>
      <c r="CZL84" s="49"/>
      <c r="CZM84" s="49"/>
      <c r="CZN84" s="49"/>
      <c r="CZO84" s="49"/>
      <c r="CZP84" s="49"/>
      <c r="CZQ84" s="49"/>
      <c r="CZR84" s="49"/>
      <c r="CZS84" s="49"/>
      <c r="CZT84" s="49"/>
      <c r="CZU84" s="49"/>
      <c r="CZV84" s="49"/>
      <c r="CZW84" s="49"/>
      <c r="CZX84" s="49"/>
      <c r="CZY84" s="49"/>
      <c r="CZZ84" s="49"/>
      <c r="DAA84" s="49"/>
      <c r="DAB84" s="49"/>
      <c r="DAC84" s="49"/>
      <c r="DAD84" s="49"/>
      <c r="DAE84" s="49"/>
      <c r="DAF84" s="49"/>
      <c r="DAG84" s="49"/>
      <c r="DAH84" s="49"/>
      <c r="DAI84" s="49"/>
      <c r="DAJ84" s="49"/>
      <c r="DAK84" s="49"/>
      <c r="DAL84" s="49"/>
      <c r="DAM84" s="49"/>
      <c r="DAN84" s="49"/>
      <c r="DAO84" s="49"/>
      <c r="DAP84" s="49"/>
      <c r="DAQ84" s="49"/>
      <c r="DAR84" s="49"/>
      <c r="DAS84" s="49"/>
      <c r="DAT84" s="49"/>
      <c r="DAU84" s="49"/>
      <c r="DAV84" s="49"/>
      <c r="DAW84" s="49"/>
      <c r="DAX84" s="49"/>
      <c r="DAY84" s="49"/>
      <c r="DAZ84" s="49"/>
      <c r="DBA84" s="49"/>
      <c r="DBB84" s="49"/>
      <c r="DBC84" s="49"/>
      <c r="DBD84" s="49"/>
      <c r="DBE84" s="49"/>
      <c r="DBF84" s="49"/>
      <c r="DBG84" s="49"/>
      <c r="DBH84" s="49"/>
      <c r="DBI84" s="49"/>
      <c r="DBJ84" s="49"/>
      <c r="DBK84" s="49"/>
      <c r="DBL84" s="49"/>
      <c r="DBM84" s="49"/>
      <c r="DBN84" s="49"/>
      <c r="DBO84" s="49"/>
      <c r="DBP84" s="49"/>
      <c r="DBQ84" s="49"/>
      <c r="DBR84" s="49"/>
      <c r="DBS84" s="49"/>
      <c r="DBT84" s="49"/>
      <c r="DBU84" s="49"/>
      <c r="DBV84" s="49"/>
      <c r="DBW84" s="49"/>
      <c r="DBX84" s="49"/>
      <c r="DBY84" s="49"/>
      <c r="DBZ84" s="49"/>
      <c r="DCA84" s="49"/>
      <c r="DCB84" s="49"/>
      <c r="DCC84" s="49"/>
      <c r="DCD84" s="49"/>
      <c r="DCE84" s="49"/>
      <c r="DCF84" s="49"/>
      <c r="DCG84" s="49"/>
      <c r="DCH84" s="49"/>
      <c r="DCI84" s="49"/>
      <c r="DCJ84" s="49"/>
      <c r="DCK84" s="49"/>
      <c r="DCL84" s="49"/>
      <c r="DCM84" s="49"/>
      <c r="DCN84" s="49"/>
      <c r="DCO84" s="49"/>
      <c r="DCP84" s="49"/>
      <c r="DCQ84" s="49"/>
      <c r="DCR84" s="49"/>
      <c r="DCS84" s="49"/>
      <c r="DCT84" s="49"/>
      <c r="DCU84" s="49"/>
      <c r="DCV84" s="49"/>
      <c r="DCW84" s="49"/>
      <c r="DCX84" s="49"/>
      <c r="DCY84" s="49"/>
      <c r="DCZ84" s="49"/>
      <c r="DDA84" s="49"/>
      <c r="DDB84" s="49"/>
      <c r="DDC84" s="49"/>
      <c r="DDD84" s="49"/>
      <c r="DDE84" s="49"/>
      <c r="DDF84" s="49"/>
      <c r="DDG84" s="49"/>
      <c r="DDH84" s="49"/>
      <c r="DDI84" s="49"/>
      <c r="DDJ84" s="49"/>
      <c r="DDK84" s="49"/>
      <c r="DDL84" s="49"/>
      <c r="DDM84" s="49"/>
      <c r="DDN84" s="49"/>
      <c r="DDO84" s="49"/>
      <c r="DDP84" s="49"/>
      <c r="DDQ84" s="49"/>
      <c r="DDR84" s="49"/>
      <c r="DDS84" s="49"/>
      <c r="DDT84" s="49"/>
      <c r="DDU84" s="49"/>
      <c r="DDV84" s="49"/>
      <c r="DDW84" s="49"/>
      <c r="DDX84" s="49"/>
      <c r="DDY84" s="49"/>
      <c r="DDZ84" s="49"/>
      <c r="DEA84" s="49"/>
      <c r="DEB84" s="49"/>
      <c r="DEC84" s="49"/>
      <c r="DED84" s="49"/>
      <c r="DEE84" s="49"/>
      <c r="DEF84" s="49"/>
      <c r="DEG84" s="49"/>
      <c r="DEH84" s="49"/>
      <c r="DEI84" s="49"/>
      <c r="DEJ84" s="49"/>
      <c r="DEK84" s="49"/>
      <c r="DEL84" s="49"/>
      <c r="DEM84" s="49"/>
      <c r="DEN84" s="49"/>
      <c r="DEO84" s="49"/>
      <c r="DEP84" s="49"/>
      <c r="DEQ84" s="49"/>
      <c r="DER84" s="49"/>
      <c r="DES84" s="49"/>
      <c r="DET84" s="49"/>
      <c r="DEU84" s="49"/>
      <c r="DEV84" s="49"/>
      <c r="DEW84" s="49"/>
      <c r="DEX84" s="49"/>
      <c r="DEY84" s="49"/>
      <c r="DEZ84" s="49"/>
      <c r="DFA84" s="49"/>
      <c r="DFB84" s="49"/>
      <c r="DFC84" s="49"/>
      <c r="DFD84" s="49"/>
      <c r="DFE84" s="49"/>
      <c r="DFF84" s="49"/>
      <c r="DFG84" s="49"/>
      <c r="DFH84" s="49"/>
      <c r="DFI84" s="49"/>
      <c r="DFJ84" s="49"/>
      <c r="DFK84" s="49"/>
      <c r="DFL84" s="49"/>
      <c r="DFM84" s="49"/>
      <c r="DFN84" s="49"/>
      <c r="DFO84" s="49"/>
      <c r="DFP84" s="49"/>
      <c r="DFQ84" s="49"/>
      <c r="DFR84" s="49"/>
      <c r="DFS84" s="49"/>
      <c r="DFT84" s="49"/>
      <c r="DFU84" s="49"/>
      <c r="DFV84" s="49"/>
      <c r="DFW84" s="49"/>
      <c r="DFX84" s="49"/>
      <c r="DFY84" s="49"/>
      <c r="DFZ84" s="49"/>
      <c r="DGA84" s="49"/>
      <c r="DGB84" s="49"/>
      <c r="DGC84" s="49"/>
      <c r="DGD84" s="49"/>
      <c r="DGE84" s="49"/>
      <c r="DGF84" s="49"/>
      <c r="DGG84" s="49"/>
      <c r="DGH84" s="49"/>
      <c r="DGI84" s="49"/>
      <c r="DGJ84" s="49"/>
      <c r="DGK84" s="49"/>
      <c r="DGL84" s="49"/>
      <c r="DGM84" s="49"/>
      <c r="DGN84" s="49"/>
      <c r="DGO84" s="49"/>
      <c r="DGP84" s="49"/>
      <c r="DGQ84" s="49"/>
      <c r="DGR84" s="49"/>
      <c r="DGS84" s="49"/>
      <c r="DGT84" s="49"/>
      <c r="DGU84" s="49"/>
      <c r="DGV84" s="49"/>
      <c r="DGW84" s="49"/>
      <c r="DGX84" s="49"/>
      <c r="DGY84" s="49"/>
      <c r="DGZ84" s="49"/>
      <c r="DHA84" s="49"/>
      <c r="DHB84" s="49"/>
      <c r="DHC84" s="49"/>
      <c r="DHD84" s="49"/>
      <c r="DHE84" s="49"/>
      <c r="DHF84" s="49"/>
      <c r="DHG84" s="49"/>
      <c r="DHH84" s="49"/>
      <c r="DHI84" s="49"/>
      <c r="DHJ84" s="49"/>
      <c r="DHK84" s="49"/>
      <c r="DHL84" s="49"/>
      <c r="DHM84" s="49"/>
      <c r="DHN84" s="49"/>
      <c r="DHO84" s="49"/>
      <c r="DHP84" s="49"/>
      <c r="DHQ84" s="49"/>
      <c r="DHR84" s="49"/>
      <c r="DHS84" s="49"/>
      <c r="DHT84" s="49"/>
      <c r="DHU84" s="49"/>
      <c r="DHV84" s="49"/>
      <c r="DHW84" s="49"/>
      <c r="DHX84" s="49"/>
      <c r="DHY84" s="49"/>
      <c r="DHZ84" s="49"/>
      <c r="DIA84" s="49"/>
      <c r="DIB84" s="49"/>
      <c r="DIC84" s="49"/>
      <c r="DID84" s="49"/>
      <c r="DIE84" s="49"/>
      <c r="DIF84" s="49"/>
      <c r="DIG84" s="49"/>
      <c r="DIH84" s="49"/>
      <c r="DII84" s="49"/>
      <c r="DIJ84" s="49"/>
      <c r="DIK84" s="49"/>
      <c r="DIL84" s="49"/>
      <c r="DIM84" s="49"/>
      <c r="DIN84" s="49"/>
      <c r="DIO84" s="49"/>
      <c r="DIP84" s="49"/>
      <c r="DIQ84" s="49"/>
      <c r="DIR84" s="49"/>
      <c r="DIS84" s="49"/>
      <c r="DIT84" s="49"/>
      <c r="DIU84" s="49"/>
      <c r="DIV84" s="49"/>
      <c r="DIW84" s="49"/>
      <c r="DIX84" s="49"/>
      <c r="DIY84" s="49"/>
      <c r="DIZ84" s="49"/>
      <c r="DJA84" s="49"/>
      <c r="DJB84" s="49"/>
      <c r="DJC84" s="49"/>
      <c r="DJD84" s="49"/>
      <c r="DJE84" s="49"/>
      <c r="DJF84" s="49"/>
      <c r="DJG84" s="49"/>
      <c r="DJH84" s="49"/>
      <c r="DJI84" s="49"/>
      <c r="DJJ84" s="49"/>
      <c r="DJK84" s="49"/>
      <c r="DJL84" s="49"/>
      <c r="DJM84" s="49"/>
      <c r="DJN84" s="49"/>
      <c r="DJO84" s="49"/>
      <c r="DJP84" s="49"/>
      <c r="DJQ84" s="49"/>
      <c r="DJR84" s="49"/>
      <c r="DJS84" s="49"/>
      <c r="DJT84" s="49"/>
      <c r="DJU84" s="49"/>
      <c r="DJV84" s="49"/>
      <c r="DJW84" s="49"/>
      <c r="DJX84" s="49"/>
      <c r="DJY84" s="49"/>
      <c r="DJZ84" s="49"/>
      <c r="DKA84" s="49"/>
      <c r="DKB84" s="49"/>
      <c r="DKC84" s="49"/>
      <c r="DKD84" s="49"/>
      <c r="DKE84" s="49"/>
      <c r="DKF84" s="49"/>
      <c r="DKG84" s="49"/>
      <c r="DKH84" s="49"/>
      <c r="DKI84" s="49"/>
      <c r="DKJ84" s="49"/>
      <c r="DKK84" s="49"/>
      <c r="DKL84" s="49"/>
      <c r="DKM84" s="49"/>
      <c r="DKN84" s="49"/>
      <c r="DKO84" s="49"/>
      <c r="DKP84" s="49"/>
      <c r="DKQ84" s="49"/>
      <c r="DKR84" s="49"/>
      <c r="DKS84" s="49"/>
      <c r="DKT84" s="49"/>
      <c r="DKU84" s="49"/>
      <c r="DKV84" s="49"/>
      <c r="DKW84" s="49"/>
      <c r="DKX84" s="49"/>
      <c r="DKY84" s="49"/>
      <c r="DKZ84" s="49"/>
      <c r="DLA84" s="49"/>
      <c r="DLB84" s="49"/>
      <c r="DLC84" s="49"/>
      <c r="DLD84" s="49"/>
      <c r="DLE84" s="49"/>
      <c r="DLF84" s="49"/>
      <c r="DLG84" s="49"/>
      <c r="DLH84" s="49"/>
      <c r="DLI84" s="49"/>
      <c r="DLJ84" s="49"/>
      <c r="DLK84" s="49"/>
      <c r="DLL84" s="49"/>
      <c r="DLM84" s="49"/>
      <c r="DLN84" s="49"/>
      <c r="DLO84" s="49"/>
      <c r="DLP84" s="49"/>
      <c r="DLQ84" s="49"/>
      <c r="DLR84" s="49"/>
      <c r="DLS84" s="49"/>
      <c r="DLT84" s="49"/>
      <c r="DLU84" s="49"/>
      <c r="DLV84" s="49"/>
      <c r="DLW84" s="49"/>
      <c r="DLX84" s="49"/>
      <c r="DLY84" s="49"/>
      <c r="DLZ84" s="49"/>
      <c r="DMA84" s="49"/>
      <c r="DMB84" s="49"/>
      <c r="DMC84" s="49"/>
      <c r="DMD84" s="49"/>
      <c r="DME84" s="49"/>
      <c r="DMF84" s="49"/>
      <c r="DMG84" s="49"/>
      <c r="DMH84" s="49"/>
      <c r="DMI84" s="49"/>
      <c r="DMJ84" s="49"/>
      <c r="DMK84" s="49"/>
      <c r="DML84" s="49"/>
      <c r="DMM84" s="49"/>
      <c r="DMN84" s="49"/>
      <c r="DMO84" s="49"/>
      <c r="DMP84" s="49"/>
      <c r="DMQ84" s="49"/>
      <c r="DMR84" s="49"/>
      <c r="DMS84" s="49"/>
      <c r="DMT84" s="49"/>
      <c r="DMU84" s="49"/>
      <c r="DMV84" s="49"/>
      <c r="DMW84" s="49"/>
      <c r="DMX84" s="49"/>
      <c r="DMY84" s="49"/>
      <c r="DMZ84" s="49"/>
      <c r="DNA84" s="49"/>
      <c r="DNB84" s="49"/>
      <c r="DNC84" s="49"/>
      <c r="DND84" s="49"/>
      <c r="DNE84" s="49"/>
      <c r="DNF84" s="49"/>
      <c r="DNG84" s="49"/>
      <c r="DNH84" s="49"/>
      <c r="DNI84" s="49"/>
      <c r="DNJ84" s="49"/>
      <c r="DNK84" s="49"/>
      <c r="DNL84" s="49"/>
      <c r="DNM84" s="49"/>
      <c r="DNN84" s="49"/>
      <c r="DNO84" s="49"/>
      <c r="DNP84" s="49"/>
      <c r="DNQ84" s="49"/>
      <c r="DNR84" s="49"/>
      <c r="DNS84" s="49"/>
      <c r="DNT84" s="49"/>
      <c r="DNU84" s="49"/>
      <c r="DNV84" s="49"/>
      <c r="DNW84" s="49"/>
      <c r="DNX84" s="49"/>
      <c r="DNY84" s="49"/>
      <c r="DNZ84" s="49"/>
      <c r="DOA84" s="49"/>
      <c r="DOB84" s="49"/>
      <c r="DOC84" s="49"/>
      <c r="DOD84" s="49"/>
      <c r="DOE84" s="49"/>
      <c r="DOF84" s="49"/>
      <c r="DOG84" s="49"/>
      <c r="DOH84" s="49"/>
      <c r="DOI84" s="49"/>
      <c r="DOJ84" s="49"/>
      <c r="DOK84" s="49"/>
      <c r="DOL84" s="49"/>
      <c r="DOM84" s="49"/>
      <c r="DON84" s="49"/>
      <c r="DOO84" s="49"/>
      <c r="DOP84" s="49"/>
      <c r="DOQ84" s="49"/>
      <c r="DOR84" s="49"/>
      <c r="DOS84" s="49"/>
      <c r="DOT84" s="49"/>
      <c r="DOU84" s="49"/>
      <c r="DOV84" s="49"/>
      <c r="DOW84" s="49"/>
      <c r="DOX84" s="49"/>
      <c r="DOY84" s="49"/>
      <c r="DOZ84" s="49"/>
      <c r="DPA84" s="49"/>
      <c r="DPB84" s="49"/>
      <c r="DPC84" s="49"/>
      <c r="DPD84" s="49"/>
      <c r="DPE84" s="49"/>
      <c r="DPF84" s="49"/>
      <c r="DPG84" s="49"/>
      <c r="DPH84" s="49"/>
      <c r="DPI84" s="49"/>
      <c r="DPJ84" s="49"/>
      <c r="DPK84" s="49"/>
      <c r="DPL84" s="49"/>
      <c r="DPM84" s="49"/>
      <c r="DPN84" s="49"/>
      <c r="DPO84" s="49"/>
      <c r="DPP84" s="49"/>
      <c r="DPQ84" s="49"/>
      <c r="DPR84" s="49"/>
      <c r="DPS84" s="49"/>
      <c r="DPT84" s="49"/>
      <c r="DPU84" s="49"/>
      <c r="DPV84" s="49"/>
      <c r="DPW84" s="49"/>
      <c r="DPX84" s="49"/>
      <c r="DPY84" s="49"/>
      <c r="DPZ84" s="49"/>
      <c r="DQA84" s="49"/>
      <c r="DQB84" s="49"/>
      <c r="DQC84" s="49"/>
      <c r="DQD84" s="49"/>
      <c r="DQE84" s="49"/>
      <c r="DQF84" s="49"/>
      <c r="DQG84" s="49"/>
      <c r="DQH84" s="49"/>
      <c r="DQI84" s="49"/>
      <c r="DQJ84" s="49"/>
      <c r="DQK84" s="49"/>
      <c r="DQL84" s="49"/>
      <c r="DQM84" s="49"/>
      <c r="DQN84" s="49"/>
      <c r="DQO84" s="49"/>
      <c r="DQP84" s="49"/>
      <c r="DQQ84" s="49"/>
      <c r="DQR84" s="49"/>
      <c r="DQS84" s="49"/>
      <c r="DQT84" s="49"/>
      <c r="DQU84" s="49"/>
      <c r="DQV84" s="49"/>
      <c r="DQW84" s="49"/>
      <c r="DQX84" s="49"/>
      <c r="DQY84" s="49"/>
      <c r="DQZ84" s="49"/>
      <c r="DRA84" s="49"/>
      <c r="DRB84" s="49"/>
      <c r="DRC84" s="49"/>
      <c r="DRD84" s="49"/>
      <c r="DRE84" s="49"/>
      <c r="DRF84" s="49"/>
      <c r="DRG84" s="49"/>
      <c r="DRH84" s="49"/>
      <c r="DRI84" s="49"/>
      <c r="DRJ84" s="49"/>
      <c r="DRK84" s="49"/>
      <c r="DRL84" s="49"/>
      <c r="DRM84" s="49"/>
      <c r="DRN84" s="49"/>
      <c r="DRO84" s="49"/>
      <c r="DRP84" s="49"/>
      <c r="DRQ84" s="49"/>
      <c r="DRR84" s="49"/>
      <c r="DRS84" s="49"/>
      <c r="DRT84" s="49"/>
      <c r="DRU84" s="49"/>
      <c r="DRV84" s="49"/>
      <c r="DRW84" s="49"/>
      <c r="DRX84" s="49"/>
      <c r="DRY84" s="49"/>
      <c r="DRZ84" s="49"/>
      <c r="DSA84" s="49"/>
      <c r="DSB84" s="49"/>
      <c r="DSC84" s="49"/>
      <c r="DSD84" s="49"/>
      <c r="DSE84" s="49"/>
      <c r="DSF84" s="49"/>
      <c r="DSG84" s="49"/>
      <c r="DSH84" s="49"/>
      <c r="DSI84" s="49"/>
      <c r="DSJ84" s="49"/>
      <c r="DSK84" s="49"/>
      <c r="DSL84" s="49"/>
      <c r="DSM84" s="49"/>
      <c r="DSN84" s="49"/>
      <c r="DSO84" s="49"/>
      <c r="DSP84" s="49"/>
      <c r="DSQ84" s="49"/>
      <c r="DSR84" s="49"/>
      <c r="DSS84" s="49"/>
      <c r="DST84" s="49"/>
      <c r="DSU84" s="49"/>
      <c r="DSV84" s="49"/>
      <c r="DSW84" s="49"/>
      <c r="DSX84" s="49"/>
      <c r="DSY84" s="49"/>
      <c r="DSZ84" s="49"/>
      <c r="DTA84" s="49"/>
      <c r="DTB84" s="49"/>
      <c r="DTC84" s="49"/>
      <c r="DTD84" s="49"/>
      <c r="DTE84" s="49"/>
      <c r="DTF84" s="49"/>
      <c r="DTG84" s="49"/>
      <c r="DTH84" s="49"/>
      <c r="DTI84" s="49"/>
      <c r="DTJ84" s="49"/>
      <c r="DTK84" s="49"/>
      <c r="DTL84" s="49"/>
      <c r="DTM84" s="49"/>
      <c r="DTN84" s="49"/>
      <c r="DTO84" s="49"/>
      <c r="DTP84" s="49"/>
      <c r="DTQ84" s="49"/>
      <c r="DTR84" s="49"/>
      <c r="DTS84" s="49"/>
      <c r="DTT84" s="49"/>
      <c r="DTU84" s="49"/>
      <c r="DTV84" s="49"/>
      <c r="DTW84" s="49"/>
      <c r="DTX84" s="49"/>
      <c r="DTY84" s="49"/>
      <c r="DTZ84" s="49"/>
      <c r="DUA84" s="49"/>
      <c r="DUB84" s="49"/>
      <c r="DUC84" s="49"/>
      <c r="DUD84" s="49"/>
      <c r="DUE84" s="49"/>
      <c r="DUF84" s="49"/>
      <c r="DUG84" s="49"/>
      <c r="DUH84" s="49"/>
      <c r="DUI84" s="49"/>
      <c r="DUJ84" s="49"/>
      <c r="DUK84" s="49"/>
      <c r="DUL84" s="49"/>
      <c r="DUM84" s="49"/>
      <c r="DUN84" s="49"/>
      <c r="DUO84" s="49"/>
      <c r="DUP84" s="49"/>
      <c r="DUQ84" s="49"/>
      <c r="DUR84" s="49"/>
      <c r="DUS84" s="49"/>
      <c r="DUT84" s="49"/>
      <c r="DUU84" s="49"/>
      <c r="DUV84" s="49"/>
      <c r="DUW84" s="49"/>
      <c r="DUX84" s="49"/>
      <c r="DUY84" s="49"/>
      <c r="DUZ84" s="49"/>
      <c r="DVA84" s="49"/>
      <c r="DVB84" s="49"/>
      <c r="DVC84" s="49"/>
      <c r="DVD84" s="49"/>
      <c r="DVE84" s="49"/>
      <c r="DVF84" s="49"/>
      <c r="DVG84" s="49"/>
      <c r="DVH84" s="49"/>
      <c r="DVI84" s="49"/>
      <c r="DVJ84" s="49"/>
      <c r="DVK84" s="49"/>
      <c r="DVL84" s="49"/>
      <c r="DVM84" s="49"/>
      <c r="DVN84" s="49"/>
      <c r="DVO84" s="49"/>
      <c r="DVP84" s="49"/>
      <c r="DVQ84" s="49"/>
      <c r="DVR84" s="49"/>
      <c r="DVS84" s="49"/>
      <c r="DVT84" s="49"/>
      <c r="DVU84" s="49"/>
      <c r="DVV84" s="49"/>
      <c r="DVW84" s="49"/>
      <c r="DVX84" s="49"/>
      <c r="DVY84" s="49"/>
      <c r="DVZ84" s="49"/>
      <c r="DWA84" s="49"/>
      <c r="DWB84" s="49"/>
      <c r="DWC84" s="49"/>
      <c r="DWD84" s="49"/>
      <c r="DWE84" s="49"/>
      <c r="DWF84" s="49"/>
      <c r="DWG84" s="49"/>
      <c r="DWH84" s="49"/>
      <c r="DWI84" s="49"/>
      <c r="DWJ84" s="49"/>
      <c r="DWK84" s="49"/>
      <c r="DWL84" s="49"/>
      <c r="DWM84" s="49"/>
      <c r="DWN84" s="49"/>
      <c r="DWO84" s="49"/>
      <c r="DWP84" s="49"/>
      <c r="DWQ84" s="49"/>
      <c r="DWR84" s="49"/>
      <c r="DWS84" s="49"/>
      <c r="DWT84" s="49"/>
      <c r="DWU84" s="49"/>
      <c r="DWV84" s="49"/>
      <c r="DWW84" s="49"/>
      <c r="DWX84" s="49"/>
      <c r="DWY84" s="49"/>
      <c r="DWZ84" s="49"/>
      <c r="DXA84" s="49"/>
      <c r="DXB84" s="49"/>
      <c r="DXC84" s="49"/>
      <c r="DXD84" s="49"/>
      <c r="DXE84" s="49"/>
      <c r="DXF84" s="49"/>
      <c r="DXG84" s="49"/>
      <c r="DXH84" s="49"/>
      <c r="DXI84" s="49"/>
      <c r="DXJ84" s="49"/>
      <c r="DXK84" s="49"/>
      <c r="DXL84" s="49"/>
      <c r="DXM84" s="49"/>
      <c r="DXN84" s="49"/>
      <c r="DXO84" s="49"/>
      <c r="DXP84" s="49"/>
      <c r="DXQ84" s="49"/>
      <c r="DXR84" s="49"/>
      <c r="DXS84" s="49"/>
      <c r="DXT84" s="49"/>
      <c r="DXU84" s="49"/>
      <c r="DXV84" s="49"/>
      <c r="DXW84" s="49"/>
      <c r="DXX84" s="49"/>
      <c r="DXY84" s="49"/>
      <c r="DXZ84" s="49"/>
      <c r="DYA84" s="49"/>
      <c r="DYB84" s="49"/>
      <c r="DYC84" s="49"/>
      <c r="DYD84" s="49"/>
      <c r="DYE84" s="49"/>
      <c r="DYF84" s="49"/>
      <c r="DYG84" s="49"/>
      <c r="DYH84" s="49"/>
      <c r="DYI84" s="49"/>
      <c r="DYJ84" s="49"/>
      <c r="DYK84" s="49"/>
      <c r="DYL84" s="49"/>
      <c r="DYM84" s="49"/>
      <c r="DYN84" s="49"/>
      <c r="DYO84" s="49"/>
      <c r="DYP84" s="49"/>
      <c r="DYQ84" s="49"/>
      <c r="DYR84" s="49"/>
      <c r="DYS84" s="49"/>
      <c r="DYT84" s="49"/>
      <c r="DYU84" s="49"/>
      <c r="DYV84" s="49"/>
      <c r="DYW84" s="49"/>
      <c r="DYX84" s="49"/>
      <c r="DYY84" s="49"/>
      <c r="DYZ84" s="49"/>
      <c r="DZA84" s="49"/>
      <c r="DZB84" s="49"/>
      <c r="DZC84" s="49"/>
      <c r="DZD84" s="49"/>
      <c r="DZE84" s="49"/>
      <c r="DZF84" s="49"/>
      <c r="DZG84" s="49"/>
      <c r="DZH84" s="49"/>
      <c r="DZI84" s="49"/>
      <c r="DZJ84" s="49"/>
      <c r="DZK84" s="49"/>
      <c r="DZL84" s="49"/>
      <c r="DZM84" s="49"/>
      <c r="DZN84" s="49"/>
      <c r="DZO84" s="49"/>
      <c r="DZP84" s="49"/>
      <c r="DZQ84" s="49"/>
      <c r="DZR84" s="49"/>
      <c r="DZS84" s="49"/>
      <c r="DZT84" s="49"/>
      <c r="DZU84" s="49"/>
      <c r="DZV84" s="49"/>
      <c r="DZW84" s="49"/>
      <c r="DZX84" s="49"/>
      <c r="DZY84" s="49"/>
      <c r="DZZ84" s="49"/>
      <c r="EAA84" s="49"/>
      <c r="EAB84" s="49"/>
      <c r="EAC84" s="49"/>
      <c r="EAD84" s="49"/>
      <c r="EAE84" s="49"/>
      <c r="EAF84" s="49"/>
      <c r="EAG84" s="49"/>
      <c r="EAH84" s="49"/>
      <c r="EAI84" s="49"/>
      <c r="EAJ84" s="49"/>
      <c r="EAK84" s="49"/>
      <c r="EAL84" s="49"/>
      <c r="EAM84" s="49"/>
      <c r="EAN84" s="49"/>
      <c r="EAO84" s="49"/>
      <c r="EAP84" s="49"/>
      <c r="EAQ84" s="49"/>
      <c r="EAR84" s="49"/>
      <c r="EAS84" s="49"/>
      <c r="EAT84" s="49"/>
      <c r="EAU84" s="49"/>
      <c r="EAV84" s="49"/>
      <c r="EAW84" s="49"/>
      <c r="EAX84" s="49"/>
      <c r="EAY84" s="49"/>
      <c r="EAZ84" s="49"/>
      <c r="EBA84" s="49"/>
      <c r="EBB84" s="49"/>
      <c r="EBC84" s="49"/>
      <c r="EBD84" s="49"/>
      <c r="EBE84" s="49"/>
      <c r="EBF84" s="49"/>
      <c r="EBG84" s="49"/>
      <c r="EBH84" s="49"/>
      <c r="EBI84" s="49"/>
      <c r="EBJ84" s="49"/>
      <c r="EBK84" s="49"/>
      <c r="EBL84" s="49"/>
      <c r="EBM84" s="49"/>
      <c r="EBN84" s="49"/>
      <c r="EBO84" s="49"/>
      <c r="EBP84" s="49"/>
      <c r="EBQ84" s="49"/>
      <c r="EBR84" s="49"/>
      <c r="EBS84" s="49"/>
      <c r="EBT84" s="49"/>
      <c r="EBU84" s="49"/>
      <c r="EBV84" s="49"/>
      <c r="EBW84" s="49"/>
      <c r="EBX84" s="49"/>
      <c r="EBY84" s="49"/>
      <c r="EBZ84" s="49"/>
      <c r="ECA84" s="49"/>
      <c r="ECB84" s="49"/>
      <c r="ECC84" s="49"/>
      <c r="ECD84" s="49"/>
      <c r="ECE84" s="49"/>
      <c r="ECF84" s="49"/>
      <c r="ECG84" s="49"/>
      <c r="ECH84" s="49"/>
      <c r="ECI84" s="49"/>
      <c r="ECJ84" s="49"/>
      <c r="ECK84" s="49"/>
      <c r="ECL84" s="49"/>
      <c r="ECM84" s="49"/>
      <c r="ECN84" s="49"/>
      <c r="ECO84" s="49"/>
      <c r="ECP84" s="49"/>
      <c r="ECQ84" s="49"/>
      <c r="ECR84" s="49"/>
      <c r="ECS84" s="49"/>
      <c r="ECT84" s="49"/>
      <c r="ECU84" s="49"/>
      <c r="ECV84" s="49"/>
      <c r="ECW84" s="49"/>
      <c r="ECX84" s="49"/>
      <c r="ECY84" s="49"/>
      <c r="ECZ84" s="49"/>
      <c r="EDA84" s="49"/>
      <c r="EDB84" s="49"/>
      <c r="EDC84" s="49"/>
      <c r="EDD84" s="49"/>
      <c r="EDE84" s="49"/>
      <c r="EDF84" s="49"/>
      <c r="EDG84" s="49"/>
      <c r="EDH84" s="49"/>
      <c r="EDI84" s="49"/>
      <c r="EDJ84" s="49"/>
      <c r="EDK84" s="49"/>
      <c r="EDL84" s="49"/>
      <c r="EDM84" s="49"/>
      <c r="EDN84" s="49"/>
      <c r="EDO84" s="49"/>
      <c r="EDP84" s="49"/>
      <c r="EDQ84" s="49"/>
      <c r="EDR84" s="49"/>
      <c r="EDS84" s="49"/>
      <c r="EDT84" s="49"/>
      <c r="EDU84" s="49"/>
      <c r="EDV84" s="49"/>
      <c r="EDW84" s="49"/>
      <c r="EDX84" s="49"/>
      <c r="EDY84" s="49"/>
      <c r="EDZ84" s="49"/>
      <c r="EEA84" s="49"/>
      <c r="EEB84" s="49"/>
      <c r="EEC84" s="49"/>
      <c r="EED84" s="49"/>
      <c r="EEE84" s="49"/>
      <c r="EEF84" s="49"/>
      <c r="EEG84" s="49"/>
      <c r="EEH84" s="49"/>
      <c r="EEI84" s="49"/>
      <c r="EEJ84" s="49"/>
      <c r="EEK84" s="49"/>
      <c r="EEL84" s="49"/>
      <c r="EEM84" s="49"/>
      <c r="EEN84" s="49"/>
      <c r="EEO84" s="49"/>
      <c r="EEP84" s="49"/>
      <c r="EEQ84" s="49"/>
      <c r="EER84" s="49"/>
      <c r="EES84" s="49"/>
      <c r="EET84" s="49"/>
      <c r="EEU84" s="49"/>
      <c r="EEV84" s="49"/>
      <c r="EEW84" s="49"/>
      <c r="EEX84" s="49"/>
      <c r="EEY84" s="49"/>
      <c r="EEZ84" s="49"/>
      <c r="EFA84" s="49"/>
      <c r="EFB84" s="49"/>
      <c r="EFC84" s="49"/>
      <c r="EFD84" s="49"/>
      <c r="EFE84" s="49"/>
      <c r="EFF84" s="49"/>
      <c r="EFG84" s="49"/>
      <c r="EFH84" s="49"/>
      <c r="EFI84" s="49"/>
      <c r="EFJ84" s="49"/>
      <c r="EFK84" s="49"/>
      <c r="EFL84" s="49"/>
      <c r="EFM84" s="49"/>
      <c r="EFN84" s="49"/>
      <c r="EFO84" s="49"/>
      <c r="EFP84" s="49"/>
      <c r="EFQ84" s="49"/>
      <c r="EFR84" s="49"/>
      <c r="EFS84" s="49"/>
      <c r="EFT84" s="49"/>
      <c r="EFU84" s="49"/>
      <c r="EFV84" s="49"/>
      <c r="EFW84" s="49"/>
      <c r="EFX84" s="49"/>
      <c r="EFY84" s="49"/>
      <c r="EFZ84" s="49"/>
      <c r="EGA84" s="49"/>
      <c r="EGB84" s="49"/>
      <c r="EGC84" s="49"/>
      <c r="EGD84" s="49"/>
      <c r="EGE84" s="49"/>
      <c r="EGF84" s="49"/>
      <c r="EGG84" s="49"/>
      <c r="EGH84" s="49"/>
      <c r="EGI84" s="49"/>
      <c r="EGJ84" s="49"/>
      <c r="EGK84" s="49"/>
      <c r="EGL84" s="49"/>
      <c r="EGM84" s="49"/>
      <c r="EGN84" s="49"/>
      <c r="EGO84" s="49"/>
      <c r="EGP84" s="49"/>
      <c r="EGQ84" s="49"/>
      <c r="EGR84" s="49"/>
      <c r="EGS84" s="49"/>
      <c r="EGT84" s="49"/>
      <c r="EGU84" s="49"/>
      <c r="EGV84" s="49"/>
      <c r="EGW84" s="49"/>
      <c r="EGX84" s="49"/>
      <c r="EGY84" s="49"/>
      <c r="EGZ84" s="49"/>
      <c r="EHA84" s="49"/>
      <c r="EHB84" s="49"/>
      <c r="EHC84" s="49"/>
      <c r="EHD84" s="49"/>
      <c r="EHE84" s="49"/>
      <c r="EHF84" s="49"/>
      <c r="EHG84" s="49"/>
      <c r="EHH84" s="49"/>
      <c r="EHI84" s="49"/>
      <c r="EHJ84" s="49"/>
      <c r="EHK84" s="49"/>
      <c r="EHL84" s="49"/>
      <c r="EHM84" s="49"/>
      <c r="EHN84" s="49"/>
      <c r="EHO84" s="49"/>
      <c r="EHP84" s="49"/>
      <c r="EHQ84" s="49"/>
      <c r="EHR84" s="49"/>
      <c r="EHS84" s="49"/>
      <c r="EHT84" s="49"/>
      <c r="EHU84" s="49"/>
      <c r="EHV84" s="49"/>
      <c r="EHW84" s="49"/>
      <c r="EHX84" s="49"/>
      <c r="EHY84" s="49"/>
      <c r="EHZ84" s="49"/>
      <c r="EIA84" s="49"/>
      <c r="EIB84" s="49"/>
      <c r="EIC84" s="49"/>
      <c r="EID84" s="49"/>
      <c r="EIE84" s="49"/>
      <c r="EIF84" s="49"/>
      <c r="EIG84" s="49"/>
      <c r="EIH84" s="49"/>
      <c r="EII84" s="49"/>
      <c r="EIJ84" s="49"/>
      <c r="EIK84" s="49"/>
      <c r="EIL84" s="49"/>
      <c r="EIM84" s="49"/>
      <c r="EIN84" s="49"/>
      <c r="EIO84" s="49"/>
      <c r="EIP84" s="49"/>
      <c r="EIQ84" s="49"/>
      <c r="EIR84" s="49"/>
      <c r="EIS84" s="49"/>
      <c r="EIT84" s="49"/>
      <c r="EIU84" s="49"/>
      <c r="EIV84" s="49"/>
      <c r="EIW84" s="49"/>
      <c r="EIX84" s="49"/>
      <c r="EIY84" s="49"/>
      <c r="EIZ84" s="49"/>
      <c r="EJA84" s="49"/>
      <c r="EJB84" s="49"/>
      <c r="EJC84" s="49"/>
      <c r="EJD84" s="49"/>
      <c r="EJE84" s="49"/>
      <c r="EJF84" s="49"/>
      <c r="EJG84" s="49"/>
      <c r="EJH84" s="49"/>
      <c r="EJI84" s="49"/>
      <c r="EJJ84" s="49"/>
      <c r="EJK84" s="49"/>
      <c r="EJL84" s="49"/>
      <c r="EJM84" s="49"/>
      <c r="EJN84" s="49"/>
      <c r="EJO84" s="49"/>
      <c r="EJP84" s="49"/>
      <c r="EJQ84" s="49"/>
      <c r="EJR84" s="49"/>
      <c r="EJS84" s="49"/>
      <c r="EJT84" s="49"/>
      <c r="EJU84" s="49"/>
      <c r="EJV84" s="49"/>
      <c r="EJW84" s="49"/>
      <c r="EJX84" s="49"/>
      <c r="EJY84" s="49"/>
      <c r="EJZ84" s="49"/>
      <c r="EKA84" s="49"/>
      <c r="EKB84" s="49"/>
      <c r="EKC84" s="49"/>
      <c r="EKD84" s="49"/>
      <c r="EKE84" s="49"/>
      <c r="EKF84" s="49"/>
      <c r="EKG84" s="49"/>
      <c r="EKH84" s="49"/>
      <c r="EKI84" s="49"/>
      <c r="EKJ84" s="49"/>
      <c r="EKK84" s="49"/>
      <c r="EKL84" s="49"/>
      <c r="EKM84" s="49"/>
      <c r="EKN84" s="49"/>
      <c r="EKO84" s="49"/>
      <c r="EKP84" s="49"/>
      <c r="EKQ84" s="49"/>
      <c r="EKR84" s="49"/>
      <c r="EKS84" s="49"/>
      <c r="EKT84" s="49"/>
      <c r="EKU84" s="49"/>
      <c r="EKV84" s="49"/>
      <c r="EKW84" s="49"/>
      <c r="EKX84" s="49"/>
      <c r="EKY84" s="49"/>
      <c r="EKZ84" s="49"/>
      <c r="ELA84" s="49"/>
      <c r="ELB84" s="49"/>
      <c r="ELC84" s="49"/>
      <c r="ELD84" s="49"/>
      <c r="ELE84" s="49"/>
      <c r="ELF84" s="49"/>
      <c r="ELG84" s="49"/>
      <c r="ELH84" s="49"/>
      <c r="ELI84" s="49"/>
      <c r="ELJ84" s="49"/>
      <c r="ELK84" s="49"/>
      <c r="ELL84" s="49"/>
      <c r="ELM84" s="49"/>
      <c r="ELN84" s="49"/>
      <c r="ELO84" s="49"/>
      <c r="ELP84" s="49"/>
      <c r="ELQ84" s="49"/>
      <c r="ELR84" s="49"/>
      <c r="ELS84" s="49"/>
      <c r="ELT84" s="49"/>
      <c r="ELU84" s="49"/>
      <c r="ELV84" s="49"/>
      <c r="ELW84" s="49"/>
      <c r="ELX84" s="49"/>
      <c r="ELY84" s="49"/>
      <c r="ELZ84" s="49"/>
      <c r="EMA84" s="49"/>
      <c r="EMB84" s="49"/>
      <c r="EMC84" s="49"/>
      <c r="EMD84" s="49"/>
      <c r="EME84" s="49"/>
      <c r="EMF84" s="49"/>
      <c r="EMG84" s="49"/>
      <c r="EMH84" s="49"/>
      <c r="EMI84" s="49"/>
      <c r="EMJ84" s="49"/>
      <c r="EMK84" s="49"/>
      <c r="EML84" s="49"/>
      <c r="EMM84" s="49"/>
      <c r="EMN84" s="49"/>
      <c r="EMO84" s="49"/>
      <c r="EMP84" s="49"/>
      <c r="EMQ84" s="49"/>
      <c r="EMR84" s="49"/>
      <c r="EMS84" s="49"/>
      <c r="EMT84" s="49"/>
      <c r="EMU84" s="49"/>
      <c r="EMV84" s="49"/>
      <c r="EMW84" s="49"/>
      <c r="EMX84" s="49"/>
      <c r="EMY84" s="49"/>
      <c r="EMZ84" s="49"/>
      <c r="ENA84" s="49"/>
      <c r="ENB84" s="49"/>
      <c r="ENC84" s="49"/>
      <c r="END84" s="49"/>
      <c r="ENE84" s="49"/>
      <c r="ENF84" s="49"/>
      <c r="ENG84" s="49"/>
      <c r="ENH84" s="49"/>
      <c r="ENI84" s="49"/>
      <c r="ENJ84" s="49"/>
      <c r="ENK84" s="49"/>
      <c r="ENL84" s="49"/>
      <c r="ENM84" s="49"/>
      <c r="ENN84" s="49"/>
      <c r="ENO84" s="49"/>
      <c r="ENP84" s="49"/>
      <c r="ENQ84" s="49"/>
      <c r="ENR84" s="49"/>
      <c r="ENS84" s="49"/>
      <c r="ENT84" s="49"/>
      <c r="ENU84" s="49"/>
      <c r="ENV84" s="49"/>
      <c r="ENW84" s="49"/>
      <c r="ENX84" s="49"/>
      <c r="ENY84" s="49"/>
      <c r="ENZ84" s="49"/>
      <c r="EOA84" s="49"/>
      <c r="EOB84" s="49"/>
      <c r="EOC84" s="49"/>
      <c r="EOD84" s="49"/>
      <c r="EOE84" s="49"/>
      <c r="EOF84" s="49"/>
      <c r="EOG84" s="49"/>
      <c r="EOH84" s="49"/>
      <c r="EOI84" s="49"/>
      <c r="EOJ84" s="49"/>
      <c r="EOK84" s="49"/>
      <c r="EOL84" s="49"/>
      <c r="EOM84" s="49"/>
      <c r="EON84" s="49"/>
      <c r="EOO84" s="49"/>
      <c r="EOP84" s="49"/>
      <c r="EOQ84" s="49"/>
      <c r="EOR84" s="49"/>
      <c r="EOS84" s="49"/>
      <c r="EOT84" s="49"/>
      <c r="EOU84" s="49"/>
      <c r="EOV84" s="49"/>
      <c r="EOW84" s="49"/>
      <c r="EOX84" s="49"/>
      <c r="EOY84" s="49"/>
      <c r="EOZ84" s="49"/>
      <c r="EPA84" s="49"/>
      <c r="EPB84" s="49"/>
      <c r="EPC84" s="49"/>
      <c r="EPD84" s="49"/>
      <c r="EPE84" s="49"/>
      <c r="EPF84" s="49"/>
      <c r="EPG84" s="49"/>
      <c r="EPH84" s="49"/>
      <c r="EPI84" s="49"/>
      <c r="EPJ84" s="49"/>
      <c r="EPK84" s="49"/>
      <c r="EPL84" s="49"/>
      <c r="EPM84" s="49"/>
      <c r="EPN84" s="49"/>
      <c r="EPO84" s="49"/>
      <c r="EPP84" s="49"/>
      <c r="EPQ84" s="49"/>
      <c r="EPR84" s="49"/>
      <c r="EPS84" s="49"/>
      <c r="EPT84" s="49"/>
      <c r="EPU84" s="49"/>
      <c r="EPV84" s="49"/>
      <c r="EPW84" s="49"/>
      <c r="EPX84" s="49"/>
      <c r="EPY84" s="49"/>
      <c r="EPZ84" s="49"/>
      <c r="EQA84" s="49"/>
      <c r="EQB84" s="49"/>
      <c r="EQC84" s="49"/>
      <c r="EQD84" s="49"/>
      <c r="EQE84" s="49"/>
      <c r="EQF84" s="49"/>
      <c r="EQG84" s="49"/>
      <c r="EQH84" s="49"/>
      <c r="EQI84" s="49"/>
      <c r="EQJ84" s="49"/>
      <c r="EQK84" s="49"/>
      <c r="EQL84" s="49"/>
      <c r="EQM84" s="49"/>
      <c r="EQN84" s="49"/>
      <c r="EQO84" s="49"/>
      <c r="EQP84" s="49"/>
      <c r="EQQ84" s="49"/>
      <c r="EQR84" s="49"/>
      <c r="EQS84" s="49"/>
      <c r="EQT84" s="49"/>
      <c r="EQU84" s="49"/>
      <c r="EQV84" s="49"/>
      <c r="EQW84" s="49"/>
      <c r="EQX84" s="49"/>
      <c r="EQY84" s="49"/>
      <c r="EQZ84" s="49"/>
      <c r="ERA84" s="49"/>
      <c r="ERB84" s="49"/>
      <c r="ERC84" s="49"/>
      <c r="ERD84" s="49"/>
      <c r="ERE84" s="49"/>
      <c r="ERF84" s="49"/>
      <c r="ERG84" s="49"/>
      <c r="ERH84" s="49"/>
      <c r="ERI84" s="49"/>
      <c r="ERJ84" s="49"/>
      <c r="ERK84" s="49"/>
      <c r="ERL84" s="49"/>
      <c r="ERM84" s="49"/>
      <c r="ERN84" s="49"/>
      <c r="ERO84" s="49"/>
      <c r="ERP84" s="49"/>
      <c r="ERQ84" s="49"/>
      <c r="ERR84" s="49"/>
      <c r="ERS84" s="49"/>
      <c r="ERT84" s="49"/>
      <c r="ERU84" s="49"/>
      <c r="ERV84" s="49"/>
      <c r="ERW84" s="49"/>
      <c r="ERX84" s="49"/>
      <c r="ERY84" s="49"/>
      <c r="ERZ84" s="49"/>
      <c r="ESA84" s="49"/>
      <c r="ESB84" s="49"/>
      <c r="ESC84" s="49"/>
      <c r="ESD84" s="49"/>
      <c r="ESE84" s="49"/>
      <c r="ESF84" s="49"/>
      <c r="ESG84" s="49"/>
      <c r="ESH84" s="49"/>
      <c r="ESI84" s="49"/>
      <c r="ESJ84" s="49"/>
      <c r="ESK84" s="49"/>
      <c r="ESL84" s="49"/>
      <c r="ESM84" s="49"/>
      <c r="ESN84" s="49"/>
      <c r="ESO84" s="49"/>
      <c r="ESP84" s="49"/>
      <c r="ESQ84" s="49"/>
      <c r="ESR84" s="49"/>
      <c r="ESS84" s="49"/>
      <c r="EST84" s="49"/>
      <c r="ESU84" s="49"/>
      <c r="ESV84" s="49"/>
      <c r="ESW84" s="49"/>
      <c r="ESX84" s="49"/>
      <c r="ESY84" s="49"/>
      <c r="ESZ84" s="49"/>
      <c r="ETA84" s="49"/>
      <c r="ETB84" s="49"/>
      <c r="ETC84" s="49"/>
      <c r="ETD84" s="49"/>
      <c r="ETE84" s="49"/>
      <c r="ETF84" s="49"/>
      <c r="ETG84" s="49"/>
      <c r="ETH84" s="49"/>
      <c r="ETI84" s="49"/>
      <c r="ETJ84" s="49"/>
      <c r="ETK84" s="49"/>
      <c r="ETL84" s="49"/>
      <c r="ETM84" s="49"/>
      <c r="ETN84" s="49"/>
      <c r="ETO84" s="49"/>
      <c r="ETP84" s="49"/>
      <c r="ETQ84" s="49"/>
      <c r="ETR84" s="49"/>
      <c r="ETS84" s="49"/>
      <c r="ETT84" s="49"/>
      <c r="ETU84" s="49"/>
      <c r="ETV84" s="49"/>
      <c r="ETW84" s="49"/>
      <c r="ETX84" s="49"/>
      <c r="ETY84" s="49"/>
      <c r="ETZ84" s="49"/>
      <c r="EUA84" s="49"/>
      <c r="EUB84" s="49"/>
      <c r="EUC84" s="49"/>
      <c r="EUD84" s="49"/>
      <c r="EUE84" s="49"/>
      <c r="EUF84" s="49"/>
      <c r="EUG84" s="49"/>
      <c r="EUH84" s="49"/>
      <c r="EUI84" s="49"/>
      <c r="EUJ84" s="49"/>
      <c r="EUK84" s="49"/>
      <c r="EUL84" s="49"/>
      <c r="EUM84" s="49"/>
      <c r="EUN84" s="49"/>
      <c r="EUO84" s="49"/>
      <c r="EUP84" s="49"/>
      <c r="EUQ84" s="49"/>
      <c r="EUR84" s="49"/>
      <c r="EUS84" s="49"/>
      <c r="EUT84" s="49"/>
      <c r="EUU84" s="49"/>
      <c r="EUV84" s="49"/>
      <c r="EUW84" s="49"/>
      <c r="EUX84" s="49"/>
      <c r="EUY84" s="49"/>
      <c r="EUZ84" s="49"/>
      <c r="EVA84" s="49"/>
      <c r="EVB84" s="49"/>
      <c r="EVC84" s="49"/>
      <c r="EVD84" s="49"/>
      <c r="EVE84" s="49"/>
      <c r="EVF84" s="49"/>
      <c r="EVG84" s="49"/>
      <c r="EVH84" s="49"/>
      <c r="EVI84" s="49"/>
      <c r="EVJ84" s="49"/>
      <c r="EVK84" s="49"/>
      <c r="EVL84" s="49"/>
      <c r="EVM84" s="49"/>
      <c r="EVN84" s="49"/>
      <c r="EVO84" s="49"/>
      <c r="EVP84" s="49"/>
      <c r="EVQ84" s="49"/>
      <c r="EVR84" s="49"/>
      <c r="EVS84" s="49"/>
      <c r="EVT84" s="49"/>
      <c r="EVU84" s="49"/>
      <c r="EVV84" s="49"/>
      <c r="EVW84" s="49"/>
      <c r="EVX84" s="49"/>
      <c r="EVY84" s="49"/>
      <c r="EVZ84" s="49"/>
      <c r="EWA84" s="49"/>
      <c r="EWB84" s="49"/>
      <c r="EWC84" s="49"/>
      <c r="EWD84" s="49"/>
      <c r="EWE84" s="49"/>
      <c r="EWF84" s="49"/>
      <c r="EWG84" s="49"/>
      <c r="EWH84" s="49"/>
      <c r="EWI84" s="49"/>
      <c r="EWJ84" s="49"/>
      <c r="EWK84" s="49"/>
      <c r="EWL84" s="49"/>
      <c r="EWM84" s="49"/>
      <c r="EWN84" s="49"/>
      <c r="EWO84" s="49"/>
      <c r="EWP84" s="49"/>
      <c r="EWQ84" s="49"/>
      <c r="EWR84" s="49"/>
      <c r="EWS84" s="49"/>
      <c r="EWT84" s="49"/>
      <c r="EWU84" s="49"/>
      <c r="EWV84" s="49"/>
      <c r="EWW84" s="49"/>
      <c r="EWX84" s="49"/>
      <c r="EWY84" s="49"/>
      <c r="EWZ84" s="49"/>
      <c r="EXA84" s="49"/>
      <c r="EXB84" s="49"/>
      <c r="EXC84" s="49"/>
      <c r="EXD84" s="49"/>
      <c r="EXE84" s="49"/>
      <c r="EXF84" s="49"/>
      <c r="EXG84" s="49"/>
      <c r="EXH84" s="49"/>
      <c r="EXI84" s="49"/>
      <c r="EXJ84" s="49"/>
      <c r="EXK84" s="49"/>
      <c r="EXL84" s="49"/>
      <c r="EXM84" s="49"/>
      <c r="EXN84" s="49"/>
      <c r="EXO84" s="49"/>
      <c r="EXP84" s="49"/>
      <c r="EXQ84" s="49"/>
      <c r="EXR84" s="49"/>
      <c r="EXS84" s="49"/>
      <c r="EXT84" s="49"/>
      <c r="EXU84" s="49"/>
      <c r="EXV84" s="49"/>
      <c r="EXW84" s="49"/>
      <c r="EXX84" s="49"/>
      <c r="EXY84" s="49"/>
      <c r="EXZ84" s="49"/>
      <c r="EYA84" s="49"/>
      <c r="EYB84" s="49"/>
      <c r="EYC84" s="49"/>
      <c r="EYD84" s="49"/>
      <c r="EYE84" s="49"/>
      <c r="EYF84" s="49"/>
      <c r="EYG84" s="49"/>
      <c r="EYH84" s="49"/>
      <c r="EYI84" s="49"/>
      <c r="EYJ84" s="49"/>
      <c r="EYK84" s="49"/>
      <c r="EYL84" s="49"/>
      <c r="EYM84" s="49"/>
      <c r="EYN84" s="49"/>
      <c r="EYO84" s="49"/>
      <c r="EYP84" s="49"/>
      <c r="EYQ84" s="49"/>
      <c r="EYR84" s="49"/>
      <c r="EYS84" s="49"/>
      <c r="EYT84" s="49"/>
      <c r="EYU84" s="49"/>
      <c r="EYV84" s="49"/>
      <c r="EYW84" s="49"/>
      <c r="EYX84" s="49"/>
      <c r="EYY84" s="49"/>
      <c r="EYZ84" s="49"/>
      <c r="EZA84" s="49"/>
      <c r="EZB84" s="49"/>
      <c r="EZC84" s="49"/>
      <c r="EZD84" s="49"/>
      <c r="EZE84" s="49"/>
      <c r="EZF84" s="49"/>
      <c r="EZG84" s="49"/>
      <c r="EZH84" s="49"/>
      <c r="EZI84" s="49"/>
      <c r="EZJ84" s="49"/>
      <c r="EZK84" s="49"/>
      <c r="EZL84" s="49"/>
      <c r="EZM84" s="49"/>
      <c r="EZN84" s="49"/>
      <c r="EZO84" s="49"/>
      <c r="EZP84" s="49"/>
      <c r="EZQ84" s="49"/>
      <c r="EZR84" s="49"/>
      <c r="EZS84" s="49"/>
      <c r="EZT84" s="49"/>
      <c r="EZU84" s="49"/>
      <c r="EZV84" s="49"/>
      <c r="EZW84" s="49"/>
      <c r="EZX84" s="49"/>
      <c r="EZY84" s="49"/>
      <c r="EZZ84" s="49"/>
      <c r="FAA84" s="49"/>
      <c r="FAB84" s="49"/>
      <c r="FAC84" s="49"/>
      <c r="FAD84" s="49"/>
      <c r="FAE84" s="49"/>
      <c r="FAF84" s="49"/>
      <c r="FAG84" s="49"/>
      <c r="FAH84" s="49"/>
      <c r="FAI84" s="49"/>
      <c r="FAJ84" s="49"/>
      <c r="FAK84" s="49"/>
      <c r="FAL84" s="49"/>
      <c r="FAM84" s="49"/>
      <c r="FAN84" s="49"/>
      <c r="FAO84" s="49"/>
      <c r="FAP84" s="49"/>
      <c r="FAQ84" s="49"/>
      <c r="FAR84" s="49"/>
      <c r="FAS84" s="49"/>
      <c r="FAT84" s="49"/>
      <c r="FAU84" s="49"/>
      <c r="FAV84" s="49"/>
      <c r="FAW84" s="49"/>
      <c r="FAX84" s="49"/>
      <c r="FAY84" s="49"/>
      <c r="FAZ84" s="49"/>
      <c r="FBA84" s="49"/>
      <c r="FBB84" s="49"/>
      <c r="FBC84" s="49"/>
      <c r="FBD84" s="49"/>
      <c r="FBE84" s="49"/>
      <c r="FBF84" s="49"/>
      <c r="FBG84" s="49"/>
      <c r="FBH84" s="49"/>
      <c r="FBI84" s="49"/>
      <c r="FBJ84" s="49"/>
      <c r="FBK84" s="49"/>
      <c r="FBL84" s="49"/>
      <c r="FBM84" s="49"/>
      <c r="FBN84" s="49"/>
      <c r="FBO84" s="49"/>
      <c r="FBP84" s="49"/>
      <c r="FBQ84" s="49"/>
      <c r="FBR84" s="49"/>
      <c r="FBS84" s="49"/>
      <c r="FBT84" s="49"/>
      <c r="FBU84" s="49"/>
      <c r="FBV84" s="49"/>
      <c r="FBW84" s="49"/>
      <c r="FBX84" s="49"/>
      <c r="FBY84" s="49"/>
      <c r="FBZ84" s="49"/>
      <c r="FCA84" s="49"/>
      <c r="FCB84" s="49"/>
      <c r="FCC84" s="49"/>
      <c r="FCD84" s="49"/>
      <c r="FCE84" s="49"/>
      <c r="FCF84" s="49"/>
      <c r="FCG84" s="49"/>
      <c r="FCH84" s="49"/>
      <c r="FCI84" s="49"/>
      <c r="FCJ84" s="49"/>
      <c r="FCK84" s="49"/>
      <c r="FCL84" s="49"/>
      <c r="FCM84" s="49"/>
      <c r="FCN84" s="49"/>
      <c r="FCO84" s="49"/>
      <c r="FCP84" s="49"/>
      <c r="FCQ84" s="49"/>
      <c r="FCR84" s="49"/>
      <c r="FCS84" s="49"/>
      <c r="FCT84" s="49"/>
      <c r="FCU84" s="49"/>
      <c r="FCV84" s="49"/>
      <c r="FCW84" s="49"/>
      <c r="FCX84" s="49"/>
      <c r="FCY84" s="49"/>
      <c r="FCZ84" s="49"/>
      <c r="FDA84" s="49"/>
      <c r="FDB84" s="49"/>
      <c r="FDC84" s="49"/>
      <c r="FDD84" s="49"/>
      <c r="FDE84" s="49"/>
      <c r="FDF84" s="49"/>
      <c r="FDG84" s="49"/>
      <c r="FDH84" s="49"/>
      <c r="FDI84" s="49"/>
      <c r="FDJ84" s="49"/>
      <c r="FDK84" s="49"/>
      <c r="FDL84" s="49"/>
      <c r="FDM84" s="49"/>
      <c r="FDN84" s="49"/>
      <c r="FDO84" s="49"/>
      <c r="FDP84" s="49"/>
      <c r="FDQ84" s="49"/>
      <c r="FDR84" s="49"/>
      <c r="FDS84" s="49"/>
      <c r="FDT84" s="49"/>
      <c r="FDU84" s="49"/>
      <c r="FDV84" s="49"/>
      <c r="FDW84" s="49"/>
      <c r="FDX84" s="49"/>
      <c r="FDY84" s="49"/>
      <c r="FDZ84" s="49"/>
      <c r="FEA84" s="49"/>
      <c r="FEB84" s="49"/>
      <c r="FEC84" s="49"/>
      <c r="FED84" s="49"/>
      <c r="FEE84" s="49"/>
      <c r="FEF84" s="49"/>
      <c r="FEG84" s="49"/>
      <c r="FEH84" s="49"/>
      <c r="FEI84" s="49"/>
      <c r="FEJ84" s="49"/>
      <c r="FEK84" s="49"/>
      <c r="FEL84" s="49"/>
      <c r="FEM84" s="49"/>
      <c r="FEN84" s="49"/>
      <c r="FEO84" s="49"/>
      <c r="FEP84" s="49"/>
      <c r="FEQ84" s="49"/>
      <c r="FER84" s="49"/>
      <c r="FES84" s="49"/>
      <c r="FET84" s="49"/>
      <c r="FEU84" s="49"/>
      <c r="FEV84" s="49"/>
      <c r="FEW84" s="49"/>
      <c r="FEX84" s="49"/>
      <c r="FEY84" s="49"/>
      <c r="FEZ84" s="49"/>
      <c r="FFA84" s="49"/>
      <c r="FFB84" s="49"/>
      <c r="FFC84" s="49"/>
      <c r="FFD84" s="49"/>
      <c r="FFE84" s="49"/>
      <c r="FFF84" s="49"/>
      <c r="FFG84" s="49"/>
      <c r="FFH84" s="49"/>
      <c r="FFI84" s="49"/>
      <c r="FFJ84" s="49"/>
      <c r="FFK84" s="49"/>
      <c r="FFL84" s="49"/>
      <c r="FFM84" s="49"/>
      <c r="FFN84" s="49"/>
      <c r="FFO84" s="49"/>
      <c r="FFP84" s="49"/>
      <c r="FFQ84" s="49"/>
      <c r="FFR84" s="49"/>
      <c r="FFS84" s="49"/>
      <c r="FFT84" s="49"/>
      <c r="FFU84" s="49"/>
      <c r="FFV84" s="49"/>
      <c r="FFW84" s="49"/>
      <c r="FFX84" s="49"/>
      <c r="FFY84" s="49"/>
      <c r="FFZ84" s="49"/>
      <c r="FGA84" s="49"/>
      <c r="FGB84" s="49"/>
      <c r="FGC84" s="49"/>
      <c r="FGD84" s="49"/>
      <c r="FGE84" s="49"/>
      <c r="FGF84" s="49"/>
      <c r="FGG84" s="49"/>
      <c r="FGH84" s="49"/>
      <c r="FGI84" s="49"/>
      <c r="FGJ84" s="49"/>
      <c r="FGK84" s="49"/>
      <c r="FGL84" s="49"/>
      <c r="FGM84" s="49"/>
      <c r="FGN84" s="49"/>
      <c r="FGO84" s="49"/>
      <c r="FGP84" s="49"/>
      <c r="FGQ84" s="49"/>
      <c r="FGR84" s="49"/>
      <c r="FGS84" s="49"/>
      <c r="FGT84" s="49"/>
      <c r="FGU84" s="49"/>
      <c r="FGV84" s="49"/>
      <c r="FGW84" s="49"/>
      <c r="FGX84" s="49"/>
      <c r="FGY84" s="49"/>
      <c r="FGZ84" s="49"/>
      <c r="FHA84" s="49"/>
      <c r="FHB84" s="49"/>
      <c r="FHC84" s="49"/>
      <c r="FHD84" s="49"/>
      <c r="FHE84" s="49"/>
      <c r="FHF84" s="49"/>
      <c r="FHG84" s="49"/>
      <c r="FHH84" s="49"/>
      <c r="FHI84" s="49"/>
      <c r="FHJ84" s="49"/>
      <c r="FHK84" s="49"/>
      <c r="FHL84" s="49"/>
      <c r="FHM84" s="49"/>
      <c r="FHN84" s="49"/>
      <c r="FHO84" s="49"/>
      <c r="FHP84" s="49"/>
      <c r="FHQ84" s="49"/>
      <c r="FHR84" s="49"/>
      <c r="FHS84" s="49"/>
      <c r="FHT84" s="49"/>
      <c r="FHU84" s="49"/>
      <c r="FHV84" s="49"/>
      <c r="FHW84" s="49"/>
      <c r="FHX84" s="49"/>
      <c r="FHY84" s="49"/>
      <c r="FHZ84" s="49"/>
      <c r="FIA84" s="49"/>
      <c r="FIB84" s="49"/>
      <c r="FIC84" s="49"/>
      <c r="FID84" s="49"/>
      <c r="FIE84" s="49"/>
      <c r="FIF84" s="49"/>
      <c r="FIG84" s="49"/>
      <c r="FIH84" s="49"/>
      <c r="FII84" s="49"/>
      <c r="FIJ84" s="49"/>
      <c r="FIK84" s="49"/>
      <c r="FIL84" s="49"/>
      <c r="FIM84" s="49"/>
      <c r="FIN84" s="49"/>
      <c r="FIO84" s="49"/>
      <c r="FIP84" s="49"/>
      <c r="FIQ84" s="49"/>
      <c r="FIR84" s="49"/>
      <c r="FIS84" s="49"/>
      <c r="FIT84" s="49"/>
      <c r="FIU84" s="49"/>
      <c r="FIV84" s="49"/>
      <c r="FIW84" s="49"/>
      <c r="FIX84" s="49"/>
      <c r="FIY84" s="49"/>
      <c r="FIZ84" s="49"/>
      <c r="FJA84" s="49"/>
      <c r="FJB84" s="49"/>
      <c r="FJC84" s="49"/>
      <c r="FJD84" s="49"/>
      <c r="FJE84" s="49"/>
      <c r="FJF84" s="49"/>
      <c r="FJG84" s="49"/>
      <c r="FJH84" s="49"/>
      <c r="FJI84" s="49"/>
      <c r="FJJ84" s="49"/>
      <c r="FJK84" s="49"/>
      <c r="FJL84" s="49"/>
      <c r="FJM84" s="49"/>
      <c r="FJN84" s="49"/>
      <c r="FJO84" s="49"/>
      <c r="FJP84" s="49"/>
      <c r="FJQ84" s="49"/>
      <c r="FJR84" s="49"/>
      <c r="FJS84" s="49"/>
      <c r="FJT84" s="49"/>
      <c r="FJU84" s="49"/>
      <c r="FJV84" s="49"/>
      <c r="FJW84" s="49"/>
      <c r="FJX84" s="49"/>
      <c r="FJY84" s="49"/>
      <c r="FJZ84" s="49"/>
      <c r="FKA84" s="49"/>
      <c r="FKB84" s="49"/>
      <c r="FKC84" s="49"/>
      <c r="FKD84" s="49"/>
      <c r="FKE84" s="49"/>
      <c r="FKF84" s="49"/>
      <c r="FKG84" s="49"/>
      <c r="FKH84" s="49"/>
      <c r="FKI84" s="49"/>
      <c r="FKJ84" s="49"/>
      <c r="FKK84" s="49"/>
      <c r="FKL84" s="49"/>
      <c r="FKM84" s="49"/>
      <c r="FKN84" s="49"/>
      <c r="FKO84" s="49"/>
      <c r="FKP84" s="49"/>
      <c r="FKQ84" s="49"/>
      <c r="FKR84" s="49"/>
      <c r="FKS84" s="49"/>
      <c r="FKT84" s="49"/>
      <c r="FKU84" s="49"/>
      <c r="FKV84" s="49"/>
      <c r="FKW84" s="49"/>
      <c r="FKX84" s="49"/>
      <c r="FKY84" s="49"/>
      <c r="FKZ84" s="49"/>
      <c r="FLA84" s="49"/>
      <c r="FLB84" s="49"/>
      <c r="FLC84" s="49"/>
      <c r="FLD84" s="49"/>
      <c r="FLE84" s="49"/>
      <c r="FLF84" s="49"/>
      <c r="FLG84" s="49"/>
      <c r="FLH84" s="49"/>
      <c r="FLI84" s="49"/>
      <c r="FLJ84" s="49"/>
      <c r="FLK84" s="49"/>
      <c r="FLL84" s="49"/>
      <c r="FLM84" s="49"/>
      <c r="FLN84" s="49"/>
      <c r="FLO84" s="49"/>
      <c r="FLP84" s="49"/>
      <c r="FLQ84" s="49"/>
      <c r="FLR84" s="49"/>
      <c r="FLS84" s="49"/>
      <c r="FLT84" s="49"/>
      <c r="FLU84" s="49"/>
      <c r="FLV84" s="49"/>
      <c r="FLW84" s="49"/>
      <c r="FLX84" s="49"/>
      <c r="FLY84" s="49"/>
      <c r="FLZ84" s="49"/>
      <c r="FMA84" s="49"/>
      <c r="FMB84" s="49"/>
      <c r="FMC84" s="49"/>
      <c r="FMD84" s="49"/>
      <c r="FME84" s="49"/>
      <c r="FMF84" s="49"/>
      <c r="FMG84" s="49"/>
      <c r="FMH84" s="49"/>
      <c r="FMI84" s="49"/>
      <c r="FMJ84" s="49"/>
      <c r="FMK84" s="49"/>
      <c r="FML84" s="49"/>
      <c r="FMM84" s="49"/>
      <c r="FMN84" s="49"/>
      <c r="FMO84" s="49"/>
      <c r="FMP84" s="49"/>
      <c r="FMQ84" s="49"/>
      <c r="FMR84" s="49"/>
      <c r="FMS84" s="49"/>
      <c r="FMT84" s="49"/>
      <c r="FMU84" s="49"/>
      <c r="FMV84" s="49"/>
      <c r="FMW84" s="49"/>
      <c r="FMX84" s="49"/>
      <c r="FMY84" s="49"/>
      <c r="FMZ84" s="49"/>
      <c r="FNA84" s="49"/>
      <c r="FNB84" s="49"/>
      <c r="FNC84" s="49"/>
      <c r="FND84" s="49"/>
      <c r="FNE84" s="49"/>
      <c r="FNF84" s="49"/>
      <c r="FNG84" s="49"/>
      <c r="FNH84" s="49"/>
      <c r="FNI84" s="49"/>
      <c r="FNJ84" s="49"/>
      <c r="FNK84" s="49"/>
      <c r="FNL84" s="49"/>
      <c r="FNM84" s="49"/>
      <c r="FNN84" s="49"/>
      <c r="FNO84" s="49"/>
      <c r="FNP84" s="49"/>
      <c r="FNQ84" s="49"/>
      <c r="FNR84" s="49"/>
      <c r="FNS84" s="49"/>
      <c r="FNT84" s="49"/>
      <c r="FNU84" s="49"/>
      <c r="FNV84" s="49"/>
      <c r="FNW84" s="49"/>
      <c r="FNX84" s="49"/>
      <c r="FNY84" s="49"/>
      <c r="FNZ84" s="49"/>
      <c r="FOA84" s="49"/>
      <c r="FOB84" s="49"/>
      <c r="FOC84" s="49"/>
      <c r="FOD84" s="49"/>
      <c r="FOE84" s="49"/>
      <c r="FOF84" s="49"/>
      <c r="FOG84" s="49"/>
      <c r="FOH84" s="49"/>
      <c r="FOI84" s="49"/>
      <c r="FOJ84" s="49"/>
      <c r="FOK84" s="49"/>
      <c r="FOL84" s="49"/>
      <c r="FOM84" s="49"/>
      <c r="FON84" s="49"/>
      <c r="FOO84" s="49"/>
      <c r="FOP84" s="49"/>
      <c r="FOQ84" s="49"/>
      <c r="FOR84" s="49"/>
      <c r="FOS84" s="49"/>
      <c r="FOT84" s="49"/>
      <c r="FOU84" s="49"/>
      <c r="FOV84" s="49"/>
      <c r="FOW84" s="49"/>
      <c r="FOX84" s="49"/>
      <c r="FOY84" s="49"/>
      <c r="FOZ84" s="49"/>
      <c r="FPA84" s="49"/>
      <c r="FPB84" s="49"/>
      <c r="FPC84" s="49"/>
      <c r="FPD84" s="49"/>
      <c r="FPE84" s="49"/>
      <c r="FPF84" s="49"/>
      <c r="FPG84" s="49"/>
      <c r="FPH84" s="49"/>
      <c r="FPI84" s="49"/>
      <c r="FPJ84" s="49"/>
      <c r="FPK84" s="49"/>
      <c r="FPL84" s="49"/>
      <c r="FPM84" s="49"/>
      <c r="FPN84" s="49"/>
      <c r="FPO84" s="49"/>
      <c r="FPP84" s="49"/>
      <c r="FPQ84" s="49"/>
      <c r="FPR84" s="49"/>
      <c r="FPS84" s="49"/>
      <c r="FPT84" s="49"/>
      <c r="FPU84" s="49"/>
      <c r="FPV84" s="49"/>
      <c r="FPW84" s="49"/>
      <c r="FPX84" s="49"/>
      <c r="FPY84" s="49"/>
      <c r="FPZ84" s="49"/>
      <c r="FQA84" s="49"/>
      <c r="FQB84" s="49"/>
      <c r="FQC84" s="49"/>
      <c r="FQD84" s="49"/>
      <c r="FQE84" s="49"/>
      <c r="FQF84" s="49"/>
      <c r="FQG84" s="49"/>
      <c r="FQH84" s="49"/>
      <c r="FQI84" s="49"/>
      <c r="FQJ84" s="49"/>
      <c r="FQK84" s="49"/>
      <c r="FQL84" s="49"/>
      <c r="FQM84" s="49"/>
      <c r="FQN84" s="49"/>
      <c r="FQO84" s="49"/>
      <c r="FQP84" s="49"/>
      <c r="FQQ84" s="49"/>
      <c r="FQR84" s="49"/>
      <c r="FQS84" s="49"/>
      <c r="FQT84" s="49"/>
      <c r="FQU84" s="49"/>
      <c r="FQV84" s="49"/>
      <c r="FQW84" s="49"/>
      <c r="FQX84" s="49"/>
      <c r="FQY84" s="49"/>
      <c r="FQZ84" s="49"/>
      <c r="FRA84" s="49"/>
      <c r="FRB84" s="49"/>
      <c r="FRC84" s="49"/>
      <c r="FRD84" s="49"/>
      <c r="FRE84" s="49"/>
      <c r="FRF84" s="49"/>
      <c r="FRG84" s="49"/>
      <c r="FRH84" s="49"/>
      <c r="FRI84" s="49"/>
      <c r="FRJ84" s="49"/>
      <c r="FRK84" s="49"/>
      <c r="FRL84" s="49"/>
      <c r="FRM84" s="49"/>
      <c r="FRN84" s="49"/>
      <c r="FRO84" s="49"/>
      <c r="FRP84" s="49"/>
      <c r="FRQ84" s="49"/>
      <c r="FRR84" s="49"/>
      <c r="FRS84" s="49"/>
      <c r="FRT84" s="49"/>
      <c r="FRU84" s="49"/>
      <c r="FRV84" s="49"/>
      <c r="FRW84" s="49"/>
      <c r="FRX84" s="49"/>
      <c r="FRY84" s="49"/>
      <c r="FRZ84" s="49"/>
      <c r="FSA84" s="49"/>
      <c r="FSB84" s="49"/>
      <c r="FSC84" s="49"/>
      <c r="FSD84" s="49"/>
      <c r="FSE84" s="49"/>
      <c r="FSF84" s="49"/>
      <c r="FSG84" s="49"/>
      <c r="FSH84" s="49"/>
      <c r="FSI84" s="49"/>
      <c r="FSJ84" s="49"/>
      <c r="FSK84" s="49"/>
      <c r="FSL84" s="49"/>
      <c r="FSM84" s="49"/>
      <c r="FSN84" s="49"/>
      <c r="FSO84" s="49"/>
      <c r="FSP84" s="49"/>
      <c r="FSQ84" s="49"/>
      <c r="FSR84" s="49"/>
      <c r="FSS84" s="49"/>
      <c r="FST84" s="49"/>
      <c r="FSU84" s="49"/>
      <c r="FSV84" s="49"/>
      <c r="FSW84" s="49"/>
      <c r="FSX84" s="49"/>
      <c r="FSY84" s="49"/>
      <c r="FSZ84" s="49"/>
      <c r="FTA84" s="49"/>
      <c r="FTB84" s="49"/>
      <c r="FTC84" s="49"/>
      <c r="FTD84" s="49"/>
      <c r="FTE84" s="49"/>
      <c r="FTF84" s="49"/>
      <c r="FTG84" s="49"/>
      <c r="FTH84" s="49"/>
      <c r="FTI84" s="49"/>
      <c r="FTJ84" s="49"/>
      <c r="FTK84" s="49"/>
      <c r="FTL84" s="49"/>
      <c r="FTM84" s="49"/>
      <c r="FTN84" s="49"/>
      <c r="FTO84" s="49"/>
      <c r="FTP84" s="49"/>
      <c r="FTQ84" s="49"/>
      <c r="FTR84" s="49"/>
      <c r="FTS84" s="49"/>
      <c r="FTT84" s="49"/>
      <c r="FTU84" s="49"/>
      <c r="FTV84" s="49"/>
      <c r="FTW84" s="49"/>
      <c r="FTX84" s="49"/>
      <c r="FTY84" s="49"/>
      <c r="FTZ84" s="49"/>
      <c r="FUA84" s="49"/>
      <c r="FUB84" s="49"/>
      <c r="FUC84" s="49"/>
      <c r="FUD84" s="49"/>
      <c r="FUE84" s="49"/>
      <c r="FUF84" s="49"/>
      <c r="FUG84" s="49"/>
      <c r="FUH84" s="49"/>
      <c r="FUI84" s="49"/>
      <c r="FUJ84" s="49"/>
      <c r="FUK84" s="49"/>
      <c r="FUL84" s="49"/>
      <c r="FUM84" s="49"/>
      <c r="FUN84" s="49"/>
      <c r="FUO84" s="49"/>
      <c r="FUP84" s="49"/>
      <c r="FUQ84" s="49"/>
      <c r="FUR84" s="49"/>
      <c r="FUS84" s="49"/>
      <c r="FUT84" s="49"/>
      <c r="FUU84" s="49"/>
      <c r="FUV84" s="49"/>
      <c r="FUW84" s="49"/>
      <c r="FUX84" s="49"/>
      <c r="FUY84" s="49"/>
      <c r="FUZ84" s="49"/>
      <c r="FVA84" s="49"/>
      <c r="FVB84" s="49"/>
      <c r="FVC84" s="49"/>
      <c r="FVD84" s="49"/>
      <c r="FVE84" s="49"/>
      <c r="FVF84" s="49"/>
      <c r="FVG84" s="49"/>
      <c r="FVH84" s="49"/>
      <c r="FVI84" s="49"/>
      <c r="FVJ84" s="49"/>
      <c r="FVK84" s="49"/>
      <c r="FVL84" s="49"/>
      <c r="FVM84" s="49"/>
      <c r="FVN84" s="49"/>
      <c r="FVO84" s="49"/>
      <c r="FVP84" s="49"/>
      <c r="FVQ84" s="49"/>
      <c r="FVR84" s="49"/>
      <c r="FVS84" s="49"/>
      <c r="FVT84" s="49"/>
      <c r="FVU84" s="49"/>
      <c r="FVV84" s="49"/>
      <c r="FVW84" s="49"/>
      <c r="FVX84" s="49"/>
      <c r="FVY84" s="49"/>
      <c r="FVZ84" s="49"/>
      <c r="FWA84" s="49"/>
      <c r="FWB84" s="49"/>
      <c r="FWC84" s="49"/>
      <c r="FWD84" s="49"/>
      <c r="FWE84" s="49"/>
      <c r="FWF84" s="49"/>
      <c r="FWG84" s="49"/>
      <c r="FWH84" s="49"/>
      <c r="FWI84" s="49"/>
      <c r="FWJ84" s="49"/>
      <c r="FWK84" s="49"/>
      <c r="FWL84" s="49"/>
      <c r="FWM84" s="49"/>
      <c r="FWN84" s="49"/>
      <c r="FWO84" s="49"/>
      <c r="FWP84" s="49"/>
      <c r="FWQ84" s="49"/>
      <c r="FWR84" s="49"/>
      <c r="FWS84" s="49"/>
      <c r="FWT84" s="49"/>
      <c r="FWU84" s="49"/>
      <c r="FWV84" s="49"/>
      <c r="FWW84" s="49"/>
      <c r="FWX84" s="49"/>
      <c r="FWY84" s="49"/>
      <c r="FWZ84" s="49"/>
      <c r="FXA84" s="49"/>
      <c r="FXB84" s="49"/>
      <c r="FXC84" s="49"/>
      <c r="FXD84" s="49"/>
      <c r="FXE84" s="49"/>
      <c r="FXF84" s="49"/>
      <c r="FXG84" s="49"/>
      <c r="FXH84" s="49"/>
      <c r="FXI84" s="49"/>
      <c r="FXJ84" s="49"/>
      <c r="FXK84" s="49"/>
      <c r="FXL84" s="49"/>
      <c r="FXM84" s="49"/>
      <c r="FXN84" s="49"/>
      <c r="FXO84" s="49"/>
      <c r="FXP84" s="49"/>
      <c r="FXQ84" s="49"/>
      <c r="FXR84" s="49"/>
      <c r="FXS84" s="49"/>
      <c r="FXT84" s="49"/>
      <c r="FXU84" s="49"/>
      <c r="FXV84" s="49"/>
      <c r="FXW84" s="49"/>
      <c r="FXX84" s="49"/>
      <c r="FXY84" s="49"/>
      <c r="FXZ84" s="49"/>
      <c r="FYA84" s="49"/>
      <c r="FYB84" s="49"/>
      <c r="FYC84" s="49"/>
      <c r="FYD84" s="49"/>
      <c r="FYE84" s="49"/>
      <c r="FYF84" s="49"/>
      <c r="FYG84" s="49"/>
      <c r="FYH84" s="49"/>
      <c r="FYI84" s="49"/>
      <c r="FYJ84" s="49"/>
      <c r="FYK84" s="49"/>
      <c r="FYL84" s="49"/>
      <c r="FYM84" s="49"/>
      <c r="FYN84" s="49"/>
      <c r="FYO84" s="49"/>
      <c r="FYP84" s="49"/>
      <c r="FYQ84" s="49"/>
      <c r="FYR84" s="49"/>
      <c r="FYS84" s="49"/>
      <c r="FYT84" s="49"/>
      <c r="FYU84" s="49"/>
      <c r="FYV84" s="49"/>
      <c r="FYW84" s="49"/>
      <c r="FYX84" s="49"/>
      <c r="FYY84" s="49"/>
      <c r="FYZ84" s="49"/>
      <c r="FZA84" s="49"/>
      <c r="FZB84" s="49"/>
      <c r="FZC84" s="49"/>
      <c r="FZD84" s="49"/>
      <c r="FZE84" s="49"/>
      <c r="FZF84" s="49"/>
      <c r="FZG84" s="49"/>
      <c r="FZH84" s="49"/>
      <c r="FZI84" s="49"/>
      <c r="FZJ84" s="49"/>
      <c r="FZK84" s="49"/>
      <c r="FZL84" s="49"/>
      <c r="FZM84" s="49"/>
      <c r="FZN84" s="49"/>
      <c r="FZO84" s="49"/>
      <c r="FZP84" s="49"/>
      <c r="FZQ84" s="49"/>
      <c r="FZR84" s="49"/>
      <c r="FZS84" s="49"/>
      <c r="FZT84" s="49"/>
      <c r="FZU84" s="49"/>
      <c r="FZV84" s="49"/>
      <c r="FZW84" s="49"/>
      <c r="FZX84" s="49"/>
      <c r="FZY84" s="49"/>
      <c r="FZZ84" s="49"/>
      <c r="GAA84" s="49"/>
      <c r="GAB84" s="49"/>
      <c r="GAC84" s="49"/>
      <c r="GAD84" s="49"/>
      <c r="GAE84" s="49"/>
      <c r="GAF84" s="49"/>
      <c r="GAG84" s="49"/>
      <c r="GAH84" s="49"/>
      <c r="GAI84" s="49"/>
      <c r="GAJ84" s="49"/>
      <c r="GAK84" s="49"/>
      <c r="GAL84" s="49"/>
      <c r="GAM84" s="49"/>
      <c r="GAN84" s="49"/>
      <c r="GAO84" s="49"/>
      <c r="GAP84" s="49"/>
      <c r="GAQ84" s="49"/>
      <c r="GAR84" s="49"/>
      <c r="GAS84" s="49"/>
      <c r="GAT84" s="49"/>
      <c r="GAU84" s="49"/>
      <c r="GAV84" s="49"/>
      <c r="GAW84" s="49"/>
      <c r="GAX84" s="49"/>
      <c r="GAY84" s="49"/>
      <c r="GAZ84" s="49"/>
      <c r="GBA84" s="49"/>
      <c r="GBB84" s="49"/>
      <c r="GBC84" s="49"/>
      <c r="GBD84" s="49"/>
      <c r="GBE84" s="49"/>
      <c r="GBF84" s="49"/>
      <c r="GBG84" s="49"/>
      <c r="GBH84" s="49"/>
      <c r="GBI84" s="49"/>
      <c r="GBJ84" s="49"/>
      <c r="GBK84" s="49"/>
      <c r="GBL84" s="49"/>
      <c r="GBM84" s="49"/>
      <c r="GBN84" s="49"/>
      <c r="GBO84" s="49"/>
      <c r="GBP84" s="49"/>
      <c r="GBQ84" s="49"/>
      <c r="GBR84" s="49"/>
      <c r="GBS84" s="49"/>
      <c r="GBT84" s="49"/>
      <c r="GBU84" s="49"/>
      <c r="GBV84" s="49"/>
      <c r="GBW84" s="49"/>
      <c r="GBX84" s="49"/>
      <c r="GBY84" s="49"/>
      <c r="GBZ84" s="49"/>
      <c r="GCA84" s="49"/>
      <c r="GCB84" s="49"/>
      <c r="GCC84" s="49"/>
      <c r="GCD84" s="49"/>
      <c r="GCE84" s="49"/>
      <c r="GCF84" s="49"/>
      <c r="GCG84" s="49"/>
      <c r="GCH84" s="49"/>
      <c r="GCI84" s="49"/>
      <c r="GCJ84" s="49"/>
      <c r="GCK84" s="49"/>
      <c r="GCL84" s="49"/>
      <c r="GCM84" s="49"/>
      <c r="GCN84" s="49"/>
      <c r="GCO84" s="49"/>
      <c r="GCP84" s="49"/>
      <c r="GCQ84" s="49"/>
      <c r="GCR84" s="49"/>
      <c r="GCS84" s="49"/>
      <c r="GCT84" s="49"/>
      <c r="GCU84" s="49"/>
      <c r="GCV84" s="49"/>
      <c r="GCW84" s="49"/>
      <c r="GCX84" s="49"/>
      <c r="GCY84" s="49"/>
      <c r="GCZ84" s="49"/>
      <c r="GDA84" s="49"/>
      <c r="GDB84" s="49"/>
      <c r="GDC84" s="49"/>
      <c r="GDD84" s="49"/>
      <c r="GDE84" s="49"/>
      <c r="GDF84" s="49"/>
      <c r="GDG84" s="49"/>
      <c r="GDH84" s="49"/>
      <c r="GDI84" s="49"/>
      <c r="GDJ84" s="49"/>
      <c r="GDK84" s="49"/>
      <c r="GDL84" s="49"/>
      <c r="GDM84" s="49"/>
      <c r="GDN84" s="49"/>
      <c r="GDO84" s="49"/>
      <c r="GDP84" s="49"/>
      <c r="GDQ84" s="49"/>
      <c r="GDR84" s="49"/>
      <c r="GDS84" s="49"/>
      <c r="GDT84" s="49"/>
      <c r="GDU84" s="49"/>
      <c r="GDV84" s="49"/>
      <c r="GDW84" s="49"/>
      <c r="GDX84" s="49"/>
      <c r="GDY84" s="49"/>
      <c r="GDZ84" s="49"/>
      <c r="GEA84" s="49"/>
      <c r="GEB84" s="49"/>
      <c r="GEC84" s="49"/>
      <c r="GED84" s="49"/>
      <c r="GEE84" s="49"/>
      <c r="GEF84" s="49"/>
      <c r="GEG84" s="49"/>
      <c r="GEH84" s="49"/>
      <c r="GEI84" s="49"/>
      <c r="GEJ84" s="49"/>
      <c r="GEK84" s="49"/>
      <c r="GEL84" s="49"/>
      <c r="GEM84" s="49"/>
      <c r="GEN84" s="49"/>
      <c r="GEO84" s="49"/>
      <c r="GEP84" s="49"/>
      <c r="GEQ84" s="49"/>
      <c r="GER84" s="49"/>
      <c r="GES84" s="49"/>
      <c r="GET84" s="49"/>
      <c r="GEU84" s="49"/>
      <c r="GEV84" s="49"/>
      <c r="GEW84" s="49"/>
      <c r="GEX84" s="49"/>
      <c r="GEY84" s="49"/>
      <c r="GEZ84" s="49"/>
      <c r="GFA84" s="49"/>
      <c r="GFB84" s="49"/>
      <c r="GFC84" s="49"/>
      <c r="GFD84" s="49"/>
      <c r="GFE84" s="49"/>
      <c r="GFF84" s="49"/>
      <c r="GFG84" s="49"/>
      <c r="GFH84" s="49"/>
      <c r="GFI84" s="49"/>
      <c r="GFJ84" s="49"/>
      <c r="GFK84" s="49"/>
      <c r="GFL84" s="49"/>
      <c r="GFM84" s="49"/>
      <c r="GFN84" s="49"/>
      <c r="GFO84" s="49"/>
      <c r="GFP84" s="49"/>
      <c r="GFQ84" s="49"/>
      <c r="GFR84" s="49"/>
      <c r="GFS84" s="49"/>
      <c r="GFT84" s="49"/>
      <c r="GFU84" s="49"/>
      <c r="GFV84" s="49"/>
      <c r="GFW84" s="49"/>
      <c r="GFX84" s="49"/>
      <c r="GFY84" s="49"/>
      <c r="GFZ84" s="49"/>
      <c r="GGA84" s="49"/>
      <c r="GGB84" s="49"/>
      <c r="GGC84" s="49"/>
      <c r="GGD84" s="49"/>
      <c r="GGE84" s="49"/>
      <c r="GGF84" s="49"/>
      <c r="GGG84" s="49"/>
      <c r="GGH84" s="49"/>
      <c r="GGI84" s="49"/>
      <c r="GGJ84" s="49"/>
      <c r="GGK84" s="49"/>
      <c r="GGL84" s="49"/>
      <c r="GGM84" s="49"/>
      <c r="GGN84" s="49"/>
      <c r="GGO84" s="49"/>
      <c r="GGP84" s="49"/>
      <c r="GGQ84" s="49"/>
      <c r="GGR84" s="49"/>
      <c r="GGS84" s="49"/>
      <c r="GGT84" s="49"/>
      <c r="GGU84" s="49"/>
      <c r="GGV84" s="49"/>
      <c r="GGW84" s="49"/>
      <c r="GGX84" s="49"/>
      <c r="GGY84" s="49"/>
      <c r="GGZ84" s="49"/>
      <c r="GHA84" s="49"/>
      <c r="GHB84" s="49"/>
      <c r="GHC84" s="49"/>
      <c r="GHD84" s="49"/>
      <c r="GHE84" s="49"/>
      <c r="GHF84" s="49"/>
      <c r="GHG84" s="49"/>
      <c r="GHH84" s="49"/>
      <c r="GHI84" s="49"/>
      <c r="GHJ84" s="49"/>
      <c r="GHK84" s="49"/>
      <c r="GHL84" s="49"/>
      <c r="GHM84" s="49"/>
      <c r="GHN84" s="49"/>
      <c r="GHO84" s="49"/>
      <c r="GHP84" s="49"/>
      <c r="GHQ84" s="49"/>
      <c r="GHR84" s="49"/>
      <c r="GHS84" s="49"/>
      <c r="GHT84" s="49"/>
      <c r="GHU84" s="49"/>
      <c r="GHV84" s="49"/>
      <c r="GHW84" s="49"/>
      <c r="GHX84" s="49"/>
      <c r="GHY84" s="49"/>
      <c r="GHZ84" s="49"/>
      <c r="GIA84" s="49"/>
      <c r="GIB84" s="49"/>
      <c r="GIC84" s="49"/>
      <c r="GID84" s="49"/>
      <c r="GIE84" s="49"/>
      <c r="GIF84" s="49"/>
      <c r="GIG84" s="49"/>
      <c r="GIH84" s="49"/>
      <c r="GII84" s="49"/>
      <c r="GIJ84" s="49"/>
      <c r="GIK84" s="49"/>
      <c r="GIL84" s="49"/>
      <c r="GIM84" s="49"/>
      <c r="GIN84" s="49"/>
      <c r="GIO84" s="49"/>
      <c r="GIP84" s="49"/>
      <c r="GIQ84" s="49"/>
      <c r="GIR84" s="49"/>
      <c r="GIS84" s="49"/>
      <c r="GIT84" s="49"/>
      <c r="GIU84" s="49"/>
      <c r="GIV84" s="49"/>
      <c r="GIW84" s="49"/>
      <c r="GIX84" s="49"/>
      <c r="GIY84" s="49"/>
      <c r="GIZ84" s="49"/>
      <c r="GJA84" s="49"/>
      <c r="GJB84" s="49"/>
      <c r="GJC84" s="49"/>
      <c r="GJD84" s="49"/>
      <c r="GJE84" s="49"/>
      <c r="GJF84" s="49"/>
      <c r="GJG84" s="49"/>
      <c r="GJH84" s="49"/>
      <c r="GJI84" s="49"/>
      <c r="GJJ84" s="49"/>
      <c r="GJK84" s="49"/>
      <c r="GJL84" s="49"/>
      <c r="GJM84" s="49"/>
      <c r="GJN84" s="49"/>
      <c r="GJO84" s="49"/>
      <c r="GJP84" s="49"/>
      <c r="GJQ84" s="49"/>
      <c r="GJR84" s="49"/>
      <c r="GJS84" s="49"/>
      <c r="GJT84" s="49"/>
      <c r="GJU84" s="49"/>
      <c r="GJV84" s="49"/>
      <c r="GJW84" s="49"/>
      <c r="GJX84" s="49"/>
      <c r="GJY84" s="49"/>
      <c r="GJZ84" s="49"/>
      <c r="GKA84" s="49"/>
      <c r="GKB84" s="49"/>
      <c r="GKC84" s="49"/>
      <c r="GKD84" s="49"/>
      <c r="GKE84" s="49"/>
      <c r="GKF84" s="49"/>
      <c r="GKG84" s="49"/>
      <c r="GKH84" s="49"/>
      <c r="GKI84" s="49"/>
      <c r="GKJ84" s="49"/>
      <c r="GKK84" s="49"/>
      <c r="GKL84" s="49"/>
      <c r="GKM84" s="49"/>
      <c r="GKN84" s="49"/>
      <c r="GKO84" s="49"/>
      <c r="GKP84" s="49"/>
      <c r="GKQ84" s="49"/>
      <c r="GKR84" s="49"/>
      <c r="GKS84" s="49"/>
      <c r="GKT84" s="49"/>
      <c r="GKU84" s="49"/>
      <c r="GKV84" s="49"/>
      <c r="GKW84" s="49"/>
      <c r="GKX84" s="49"/>
      <c r="GKY84" s="49"/>
      <c r="GKZ84" s="49"/>
      <c r="GLA84" s="49"/>
      <c r="GLB84" s="49"/>
      <c r="GLC84" s="49"/>
      <c r="GLD84" s="49"/>
      <c r="GLE84" s="49"/>
      <c r="GLF84" s="49"/>
      <c r="GLG84" s="49"/>
      <c r="GLH84" s="49"/>
      <c r="GLI84" s="49"/>
      <c r="GLJ84" s="49"/>
      <c r="GLK84" s="49"/>
      <c r="GLL84" s="49"/>
      <c r="GLM84" s="49"/>
      <c r="GLN84" s="49"/>
      <c r="GLO84" s="49"/>
      <c r="GLP84" s="49"/>
      <c r="GLQ84" s="49"/>
      <c r="GLR84" s="49"/>
      <c r="GLS84" s="49"/>
      <c r="GLT84" s="49"/>
      <c r="GLU84" s="49"/>
      <c r="GLV84" s="49"/>
      <c r="GLW84" s="49"/>
      <c r="GLX84" s="49"/>
      <c r="GLY84" s="49"/>
      <c r="GLZ84" s="49"/>
      <c r="GMA84" s="49"/>
      <c r="GMB84" s="49"/>
      <c r="GMC84" s="49"/>
      <c r="GMD84" s="49"/>
      <c r="GME84" s="49"/>
      <c r="GMF84" s="49"/>
      <c r="GMG84" s="49"/>
      <c r="GMH84" s="49"/>
      <c r="GMI84" s="49"/>
      <c r="GMJ84" s="49"/>
      <c r="GMK84" s="49"/>
      <c r="GML84" s="49"/>
      <c r="GMM84" s="49"/>
      <c r="GMN84" s="49"/>
      <c r="GMO84" s="49"/>
      <c r="GMP84" s="49"/>
      <c r="GMQ84" s="49"/>
      <c r="GMR84" s="49"/>
      <c r="GMS84" s="49"/>
      <c r="GMT84" s="49"/>
      <c r="GMU84" s="49"/>
      <c r="GMV84" s="49"/>
      <c r="GMW84" s="49"/>
      <c r="GMX84" s="49"/>
      <c r="GMY84" s="49"/>
      <c r="GMZ84" s="49"/>
      <c r="GNA84" s="49"/>
      <c r="GNB84" s="49"/>
      <c r="GNC84" s="49"/>
      <c r="GND84" s="49"/>
      <c r="GNE84" s="49"/>
      <c r="GNF84" s="49"/>
      <c r="GNG84" s="49"/>
      <c r="GNH84" s="49"/>
      <c r="GNI84" s="49"/>
      <c r="GNJ84" s="49"/>
      <c r="GNK84" s="49"/>
      <c r="GNL84" s="49"/>
      <c r="GNM84" s="49"/>
      <c r="GNN84" s="49"/>
      <c r="GNO84" s="49"/>
      <c r="GNP84" s="49"/>
      <c r="GNQ84" s="49"/>
      <c r="GNR84" s="49"/>
      <c r="GNS84" s="49"/>
      <c r="GNT84" s="49"/>
      <c r="GNU84" s="49"/>
      <c r="GNV84" s="49"/>
      <c r="GNW84" s="49"/>
      <c r="GNX84" s="49"/>
      <c r="GNY84" s="49"/>
      <c r="GNZ84" s="49"/>
      <c r="GOA84" s="49"/>
      <c r="GOB84" s="49"/>
      <c r="GOC84" s="49"/>
      <c r="GOD84" s="49"/>
      <c r="GOE84" s="49"/>
      <c r="GOF84" s="49"/>
      <c r="GOG84" s="49"/>
      <c r="GOH84" s="49"/>
      <c r="GOI84" s="49"/>
      <c r="GOJ84" s="49"/>
      <c r="GOK84" s="49"/>
      <c r="GOL84" s="49"/>
      <c r="GOM84" s="49"/>
      <c r="GON84" s="49"/>
      <c r="GOO84" s="49"/>
      <c r="GOP84" s="49"/>
      <c r="GOQ84" s="49"/>
      <c r="GOR84" s="49"/>
      <c r="GOS84" s="49"/>
      <c r="GOT84" s="49"/>
      <c r="GOU84" s="49"/>
      <c r="GOV84" s="49"/>
      <c r="GOW84" s="49"/>
      <c r="GOX84" s="49"/>
      <c r="GOY84" s="49"/>
      <c r="GOZ84" s="49"/>
      <c r="GPA84" s="49"/>
      <c r="GPB84" s="49"/>
      <c r="GPC84" s="49"/>
      <c r="GPD84" s="49"/>
      <c r="GPE84" s="49"/>
      <c r="GPF84" s="49"/>
      <c r="GPG84" s="49"/>
      <c r="GPH84" s="49"/>
      <c r="GPI84" s="49"/>
      <c r="GPJ84" s="49"/>
      <c r="GPK84" s="49"/>
      <c r="GPL84" s="49"/>
      <c r="GPM84" s="49"/>
      <c r="GPN84" s="49"/>
      <c r="GPO84" s="49"/>
      <c r="GPP84" s="49"/>
      <c r="GPQ84" s="49"/>
      <c r="GPR84" s="49"/>
      <c r="GPS84" s="49"/>
      <c r="GPT84" s="49"/>
      <c r="GPU84" s="49"/>
      <c r="GPV84" s="49"/>
      <c r="GPW84" s="49"/>
      <c r="GPX84" s="49"/>
      <c r="GPY84" s="49"/>
      <c r="GPZ84" s="49"/>
      <c r="GQA84" s="49"/>
      <c r="GQB84" s="49"/>
      <c r="GQC84" s="49"/>
      <c r="GQD84" s="49"/>
      <c r="GQE84" s="49"/>
      <c r="GQF84" s="49"/>
      <c r="GQG84" s="49"/>
      <c r="GQH84" s="49"/>
      <c r="GQI84" s="49"/>
      <c r="GQJ84" s="49"/>
      <c r="GQK84" s="49"/>
      <c r="GQL84" s="49"/>
      <c r="GQM84" s="49"/>
      <c r="GQN84" s="49"/>
      <c r="GQO84" s="49"/>
      <c r="GQP84" s="49"/>
      <c r="GQQ84" s="49"/>
      <c r="GQR84" s="49"/>
      <c r="GQS84" s="49"/>
      <c r="GQT84" s="49"/>
      <c r="GQU84" s="49"/>
      <c r="GQV84" s="49"/>
      <c r="GQW84" s="49"/>
      <c r="GQX84" s="49"/>
      <c r="GQY84" s="49"/>
      <c r="GQZ84" s="49"/>
      <c r="GRA84" s="49"/>
      <c r="GRB84" s="49"/>
      <c r="GRC84" s="49"/>
      <c r="GRD84" s="49"/>
      <c r="GRE84" s="49"/>
      <c r="GRF84" s="49"/>
      <c r="GRG84" s="49"/>
      <c r="GRH84" s="49"/>
      <c r="GRI84" s="49"/>
      <c r="GRJ84" s="49"/>
      <c r="GRK84" s="49"/>
      <c r="GRL84" s="49"/>
      <c r="GRM84" s="49"/>
      <c r="GRN84" s="49"/>
      <c r="GRO84" s="49"/>
      <c r="GRP84" s="49"/>
      <c r="GRQ84" s="49"/>
      <c r="GRR84" s="49"/>
      <c r="GRS84" s="49"/>
      <c r="GRT84" s="49"/>
      <c r="GRU84" s="49"/>
      <c r="GRV84" s="49"/>
      <c r="GRW84" s="49"/>
      <c r="GRX84" s="49"/>
      <c r="GRY84" s="49"/>
      <c r="GRZ84" s="49"/>
      <c r="GSA84" s="49"/>
      <c r="GSB84" s="49"/>
      <c r="GSC84" s="49"/>
      <c r="GSD84" s="49"/>
      <c r="GSE84" s="49"/>
      <c r="GSF84" s="49"/>
      <c r="GSG84" s="49"/>
      <c r="GSH84" s="49"/>
      <c r="GSI84" s="49"/>
      <c r="GSJ84" s="49"/>
      <c r="GSK84" s="49"/>
      <c r="GSL84" s="49"/>
      <c r="GSM84" s="49"/>
      <c r="GSN84" s="49"/>
      <c r="GSO84" s="49"/>
      <c r="GSP84" s="49"/>
      <c r="GSQ84" s="49"/>
      <c r="GSR84" s="49"/>
      <c r="GSS84" s="49"/>
      <c r="GST84" s="49"/>
      <c r="GSU84" s="49"/>
      <c r="GSV84" s="49"/>
      <c r="GSW84" s="49"/>
      <c r="GSX84" s="49"/>
      <c r="GSY84" s="49"/>
      <c r="GSZ84" s="49"/>
      <c r="GTA84" s="49"/>
      <c r="GTB84" s="49"/>
      <c r="GTC84" s="49"/>
      <c r="GTD84" s="49"/>
      <c r="GTE84" s="49"/>
      <c r="GTF84" s="49"/>
      <c r="GTG84" s="49"/>
      <c r="GTH84" s="49"/>
      <c r="GTI84" s="49"/>
      <c r="GTJ84" s="49"/>
      <c r="GTK84" s="49"/>
      <c r="GTL84" s="49"/>
      <c r="GTM84" s="49"/>
      <c r="GTN84" s="49"/>
      <c r="GTO84" s="49"/>
      <c r="GTP84" s="49"/>
      <c r="GTQ84" s="49"/>
      <c r="GTR84" s="49"/>
      <c r="GTS84" s="49"/>
      <c r="GTT84" s="49"/>
      <c r="GTU84" s="49"/>
      <c r="GTV84" s="49"/>
      <c r="GTW84" s="49"/>
      <c r="GTX84" s="49"/>
      <c r="GTY84" s="49"/>
      <c r="GTZ84" s="49"/>
      <c r="GUA84" s="49"/>
      <c r="GUB84" s="49"/>
      <c r="GUC84" s="49"/>
      <c r="GUD84" s="49"/>
      <c r="GUE84" s="49"/>
      <c r="GUF84" s="49"/>
      <c r="GUG84" s="49"/>
      <c r="GUH84" s="49"/>
      <c r="GUI84" s="49"/>
      <c r="GUJ84" s="49"/>
      <c r="GUK84" s="49"/>
      <c r="GUL84" s="49"/>
      <c r="GUM84" s="49"/>
      <c r="GUN84" s="49"/>
      <c r="GUO84" s="49"/>
      <c r="GUP84" s="49"/>
      <c r="GUQ84" s="49"/>
      <c r="GUR84" s="49"/>
      <c r="GUS84" s="49"/>
      <c r="GUT84" s="49"/>
      <c r="GUU84" s="49"/>
      <c r="GUV84" s="49"/>
      <c r="GUW84" s="49"/>
      <c r="GUX84" s="49"/>
      <c r="GUY84" s="49"/>
      <c r="GUZ84" s="49"/>
      <c r="GVA84" s="49"/>
      <c r="GVB84" s="49"/>
      <c r="GVC84" s="49"/>
      <c r="GVD84" s="49"/>
      <c r="GVE84" s="49"/>
      <c r="GVF84" s="49"/>
      <c r="GVG84" s="49"/>
      <c r="GVH84" s="49"/>
      <c r="GVI84" s="49"/>
      <c r="GVJ84" s="49"/>
      <c r="GVK84" s="49"/>
      <c r="GVL84" s="49"/>
      <c r="GVM84" s="49"/>
      <c r="GVN84" s="49"/>
      <c r="GVO84" s="49"/>
      <c r="GVP84" s="49"/>
      <c r="GVQ84" s="49"/>
      <c r="GVR84" s="49"/>
      <c r="GVS84" s="49"/>
      <c r="GVT84" s="49"/>
      <c r="GVU84" s="49"/>
      <c r="GVV84" s="49"/>
      <c r="GVW84" s="49"/>
      <c r="GVX84" s="49"/>
      <c r="GVY84" s="49"/>
      <c r="GVZ84" s="49"/>
      <c r="GWA84" s="49"/>
      <c r="GWB84" s="49"/>
      <c r="GWC84" s="49"/>
      <c r="GWD84" s="49"/>
      <c r="GWE84" s="49"/>
      <c r="GWF84" s="49"/>
      <c r="GWG84" s="49"/>
      <c r="GWH84" s="49"/>
      <c r="GWI84" s="49"/>
      <c r="GWJ84" s="49"/>
      <c r="GWK84" s="49"/>
      <c r="GWL84" s="49"/>
      <c r="GWM84" s="49"/>
      <c r="GWN84" s="49"/>
      <c r="GWO84" s="49"/>
      <c r="GWP84" s="49"/>
      <c r="GWQ84" s="49"/>
      <c r="GWR84" s="49"/>
      <c r="GWS84" s="49"/>
      <c r="GWT84" s="49"/>
      <c r="GWU84" s="49"/>
      <c r="GWV84" s="49"/>
      <c r="GWW84" s="49"/>
      <c r="GWX84" s="49"/>
      <c r="GWY84" s="49"/>
      <c r="GWZ84" s="49"/>
      <c r="GXA84" s="49"/>
      <c r="GXB84" s="49"/>
      <c r="GXC84" s="49"/>
      <c r="GXD84" s="49"/>
      <c r="GXE84" s="49"/>
      <c r="GXF84" s="49"/>
      <c r="GXG84" s="49"/>
      <c r="GXH84" s="49"/>
      <c r="GXI84" s="49"/>
      <c r="GXJ84" s="49"/>
      <c r="GXK84" s="49"/>
      <c r="GXL84" s="49"/>
      <c r="GXM84" s="49"/>
      <c r="GXN84" s="49"/>
      <c r="GXO84" s="49"/>
      <c r="GXP84" s="49"/>
      <c r="GXQ84" s="49"/>
      <c r="GXR84" s="49"/>
      <c r="GXS84" s="49"/>
      <c r="GXT84" s="49"/>
      <c r="GXU84" s="49"/>
      <c r="GXV84" s="49"/>
      <c r="GXW84" s="49"/>
      <c r="GXX84" s="49"/>
      <c r="GXY84" s="49"/>
      <c r="GXZ84" s="49"/>
      <c r="GYA84" s="49"/>
      <c r="GYB84" s="49"/>
      <c r="GYC84" s="49"/>
      <c r="GYD84" s="49"/>
      <c r="GYE84" s="49"/>
      <c r="GYF84" s="49"/>
      <c r="GYG84" s="49"/>
      <c r="GYH84" s="49"/>
      <c r="GYI84" s="49"/>
      <c r="GYJ84" s="49"/>
      <c r="GYK84" s="49"/>
      <c r="GYL84" s="49"/>
      <c r="GYM84" s="49"/>
      <c r="GYN84" s="49"/>
      <c r="GYO84" s="49"/>
      <c r="GYP84" s="49"/>
      <c r="GYQ84" s="49"/>
      <c r="GYR84" s="49"/>
      <c r="GYS84" s="49"/>
      <c r="GYT84" s="49"/>
      <c r="GYU84" s="49"/>
      <c r="GYV84" s="49"/>
      <c r="GYW84" s="49"/>
      <c r="GYX84" s="49"/>
      <c r="GYY84" s="49"/>
      <c r="GYZ84" s="49"/>
      <c r="GZA84" s="49"/>
      <c r="GZB84" s="49"/>
      <c r="GZC84" s="49"/>
      <c r="GZD84" s="49"/>
      <c r="GZE84" s="49"/>
      <c r="GZF84" s="49"/>
      <c r="GZG84" s="49"/>
      <c r="GZH84" s="49"/>
      <c r="GZI84" s="49"/>
      <c r="GZJ84" s="49"/>
      <c r="GZK84" s="49"/>
      <c r="GZL84" s="49"/>
      <c r="GZM84" s="49"/>
      <c r="GZN84" s="49"/>
      <c r="GZO84" s="49"/>
      <c r="GZP84" s="49"/>
      <c r="GZQ84" s="49"/>
      <c r="GZR84" s="49"/>
      <c r="GZS84" s="49"/>
      <c r="GZT84" s="49"/>
      <c r="GZU84" s="49"/>
      <c r="GZV84" s="49"/>
      <c r="GZW84" s="49"/>
      <c r="GZX84" s="49"/>
      <c r="GZY84" s="49"/>
      <c r="GZZ84" s="49"/>
      <c r="HAA84" s="49"/>
      <c r="HAB84" s="49"/>
      <c r="HAC84" s="49"/>
      <c r="HAD84" s="49"/>
      <c r="HAE84" s="49"/>
      <c r="HAF84" s="49"/>
      <c r="HAG84" s="49"/>
      <c r="HAH84" s="49"/>
      <c r="HAI84" s="49"/>
      <c r="HAJ84" s="49"/>
      <c r="HAK84" s="49"/>
      <c r="HAL84" s="49"/>
      <c r="HAM84" s="49"/>
      <c r="HAN84" s="49"/>
      <c r="HAO84" s="49"/>
      <c r="HAP84" s="49"/>
      <c r="HAQ84" s="49"/>
      <c r="HAR84" s="49"/>
      <c r="HAS84" s="49"/>
      <c r="HAT84" s="49"/>
      <c r="HAU84" s="49"/>
      <c r="HAV84" s="49"/>
      <c r="HAW84" s="49"/>
      <c r="HAX84" s="49"/>
      <c r="HAY84" s="49"/>
      <c r="HAZ84" s="49"/>
      <c r="HBA84" s="49"/>
      <c r="HBB84" s="49"/>
      <c r="HBC84" s="49"/>
      <c r="HBD84" s="49"/>
      <c r="HBE84" s="49"/>
      <c r="HBF84" s="49"/>
      <c r="HBG84" s="49"/>
      <c r="HBH84" s="49"/>
      <c r="HBI84" s="49"/>
      <c r="HBJ84" s="49"/>
      <c r="HBK84" s="49"/>
      <c r="HBL84" s="49"/>
      <c r="HBM84" s="49"/>
      <c r="HBN84" s="49"/>
      <c r="HBO84" s="49"/>
      <c r="HBP84" s="49"/>
      <c r="HBQ84" s="49"/>
      <c r="HBR84" s="49"/>
      <c r="HBS84" s="49"/>
      <c r="HBT84" s="49"/>
      <c r="HBU84" s="49"/>
      <c r="HBV84" s="49"/>
      <c r="HBW84" s="49"/>
      <c r="HBX84" s="49"/>
      <c r="HBY84" s="49"/>
      <c r="HBZ84" s="49"/>
      <c r="HCA84" s="49"/>
      <c r="HCB84" s="49"/>
      <c r="HCC84" s="49"/>
      <c r="HCD84" s="49"/>
      <c r="HCE84" s="49"/>
      <c r="HCF84" s="49"/>
      <c r="HCG84" s="49"/>
      <c r="HCH84" s="49"/>
      <c r="HCI84" s="49"/>
      <c r="HCJ84" s="49"/>
      <c r="HCK84" s="49"/>
      <c r="HCL84" s="49"/>
      <c r="HCM84" s="49"/>
      <c r="HCN84" s="49"/>
      <c r="HCO84" s="49"/>
      <c r="HCP84" s="49"/>
      <c r="HCQ84" s="49"/>
      <c r="HCR84" s="49"/>
      <c r="HCS84" s="49"/>
      <c r="HCT84" s="49"/>
      <c r="HCU84" s="49"/>
      <c r="HCV84" s="49"/>
      <c r="HCW84" s="49"/>
      <c r="HCX84" s="49"/>
      <c r="HCY84" s="49"/>
      <c r="HCZ84" s="49"/>
      <c r="HDA84" s="49"/>
      <c r="HDB84" s="49"/>
      <c r="HDC84" s="49"/>
      <c r="HDD84" s="49"/>
      <c r="HDE84" s="49"/>
      <c r="HDF84" s="49"/>
      <c r="HDG84" s="49"/>
      <c r="HDH84" s="49"/>
      <c r="HDI84" s="49"/>
      <c r="HDJ84" s="49"/>
      <c r="HDK84" s="49"/>
      <c r="HDL84" s="49"/>
      <c r="HDM84" s="49"/>
      <c r="HDN84" s="49"/>
      <c r="HDO84" s="49"/>
      <c r="HDP84" s="49"/>
      <c r="HDQ84" s="49"/>
      <c r="HDR84" s="49"/>
      <c r="HDS84" s="49"/>
      <c r="HDT84" s="49"/>
      <c r="HDU84" s="49"/>
      <c r="HDV84" s="49"/>
      <c r="HDW84" s="49"/>
      <c r="HDX84" s="49"/>
      <c r="HDY84" s="49"/>
      <c r="HDZ84" s="49"/>
      <c r="HEA84" s="49"/>
      <c r="HEB84" s="49"/>
      <c r="HEC84" s="49"/>
      <c r="HED84" s="49"/>
      <c r="HEE84" s="49"/>
      <c r="HEF84" s="49"/>
      <c r="HEG84" s="49"/>
      <c r="HEH84" s="49"/>
      <c r="HEI84" s="49"/>
      <c r="HEJ84" s="49"/>
      <c r="HEK84" s="49"/>
      <c r="HEL84" s="49"/>
      <c r="HEM84" s="49"/>
      <c r="HEN84" s="49"/>
      <c r="HEO84" s="49"/>
      <c r="HEP84" s="49"/>
      <c r="HEQ84" s="49"/>
      <c r="HER84" s="49"/>
      <c r="HES84" s="49"/>
      <c r="HET84" s="49"/>
      <c r="HEU84" s="49"/>
      <c r="HEV84" s="49"/>
      <c r="HEW84" s="49"/>
      <c r="HEX84" s="49"/>
      <c r="HEY84" s="49"/>
      <c r="HEZ84" s="49"/>
      <c r="HFA84" s="49"/>
      <c r="HFB84" s="49"/>
      <c r="HFC84" s="49"/>
      <c r="HFD84" s="49"/>
      <c r="HFE84" s="49"/>
      <c r="HFF84" s="49"/>
      <c r="HFG84" s="49"/>
      <c r="HFH84" s="49"/>
      <c r="HFI84" s="49"/>
      <c r="HFJ84" s="49"/>
      <c r="HFK84" s="49"/>
      <c r="HFL84" s="49"/>
      <c r="HFM84" s="49"/>
      <c r="HFN84" s="49"/>
      <c r="HFO84" s="49"/>
      <c r="HFP84" s="49"/>
      <c r="HFQ84" s="49"/>
      <c r="HFR84" s="49"/>
      <c r="HFS84" s="49"/>
      <c r="HFT84" s="49"/>
      <c r="HFU84" s="49"/>
      <c r="HFV84" s="49"/>
      <c r="HFW84" s="49"/>
      <c r="HFX84" s="49"/>
      <c r="HFY84" s="49"/>
      <c r="HFZ84" s="49"/>
      <c r="HGA84" s="49"/>
      <c r="HGB84" s="49"/>
      <c r="HGC84" s="49"/>
      <c r="HGD84" s="49"/>
      <c r="HGE84" s="49"/>
      <c r="HGF84" s="49"/>
      <c r="HGG84" s="49"/>
      <c r="HGH84" s="49"/>
      <c r="HGI84" s="49"/>
      <c r="HGJ84" s="49"/>
      <c r="HGK84" s="49"/>
      <c r="HGL84" s="49"/>
      <c r="HGM84" s="49"/>
      <c r="HGN84" s="49"/>
      <c r="HGO84" s="49"/>
      <c r="HGP84" s="49"/>
      <c r="HGQ84" s="49"/>
      <c r="HGR84" s="49"/>
      <c r="HGS84" s="49"/>
      <c r="HGT84" s="49"/>
      <c r="HGU84" s="49"/>
      <c r="HGV84" s="49"/>
      <c r="HGW84" s="49"/>
      <c r="HGX84" s="49"/>
      <c r="HGY84" s="49"/>
      <c r="HGZ84" s="49"/>
      <c r="HHA84" s="49"/>
      <c r="HHB84" s="49"/>
      <c r="HHC84" s="49"/>
      <c r="HHD84" s="49"/>
      <c r="HHE84" s="49"/>
      <c r="HHF84" s="49"/>
      <c r="HHG84" s="49"/>
      <c r="HHH84" s="49"/>
      <c r="HHI84" s="49"/>
      <c r="HHJ84" s="49"/>
      <c r="HHK84" s="49"/>
      <c r="HHL84" s="49"/>
      <c r="HHM84" s="49"/>
      <c r="HHN84" s="49"/>
      <c r="HHO84" s="49"/>
      <c r="HHP84" s="49"/>
      <c r="HHQ84" s="49"/>
      <c r="HHR84" s="49"/>
      <c r="HHS84" s="49"/>
      <c r="HHT84" s="49"/>
      <c r="HHU84" s="49"/>
      <c r="HHV84" s="49"/>
      <c r="HHW84" s="49"/>
      <c r="HHX84" s="49"/>
      <c r="HHY84" s="49"/>
      <c r="HHZ84" s="49"/>
      <c r="HIA84" s="49"/>
      <c r="HIB84" s="49"/>
      <c r="HIC84" s="49"/>
      <c r="HID84" s="49"/>
      <c r="HIE84" s="49"/>
      <c r="HIF84" s="49"/>
      <c r="HIG84" s="49"/>
      <c r="HIH84" s="49"/>
      <c r="HII84" s="49"/>
      <c r="HIJ84" s="49"/>
      <c r="HIK84" s="49"/>
      <c r="HIL84" s="49"/>
      <c r="HIM84" s="49"/>
      <c r="HIN84" s="49"/>
      <c r="HIO84" s="49"/>
      <c r="HIP84" s="49"/>
      <c r="HIQ84" s="49"/>
      <c r="HIR84" s="49"/>
      <c r="HIS84" s="49"/>
      <c r="HIT84" s="49"/>
      <c r="HIU84" s="49"/>
      <c r="HIV84" s="49"/>
      <c r="HIW84" s="49"/>
      <c r="HIX84" s="49"/>
      <c r="HIY84" s="49"/>
      <c r="HIZ84" s="49"/>
      <c r="HJA84" s="49"/>
      <c r="HJB84" s="49"/>
      <c r="HJC84" s="49"/>
      <c r="HJD84" s="49"/>
      <c r="HJE84" s="49"/>
      <c r="HJF84" s="49"/>
      <c r="HJG84" s="49"/>
      <c r="HJH84" s="49"/>
      <c r="HJI84" s="49"/>
      <c r="HJJ84" s="49"/>
      <c r="HJK84" s="49"/>
      <c r="HJL84" s="49"/>
      <c r="HJM84" s="49"/>
      <c r="HJN84" s="49"/>
      <c r="HJO84" s="49"/>
      <c r="HJP84" s="49"/>
      <c r="HJQ84" s="49"/>
      <c r="HJR84" s="49"/>
      <c r="HJS84" s="49"/>
      <c r="HJT84" s="49"/>
      <c r="HJU84" s="49"/>
      <c r="HJV84" s="49"/>
      <c r="HJW84" s="49"/>
      <c r="HJX84" s="49"/>
      <c r="HJY84" s="49"/>
      <c r="HJZ84" s="49"/>
      <c r="HKA84" s="49"/>
      <c r="HKB84" s="49"/>
      <c r="HKC84" s="49"/>
      <c r="HKD84" s="49"/>
      <c r="HKE84" s="49"/>
      <c r="HKF84" s="49"/>
      <c r="HKG84" s="49"/>
      <c r="HKH84" s="49"/>
      <c r="HKI84" s="49"/>
      <c r="HKJ84" s="49"/>
      <c r="HKK84" s="49"/>
      <c r="HKL84" s="49"/>
      <c r="HKM84" s="49"/>
      <c r="HKN84" s="49"/>
      <c r="HKO84" s="49"/>
      <c r="HKP84" s="49"/>
      <c r="HKQ84" s="49"/>
      <c r="HKR84" s="49"/>
      <c r="HKS84" s="49"/>
      <c r="HKT84" s="49"/>
      <c r="HKU84" s="49"/>
      <c r="HKV84" s="49"/>
      <c r="HKW84" s="49"/>
      <c r="HKX84" s="49"/>
      <c r="HKY84" s="49"/>
      <c r="HKZ84" s="49"/>
      <c r="HLA84" s="49"/>
      <c r="HLB84" s="49"/>
      <c r="HLC84" s="49"/>
      <c r="HLD84" s="49"/>
      <c r="HLE84" s="49"/>
      <c r="HLF84" s="49"/>
      <c r="HLG84" s="49"/>
      <c r="HLH84" s="49"/>
      <c r="HLI84" s="49"/>
      <c r="HLJ84" s="49"/>
      <c r="HLK84" s="49"/>
      <c r="HLL84" s="49"/>
      <c r="HLM84" s="49"/>
      <c r="HLN84" s="49"/>
      <c r="HLO84" s="49"/>
      <c r="HLP84" s="49"/>
      <c r="HLQ84" s="49"/>
      <c r="HLR84" s="49"/>
      <c r="HLS84" s="49"/>
      <c r="HLT84" s="49"/>
      <c r="HLU84" s="49"/>
      <c r="HLV84" s="49"/>
      <c r="HLW84" s="49"/>
      <c r="HLX84" s="49"/>
      <c r="HLY84" s="49"/>
      <c r="HLZ84" s="49"/>
      <c r="HMA84" s="49"/>
      <c r="HMB84" s="49"/>
      <c r="HMC84" s="49"/>
      <c r="HMD84" s="49"/>
      <c r="HME84" s="49"/>
      <c r="HMF84" s="49"/>
      <c r="HMG84" s="49"/>
      <c r="HMH84" s="49"/>
      <c r="HMI84" s="49"/>
      <c r="HMJ84" s="49"/>
      <c r="HMK84" s="49"/>
      <c r="HML84" s="49"/>
      <c r="HMM84" s="49"/>
      <c r="HMN84" s="49"/>
      <c r="HMO84" s="49"/>
      <c r="HMP84" s="49"/>
      <c r="HMQ84" s="49"/>
      <c r="HMR84" s="49"/>
      <c r="HMS84" s="49"/>
      <c r="HMT84" s="49"/>
      <c r="HMU84" s="49"/>
      <c r="HMV84" s="49"/>
      <c r="HMW84" s="49"/>
      <c r="HMX84" s="49"/>
      <c r="HMY84" s="49"/>
      <c r="HMZ84" s="49"/>
      <c r="HNA84" s="49"/>
      <c r="HNB84" s="49"/>
      <c r="HNC84" s="49"/>
      <c r="HND84" s="49"/>
      <c r="HNE84" s="49"/>
      <c r="HNF84" s="49"/>
      <c r="HNG84" s="49"/>
      <c r="HNH84" s="49"/>
      <c r="HNI84" s="49"/>
      <c r="HNJ84" s="49"/>
      <c r="HNK84" s="49"/>
      <c r="HNL84" s="49"/>
      <c r="HNM84" s="49"/>
      <c r="HNN84" s="49"/>
      <c r="HNO84" s="49"/>
      <c r="HNP84" s="49"/>
      <c r="HNQ84" s="49"/>
      <c r="HNR84" s="49"/>
      <c r="HNS84" s="49"/>
      <c r="HNT84" s="49"/>
      <c r="HNU84" s="49"/>
      <c r="HNV84" s="49"/>
      <c r="HNW84" s="49"/>
      <c r="HNX84" s="49"/>
      <c r="HNY84" s="49"/>
      <c r="HNZ84" s="49"/>
      <c r="HOA84" s="49"/>
      <c r="HOB84" s="49"/>
      <c r="HOC84" s="49"/>
      <c r="HOD84" s="49"/>
      <c r="HOE84" s="49"/>
      <c r="HOF84" s="49"/>
      <c r="HOG84" s="49"/>
      <c r="HOH84" s="49"/>
      <c r="HOI84" s="49"/>
      <c r="HOJ84" s="49"/>
      <c r="HOK84" s="49"/>
      <c r="HOL84" s="49"/>
      <c r="HOM84" s="49"/>
      <c r="HON84" s="49"/>
      <c r="HOO84" s="49"/>
      <c r="HOP84" s="49"/>
      <c r="HOQ84" s="49"/>
      <c r="HOR84" s="49"/>
      <c r="HOS84" s="49"/>
      <c r="HOT84" s="49"/>
      <c r="HOU84" s="49"/>
      <c r="HOV84" s="49"/>
      <c r="HOW84" s="49"/>
      <c r="HOX84" s="49"/>
      <c r="HOY84" s="49"/>
      <c r="HOZ84" s="49"/>
      <c r="HPA84" s="49"/>
      <c r="HPB84" s="49"/>
      <c r="HPC84" s="49"/>
      <c r="HPD84" s="49"/>
      <c r="HPE84" s="49"/>
      <c r="HPF84" s="49"/>
      <c r="HPG84" s="49"/>
      <c r="HPH84" s="49"/>
      <c r="HPI84" s="49"/>
      <c r="HPJ84" s="49"/>
      <c r="HPK84" s="49"/>
      <c r="HPL84" s="49"/>
      <c r="HPM84" s="49"/>
      <c r="HPN84" s="49"/>
      <c r="HPO84" s="49"/>
      <c r="HPP84" s="49"/>
      <c r="HPQ84" s="49"/>
      <c r="HPR84" s="49"/>
      <c r="HPS84" s="49"/>
      <c r="HPT84" s="49"/>
      <c r="HPU84" s="49"/>
      <c r="HPV84" s="49"/>
      <c r="HPW84" s="49"/>
      <c r="HPX84" s="49"/>
      <c r="HPY84" s="49"/>
      <c r="HPZ84" s="49"/>
      <c r="HQA84" s="49"/>
      <c r="HQB84" s="49"/>
      <c r="HQC84" s="49"/>
      <c r="HQD84" s="49"/>
      <c r="HQE84" s="49"/>
      <c r="HQF84" s="49"/>
      <c r="HQG84" s="49"/>
      <c r="HQH84" s="49"/>
      <c r="HQI84" s="49"/>
      <c r="HQJ84" s="49"/>
      <c r="HQK84" s="49"/>
      <c r="HQL84" s="49"/>
      <c r="HQM84" s="49"/>
      <c r="HQN84" s="49"/>
      <c r="HQO84" s="49"/>
      <c r="HQP84" s="49"/>
      <c r="HQQ84" s="49"/>
      <c r="HQR84" s="49"/>
      <c r="HQS84" s="49"/>
      <c r="HQT84" s="49"/>
      <c r="HQU84" s="49"/>
      <c r="HQV84" s="49"/>
      <c r="HQW84" s="49"/>
      <c r="HQX84" s="49"/>
      <c r="HQY84" s="49"/>
      <c r="HQZ84" s="49"/>
      <c r="HRA84" s="49"/>
      <c r="HRB84" s="49"/>
      <c r="HRC84" s="49"/>
      <c r="HRD84" s="49"/>
      <c r="HRE84" s="49"/>
      <c r="HRF84" s="49"/>
      <c r="HRG84" s="49"/>
      <c r="HRH84" s="49"/>
      <c r="HRI84" s="49"/>
      <c r="HRJ84" s="49"/>
      <c r="HRK84" s="49"/>
      <c r="HRL84" s="49"/>
      <c r="HRM84" s="49"/>
      <c r="HRN84" s="49"/>
      <c r="HRO84" s="49"/>
      <c r="HRP84" s="49"/>
      <c r="HRQ84" s="49"/>
      <c r="HRR84" s="49"/>
      <c r="HRS84" s="49"/>
      <c r="HRT84" s="49"/>
      <c r="HRU84" s="49"/>
      <c r="HRV84" s="49"/>
      <c r="HRW84" s="49"/>
      <c r="HRX84" s="49"/>
      <c r="HRY84" s="49"/>
      <c r="HRZ84" s="49"/>
      <c r="HSA84" s="49"/>
      <c r="HSB84" s="49"/>
      <c r="HSC84" s="49"/>
      <c r="HSD84" s="49"/>
      <c r="HSE84" s="49"/>
      <c r="HSF84" s="49"/>
      <c r="HSG84" s="49"/>
      <c r="HSH84" s="49"/>
      <c r="HSI84" s="49"/>
      <c r="HSJ84" s="49"/>
      <c r="HSK84" s="49"/>
      <c r="HSL84" s="49"/>
      <c r="HSM84" s="49"/>
      <c r="HSN84" s="49"/>
      <c r="HSO84" s="49"/>
      <c r="HSP84" s="49"/>
      <c r="HSQ84" s="49"/>
      <c r="HSR84" s="49"/>
      <c r="HSS84" s="49"/>
      <c r="HST84" s="49"/>
      <c r="HSU84" s="49"/>
      <c r="HSV84" s="49"/>
      <c r="HSW84" s="49"/>
      <c r="HSX84" s="49"/>
      <c r="HSY84" s="49"/>
      <c r="HSZ84" s="49"/>
      <c r="HTA84" s="49"/>
      <c r="HTB84" s="49"/>
      <c r="HTC84" s="49"/>
      <c r="HTD84" s="49"/>
      <c r="HTE84" s="49"/>
      <c r="HTF84" s="49"/>
      <c r="HTG84" s="49"/>
      <c r="HTH84" s="49"/>
      <c r="HTI84" s="49"/>
      <c r="HTJ84" s="49"/>
      <c r="HTK84" s="49"/>
      <c r="HTL84" s="49"/>
      <c r="HTM84" s="49"/>
      <c r="HTN84" s="49"/>
      <c r="HTO84" s="49"/>
      <c r="HTP84" s="49"/>
      <c r="HTQ84" s="49"/>
      <c r="HTR84" s="49"/>
      <c r="HTS84" s="49"/>
      <c r="HTT84" s="49"/>
      <c r="HTU84" s="49"/>
      <c r="HTV84" s="49"/>
      <c r="HTW84" s="49"/>
      <c r="HTX84" s="49"/>
      <c r="HTY84" s="49"/>
      <c r="HTZ84" s="49"/>
      <c r="HUA84" s="49"/>
      <c r="HUB84" s="49"/>
      <c r="HUC84" s="49"/>
      <c r="HUD84" s="49"/>
      <c r="HUE84" s="49"/>
      <c r="HUF84" s="49"/>
      <c r="HUG84" s="49"/>
      <c r="HUH84" s="49"/>
      <c r="HUI84" s="49"/>
      <c r="HUJ84" s="49"/>
      <c r="HUK84" s="49"/>
      <c r="HUL84" s="49"/>
      <c r="HUM84" s="49"/>
      <c r="HUN84" s="49"/>
      <c r="HUO84" s="49"/>
      <c r="HUP84" s="49"/>
      <c r="HUQ84" s="49"/>
      <c r="HUR84" s="49"/>
      <c r="HUS84" s="49"/>
      <c r="HUT84" s="49"/>
      <c r="HUU84" s="49"/>
      <c r="HUV84" s="49"/>
      <c r="HUW84" s="49"/>
      <c r="HUX84" s="49"/>
      <c r="HUY84" s="49"/>
      <c r="HUZ84" s="49"/>
      <c r="HVA84" s="49"/>
      <c r="HVB84" s="49"/>
      <c r="HVC84" s="49"/>
      <c r="HVD84" s="49"/>
      <c r="HVE84" s="49"/>
      <c r="HVF84" s="49"/>
      <c r="HVG84" s="49"/>
      <c r="HVH84" s="49"/>
      <c r="HVI84" s="49"/>
      <c r="HVJ84" s="49"/>
      <c r="HVK84" s="49"/>
      <c r="HVL84" s="49"/>
      <c r="HVM84" s="49"/>
      <c r="HVN84" s="49"/>
      <c r="HVO84" s="49"/>
      <c r="HVP84" s="49"/>
      <c r="HVQ84" s="49"/>
      <c r="HVR84" s="49"/>
      <c r="HVS84" s="49"/>
      <c r="HVT84" s="49"/>
      <c r="HVU84" s="49"/>
      <c r="HVV84" s="49"/>
      <c r="HVW84" s="49"/>
      <c r="HVX84" s="49"/>
      <c r="HVY84" s="49"/>
      <c r="HVZ84" s="49"/>
      <c r="HWA84" s="49"/>
      <c r="HWB84" s="49"/>
      <c r="HWC84" s="49"/>
      <c r="HWD84" s="49"/>
      <c r="HWE84" s="49"/>
      <c r="HWF84" s="49"/>
      <c r="HWG84" s="49"/>
      <c r="HWH84" s="49"/>
      <c r="HWI84" s="49"/>
      <c r="HWJ84" s="49"/>
      <c r="HWK84" s="49"/>
      <c r="HWL84" s="49"/>
      <c r="HWM84" s="49"/>
      <c r="HWN84" s="49"/>
      <c r="HWO84" s="49"/>
      <c r="HWP84" s="49"/>
      <c r="HWQ84" s="49"/>
      <c r="HWR84" s="49"/>
      <c r="HWS84" s="49"/>
      <c r="HWT84" s="49"/>
      <c r="HWU84" s="49"/>
      <c r="HWV84" s="49"/>
      <c r="HWW84" s="49"/>
      <c r="HWX84" s="49"/>
      <c r="HWY84" s="49"/>
      <c r="HWZ84" s="49"/>
      <c r="HXA84" s="49"/>
      <c r="HXB84" s="49"/>
      <c r="HXC84" s="49"/>
      <c r="HXD84" s="49"/>
      <c r="HXE84" s="49"/>
      <c r="HXF84" s="49"/>
      <c r="HXG84" s="49"/>
      <c r="HXH84" s="49"/>
      <c r="HXI84" s="49"/>
      <c r="HXJ84" s="49"/>
      <c r="HXK84" s="49"/>
      <c r="HXL84" s="49"/>
      <c r="HXM84" s="49"/>
      <c r="HXN84" s="49"/>
      <c r="HXO84" s="49"/>
      <c r="HXP84" s="49"/>
      <c r="HXQ84" s="49"/>
      <c r="HXR84" s="49"/>
      <c r="HXS84" s="49"/>
      <c r="HXT84" s="49"/>
      <c r="HXU84" s="49"/>
      <c r="HXV84" s="49"/>
      <c r="HXW84" s="49"/>
      <c r="HXX84" s="49"/>
      <c r="HXY84" s="49"/>
      <c r="HXZ84" s="49"/>
      <c r="HYA84" s="49"/>
      <c r="HYB84" s="49"/>
      <c r="HYC84" s="49"/>
      <c r="HYD84" s="49"/>
      <c r="HYE84" s="49"/>
      <c r="HYF84" s="49"/>
      <c r="HYG84" s="49"/>
      <c r="HYH84" s="49"/>
      <c r="HYI84" s="49"/>
      <c r="HYJ84" s="49"/>
      <c r="HYK84" s="49"/>
      <c r="HYL84" s="49"/>
      <c r="HYM84" s="49"/>
      <c r="HYN84" s="49"/>
      <c r="HYO84" s="49"/>
      <c r="HYP84" s="49"/>
      <c r="HYQ84" s="49"/>
      <c r="HYR84" s="49"/>
      <c r="HYS84" s="49"/>
      <c r="HYT84" s="49"/>
      <c r="HYU84" s="49"/>
      <c r="HYV84" s="49"/>
      <c r="HYW84" s="49"/>
      <c r="HYX84" s="49"/>
      <c r="HYY84" s="49"/>
      <c r="HYZ84" s="49"/>
      <c r="HZA84" s="49"/>
      <c r="HZB84" s="49"/>
      <c r="HZC84" s="49"/>
      <c r="HZD84" s="49"/>
      <c r="HZE84" s="49"/>
      <c r="HZF84" s="49"/>
      <c r="HZG84" s="49"/>
      <c r="HZH84" s="49"/>
      <c r="HZI84" s="49"/>
      <c r="HZJ84" s="49"/>
      <c r="HZK84" s="49"/>
      <c r="HZL84" s="49"/>
      <c r="HZM84" s="49"/>
      <c r="HZN84" s="49"/>
      <c r="HZO84" s="49"/>
      <c r="HZP84" s="49"/>
      <c r="HZQ84" s="49"/>
      <c r="HZR84" s="49"/>
      <c r="HZS84" s="49"/>
      <c r="HZT84" s="49"/>
      <c r="HZU84" s="49"/>
      <c r="HZV84" s="49"/>
      <c r="HZW84" s="49"/>
      <c r="HZX84" s="49"/>
      <c r="HZY84" s="49"/>
      <c r="HZZ84" s="49"/>
      <c r="IAA84" s="49"/>
      <c r="IAB84" s="49"/>
      <c r="IAC84" s="49"/>
      <c r="IAD84" s="49"/>
      <c r="IAE84" s="49"/>
      <c r="IAF84" s="49"/>
      <c r="IAG84" s="49"/>
      <c r="IAH84" s="49"/>
      <c r="IAI84" s="49"/>
      <c r="IAJ84" s="49"/>
      <c r="IAK84" s="49"/>
      <c r="IAL84" s="49"/>
      <c r="IAM84" s="49"/>
      <c r="IAN84" s="49"/>
      <c r="IAO84" s="49"/>
      <c r="IAP84" s="49"/>
      <c r="IAQ84" s="49"/>
      <c r="IAR84" s="49"/>
      <c r="IAS84" s="49"/>
      <c r="IAT84" s="49"/>
      <c r="IAU84" s="49"/>
      <c r="IAV84" s="49"/>
      <c r="IAW84" s="49"/>
      <c r="IAX84" s="49"/>
      <c r="IAY84" s="49"/>
      <c r="IAZ84" s="49"/>
      <c r="IBA84" s="49"/>
      <c r="IBB84" s="49"/>
      <c r="IBC84" s="49"/>
      <c r="IBD84" s="49"/>
      <c r="IBE84" s="49"/>
      <c r="IBF84" s="49"/>
      <c r="IBG84" s="49"/>
      <c r="IBH84" s="49"/>
      <c r="IBI84" s="49"/>
      <c r="IBJ84" s="49"/>
      <c r="IBK84" s="49"/>
      <c r="IBL84" s="49"/>
      <c r="IBM84" s="49"/>
      <c r="IBN84" s="49"/>
      <c r="IBO84" s="49"/>
      <c r="IBP84" s="49"/>
      <c r="IBQ84" s="49"/>
      <c r="IBR84" s="49"/>
      <c r="IBS84" s="49"/>
      <c r="IBT84" s="49"/>
      <c r="IBU84" s="49"/>
      <c r="IBV84" s="49"/>
      <c r="IBW84" s="49"/>
      <c r="IBX84" s="49"/>
      <c r="IBY84" s="49"/>
      <c r="IBZ84" s="49"/>
      <c r="ICA84" s="49"/>
      <c r="ICB84" s="49"/>
      <c r="ICC84" s="49"/>
      <c r="ICD84" s="49"/>
      <c r="ICE84" s="49"/>
      <c r="ICF84" s="49"/>
      <c r="ICG84" s="49"/>
      <c r="ICH84" s="49"/>
      <c r="ICI84" s="49"/>
      <c r="ICJ84" s="49"/>
      <c r="ICK84" s="49"/>
      <c r="ICL84" s="49"/>
      <c r="ICM84" s="49"/>
      <c r="ICN84" s="49"/>
      <c r="ICO84" s="49"/>
      <c r="ICP84" s="49"/>
      <c r="ICQ84" s="49"/>
      <c r="ICR84" s="49"/>
      <c r="ICS84" s="49"/>
      <c r="ICT84" s="49"/>
      <c r="ICU84" s="49"/>
      <c r="ICV84" s="49"/>
      <c r="ICW84" s="49"/>
      <c r="ICX84" s="49"/>
      <c r="ICY84" s="49"/>
      <c r="ICZ84" s="49"/>
      <c r="IDA84" s="49"/>
      <c r="IDB84" s="49"/>
      <c r="IDC84" s="49"/>
      <c r="IDD84" s="49"/>
      <c r="IDE84" s="49"/>
      <c r="IDF84" s="49"/>
      <c r="IDG84" s="49"/>
      <c r="IDH84" s="49"/>
      <c r="IDI84" s="49"/>
      <c r="IDJ84" s="49"/>
      <c r="IDK84" s="49"/>
      <c r="IDL84" s="49"/>
      <c r="IDM84" s="49"/>
      <c r="IDN84" s="49"/>
      <c r="IDO84" s="49"/>
      <c r="IDP84" s="49"/>
      <c r="IDQ84" s="49"/>
      <c r="IDR84" s="49"/>
      <c r="IDS84" s="49"/>
      <c r="IDT84" s="49"/>
      <c r="IDU84" s="49"/>
      <c r="IDV84" s="49"/>
      <c r="IDW84" s="49"/>
      <c r="IDX84" s="49"/>
      <c r="IDY84" s="49"/>
      <c r="IDZ84" s="49"/>
      <c r="IEA84" s="49"/>
      <c r="IEB84" s="49"/>
      <c r="IEC84" s="49"/>
      <c r="IED84" s="49"/>
      <c r="IEE84" s="49"/>
      <c r="IEF84" s="49"/>
      <c r="IEG84" s="49"/>
      <c r="IEH84" s="49"/>
      <c r="IEI84" s="49"/>
      <c r="IEJ84" s="49"/>
      <c r="IEK84" s="49"/>
      <c r="IEL84" s="49"/>
      <c r="IEM84" s="49"/>
      <c r="IEN84" s="49"/>
      <c r="IEO84" s="49"/>
      <c r="IEP84" s="49"/>
      <c r="IEQ84" s="49"/>
      <c r="IER84" s="49"/>
      <c r="IES84" s="49"/>
      <c r="IET84" s="49"/>
      <c r="IEU84" s="49"/>
      <c r="IEV84" s="49"/>
      <c r="IEW84" s="49"/>
      <c r="IEX84" s="49"/>
      <c r="IEY84" s="49"/>
      <c r="IEZ84" s="49"/>
      <c r="IFA84" s="49"/>
      <c r="IFB84" s="49"/>
      <c r="IFC84" s="49"/>
      <c r="IFD84" s="49"/>
      <c r="IFE84" s="49"/>
      <c r="IFF84" s="49"/>
      <c r="IFG84" s="49"/>
      <c r="IFH84" s="49"/>
      <c r="IFI84" s="49"/>
      <c r="IFJ84" s="49"/>
      <c r="IFK84" s="49"/>
      <c r="IFL84" s="49"/>
      <c r="IFM84" s="49"/>
      <c r="IFN84" s="49"/>
      <c r="IFO84" s="49"/>
      <c r="IFP84" s="49"/>
      <c r="IFQ84" s="49"/>
      <c r="IFR84" s="49"/>
      <c r="IFS84" s="49"/>
      <c r="IFT84" s="49"/>
      <c r="IFU84" s="49"/>
      <c r="IFV84" s="49"/>
      <c r="IFW84" s="49"/>
      <c r="IFX84" s="49"/>
      <c r="IFY84" s="49"/>
      <c r="IFZ84" s="49"/>
      <c r="IGA84" s="49"/>
      <c r="IGB84" s="49"/>
      <c r="IGC84" s="49"/>
      <c r="IGD84" s="49"/>
      <c r="IGE84" s="49"/>
      <c r="IGF84" s="49"/>
      <c r="IGG84" s="49"/>
      <c r="IGH84" s="49"/>
      <c r="IGI84" s="49"/>
      <c r="IGJ84" s="49"/>
      <c r="IGK84" s="49"/>
      <c r="IGL84" s="49"/>
      <c r="IGM84" s="49"/>
      <c r="IGN84" s="49"/>
      <c r="IGO84" s="49"/>
      <c r="IGP84" s="49"/>
      <c r="IGQ84" s="49"/>
      <c r="IGR84" s="49"/>
      <c r="IGS84" s="49"/>
      <c r="IGT84" s="49"/>
      <c r="IGU84" s="49"/>
      <c r="IGV84" s="49"/>
      <c r="IGW84" s="49"/>
      <c r="IGX84" s="49"/>
      <c r="IGY84" s="49"/>
      <c r="IGZ84" s="49"/>
      <c r="IHA84" s="49"/>
      <c r="IHB84" s="49"/>
      <c r="IHC84" s="49"/>
      <c r="IHD84" s="49"/>
      <c r="IHE84" s="49"/>
      <c r="IHF84" s="49"/>
      <c r="IHG84" s="49"/>
      <c r="IHH84" s="49"/>
      <c r="IHI84" s="49"/>
      <c r="IHJ84" s="49"/>
      <c r="IHK84" s="49"/>
      <c r="IHL84" s="49"/>
      <c r="IHM84" s="49"/>
      <c r="IHN84" s="49"/>
      <c r="IHO84" s="49"/>
      <c r="IHP84" s="49"/>
      <c r="IHQ84" s="49"/>
      <c r="IHR84" s="49"/>
      <c r="IHS84" s="49"/>
      <c r="IHT84" s="49"/>
      <c r="IHU84" s="49"/>
      <c r="IHV84" s="49"/>
      <c r="IHW84" s="49"/>
      <c r="IHX84" s="49"/>
      <c r="IHY84" s="49"/>
      <c r="IHZ84" s="49"/>
      <c r="IIA84" s="49"/>
      <c r="IIB84" s="49"/>
      <c r="IIC84" s="49"/>
      <c r="IID84" s="49"/>
      <c r="IIE84" s="49"/>
      <c r="IIF84" s="49"/>
      <c r="IIG84" s="49"/>
      <c r="IIH84" s="49"/>
      <c r="III84" s="49"/>
      <c r="IIJ84" s="49"/>
      <c r="IIK84" s="49"/>
      <c r="IIL84" s="49"/>
      <c r="IIM84" s="49"/>
      <c r="IIN84" s="49"/>
      <c r="IIO84" s="49"/>
      <c r="IIP84" s="49"/>
      <c r="IIQ84" s="49"/>
      <c r="IIR84" s="49"/>
      <c r="IIS84" s="49"/>
      <c r="IIT84" s="49"/>
      <c r="IIU84" s="49"/>
      <c r="IIV84" s="49"/>
      <c r="IIW84" s="49"/>
      <c r="IIX84" s="49"/>
      <c r="IIY84" s="49"/>
      <c r="IIZ84" s="49"/>
      <c r="IJA84" s="49"/>
      <c r="IJB84" s="49"/>
      <c r="IJC84" s="49"/>
      <c r="IJD84" s="49"/>
      <c r="IJE84" s="49"/>
      <c r="IJF84" s="49"/>
      <c r="IJG84" s="49"/>
      <c r="IJH84" s="49"/>
      <c r="IJI84" s="49"/>
      <c r="IJJ84" s="49"/>
      <c r="IJK84" s="49"/>
      <c r="IJL84" s="49"/>
      <c r="IJM84" s="49"/>
      <c r="IJN84" s="49"/>
      <c r="IJO84" s="49"/>
      <c r="IJP84" s="49"/>
      <c r="IJQ84" s="49"/>
      <c r="IJR84" s="49"/>
      <c r="IJS84" s="49"/>
      <c r="IJT84" s="49"/>
      <c r="IJU84" s="49"/>
      <c r="IJV84" s="49"/>
      <c r="IJW84" s="49"/>
      <c r="IJX84" s="49"/>
      <c r="IJY84" s="49"/>
      <c r="IJZ84" s="49"/>
      <c r="IKA84" s="49"/>
      <c r="IKB84" s="49"/>
      <c r="IKC84" s="49"/>
      <c r="IKD84" s="49"/>
      <c r="IKE84" s="49"/>
      <c r="IKF84" s="49"/>
      <c r="IKG84" s="49"/>
      <c r="IKH84" s="49"/>
      <c r="IKI84" s="49"/>
      <c r="IKJ84" s="49"/>
      <c r="IKK84" s="49"/>
      <c r="IKL84" s="49"/>
      <c r="IKM84" s="49"/>
      <c r="IKN84" s="49"/>
      <c r="IKO84" s="49"/>
      <c r="IKP84" s="49"/>
      <c r="IKQ84" s="49"/>
      <c r="IKR84" s="49"/>
      <c r="IKS84" s="49"/>
      <c r="IKT84" s="49"/>
      <c r="IKU84" s="49"/>
      <c r="IKV84" s="49"/>
      <c r="IKW84" s="49"/>
      <c r="IKX84" s="49"/>
      <c r="IKY84" s="49"/>
      <c r="IKZ84" s="49"/>
      <c r="ILA84" s="49"/>
      <c r="ILB84" s="49"/>
      <c r="ILC84" s="49"/>
      <c r="ILD84" s="49"/>
      <c r="ILE84" s="49"/>
      <c r="ILF84" s="49"/>
      <c r="ILG84" s="49"/>
      <c r="ILH84" s="49"/>
      <c r="ILI84" s="49"/>
      <c r="ILJ84" s="49"/>
      <c r="ILK84" s="49"/>
      <c r="ILL84" s="49"/>
      <c r="ILM84" s="49"/>
      <c r="ILN84" s="49"/>
      <c r="ILO84" s="49"/>
      <c r="ILP84" s="49"/>
      <c r="ILQ84" s="49"/>
      <c r="ILR84" s="49"/>
      <c r="ILS84" s="49"/>
      <c r="ILT84" s="49"/>
      <c r="ILU84" s="49"/>
      <c r="ILV84" s="49"/>
      <c r="ILW84" s="49"/>
      <c r="ILX84" s="49"/>
      <c r="ILY84" s="49"/>
      <c r="ILZ84" s="49"/>
      <c r="IMA84" s="49"/>
      <c r="IMB84" s="49"/>
      <c r="IMC84" s="49"/>
      <c r="IMD84" s="49"/>
      <c r="IME84" s="49"/>
      <c r="IMF84" s="49"/>
      <c r="IMG84" s="49"/>
      <c r="IMH84" s="49"/>
      <c r="IMI84" s="49"/>
      <c r="IMJ84" s="49"/>
      <c r="IMK84" s="49"/>
      <c r="IML84" s="49"/>
      <c r="IMM84" s="49"/>
      <c r="IMN84" s="49"/>
      <c r="IMO84" s="49"/>
      <c r="IMP84" s="49"/>
      <c r="IMQ84" s="49"/>
      <c r="IMR84" s="49"/>
      <c r="IMS84" s="49"/>
      <c r="IMT84" s="49"/>
      <c r="IMU84" s="49"/>
      <c r="IMV84" s="49"/>
      <c r="IMW84" s="49"/>
      <c r="IMX84" s="49"/>
      <c r="IMY84" s="49"/>
      <c r="IMZ84" s="49"/>
      <c r="INA84" s="49"/>
      <c r="INB84" s="49"/>
      <c r="INC84" s="49"/>
      <c r="IND84" s="49"/>
      <c r="INE84" s="49"/>
      <c r="INF84" s="49"/>
      <c r="ING84" s="49"/>
      <c r="INH84" s="49"/>
      <c r="INI84" s="49"/>
      <c r="INJ84" s="49"/>
      <c r="INK84" s="49"/>
      <c r="INL84" s="49"/>
      <c r="INM84" s="49"/>
      <c r="INN84" s="49"/>
      <c r="INO84" s="49"/>
      <c r="INP84" s="49"/>
      <c r="INQ84" s="49"/>
      <c r="INR84" s="49"/>
      <c r="INS84" s="49"/>
      <c r="INT84" s="49"/>
      <c r="INU84" s="49"/>
      <c r="INV84" s="49"/>
      <c r="INW84" s="49"/>
      <c r="INX84" s="49"/>
      <c r="INY84" s="49"/>
      <c r="INZ84" s="49"/>
      <c r="IOA84" s="49"/>
      <c r="IOB84" s="49"/>
      <c r="IOC84" s="49"/>
      <c r="IOD84" s="49"/>
      <c r="IOE84" s="49"/>
      <c r="IOF84" s="49"/>
      <c r="IOG84" s="49"/>
      <c r="IOH84" s="49"/>
      <c r="IOI84" s="49"/>
      <c r="IOJ84" s="49"/>
      <c r="IOK84" s="49"/>
      <c r="IOL84" s="49"/>
      <c r="IOM84" s="49"/>
      <c r="ION84" s="49"/>
      <c r="IOO84" s="49"/>
      <c r="IOP84" s="49"/>
      <c r="IOQ84" s="49"/>
      <c r="IOR84" s="49"/>
      <c r="IOS84" s="49"/>
      <c r="IOT84" s="49"/>
      <c r="IOU84" s="49"/>
      <c r="IOV84" s="49"/>
      <c r="IOW84" s="49"/>
      <c r="IOX84" s="49"/>
      <c r="IOY84" s="49"/>
      <c r="IOZ84" s="49"/>
      <c r="IPA84" s="49"/>
      <c r="IPB84" s="49"/>
      <c r="IPC84" s="49"/>
      <c r="IPD84" s="49"/>
      <c r="IPE84" s="49"/>
      <c r="IPF84" s="49"/>
      <c r="IPG84" s="49"/>
      <c r="IPH84" s="49"/>
      <c r="IPI84" s="49"/>
      <c r="IPJ84" s="49"/>
      <c r="IPK84" s="49"/>
      <c r="IPL84" s="49"/>
      <c r="IPM84" s="49"/>
      <c r="IPN84" s="49"/>
      <c r="IPO84" s="49"/>
      <c r="IPP84" s="49"/>
      <c r="IPQ84" s="49"/>
      <c r="IPR84" s="49"/>
      <c r="IPS84" s="49"/>
      <c r="IPT84" s="49"/>
      <c r="IPU84" s="49"/>
      <c r="IPV84" s="49"/>
      <c r="IPW84" s="49"/>
      <c r="IPX84" s="49"/>
      <c r="IPY84" s="49"/>
      <c r="IPZ84" s="49"/>
      <c r="IQA84" s="49"/>
      <c r="IQB84" s="49"/>
      <c r="IQC84" s="49"/>
      <c r="IQD84" s="49"/>
      <c r="IQE84" s="49"/>
      <c r="IQF84" s="49"/>
      <c r="IQG84" s="49"/>
      <c r="IQH84" s="49"/>
      <c r="IQI84" s="49"/>
      <c r="IQJ84" s="49"/>
      <c r="IQK84" s="49"/>
      <c r="IQL84" s="49"/>
      <c r="IQM84" s="49"/>
      <c r="IQN84" s="49"/>
      <c r="IQO84" s="49"/>
      <c r="IQP84" s="49"/>
      <c r="IQQ84" s="49"/>
      <c r="IQR84" s="49"/>
      <c r="IQS84" s="49"/>
      <c r="IQT84" s="49"/>
      <c r="IQU84" s="49"/>
      <c r="IQV84" s="49"/>
      <c r="IQW84" s="49"/>
      <c r="IQX84" s="49"/>
      <c r="IQY84" s="49"/>
      <c r="IQZ84" s="49"/>
      <c r="IRA84" s="49"/>
      <c r="IRB84" s="49"/>
      <c r="IRC84" s="49"/>
      <c r="IRD84" s="49"/>
      <c r="IRE84" s="49"/>
      <c r="IRF84" s="49"/>
      <c r="IRG84" s="49"/>
      <c r="IRH84" s="49"/>
      <c r="IRI84" s="49"/>
      <c r="IRJ84" s="49"/>
      <c r="IRK84" s="49"/>
      <c r="IRL84" s="49"/>
      <c r="IRM84" s="49"/>
      <c r="IRN84" s="49"/>
      <c r="IRO84" s="49"/>
      <c r="IRP84" s="49"/>
      <c r="IRQ84" s="49"/>
      <c r="IRR84" s="49"/>
      <c r="IRS84" s="49"/>
      <c r="IRT84" s="49"/>
      <c r="IRU84" s="49"/>
      <c r="IRV84" s="49"/>
      <c r="IRW84" s="49"/>
      <c r="IRX84" s="49"/>
      <c r="IRY84" s="49"/>
      <c r="IRZ84" s="49"/>
      <c r="ISA84" s="49"/>
      <c r="ISB84" s="49"/>
      <c r="ISC84" s="49"/>
      <c r="ISD84" s="49"/>
      <c r="ISE84" s="49"/>
      <c r="ISF84" s="49"/>
      <c r="ISG84" s="49"/>
      <c r="ISH84" s="49"/>
      <c r="ISI84" s="49"/>
      <c r="ISJ84" s="49"/>
      <c r="ISK84" s="49"/>
      <c r="ISL84" s="49"/>
      <c r="ISM84" s="49"/>
      <c r="ISN84" s="49"/>
      <c r="ISO84" s="49"/>
      <c r="ISP84" s="49"/>
      <c r="ISQ84" s="49"/>
      <c r="ISR84" s="49"/>
      <c r="ISS84" s="49"/>
      <c r="IST84" s="49"/>
      <c r="ISU84" s="49"/>
      <c r="ISV84" s="49"/>
      <c r="ISW84" s="49"/>
      <c r="ISX84" s="49"/>
      <c r="ISY84" s="49"/>
      <c r="ISZ84" s="49"/>
      <c r="ITA84" s="49"/>
      <c r="ITB84" s="49"/>
      <c r="ITC84" s="49"/>
      <c r="ITD84" s="49"/>
      <c r="ITE84" s="49"/>
      <c r="ITF84" s="49"/>
      <c r="ITG84" s="49"/>
      <c r="ITH84" s="49"/>
      <c r="ITI84" s="49"/>
      <c r="ITJ84" s="49"/>
      <c r="ITK84" s="49"/>
      <c r="ITL84" s="49"/>
      <c r="ITM84" s="49"/>
      <c r="ITN84" s="49"/>
      <c r="ITO84" s="49"/>
      <c r="ITP84" s="49"/>
      <c r="ITQ84" s="49"/>
      <c r="ITR84" s="49"/>
      <c r="ITS84" s="49"/>
      <c r="ITT84" s="49"/>
      <c r="ITU84" s="49"/>
      <c r="ITV84" s="49"/>
      <c r="ITW84" s="49"/>
      <c r="ITX84" s="49"/>
      <c r="ITY84" s="49"/>
      <c r="ITZ84" s="49"/>
      <c r="IUA84" s="49"/>
      <c r="IUB84" s="49"/>
      <c r="IUC84" s="49"/>
      <c r="IUD84" s="49"/>
      <c r="IUE84" s="49"/>
      <c r="IUF84" s="49"/>
      <c r="IUG84" s="49"/>
      <c r="IUH84" s="49"/>
      <c r="IUI84" s="49"/>
      <c r="IUJ84" s="49"/>
      <c r="IUK84" s="49"/>
      <c r="IUL84" s="49"/>
      <c r="IUM84" s="49"/>
      <c r="IUN84" s="49"/>
      <c r="IUO84" s="49"/>
      <c r="IUP84" s="49"/>
      <c r="IUQ84" s="49"/>
      <c r="IUR84" s="49"/>
      <c r="IUS84" s="49"/>
      <c r="IUT84" s="49"/>
      <c r="IUU84" s="49"/>
      <c r="IUV84" s="49"/>
      <c r="IUW84" s="49"/>
      <c r="IUX84" s="49"/>
      <c r="IUY84" s="49"/>
      <c r="IUZ84" s="49"/>
      <c r="IVA84" s="49"/>
      <c r="IVB84" s="49"/>
      <c r="IVC84" s="49"/>
      <c r="IVD84" s="49"/>
      <c r="IVE84" s="49"/>
      <c r="IVF84" s="49"/>
      <c r="IVG84" s="49"/>
      <c r="IVH84" s="49"/>
      <c r="IVI84" s="49"/>
      <c r="IVJ84" s="49"/>
      <c r="IVK84" s="49"/>
      <c r="IVL84" s="49"/>
      <c r="IVM84" s="49"/>
      <c r="IVN84" s="49"/>
      <c r="IVO84" s="49"/>
      <c r="IVP84" s="49"/>
      <c r="IVQ84" s="49"/>
      <c r="IVR84" s="49"/>
      <c r="IVS84" s="49"/>
      <c r="IVT84" s="49"/>
      <c r="IVU84" s="49"/>
      <c r="IVV84" s="49"/>
      <c r="IVW84" s="49"/>
      <c r="IVX84" s="49"/>
      <c r="IVY84" s="49"/>
      <c r="IVZ84" s="49"/>
      <c r="IWA84" s="49"/>
      <c r="IWB84" s="49"/>
      <c r="IWC84" s="49"/>
      <c r="IWD84" s="49"/>
      <c r="IWE84" s="49"/>
      <c r="IWF84" s="49"/>
      <c r="IWG84" s="49"/>
      <c r="IWH84" s="49"/>
      <c r="IWI84" s="49"/>
      <c r="IWJ84" s="49"/>
      <c r="IWK84" s="49"/>
      <c r="IWL84" s="49"/>
      <c r="IWM84" s="49"/>
      <c r="IWN84" s="49"/>
      <c r="IWO84" s="49"/>
      <c r="IWP84" s="49"/>
      <c r="IWQ84" s="49"/>
      <c r="IWR84" s="49"/>
      <c r="IWS84" s="49"/>
      <c r="IWT84" s="49"/>
      <c r="IWU84" s="49"/>
      <c r="IWV84" s="49"/>
      <c r="IWW84" s="49"/>
      <c r="IWX84" s="49"/>
      <c r="IWY84" s="49"/>
      <c r="IWZ84" s="49"/>
      <c r="IXA84" s="49"/>
      <c r="IXB84" s="49"/>
      <c r="IXC84" s="49"/>
      <c r="IXD84" s="49"/>
      <c r="IXE84" s="49"/>
      <c r="IXF84" s="49"/>
      <c r="IXG84" s="49"/>
      <c r="IXH84" s="49"/>
      <c r="IXI84" s="49"/>
      <c r="IXJ84" s="49"/>
      <c r="IXK84" s="49"/>
      <c r="IXL84" s="49"/>
      <c r="IXM84" s="49"/>
      <c r="IXN84" s="49"/>
      <c r="IXO84" s="49"/>
      <c r="IXP84" s="49"/>
      <c r="IXQ84" s="49"/>
      <c r="IXR84" s="49"/>
      <c r="IXS84" s="49"/>
      <c r="IXT84" s="49"/>
      <c r="IXU84" s="49"/>
      <c r="IXV84" s="49"/>
      <c r="IXW84" s="49"/>
      <c r="IXX84" s="49"/>
      <c r="IXY84" s="49"/>
      <c r="IXZ84" s="49"/>
      <c r="IYA84" s="49"/>
      <c r="IYB84" s="49"/>
      <c r="IYC84" s="49"/>
      <c r="IYD84" s="49"/>
      <c r="IYE84" s="49"/>
      <c r="IYF84" s="49"/>
      <c r="IYG84" s="49"/>
      <c r="IYH84" s="49"/>
      <c r="IYI84" s="49"/>
      <c r="IYJ84" s="49"/>
      <c r="IYK84" s="49"/>
      <c r="IYL84" s="49"/>
      <c r="IYM84" s="49"/>
      <c r="IYN84" s="49"/>
      <c r="IYO84" s="49"/>
      <c r="IYP84" s="49"/>
      <c r="IYQ84" s="49"/>
      <c r="IYR84" s="49"/>
      <c r="IYS84" s="49"/>
      <c r="IYT84" s="49"/>
      <c r="IYU84" s="49"/>
      <c r="IYV84" s="49"/>
      <c r="IYW84" s="49"/>
      <c r="IYX84" s="49"/>
      <c r="IYY84" s="49"/>
      <c r="IYZ84" s="49"/>
      <c r="IZA84" s="49"/>
      <c r="IZB84" s="49"/>
      <c r="IZC84" s="49"/>
      <c r="IZD84" s="49"/>
      <c r="IZE84" s="49"/>
      <c r="IZF84" s="49"/>
      <c r="IZG84" s="49"/>
      <c r="IZH84" s="49"/>
      <c r="IZI84" s="49"/>
      <c r="IZJ84" s="49"/>
      <c r="IZK84" s="49"/>
      <c r="IZL84" s="49"/>
      <c r="IZM84" s="49"/>
      <c r="IZN84" s="49"/>
      <c r="IZO84" s="49"/>
      <c r="IZP84" s="49"/>
      <c r="IZQ84" s="49"/>
      <c r="IZR84" s="49"/>
      <c r="IZS84" s="49"/>
      <c r="IZT84" s="49"/>
      <c r="IZU84" s="49"/>
      <c r="IZV84" s="49"/>
      <c r="IZW84" s="49"/>
      <c r="IZX84" s="49"/>
      <c r="IZY84" s="49"/>
      <c r="IZZ84" s="49"/>
      <c r="JAA84" s="49"/>
      <c r="JAB84" s="49"/>
      <c r="JAC84" s="49"/>
      <c r="JAD84" s="49"/>
      <c r="JAE84" s="49"/>
      <c r="JAF84" s="49"/>
      <c r="JAG84" s="49"/>
      <c r="JAH84" s="49"/>
      <c r="JAI84" s="49"/>
      <c r="JAJ84" s="49"/>
      <c r="JAK84" s="49"/>
      <c r="JAL84" s="49"/>
      <c r="JAM84" s="49"/>
      <c r="JAN84" s="49"/>
      <c r="JAO84" s="49"/>
      <c r="JAP84" s="49"/>
      <c r="JAQ84" s="49"/>
      <c r="JAR84" s="49"/>
      <c r="JAS84" s="49"/>
      <c r="JAT84" s="49"/>
      <c r="JAU84" s="49"/>
      <c r="JAV84" s="49"/>
      <c r="JAW84" s="49"/>
      <c r="JAX84" s="49"/>
      <c r="JAY84" s="49"/>
      <c r="JAZ84" s="49"/>
      <c r="JBA84" s="49"/>
      <c r="JBB84" s="49"/>
      <c r="JBC84" s="49"/>
      <c r="JBD84" s="49"/>
      <c r="JBE84" s="49"/>
      <c r="JBF84" s="49"/>
      <c r="JBG84" s="49"/>
      <c r="JBH84" s="49"/>
      <c r="JBI84" s="49"/>
      <c r="JBJ84" s="49"/>
      <c r="JBK84" s="49"/>
      <c r="JBL84" s="49"/>
      <c r="JBM84" s="49"/>
      <c r="JBN84" s="49"/>
      <c r="JBO84" s="49"/>
      <c r="JBP84" s="49"/>
      <c r="JBQ84" s="49"/>
      <c r="JBR84" s="49"/>
      <c r="JBS84" s="49"/>
      <c r="JBT84" s="49"/>
      <c r="JBU84" s="49"/>
      <c r="JBV84" s="49"/>
      <c r="JBW84" s="49"/>
      <c r="JBX84" s="49"/>
      <c r="JBY84" s="49"/>
      <c r="JBZ84" s="49"/>
      <c r="JCA84" s="49"/>
      <c r="JCB84" s="49"/>
      <c r="JCC84" s="49"/>
      <c r="JCD84" s="49"/>
      <c r="JCE84" s="49"/>
      <c r="JCF84" s="49"/>
      <c r="JCG84" s="49"/>
      <c r="JCH84" s="49"/>
      <c r="JCI84" s="49"/>
      <c r="JCJ84" s="49"/>
      <c r="JCK84" s="49"/>
      <c r="JCL84" s="49"/>
      <c r="JCM84" s="49"/>
      <c r="JCN84" s="49"/>
      <c r="JCO84" s="49"/>
      <c r="JCP84" s="49"/>
      <c r="JCQ84" s="49"/>
      <c r="JCR84" s="49"/>
      <c r="JCS84" s="49"/>
      <c r="JCT84" s="49"/>
      <c r="JCU84" s="49"/>
      <c r="JCV84" s="49"/>
      <c r="JCW84" s="49"/>
      <c r="JCX84" s="49"/>
      <c r="JCY84" s="49"/>
      <c r="JCZ84" s="49"/>
      <c r="JDA84" s="49"/>
      <c r="JDB84" s="49"/>
      <c r="JDC84" s="49"/>
      <c r="JDD84" s="49"/>
      <c r="JDE84" s="49"/>
      <c r="JDF84" s="49"/>
      <c r="JDG84" s="49"/>
      <c r="JDH84" s="49"/>
      <c r="JDI84" s="49"/>
      <c r="JDJ84" s="49"/>
      <c r="JDK84" s="49"/>
      <c r="JDL84" s="49"/>
      <c r="JDM84" s="49"/>
      <c r="JDN84" s="49"/>
      <c r="JDO84" s="49"/>
      <c r="JDP84" s="49"/>
      <c r="JDQ84" s="49"/>
      <c r="JDR84" s="49"/>
      <c r="JDS84" s="49"/>
      <c r="JDT84" s="49"/>
      <c r="JDU84" s="49"/>
      <c r="JDV84" s="49"/>
      <c r="JDW84" s="49"/>
      <c r="JDX84" s="49"/>
      <c r="JDY84" s="49"/>
      <c r="JDZ84" s="49"/>
      <c r="JEA84" s="49"/>
      <c r="JEB84" s="49"/>
      <c r="JEC84" s="49"/>
      <c r="JED84" s="49"/>
      <c r="JEE84" s="49"/>
      <c r="JEF84" s="49"/>
      <c r="JEG84" s="49"/>
      <c r="JEH84" s="49"/>
      <c r="JEI84" s="49"/>
      <c r="JEJ84" s="49"/>
      <c r="JEK84" s="49"/>
      <c r="JEL84" s="49"/>
      <c r="JEM84" s="49"/>
      <c r="JEN84" s="49"/>
      <c r="JEO84" s="49"/>
      <c r="JEP84" s="49"/>
      <c r="JEQ84" s="49"/>
      <c r="JER84" s="49"/>
      <c r="JES84" s="49"/>
      <c r="JET84" s="49"/>
      <c r="JEU84" s="49"/>
      <c r="JEV84" s="49"/>
      <c r="JEW84" s="49"/>
      <c r="JEX84" s="49"/>
      <c r="JEY84" s="49"/>
      <c r="JEZ84" s="49"/>
      <c r="JFA84" s="49"/>
      <c r="JFB84" s="49"/>
      <c r="JFC84" s="49"/>
      <c r="JFD84" s="49"/>
      <c r="JFE84" s="49"/>
      <c r="JFF84" s="49"/>
      <c r="JFG84" s="49"/>
      <c r="JFH84" s="49"/>
      <c r="JFI84" s="49"/>
      <c r="JFJ84" s="49"/>
      <c r="JFK84" s="49"/>
      <c r="JFL84" s="49"/>
      <c r="JFM84" s="49"/>
      <c r="JFN84" s="49"/>
      <c r="JFO84" s="49"/>
      <c r="JFP84" s="49"/>
      <c r="JFQ84" s="49"/>
      <c r="JFR84" s="49"/>
      <c r="JFS84" s="49"/>
      <c r="JFT84" s="49"/>
      <c r="JFU84" s="49"/>
      <c r="JFV84" s="49"/>
      <c r="JFW84" s="49"/>
      <c r="JFX84" s="49"/>
      <c r="JFY84" s="49"/>
      <c r="JFZ84" s="49"/>
      <c r="JGA84" s="49"/>
      <c r="JGB84" s="49"/>
      <c r="JGC84" s="49"/>
      <c r="JGD84" s="49"/>
      <c r="JGE84" s="49"/>
      <c r="JGF84" s="49"/>
      <c r="JGG84" s="49"/>
      <c r="JGH84" s="49"/>
      <c r="JGI84" s="49"/>
      <c r="JGJ84" s="49"/>
      <c r="JGK84" s="49"/>
      <c r="JGL84" s="49"/>
      <c r="JGM84" s="49"/>
      <c r="JGN84" s="49"/>
      <c r="JGO84" s="49"/>
      <c r="JGP84" s="49"/>
      <c r="JGQ84" s="49"/>
      <c r="JGR84" s="49"/>
      <c r="JGS84" s="49"/>
      <c r="JGT84" s="49"/>
      <c r="JGU84" s="49"/>
      <c r="JGV84" s="49"/>
      <c r="JGW84" s="49"/>
      <c r="JGX84" s="49"/>
      <c r="JGY84" s="49"/>
      <c r="JGZ84" s="49"/>
      <c r="JHA84" s="49"/>
      <c r="JHB84" s="49"/>
      <c r="JHC84" s="49"/>
      <c r="JHD84" s="49"/>
      <c r="JHE84" s="49"/>
      <c r="JHF84" s="49"/>
      <c r="JHG84" s="49"/>
      <c r="JHH84" s="49"/>
      <c r="JHI84" s="49"/>
      <c r="JHJ84" s="49"/>
      <c r="JHK84" s="49"/>
      <c r="JHL84" s="49"/>
      <c r="JHM84" s="49"/>
      <c r="JHN84" s="49"/>
      <c r="JHO84" s="49"/>
      <c r="JHP84" s="49"/>
      <c r="JHQ84" s="49"/>
      <c r="JHR84" s="49"/>
      <c r="JHS84" s="49"/>
      <c r="JHT84" s="49"/>
      <c r="JHU84" s="49"/>
      <c r="JHV84" s="49"/>
      <c r="JHW84" s="49"/>
      <c r="JHX84" s="49"/>
      <c r="JHY84" s="49"/>
      <c r="JHZ84" s="49"/>
      <c r="JIA84" s="49"/>
      <c r="JIB84" s="49"/>
      <c r="JIC84" s="49"/>
      <c r="JID84" s="49"/>
      <c r="JIE84" s="49"/>
      <c r="JIF84" s="49"/>
      <c r="JIG84" s="49"/>
      <c r="JIH84" s="49"/>
      <c r="JII84" s="49"/>
      <c r="JIJ84" s="49"/>
      <c r="JIK84" s="49"/>
      <c r="JIL84" s="49"/>
      <c r="JIM84" s="49"/>
      <c r="JIN84" s="49"/>
      <c r="JIO84" s="49"/>
      <c r="JIP84" s="49"/>
      <c r="JIQ84" s="49"/>
      <c r="JIR84" s="49"/>
      <c r="JIS84" s="49"/>
      <c r="JIT84" s="49"/>
      <c r="JIU84" s="49"/>
      <c r="JIV84" s="49"/>
      <c r="JIW84" s="49"/>
      <c r="JIX84" s="49"/>
      <c r="JIY84" s="49"/>
      <c r="JIZ84" s="49"/>
      <c r="JJA84" s="49"/>
      <c r="JJB84" s="49"/>
      <c r="JJC84" s="49"/>
      <c r="JJD84" s="49"/>
      <c r="JJE84" s="49"/>
      <c r="JJF84" s="49"/>
      <c r="JJG84" s="49"/>
      <c r="JJH84" s="49"/>
      <c r="JJI84" s="49"/>
      <c r="JJJ84" s="49"/>
      <c r="JJK84" s="49"/>
      <c r="JJL84" s="49"/>
      <c r="JJM84" s="49"/>
      <c r="JJN84" s="49"/>
      <c r="JJO84" s="49"/>
      <c r="JJP84" s="49"/>
      <c r="JJQ84" s="49"/>
      <c r="JJR84" s="49"/>
      <c r="JJS84" s="49"/>
      <c r="JJT84" s="49"/>
      <c r="JJU84" s="49"/>
      <c r="JJV84" s="49"/>
      <c r="JJW84" s="49"/>
      <c r="JJX84" s="49"/>
      <c r="JJY84" s="49"/>
      <c r="JJZ84" s="49"/>
      <c r="JKA84" s="49"/>
      <c r="JKB84" s="49"/>
      <c r="JKC84" s="49"/>
      <c r="JKD84" s="49"/>
      <c r="JKE84" s="49"/>
      <c r="JKF84" s="49"/>
      <c r="JKG84" s="49"/>
      <c r="JKH84" s="49"/>
      <c r="JKI84" s="49"/>
      <c r="JKJ84" s="49"/>
      <c r="JKK84" s="49"/>
      <c r="JKL84" s="49"/>
      <c r="JKM84" s="49"/>
      <c r="JKN84" s="49"/>
      <c r="JKO84" s="49"/>
      <c r="JKP84" s="49"/>
      <c r="JKQ84" s="49"/>
      <c r="JKR84" s="49"/>
      <c r="JKS84" s="49"/>
      <c r="JKT84" s="49"/>
      <c r="JKU84" s="49"/>
      <c r="JKV84" s="49"/>
      <c r="JKW84" s="49"/>
      <c r="JKX84" s="49"/>
      <c r="JKY84" s="49"/>
      <c r="JKZ84" s="49"/>
      <c r="JLA84" s="49"/>
      <c r="JLB84" s="49"/>
      <c r="JLC84" s="49"/>
      <c r="JLD84" s="49"/>
      <c r="JLE84" s="49"/>
      <c r="JLF84" s="49"/>
      <c r="JLG84" s="49"/>
      <c r="JLH84" s="49"/>
      <c r="JLI84" s="49"/>
      <c r="JLJ84" s="49"/>
      <c r="JLK84" s="49"/>
      <c r="JLL84" s="49"/>
      <c r="JLM84" s="49"/>
      <c r="JLN84" s="49"/>
      <c r="JLO84" s="49"/>
      <c r="JLP84" s="49"/>
      <c r="JLQ84" s="49"/>
      <c r="JLR84" s="49"/>
      <c r="JLS84" s="49"/>
      <c r="JLT84" s="49"/>
      <c r="JLU84" s="49"/>
      <c r="JLV84" s="49"/>
      <c r="JLW84" s="49"/>
      <c r="JLX84" s="49"/>
      <c r="JLY84" s="49"/>
      <c r="JLZ84" s="49"/>
      <c r="JMA84" s="49"/>
      <c r="JMB84" s="49"/>
      <c r="JMC84" s="49"/>
      <c r="JMD84" s="49"/>
      <c r="JME84" s="49"/>
      <c r="JMF84" s="49"/>
      <c r="JMG84" s="49"/>
      <c r="JMH84" s="49"/>
      <c r="JMI84" s="49"/>
      <c r="JMJ84" s="49"/>
      <c r="JMK84" s="49"/>
      <c r="JML84" s="49"/>
      <c r="JMM84" s="49"/>
      <c r="JMN84" s="49"/>
      <c r="JMO84" s="49"/>
      <c r="JMP84" s="49"/>
      <c r="JMQ84" s="49"/>
      <c r="JMR84" s="49"/>
      <c r="JMS84" s="49"/>
      <c r="JMT84" s="49"/>
      <c r="JMU84" s="49"/>
      <c r="JMV84" s="49"/>
      <c r="JMW84" s="49"/>
      <c r="JMX84" s="49"/>
      <c r="JMY84" s="49"/>
      <c r="JMZ84" s="49"/>
      <c r="JNA84" s="49"/>
      <c r="JNB84" s="49"/>
      <c r="JNC84" s="49"/>
      <c r="JND84" s="49"/>
      <c r="JNE84" s="49"/>
      <c r="JNF84" s="49"/>
      <c r="JNG84" s="49"/>
      <c r="JNH84" s="49"/>
      <c r="JNI84" s="49"/>
      <c r="JNJ84" s="49"/>
      <c r="JNK84" s="49"/>
      <c r="JNL84" s="49"/>
      <c r="JNM84" s="49"/>
      <c r="JNN84" s="49"/>
      <c r="JNO84" s="49"/>
      <c r="JNP84" s="49"/>
      <c r="JNQ84" s="49"/>
      <c r="JNR84" s="49"/>
      <c r="JNS84" s="49"/>
      <c r="JNT84" s="49"/>
      <c r="JNU84" s="49"/>
      <c r="JNV84" s="49"/>
      <c r="JNW84" s="49"/>
      <c r="JNX84" s="49"/>
      <c r="JNY84" s="49"/>
      <c r="JNZ84" s="49"/>
      <c r="JOA84" s="49"/>
      <c r="JOB84" s="49"/>
      <c r="JOC84" s="49"/>
      <c r="JOD84" s="49"/>
      <c r="JOE84" s="49"/>
      <c r="JOF84" s="49"/>
      <c r="JOG84" s="49"/>
      <c r="JOH84" s="49"/>
      <c r="JOI84" s="49"/>
      <c r="JOJ84" s="49"/>
      <c r="JOK84" s="49"/>
      <c r="JOL84" s="49"/>
      <c r="JOM84" s="49"/>
      <c r="JON84" s="49"/>
      <c r="JOO84" s="49"/>
      <c r="JOP84" s="49"/>
      <c r="JOQ84" s="49"/>
      <c r="JOR84" s="49"/>
      <c r="JOS84" s="49"/>
      <c r="JOT84" s="49"/>
      <c r="JOU84" s="49"/>
      <c r="JOV84" s="49"/>
      <c r="JOW84" s="49"/>
      <c r="JOX84" s="49"/>
      <c r="JOY84" s="49"/>
      <c r="JOZ84" s="49"/>
      <c r="JPA84" s="49"/>
      <c r="JPB84" s="49"/>
      <c r="JPC84" s="49"/>
      <c r="JPD84" s="49"/>
      <c r="JPE84" s="49"/>
      <c r="JPF84" s="49"/>
      <c r="JPG84" s="49"/>
      <c r="JPH84" s="49"/>
      <c r="JPI84" s="49"/>
      <c r="JPJ84" s="49"/>
      <c r="JPK84" s="49"/>
      <c r="JPL84" s="49"/>
      <c r="JPM84" s="49"/>
      <c r="JPN84" s="49"/>
      <c r="JPO84" s="49"/>
      <c r="JPP84" s="49"/>
      <c r="JPQ84" s="49"/>
      <c r="JPR84" s="49"/>
      <c r="JPS84" s="49"/>
      <c r="JPT84" s="49"/>
      <c r="JPU84" s="49"/>
      <c r="JPV84" s="49"/>
      <c r="JPW84" s="49"/>
      <c r="JPX84" s="49"/>
      <c r="JPY84" s="49"/>
      <c r="JPZ84" s="49"/>
      <c r="JQA84" s="49"/>
      <c r="JQB84" s="49"/>
      <c r="JQC84" s="49"/>
      <c r="JQD84" s="49"/>
      <c r="JQE84" s="49"/>
      <c r="JQF84" s="49"/>
      <c r="JQG84" s="49"/>
      <c r="JQH84" s="49"/>
      <c r="JQI84" s="49"/>
      <c r="JQJ84" s="49"/>
      <c r="JQK84" s="49"/>
      <c r="JQL84" s="49"/>
      <c r="JQM84" s="49"/>
      <c r="JQN84" s="49"/>
      <c r="JQO84" s="49"/>
      <c r="JQP84" s="49"/>
      <c r="JQQ84" s="49"/>
      <c r="JQR84" s="49"/>
      <c r="JQS84" s="49"/>
      <c r="JQT84" s="49"/>
      <c r="JQU84" s="49"/>
      <c r="JQV84" s="49"/>
      <c r="JQW84" s="49"/>
      <c r="JQX84" s="49"/>
      <c r="JQY84" s="49"/>
      <c r="JQZ84" s="49"/>
      <c r="JRA84" s="49"/>
      <c r="JRB84" s="49"/>
      <c r="JRC84" s="49"/>
      <c r="JRD84" s="49"/>
      <c r="JRE84" s="49"/>
      <c r="JRF84" s="49"/>
      <c r="JRG84" s="49"/>
      <c r="JRH84" s="49"/>
      <c r="JRI84" s="49"/>
      <c r="JRJ84" s="49"/>
      <c r="JRK84" s="49"/>
      <c r="JRL84" s="49"/>
      <c r="JRM84" s="49"/>
      <c r="JRN84" s="49"/>
      <c r="JRO84" s="49"/>
      <c r="JRP84" s="49"/>
      <c r="JRQ84" s="49"/>
      <c r="JRR84" s="49"/>
      <c r="JRS84" s="49"/>
      <c r="JRT84" s="49"/>
      <c r="JRU84" s="49"/>
      <c r="JRV84" s="49"/>
      <c r="JRW84" s="49"/>
      <c r="JRX84" s="49"/>
      <c r="JRY84" s="49"/>
      <c r="JRZ84" s="49"/>
      <c r="JSA84" s="49"/>
      <c r="JSB84" s="49"/>
      <c r="JSC84" s="49"/>
      <c r="JSD84" s="49"/>
      <c r="JSE84" s="49"/>
      <c r="JSF84" s="49"/>
      <c r="JSG84" s="49"/>
      <c r="JSH84" s="49"/>
      <c r="JSI84" s="49"/>
      <c r="JSJ84" s="49"/>
      <c r="JSK84" s="49"/>
      <c r="JSL84" s="49"/>
      <c r="JSM84" s="49"/>
      <c r="JSN84" s="49"/>
      <c r="JSO84" s="49"/>
      <c r="JSP84" s="49"/>
      <c r="JSQ84" s="49"/>
      <c r="JSR84" s="49"/>
      <c r="JSS84" s="49"/>
      <c r="JST84" s="49"/>
      <c r="JSU84" s="49"/>
      <c r="JSV84" s="49"/>
      <c r="JSW84" s="49"/>
      <c r="JSX84" s="49"/>
      <c r="JSY84" s="49"/>
      <c r="JSZ84" s="49"/>
      <c r="JTA84" s="49"/>
      <c r="JTB84" s="49"/>
      <c r="JTC84" s="49"/>
      <c r="JTD84" s="49"/>
      <c r="JTE84" s="49"/>
      <c r="JTF84" s="49"/>
      <c r="JTG84" s="49"/>
      <c r="JTH84" s="49"/>
      <c r="JTI84" s="49"/>
      <c r="JTJ84" s="49"/>
      <c r="JTK84" s="49"/>
      <c r="JTL84" s="49"/>
      <c r="JTM84" s="49"/>
      <c r="JTN84" s="49"/>
      <c r="JTO84" s="49"/>
      <c r="JTP84" s="49"/>
      <c r="JTQ84" s="49"/>
      <c r="JTR84" s="49"/>
      <c r="JTS84" s="49"/>
      <c r="JTT84" s="49"/>
      <c r="JTU84" s="49"/>
      <c r="JTV84" s="49"/>
      <c r="JTW84" s="49"/>
      <c r="JTX84" s="49"/>
      <c r="JTY84" s="49"/>
      <c r="JTZ84" s="49"/>
      <c r="JUA84" s="49"/>
      <c r="JUB84" s="49"/>
      <c r="JUC84" s="49"/>
      <c r="JUD84" s="49"/>
      <c r="JUE84" s="49"/>
      <c r="JUF84" s="49"/>
      <c r="JUG84" s="49"/>
      <c r="JUH84" s="49"/>
      <c r="JUI84" s="49"/>
      <c r="JUJ84" s="49"/>
      <c r="JUK84" s="49"/>
      <c r="JUL84" s="49"/>
      <c r="JUM84" s="49"/>
      <c r="JUN84" s="49"/>
      <c r="JUO84" s="49"/>
      <c r="JUP84" s="49"/>
      <c r="JUQ84" s="49"/>
      <c r="JUR84" s="49"/>
      <c r="JUS84" s="49"/>
      <c r="JUT84" s="49"/>
      <c r="JUU84" s="49"/>
      <c r="JUV84" s="49"/>
      <c r="JUW84" s="49"/>
      <c r="JUX84" s="49"/>
      <c r="JUY84" s="49"/>
      <c r="JUZ84" s="49"/>
      <c r="JVA84" s="49"/>
      <c r="JVB84" s="49"/>
      <c r="JVC84" s="49"/>
      <c r="JVD84" s="49"/>
      <c r="JVE84" s="49"/>
      <c r="JVF84" s="49"/>
      <c r="JVG84" s="49"/>
      <c r="JVH84" s="49"/>
      <c r="JVI84" s="49"/>
      <c r="JVJ84" s="49"/>
      <c r="JVK84" s="49"/>
      <c r="JVL84" s="49"/>
      <c r="JVM84" s="49"/>
      <c r="JVN84" s="49"/>
      <c r="JVO84" s="49"/>
      <c r="JVP84" s="49"/>
      <c r="JVQ84" s="49"/>
      <c r="JVR84" s="49"/>
      <c r="JVS84" s="49"/>
      <c r="JVT84" s="49"/>
      <c r="JVU84" s="49"/>
      <c r="JVV84" s="49"/>
      <c r="JVW84" s="49"/>
      <c r="JVX84" s="49"/>
      <c r="JVY84" s="49"/>
      <c r="JVZ84" s="49"/>
      <c r="JWA84" s="49"/>
      <c r="JWB84" s="49"/>
      <c r="JWC84" s="49"/>
      <c r="JWD84" s="49"/>
      <c r="JWE84" s="49"/>
      <c r="JWF84" s="49"/>
      <c r="JWG84" s="49"/>
      <c r="JWH84" s="49"/>
      <c r="JWI84" s="49"/>
      <c r="JWJ84" s="49"/>
      <c r="JWK84" s="49"/>
      <c r="JWL84" s="49"/>
      <c r="JWM84" s="49"/>
      <c r="JWN84" s="49"/>
      <c r="JWO84" s="49"/>
      <c r="JWP84" s="49"/>
      <c r="JWQ84" s="49"/>
      <c r="JWR84" s="49"/>
      <c r="JWS84" s="49"/>
      <c r="JWT84" s="49"/>
      <c r="JWU84" s="49"/>
      <c r="JWV84" s="49"/>
      <c r="JWW84" s="49"/>
      <c r="JWX84" s="49"/>
      <c r="JWY84" s="49"/>
      <c r="JWZ84" s="49"/>
      <c r="JXA84" s="49"/>
      <c r="JXB84" s="49"/>
      <c r="JXC84" s="49"/>
      <c r="JXD84" s="49"/>
      <c r="JXE84" s="49"/>
      <c r="JXF84" s="49"/>
      <c r="JXG84" s="49"/>
      <c r="JXH84" s="49"/>
      <c r="JXI84" s="49"/>
      <c r="JXJ84" s="49"/>
      <c r="JXK84" s="49"/>
      <c r="JXL84" s="49"/>
      <c r="JXM84" s="49"/>
      <c r="JXN84" s="49"/>
      <c r="JXO84" s="49"/>
      <c r="JXP84" s="49"/>
      <c r="JXQ84" s="49"/>
      <c r="JXR84" s="49"/>
      <c r="JXS84" s="49"/>
      <c r="JXT84" s="49"/>
      <c r="JXU84" s="49"/>
      <c r="JXV84" s="49"/>
      <c r="JXW84" s="49"/>
      <c r="JXX84" s="49"/>
      <c r="JXY84" s="49"/>
      <c r="JXZ84" s="49"/>
      <c r="JYA84" s="49"/>
      <c r="JYB84" s="49"/>
      <c r="JYC84" s="49"/>
      <c r="JYD84" s="49"/>
      <c r="JYE84" s="49"/>
      <c r="JYF84" s="49"/>
      <c r="JYG84" s="49"/>
      <c r="JYH84" s="49"/>
      <c r="JYI84" s="49"/>
      <c r="JYJ84" s="49"/>
      <c r="JYK84" s="49"/>
      <c r="JYL84" s="49"/>
      <c r="JYM84" s="49"/>
      <c r="JYN84" s="49"/>
      <c r="JYO84" s="49"/>
      <c r="JYP84" s="49"/>
      <c r="JYQ84" s="49"/>
      <c r="JYR84" s="49"/>
      <c r="JYS84" s="49"/>
      <c r="JYT84" s="49"/>
      <c r="JYU84" s="49"/>
      <c r="JYV84" s="49"/>
      <c r="JYW84" s="49"/>
      <c r="JYX84" s="49"/>
      <c r="JYY84" s="49"/>
      <c r="JYZ84" s="49"/>
      <c r="JZA84" s="49"/>
      <c r="JZB84" s="49"/>
      <c r="JZC84" s="49"/>
      <c r="JZD84" s="49"/>
      <c r="JZE84" s="49"/>
      <c r="JZF84" s="49"/>
      <c r="JZG84" s="49"/>
      <c r="JZH84" s="49"/>
      <c r="JZI84" s="49"/>
      <c r="JZJ84" s="49"/>
      <c r="JZK84" s="49"/>
      <c r="JZL84" s="49"/>
      <c r="JZM84" s="49"/>
      <c r="JZN84" s="49"/>
      <c r="JZO84" s="49"/>
      <c r="JZP84" s="49"/>
      <c r="JZQ84" s="49"/>
      <c r="JZR84" s="49"/>
      <c r="JZS84" s="49"/>
      <c r="JZT84" s="49"/>
      <c r="JZU84" s="49"/>
      <c r="JZV84" s="49"/>
      <c r="JZW84" s="49"/>
      <c r="JZX84" s="49"/>
      <c r="JZY84" s="49"/>
      <c r="JZZ84" s="49"/>
      <c r="KAA84" s="49"/>
      <c r="KAB84" s="49"/>
      <c r="KAC84" s="49"/>
      <c r="KAD84" s="49"/>
      <c r="KAE84" s="49"/>
      <c r="KAF84" s="49"/>
      <c r="KAG84" s="49"/>
      <c r="KAH84" s="49"/>
      <c r="KAI84" s="49"/>
      <c r="KAJ84" s="49"/>
      <c r="KAK84" s="49"/>
      <c r="KAL84" s="49"/>
      <c r="KAM84" s="49"/>
      <c r="KAN84" s="49"/>
      <c r="KAO84" s="49"/>
      <c r="KAP84" s="49"/>
      <c r="KAQ84" s="49"/>
      <c r="KAR84" s="49"/>
      <c r="KAS84" s="49"/>
      <c r="KAT84" s="49"/>
      <c r="KAU84" s="49"/>
      <c r="KAV84" s="49"/>
      <c r="KAW84" s="49"/>
      <c r="KAX84" s="49"/>
      <c r="KAY84" s="49"/>
      <c r="KAZ84" s="49"/>
      <c r="KBA84" s="49"/>
      <c r="KBB84" s="49"/>
      <c r="KBC84" s="49"/>
      <c r="KBD84" s="49"/>
      <c r="KBE84" s="49"/>
      <c r="KBF84" s="49"/>
      <c r="KBG84" s="49"/>
      <c r="KBH84" s="49"/>
      <c r="KBI84" s="49"/>
      <c r="KBJ84" s="49"/>
      <c r="KBK84" s="49"/>
      <c r="KBL84" s="49"/>
      <c r="KBM84" s="49"/>
      <c r="KBN84" s="49"/>
      <c r="KBO84" s="49"/>
      <c r="KBP84" s="49"/>
      <c r="KBQ84" s="49"/>
      <c r="KBR84" s="49"/>
      <c r="KBS84" s="49"/>
      <c r="KBT84" s="49"/>
      <c r="KBU84" s="49"/>
      <c r="KBV84" s="49"/>
      <c r="KBW84" s="49"/>
      <c r="KBX84" s="49"/>
      <c r="KBY84" s="49"/>
      <c r="KBZ84" s="49"/>
      <c r="KCA84" s="49"/>
      <c r="KCB84" s="49"/>
      <c r="KCC84" s="49"/>
      <c r="KCD84" s="49"/>
      <c r="KCE84" s="49"/>
      <c r="KCF84" s="49"/>
      <c r="KCG84" s="49"/>
      <c r="KCH84" s="49"/>
      <c r="KCI84" s="49"/>
      <c r="KCJ84" s="49"/>
      <c r="KCK84" s="49"/>
      <c r="KCL84" s="49"/>
      <c r="KCM84" s="49"/>
      <c r="KCN84" s="49"/>
      <c r="KCO84" s="49"/>
      <c r="KCP84" s="49"/>
      <c r="KCQ84" s="49"/>
      <c r="KCR84" s="49"/>
      <c r="KCS84" s="49"/>
      <c r="KCT84" s="49"/>
      <c r="KCU84" s="49"/>
      <c r="KCV84" s="49"/>
      <c r="KCW84" s="49"/>
      <c r="KCX84" s="49"/>
      <c r="KCY84" s="49"/>
      <c r="KCZ84" s="49"/>
      <c r="KDA84" s="49"/>
      <c r="KDB84" s="49"/>
      <c r="KDC84" s="49"/>
      <c r="KDD84" s="49"/>
      <c r="KDE84" s="49"/>
      <c r="KDF84" s="49"/>
      <c r="KDG84" s="49"/>
      <c r="KDH84" s="49"/>
      <c r="KDI84" s="49"/>
      <c r="KDJ84" s="49"/>
      <c r="KDK84" s="49"/>
      <c r="KDL84" s="49"/>
      <c r="KDM84" s="49"/>
      <c r="KDN84" s="49"/>
      <c r="KDO84" s="49"/>
      <c r="KDP84" s="49"/>
      <c r="KDQ84" s="49"/>
      <c r="KDR84" s="49"/>
      <c r="KDS84" s="49"/>
      <c r="KDT84" s="49"/>
      <c r="KDU84" s="49"/>
      <c r="KDV84" s="49"/>
      <c r="KDW84" s="49"/>
      <c r="KDX84" s="49"/>
      <c r="KDY84" s="49"/>
      <c r="KDZ84" s="49"/>
      <c r="KEA84" s="49"/>
      <c r="KEB84" s="49"/>
      <c r="KEC84" s="49"/>
      <c r="KED84" s="49"/>
      <c r="KEE84" s="49"/>
      <c r="KEF84" s="49"/>
      <c r="KEG84" s="49"/>
      <c r="KEH84" s="49"/>
      <c r="KEI84" s="49"/>
      <c r="KEJ84" s="49"/>
      <c r="KEK84" s="49"/>
      <c r="KEL84" s="49"/>
      <c r="KEM84" s="49"/>
      <c r="KEN84" s="49"/>
      <c r="KEO84" s="49"/>
      <c r="KEP84" s="49"/>
      <c r="KEQ84" s="49"/>
      <c r="KER84" s="49"/>
      <c r="KES84" s="49"/>
      <c r="KET84" s="49"/>
      <c r="KEU84" s="49"/>
      <c r="KEV84" s="49"/>
      <c r="KEW84" s="49"/>
      <c r="KEX84" s="49"/>
      <c r="KEY84" s="49"/>
      <c r="KEZ84" s="49"/>
      <c r="KFA84" s="49"/>
      <c r="KFB84" s="49"/>
      <c r="KFC84" s="49"/>
      <c r="KFD84" s="49"/>
      <c r="KFE84" s="49"/>
      <c r="KFF84" s="49"/>
      <c r="KFG84" s="49"/>
      <c r="KFH84" s="49"/>
      <c r="KFI84" s="49"/>
      <c r="KFJ84" s="49"/>
      <c r="KFK84" s="49"/>
      <c r="KFL84" s="49"/>
      <c r="KFM84" s="49"/>
      <c r="KFN84" s="49"/>
      <c r="KFO84" s="49"/>
      <c r="KFP84" s="49"/>
      <c r="KFQ84" s="49"/>
      <c r="KFR84" s="49"/>
      <c r="KFS84" s="49"/>
      <c r="KFT84" s="49"/>
      <c r="KFU84" s="49"/>
      <c r="KFV84" s="49"/>
      <c r="KFW84" s="49"/>
      <c r="KFX84" s="49"/>
      <c r="KFY84" s="49"/>
      <c r="KFZ84" s="49"/>
      <c r="KGA84" s="49"/>
      <c r="KGB84" s="49"/>
      <c r="KGC84" s="49"/>
      <c r="KGD84" s="49"/>
      <c r="KGE84" s="49"/>
      <c r="KGF84" s="49"/>
      <c r="KGG84" s="49"/>
      <c r="KGH84" s="49"/>
      <c r="KGI84" s="49"/>
      <c r="KGJ84" s="49"/>
      <c r="KGK84" s="49"/>
      <c r="KGL84" s="49"/>
      <c r="KGM84" s="49"/>
      <c r="KGN84" s="49"/>
      <c r="KGO84" s="49"/>
      <c r="KGP84" s="49"/>
      <c r="KGQ84" s="49"/>
      <c r="KGR84" s="49"/>
      <c r="KGS84" s="49"/>
      <c r="KGT84" s="49"/>
      <c r="KGU84" s="49"/>
      <c r="KGV84" s="49"/>
      <c r="KGW84" s="49"/>
      <c r="KGX84" s="49"/>
      <c r="KGY84" s="49"/>
      <c r="KGZ84" s="49"/>
      <c r="KHA84" s="49"/>
      <c r="KHB84" s="49"/>
      <c r="KHC84" s="49"/>
      <c r="KHD84" s="49"/>
      <c r="KHE84" s="49"/>
      <c r="KHF84" s="49"/>
      <c r="KHG84" s="49"/>
      <c r="KHH84" s="49"/>
      <c r="KHI84" s="49"/>
      <c r="KHJ84" s="49"/>
      <c r="KHK84" s="49"/>
      <c r="KHL84" s="49"/>
      <c r="KHM84" s="49"/>
      <c r="KHN84" s="49"/>
      <c r="KHO84" s="49"/>
      <c r="KHP84" s="49"/>
      <c r="KHQ84" s="49"/>
      <c r="KHR84" s="49"/>
      <c r="KHS84" s="49"/>
      <c r="KHT84" s="49"/>
      <c r="KHU84" s="49"/>
      <c r="KHV84" s="49"/>
      <c r="KHW84" s="49"/>
      <c r="KHX84" s="49"/>
      <c r="KHY84" s="49"/>
      <c r="KHZ84" s="49"/>
      <c r="KIA84" s="49"/>
      <c r="KIB84" s="49"/>
      <c r="KIC84" s="49"/>
      <c r="KID84" s="49"/>
      <c r="KIE84" s="49"/>
      <c r="KIF84" s="49"/>
      <c r="KIG84" s="49"/>
      <c r="KIH84" s="49"/>
      <c r="KII84" s="49"/>
      <c r="KIJ84" s="49"/>
      <c r="KIK84" s="49"/>
      <c r="KIL84" s="49"/>
      <c r="KIM84" s="49"/>
      <c r="KIN84" s="49"/>
      <c r="KIO84" s="49"/>
      <c r="KIP84" s="49"/>
      <c r="KIQ84" s="49"/>
      <c r="KIR84" s="49"/>
      <c r="KIS84" s="49"/>
      <c r="KIT84" s="49"/>
      <c r="KIU84" s="49"/>
      <c r="KIV84" s="49"/>
      <c r="KIW84" s="49"/>
      <c r="KIX84" s="49"/>
      <c r="KIY84" s="49"/>
      <c r="KIZ84" s="49"/>
      <c r="KJA84" s="49"/>
      <c r="KJB84" s="49"/>
      <c r="KJC84" s="49"/>
      <c r="KJD84" s="49"/>
      <c r="KJE84" s="49"/>
      <c r="KJF84" s="49"/>
      <c r="KJG84" s="49"/>
      <c r="KJH84" s="49"/>
      <c r="KJI84" s="49"/>
      <c r="KJJ84" s="49"/>
      <c r="KJK84" s="49"/>
      <c r="KJL84" s="49"/>
      <c r="KJM84" s="49"/>
      <c r="KJN84" s="49"/>
      <c r="KJO84" s="49"/>
      <c r="KJP84" s="49"/>
      <c r="KJQ84" s="49"/>
      <c r="KJR84" s="49"/>
      <c r="KJS84" s="49"/>
      <c r="KJT84" s="49"/>
      <c r="KJU84" s="49"/>
      <c r="KJV84" s="49"/>
      <c r="KJW84" s="49"/>
      <c r="KJX84" s="49"/>
      <c r="KJY84" s="49"/>
      <c r="KJZ84" s="49"/>
      <c r="KKA84" s="49"/>
      <c r="KKB84" s="49"/>
      <c r="KKC84" s="49"/>
      <c r="KKD84" s="49"/>
      <c r="KKE84" s="49"/>
      <c r="KKF84" s="49"/>
      <c r="KKG84" s="49"/>
      <c r="KKH84" s="49"/>
      <c r="KKI84" s="49"/>
      <c r="KKJ84" s="49"/>
      <c r="KKK84" s="49"/>
      <c r="KKL84" s="49"/>
      <c r="KKM84" s="49"/>
      <c r="KKN84" s="49"/>
      <c r="KKO84" s="49"/>
      <c r="KKP84" s="49"/>
      <c r="KKQ84" s="49"/>
      <c r="KKR84" s="49"/>
      <c r="KKS84" s="49"/>
      <c r="KKT84" s="49"/>
      <c r="KKU84" s="49"/>
      <c r="KKV84" s="49"/>
      <c r="KKW84" s="49"/>
      <c r="KKX84" s="49"/>
      <c r="KKY84" s="49"/>
      <c r="KKZ84" s="49"/>
      <c r="KLA84" s="49"/>
      <c r="KLB84" s="49"/>
      <c r="KLC84" s="49"/>
      <c r="KLD84" s="49"/>
      <c r="KLE84" s="49"/>
      <c r="KLF84" s="49"/>
      <c r="KLG84" s="49"/>
      <c r="KLH84" s="49"/>
      <c r="KLI84" s="49"/>
      <c r="KLJ84" s="49"/>
      <c r="KLK84" s="49"/>
      <c r="KLL84" s="49"/>
      <c r="KLM84" s="49"/>
      <c r="KLN84" s="49"/>
      <c r="KLO84" s="49"/>
      <c r="KLP84" s="49"/>
      <c r="KLQ84" s="49"/>
      <c r="KLR84" s="49"/>
      <c r="KLS84" s="49"/>
      <c r="KLT84" s="49"/>
      <c r="KLU84" s="49"/>
      <c r="KLV84" s="49"/>
      <c r="KLW84" s="49"/>
      <c r="KLX84" s="49"/>
      <c r="KLY84" s="49"/>
      <c r="KLZ84" s="49"/>
      <c r="KMA84" s="49"/>
      <c r="KMB84" s="49"/>
      <c r="KMC84" s="49"/>
      <c r="KMD84" s="49"/>
      <c r="KME84" s="49"/>
      <c r="KMF84" s="49"/>
      <c r="KMG84" s="49"/>
      <c r="KMH84" s="49"/>
      <c r="KMI84" s="49"/>
      <c r="KMJ84" s="49"/>
      <c r="KMK84" s="49"/>
      <c r="KML84" s="49"/>
      <c r="KMM84" s="49"/>
      <c r="KMN84" s="49"/>
      <c r="KMO84" s="49"/>
      <c r="KMP84" s="49"/>
      <c r="KMQ84" s="49"/>
      <c r="KMR84" s="49"/>
      <c r="KMS84" s="49"/>
      <c r="KMT84" s="49"/>
      <c r="KMU84" s="49"/>
      <c r="KMV84" s="49"/>
      <c r="KMW84" s="49"/>
      <c r="KMX84" s="49"/>
      <c r="KMY84" s="49"/>
      <c r="KMZ84" s="49"/>
      <c r="KNA84" s="49"/>
      <c r="KNB84" s="49"/>
      <c r="KNC84" s="49"/>
      <c r="KND84" s="49"/>
      <c r="KNE84" s="49"/>
      <c r="KNF84" s="49"/>
      <c r="KNG84" s="49"/>
      <c r="KNH84" s="49"/>
      <c r="KNI84" s="49"/>
      <c r="KNJ84" s="49"/>
      <c r="KNK84" s="49"/>
      <c r="KNL84" s="49"/>
      <c r="KNM84" s="49"/>
      <c r="KNN84" s="49"/>
      <c r="KNO84" s="49"/>
      <c r="KNP84" s="49"/>
      <c r="KNQ84" s="49"/>
      <c r="KNR84" s="49"/>
      <c r="KNS84" s="49"/>
      <c r="KNT84" s="49"/>
      <c r="KNU84" s="49"/>
      <c r="KNV84" s="49"/>
      <c r="KNW84" s="49"/>
      <c r="KNX84" s="49"/>
      <c r="KNY84" s="49"/>
      <c r="KNZ84" s="49"/>
      <c r="KOA84" s="49"/>
      <c r="KOB84" s="49"/>
      <c r="KOC84" s="49"/>
      <c r="KOD84" s="49"/>
      <c r="KOE84" s="49"/>
      <c r="KOF84" s="49"/>
      <c r="KOG84" s="49"/>
      <c r="KOH84" s="49"/>
      <c r="KOI84" s="49"/>
      <c r="KOJ84" s="49"/>
      <c r="KOK84" s="49"/>
      <c r="KOL84" s="49"/>
      <c r="KOM84" s="49"/>
      <c r="KON84" s="49"/>
      <c r="KOO84" s="49"/>
      <c r="KOP84" s="49"/>
      <c r="KOQ84" s="49"/>
      <c r="KOR84" s="49"/>
      <c r="KOS84" s="49"/>
      <c r="KOT84" s="49"/>
      <c r="KOU84" s="49"/>
      <c r="KOV84" s="49"/>
      <c r="KOW84" s="49"/>
      <c r="KOX84" s="49"/>
      <c r="KOY84" s="49"/>
      <c r="KOZ84" s="49"/>
      <c r="KPA84" s="49"/>
      <c r="KPB84" s="49"/>
      <c r="KPC84" s="49"/>
      <c r="KPD84" s="49"/>
      <c r="KPE84" s="49"/>
      <c r="KPF84" s="49"/>
      <c r="KPG84" s="49"/>
      <c r="KPH84" s="49"/>
      <c r="KPI84" s="49"/>
      <c r="KPJ84" s="49"/>
      <c r="KPK84" s="49"/>
      <c r="KPL84" s="49"/>
      <c r="KPM84" s="49"/>
      <c r="KPN84" s="49"/>
      <c r="KPO84" s="49"/>
      <c r="KPP84" s="49"/>
      <c r="KPQ84" s="49"/>
      <c r="KPR84" s="49"/>
      <c r="KPS84" s="49"/>
      <c r="KPT84" s="49"/>
      <c r="KPU84" s="49"/>
      <c r="KPV84" s="49"/>
      <c r="KPW84" s="49"/>
      <c r="KPX84" s="49"/>
      <c r="KPY84" s="49"/>
      <c r="KPZ84" s="49"/>
      <c r="KQA84" s="49"/>
      <c r="KQB84" s="49"/>
      <c r="KQC84" s="49"/>
      <c r="KQD84" s="49"/>
      <c r="KQE84" s="49"/>
      <c r="KQF84" s="49"/>
      <c r="KQG84" s="49"/>
      <c r="KQH84" s="49"/>
      <c r="KQI84" s="49"/>
      <c r="KQJ84" s="49"/>
      <c r="KQK84" s="49"/>
      <c r="KQL84" s="49"/>
      <c r="KQM84" s="49"/>
      <c r="KQN84" s="49"/>
      <c r="KQO84" s="49"/>
      <c r="KQP84" s="49"/>
      <c r="KQQ84" s="49"/>
      <c r="KQR84" s="49"/>
      <c r="KQS84" s="49"/>
      <c r="KQT84" s="49"/>
      <c r="KQU84" s="49"/>
      <c r="KQV84" s="49"/>
      <c r="KQW84" s="49"/>
      <c r="KQX84" s="49"/>
      <c r="KQY84" s="49"/>
      <c r="KQZ84" s="49"/>
      <c r="KRA84" s="49"/>
      <c r="KRB84" s="49"/>
      <c r="KRC84" s="49"/>
      <c r="KRD84" s="49"/>
      <c r="KRE84" s="49"/>
      <c r="KRF84" s="49"/>
      <c r="KRG84" s="49"/>
      <c r="KRH84" s="49"/>
      <c r="KRI84" s="49"/>
      <c r="KRJ84" s="49"/>
      <c r="KRK84" s="49"/>
      <c r="KRL84" s="49"/>
      <c r="KRM84" s="49"/>
      <c r="KRN84" s="49"/>
      <c r="KRO84" s="49"/>
      <c r="KRP84" s="49"/>
      <c r="KRQ84" s="49"/>
      <c r="KRR84" s="49"/>
      <c r="KRS84" s="49"/>
      <c r="KRT84" s="49"/>
      <c r="KRU84" s="49"/>
      <c r="KRV84" s="49"/>
      <c r="KRW84" s="49"/>
      <c r="KRX84" s="49"/>
      <c r="KRY84" s="49"/>
      <c r="KRZ84" s="49"/>
      <c r="KSA84" s="49"/>
      <c r="KSB84" s="49"/>
      <c r="KSC84" s="49"/>
      <c r="KSD84" s="49"/>
      <c r="KSE84" s="49"/>
      <c r="KSF84" s="49"/>
      <c r="KSG84" s="49"/>
      <c r="KSH84" s="49"/>
      <c r="KSI84" s="49"/>
      <c r="KSJ84" s="49"/>
      <c r="KSK84" s="49"/>
      <c r="KSL84" s="49"/>
      <c r="KSM84" s="49"/>
      <c r="KSN84" s="49"/>
      <c r="KSO84" s="49"/>
      <c r="KSP84" s="49"/>
      <c r="KSQ84" s="49"/>
      <c r="KSR84" s="49"/>
      <c r="KSS84" s="49"/>
      <c r="KST84" s="49"/>
      <c r="KSU84" s="49"/>
      <c r="KSV84" s="49"/>
      <c r="KSW84" s="49"/>
      <c r="KSX84" s="49"/>
      <c r="KSY84" s="49"/>
      <c r="KSZ84" s="49"/>
      <c r="KTA84" s="49"/>
      <c r="KTB84" s="49"/>
      <c r="KTC84" s="49"/>
      <c r="KTD84" s="49"/>
      <c r="KTE84" s="49"/>
      <c r="KTF84" s="49"/>
      <c r="KTG84" s="49"/>
      <c r="KTH84" s="49"/>
      <c r="KTI84" s="49"/>
      <c r="KTJ84" s="49"/>
      <c r="KTK84" s="49"/>
      <c r="KTL84" s="49"/>
      <c r="KTM84" s="49"/>
      <c r="KTN84" s="49"/>
      <c r="KTO84" s="49"/>
      <c r="KTP84" s="49"/>
      <c r="KTQ84" s="49"/>
      <c r="KTR84" s="49"/>
      <c r="KTS84" s="49"/>
      <c r="KTT84" s="49"/>
      <c r="KTU84" s="49"/>
      <c r="KTV84" s="49"/>
      <c r="KTW84" s="49"/>
      <c r="KTX84" s="49"/>
      <c r="KTY84" s="49"/>
      <c r="KTZ84" s="49"/>
      <c r="KUA84" s="49"/>
      <c r="KUB84" s="49"/>
      <c r="KUC84" s="49"/>
      <c r="KUD84" s="49"/>
      <c r="KUE84" s="49"/>
      <c r="KUF84" s="49"/>
      <c r="KUG84" s="49"/>
      <c r="KUH84" s="49"/>
      <c r="KUI84" s="49"/>
      <c r="KUJ84" s="49"/>
      <c r="KUK84" s="49"/>
      <c r="KUL84" s="49"/>
      <c r="KUM84" s="49"/>
      <c r="KUN84" s="49"/>
      <c r="KUO84" s="49"/>
      <c r="KUP84" s="49"/>
      <c r="KUQ84" s="49"/>
      <c r="KUR84" s="49"/>
      <c r="KUS84" s="49"/>
      <c r="KUT84" s="49"/>
      <c r="KUU84" s="49"/>
      <c r="KUV84" s="49"/>
      <c r="KUW84" s="49"/>
      <c r="KUX84" s="49"/>
      <c r="KUY84" s="49"/>
      <c r="KUZ84" s="49"/>
      <c r="KVA84" s="49"/>
      <c r="KVB84" s="49"/>
      <c r="KVC84" s="49"/>
      <c r="KVD84" s="49"/>
      <c r="KVE84" s="49"/>
      <c r="KVF84" s="49"/>
      <c r="KVG84" s="49"/>
      <c r="KVH84" s="49"/>
      <c r="KVI84" s="49"/>
      <c r="KVJ84" s="49"/>
      <c r="KVK84" s="49"/>
      <c r="KVL84" s="49"/>
      <c r="KVM84" s="49"/>
      <c r="KVN84" s="49"/>
      <c r="KVO84" s="49"/>
      <c r="KVP84" s="49"/>
      <c r="KVQ84" s="49"/>
      <c r="KVR84" s="49"/>
      <c r="KVS84" s="49"/>
      <c r="KVT84" s="49"/>
      <c r="KVU84" s="49"/>
      <c r="KVV84" s="49"/>
      <c r="KVW84" s="49"/>
      <c r="KVX84" s="49"/>
      <c r="KVY84" s="49"/>
      <c r="KVZ84" s="49"/>
      <c r="KWA84" s="49"/>
      <c r="KWB84" s="49"/>
      <c r="KWC84" s="49"/>
      <c r="KWD84" s="49"/>
      <c r="KWE84" s="49"/>
      <c r="KWF84" s="49"/>
      <c r="KWG84" s="49"/>
      <c r="KWH84" s="49"/>
      <c r="KWI84" s="49"/>
      <c r="KWJ84" s="49"/>
      <c r="KWK84" s="49"/>
      <c r="KWL84" s="49"/>
      <c r="KWM84" s="49"/>
      <c r="KWN84" s="49"/>
      <c r="KWO84" s="49"/>
      <c r="KWP84" s="49"/>
      <c r="KWQ84" s="49"/>
      <c r="KWR84" s="49"/>
      <c r="KWS84" s="49"/>
      <c r="KWT84" s="49"/>
      <c r="KWU84" s="49"/>
      <c r="KWV84" s="49"/>
      <c r="KWW84" s="49"/>
      <c r="KWX84" s="49"/>
      <c r="KWY84" s="49"/>
      <c r="KWZ84" s="49"/>
      <c r="KXA84" s="49"/>
      <c r="KXB84" s="49"/>
      <c r="KXC84" s="49"/>
      <c r="KXD84" s="49"/>
      <c r="KXE84" s="49"/>
      <c r="KXF84" s="49"/>
      <c r="KXG84" s="49"/>
      <c r="KXH84" s="49"/>
      <c r="KXI84" s="49"/>
      <c r="KXJ84" s="49"/>
      <c r="KXK84" s="49"/>
      <c r="KXL84" s="49"/>
      <c r="KXM84" s="49"/>
      <c r="KXN84" s="49"/>
      <c r="KXO84" s="49"/>
      <c r="KXP84" s="49"/>
      <c r="KXQ84" s="49"/>
      <c r="KXR84" s="49"/>
      <c r="KXS84" s="49"/>
      <c r="KXT84" s="49"/>
      <c r="KXU84" s="49"/>
      <c r="KXV84" s="49"/>
      <c r="KXW84" s="49"/>
      <c r="KXX84" s="49"/>
      <c r="KXY84" s="49"/>
      <c r="KXZ84" s="49"/>
      <c r="KYA84" s="49"/>
      <c r="KYB84" s="49"/>
      <c r="KYC84" s="49"/>
      <c r="KYD84" s="49"/>
      <c r="KYE84" s="49"/>
      <c r="KYF84" s="49"/>
      <c r="KYG84" s="49"/>
      <c r="KYH84" s="49"/>
      <c r="KYI84" s="49"/>
      <c r="KYJ84" s="49"/>
      <c r="KYK84" s="49"/>
      <c r="KYL84" s="49"/>
      <c r="KYM84" s="49"/>
      <c r="KYN84" s="49"/>
      <c r="KYO84" s="49"/>
      <c r="KYP84" s="49"/>
      <c r="KYQ84" s="49"/>
      <c r="KYR84" s="49"/>
      <c r="KYS84" s="49"/>
      <c r="KYT84" s="49"/>
      <c r="KYU84" s="49"/>
      <c r="KYV84" s="49"/>
      <c r="KYW84" s="49"/>
      <c r="KYX84" s="49"/>
      <c r="KYY84" s="49"/>
      <c r="KYZ84" s="49"/>
      <c r="KZA84" s="49"/>
      <c r="KZB84" s="49"/>
      <c r="KZC84" s="49"/>
      <c r="KZD84" s="49"/>
      <c r="KZE84" s="49"/>
      <c r="KZF84" s="49"/>
      <c r="KZG84" s="49"/>
      <c r="KZH84" s="49"/>
      <c r="KZI84" s="49"/>
      <c r="KZJ84" s="49"/>
      <c r="KZK84" s="49"/>
      <c r="KZL84" s="49"/>
      <c r="KZM84" s="49"/>
      <c r="KZN84" s="49"/>
      <c r="KZO84" s="49"/>
      <c r="KZP84" s="49"/>
      <c r="KZQ84" s="49"/>
      <c r="KZR84" s="49"/>
      <c r="KZS84" s="49"/>
      <c r="KZT84" s="49"/>
      <c r="KZU84" s="49"/>
      <c r="KZV84" s="49"/>
      <c r="KZW84" s="49"/>
      <c r="KZX84" s="49"/>
      <c r="KZY84" s="49"/>
      <c r="KZZ84" s="49"/>
      <c r="LAA84" s="49"/>
      <c r="LAB84" s="49"/>
      <c r="LAC84" s="49"/>
      <c r="LAD84" s="49"/>
      <c r="LAE84" s="49"/>
      <c r="LAF84" s="49"/>
      <c r="LAG84" s="49"/>
      <c r="LAH84" s="49"/>
      <c r="LAI84" s="49"/>
      <c r="LAJ84" s="49"/>
      <c r="LAK84" s="49"/>
      <c r="LAL84" s="49"/>
      <c r="LAM84" s="49"/>
      <c r="LAN84" s="49"/>
      <c r="LAO84" s="49"/>
      <c r="LAP84" s="49"/>
      <c r="LAQ84" s="49"/>
      <c r="LAR84" s="49"/>
      <c r="LAS84" s="49"/>
      <c r="LAT84" s="49"/>
      <c r="LAU84" s="49"/>
      <c r="LAV84" s="49"/>
      <c r="LAW84" s="49"/>
      <c r="LAX84" s="49"/>
      <c r="LAY84" s="49"/>
      <c r="LAZ84" s="49"/>
      <c r="LBA84" s="49"/>
      <c r="LBB84" s="49"/>
      <c r="LBC84" s="49"/>
      <c r="LBD84" s="49"/>
      <c r="LBE84" s="49"/>
      <c r="LBF84" s="49"/>
      <c r="LBG84" s="49"/>
      <c r="LBH84" s="49"/>
      <c r="LBI84" s="49"/>
      <c r="LBJ84" s="49"/>
      <c r="LBK84" s="49"/>
      <c r="LBL84" s="49"/>
      <c r="LBM84" s="49"/>
      <c r="LBN84" s="49"/>
      <c r="LBO84" s="49"/>
      <c r="LBP84" s="49"/>
      <c r="LBQ84" s="49"/>
      <c r="LBR84" s="49"/>
      <c r="LBS84" s="49"/>
      <c r="LBT84" s="49"/>
      <c r="LBU84" s="49"/>
      <c r="LBV84" s="49"/>
      <c r="LBW84" s="49"/>
      <c r="LBX84" s="49"/>
      <c r="LBY84" s="49"/>
      <c r="LBZ84" s="49"/>
      <c r="LCA84" s="49"/>
      <c r="LCB84" s="49"/>
      <c r="LCC84" s="49"/>
      <c r="LCD84" s="49"/>
      <c r="LCE84" s="49"/>
      <c r="LCF84" s="49"/>
      <c r="LCG84" s="49"/>
      <c r="LCH84" s="49"/>
      <c r="LCI84" s="49"/>
      <c r="LCJ84" s="49"/>
      <c r="LCK84" s="49"/>
      <c r="LCL84" s="49"/>
      <c r="LCM84" s="49"/>
      <c r="LCN84" s="49"/>
      <c r="LCO84" s="49"/>
      <c r="LCP84" s="49"/>
      <c r="LCQ84" s="49"/>
      <c r="LCR84" s="49"/>
      <c r="LCS84" s="49"/>
      <c r="LCT84" s="49"/>
      <c r="LCU84" s="49"/>
      <c r="LCV84" s="49"/>
      <c r="LCW84" s="49"/>
      <c r="LCX84" s="49"/>
      <c r="LCY84" s="49"/>
      <c r="LCZ84" s="49"/>
      <c r="LDA84" s="49"/>
      <c r="LDB84" s="49"/>
      <c r="LDC84" s="49"/>
      <c r="LDD84" s="49"/>
      <c r="LDE84" s="49"/>
      <c r="LDF84" s="49"/>
      <c r="LDG84" s="49"/>
      <c r="LDH84" s="49"/>
      <c r="LDI84" s="49"/>
      <c r="LDJ84" s="49"/>
      <c r="LDK84" s="49"/>
      <c r="LDL84" s="49"/>
      <c r="LDM84" s="49"/>
      <c r="LDN84" s="49"/>
      <c r="LDO84" s="49"/>
      <c r="LDP84" s="49"/>
      <c r="LDQ84" s="49"/>
      <c r="LDR84" s="49"/>
      <c r="LDS84" s="49"/>
      <c r="LDT84" s="49"/>
      <c r="LDU84" s="49"/>
      <c r="LDV84" s="49"/>
      <c r="LDW84" s="49"/>
      <c r="LDX84" s="49"/>
      <c r="LDY84" s="49"/>
      <c r="LDZ84" s="49"/>
      <c r="LEA84" s="49"/>
      <c r="LEB84" s="49"/>
      <c r="LEC84" s="49"/>
      <c r="LED84" s="49"/>
      <c r="LEE84" s="49"/>
      <c r="LEF84" s="49"/>
      <c r="LEG84" s="49"/>
      <c r="LEH84" s="49"/>
      <c r="LEI84" s="49"/>
      <c r="LEJ84" s="49"/>
      <c r="LEK84" s="49"/>
      <c r="LEL84" s="49"/>
      <c r="LEM84" s="49"/>
      <c r="LEN84" s="49"/>
      <c r="LEO84" s="49"/>
      <c r="LEP84" s="49"/>
      <c r="LEQ84" s="49"/>
      <c r="LER84" s="49"/>
      <c r="LES84" s="49"/>
      <c r="LET84" s="49"/>
      <c r="LEU84" s="49"/>
      <c r="LEV84" s="49"/>
      <c r="LEW84" s="49"/>
      <c r="LEX84" s="49"/>
      <c r="LEY84" s="49"/>
      <c r="LEZ84" s="49"/>
      <c r="LFA84" s="49"/>
      <c r="LFB84" s="49"/>
      <c r="LFC84" s="49"/>
      <c r="LFD84" s="49"/>
      <c r="LFE84" s="49"/>
      <c r="LFF84" s="49"/>
      <c r="LFG84" s="49"/>
      <c r="LFH84" s="49"/>
      <c r="LFI84" s="49"/>
      <c r="LFJ84" s="49"/>
      <c r="LFK84" s="49"/>
      <c r="LFL84" s="49"/>
      <c r="LFM84" s="49"/>
      <c r="LFN84" s="49"/>
      <c r="LFO84" s="49"/>
      <c r="LFP84" s="49"/>
      <c r="LFQ84" s="49"/>
      <c r="LFR84" s="49"/>
      <c r="LFS84" s="49"/>
      <c r="LFT84" s="49"/>
      <c r="LFU84" s="49"/>
      <c r="LFV84" s="49"/>
      <c r="LFW84" s="49"/>
      <c r="LFX84" s="49"/>
      <c r="LFY84" s="49"/>
      <c r="LFZ84" s="49"/>
      <c r="LGA84" s="49"/>
      <c r="LGB84" s="49"/>
      <c r="LGC84" s="49"/>
      <c r="LGD84" s="49"/>
      <c r="LGE84" s="49"/>
      <c r="LGF84" s="49"/>
      <c r="LGG84" s="49"/>
      <c r="LGH84" s="49"/>
      <c r="LGI84" s="49"/>
      <c r="LGJ84" s="49"/>
      <c r="LGK84" s="49"/>
      <c r="LGL84" s="49"/>
      <c r="LGM84" s="49"/>
      <c r="LGN84" s="49"/>
      <c r="LGO84" s="49"/>
      <c r="LGP84" s="49"/>
      <c r="LGQ84" s="49"/>
      <c r="LGR84" s="49"/>
      <c r="LGS84" s="49"/>
      <c r="LGT84" s="49"/>
      <c r="LGU84" s="49"/>
      <c r="LGV84" s="49"/>
      <c r="LGW84" s="49"/>
      <c r="LGX84" s="49"/>
      <c r="LGY84" s="49"/>
      <c r="LGZ84" s="49"/>
      <c r="LHA84" s="49"/>
      <c r="LHB84" s="49"/>
      <c r="LHC84" s="49"/>
      <c r="LHD84" s="49"/>
      <c r="LHE84" s="49"/>
      <c r="LHF84" s="49"/>
      <c r="LHG84" s="49"/>
      <c r="LHH84" s="49"/>
      <c r="LHI84" s="49"/>
      <c r="LHJ84" s="49"/>
      <c r="LHK84" s="49"/>
      <c r="LHL84" s="49"/>
      <c r="LHM84" s="49"/>
      <c r="LHN84" s="49"/>
      <c r="LHO84" s="49"/>
      <c r="LHP84" s="49"/>
      <c r="LHQ84" s="49"/>
      <c r="LHR84" s="49"/>
      <c r="LHS84" s="49"/>
      <c r="LHT84" s="49"/>
      <c r="LHU84" s="49"/>
      <c r="LHV84" s="49"/>
      <c r="LHW84" s="49"/>
      <c r="LHX84" s="49"/>
      <c r="LHY84" s="49"/>
      <c r="LHZ84" s="49"/>
      <c r="LIA84" s="49"/>
      <c r="LIB84" s="49"/>
      <c r="LIC84" s="49"/>
      <c r="LID84" s="49"/>
      <c r="LIE84" s="49"/>
      <c r="LIF84" s="49"/>
      <c r="LIG84" s="49"/>
      <c r="LIH84" s="49"/>
      <c r="LII84" s="49"/>
      <c r="LIJ84" s="49"/>
      <c r="LIK84" s="49"/>
      <c r="LIL84" s="49"/>
      <c r="LIM84" s="49"/>
      <c r="LIN84" s="49"/>
      <c r="LIO84" s="49"/>
      <c r="LIP84" s="49"/>
      <c r="LIQ84" s="49"/>
      <c r="LIR84" s="49"/>
      <c r="LIS84" s="49"/>
      <c r="LIT84" s="49"/>
      <c r="LIU84" s="49"/>
      <c r="LIV84" s="49"/>
      <c r="LIW84" s="49"/>
      <c r="LIX84" s="49"/>
      <c r="LIY84" s="49"/>
      <c r="LIZ84" s="49"/>
      <c r="LJA84" s="49"/>
      <c r="LJB84" s="49"/>
      <c r="LJC84" s="49"/>
      <c r="LJD84" s="49"/>
      <c r="LJE84" s="49"/>
      <c r="LJF84" s="49"/>
      <c r="LJG84" s="49"/>
      <c r="LJH84" s="49"/>
      <c r="LJI84" s="49"/>
      <c r="LJJ84" s="49"/>
      <c r="LJK84" s="49"/>
      <c r="LJL84" s="49"/>
      <c r="LJM84" s="49"/>
      <c r="LJN84" s="49"/>
      <c r="LJO84" s="49"/>
      <c r="LJP84" s="49"/>
      <c r="LJQ84" s="49"/>
      <c r="LJR84" s="49"/>
      <c r="LJS84" s="49"/>
      <c r="LJT84" s="49"/>
      <c r="LJU84" s="49"/>
      <c r="LJV84" s="49"/>
      <c r="LJW84" s="49"/>
      <c r="LJX84" s="49"/>
      <c r="LJY84" s="49"/>
      <c r="LJZ84" s="49"/>
      <c r="LKA84" s="49"/>
      <c r="LKB84" s="49"/>
      <c r="LKC84" s="49"/>
      <c r="LKD84" s="49"/>
      <c r="LKE84" s="49"/>
      <c r="LKF84" s="49"/>
      <c r="LKG84" s="49"/>
      <c r="LKH84" s="49"/>
      <c r="LKI84" s="49"/>
      <c r="LKJ84" s="49"/>
      <c r="LKK84" s="49"/>
      <c r="LKL84" s="49"/>
      <c r="LKM84" s="49"/>
      <c r="LKN84" s="49"/>
      <c r="LKO84" s="49"/>
      <c r="LKP84" s="49"/>
      <c r="LKQ84" s="49"/>
      <c r="LKR84" s="49"/>
      <c r="LKS84" s="49"/>
      <c r="LKT84" s="49"/>
      <c r="LKU84" s="49"/>
      <c r="LKV84" s="49"/>
      <c r="LKW84" s="49"/>
      <c r="LKX84" s="49"/>
      <c r="LKY84" s="49"/>
      <c r="LKZ84" s="49"/>
      <c r="LLA84" s="49"/>
      <c r="LLB84" s="49"/>
      <c r="LLC84" s="49"/>
      <c r="LLD84" s="49"/>
      <c r="LLE84" s="49"/>
      <c r="LLF84" s="49"/>
      <c r="LLG84" s="49"/>
      <c r="LLH84" s="49"/>
      <c r="LLI84" s="49"/>
      <c r="LLJ84" s="49"/>
      <c r="LLK84" s="49"/>
      <c r="LLL84" s="49"/>
      <c r="LLM84" s="49"/>
      <c r="LLN84" s="49"/>
      <c r="LLO84" s="49"/>
      <c r="LLP84" s="49"/>
      <c r="LLQ84" s="49"/>
      <c r="LLR84" s="49"/>
      <c r="LLS84" s="49"/>
      <c r="LLT84" s="49"/>
      <c r="LLU84" s="49"/>
      <c r="LLV84" s="49"/>
      <c r="LLW84" s="49"/>
      <c r="LLX84" s="49"/>
      <c r="LLY84" s="49"/>
      <c r="LLZ84" s="49"/>
      <c r="LMA84" s="49"/>
      <c r="LMB84" s="49"/>
      <c r="LMC84" s="49"/>
      <c r="LMD84" s="49"/>
      <c r="LME84" s="49"/>
      <c r="LMF84" s="49"/>
      <c r="LMG84" s="49"/>
      <c r="LMH84" s="49"/>
      <c r="LMI84" s="49"/>
      <c r="LMJ84" s="49"/>
      <c r="LMK84" s="49"/>
      <c r="LML84" s="49"/>
      <c r="LMM84" s="49"/>
      <c r="LMN84" s="49"/>
      <c r="LMO84" s="49"/>
      <c r="LMP84" s="49"/>
      <c r="LMQ84" s="49"/>
      <c r="LMR84" s="49"/>
      <c r="LMS84" s="49"/>
      <c r="LMT84" s="49"/>
      <c r="LMU84" s="49"/>
      <c r="LMV84" s="49"/>
      <c r="LMW84" s="49"/>
      <c r="LMX84" s="49"/>
      <c r="LMY84" s="49"/>
      <c r="LMZ84" s="49"/>
      <c r="LNA84" s="49"/>
      <c r="LNB84" s="49"/>
      <c r="LNC84" s="49"/>
      <c r="LND84" s="49"/>
      <c r="LNE84" s="49"/>
      <c r="LNF84" s="49"/>
      <c r="LNG84" s="49"/>
      <c r="LNH84" s="49"/>
      <c r="LNI84" s="49"/>
      <c r="LNJ84" s="49"/>
      <c r="LNK84" s="49"/>
      <c r="LNL84" s="49"/>
      <c r="LNM84" s="49"/>
      <c r="LNN84" s="49"/>
      <c r="LNO84" s="49"/>
      <c r="LNP84" s="49"/>
      <c r="LNQ84" s="49"/>
      <c r="LNR84" s="49"/>
      <c r="LNS84" s="49"/>
      <c r="LNT84" s="49"/>
      <c r="LNU84" s="49"/>
      <c r="LNV84" s="49"/>
      <c r="LNW84" s="49"/>
      <c r="LNX84" s="49"/>
      <c r="LNY84" s="49"/>
      <c r="LNZ84" s="49"/>
      <c r="LOA84" s="49"/>
      <c r="LOB84" s="49"/>
      <c r="LOC84" s="49"/>
      <c r="LOD84" s="49"/>
      <c r="LOE84" s="49"/>
      <c r="LOF84" s="49"/>
      <c r="LOG84" s="49"/>
      <c r="LOH84" s="49"/>
      <c r="LOI84" s="49"/>
      <c r="LOJ84" s="49"/>
      <c r="LOK84" s="49"/>
      <c r="LOL84" s="49"/>
      <c r="LOM84" s="49"/>
      <c r="LON84" s="49"/>
      <c r="LOO84" s="49"/>
      <c r="LOP84" s="49"/>
      <c r="LOQ84" s="49"/>
      <c r="LOR84" s="49"/>
      <c r="LOS84" s="49"/>
      <c r="LOT84" s="49"/>
      <c r="LOU84" s="49"/>
      <c r="LOV84" s="49"/>
      <c r="LOW84" s="49"/>
      <c r="LOX84" s="49"/>
      <c r="LOY84" s="49"/>
      <c r="LOZ84" s="49"/>
      <c r="LPA84" s="49"/>
      <c r="LPB84" s="49"/>
      <c r="LPC84" s="49"/>
      <c r="LPD84" s="49"/>
      <c r="LPE84" s="49"/>
      <c r="LPF84" s="49"/>
      <c r="LPG84" s="49"/>
      <c r="LPH84" s="49"/>
      <c r="LPI84" s="49"/>
      <c r="LPJ84" s="49"/>
      <c r="LPK84" s="49"/>
      <c r="LPL84" s="49"/>
      <c r="LPM84" s="49"/>
      <c r="LPN84" s="49"/>
      <c r="LPO84" s="49"/>
      <c r="LPP84" s="49"/>
      <c r="LPQ84" s="49"/>
      <c r="LPR84" s="49"/>
      <c r="LPS84" s="49"/>
      <c r="LPT84" s="49"/>
      <c r="LPU84" s="49"/>
      <c r="LPV84" s="49"/>
      <c r="LPW84" s="49"/>
      <c r="LPX84" s="49"/>
      <c r="LPY84" s="49"/>
      <c r="LPZ84" s="49"/>
      <c r="LQA84" s="49"/>
      <c r="LQB84" s="49"/>
      <c r="LQC84" s="49"/>
      <c r="LQD84" s="49"/>
      <c r="LQE84" s="49"/>
      <c r="LQF84" s="49"/>
      <c r="LQG84" s="49"/>
      <c r="LQH84" s="49"/>
      <c r="LQI84" s="49"/>
      <c r="LQJ84" s="49"/>
      <c r="LQK84" s="49"/>
      <c r="LQL84" s="49"/>
      <c r="LQM84" s="49"/>
      <c r="LQN84" s="49"/>
      <c r="LQO84" s="49"/>
      <c r="LQP84" s="49"/>
      <c r="LQQ84" s="49"/>
      <c r="LQR84" s="49"/>
      <c r="LQS84" s="49"/>
      <c r="LQT84" s="49"/>
      <c r="LQU84" s="49"/>
      <c r="LQV84" s="49"/>
      <c r="LQW84" s="49"/>
      <c r="LQX84" s="49"/>
      <c r="LQY84" s="49"/>
      <c r="LQZ84" s="49"/>
      <c r="LRA84" s="49"/>
      <c r="LRB84" s="49"/>
      <c r="LRC84" s="49"/>
      <c r="LRD84" s="49"/>
      <c r="LRE84" s="49"/>
      <c r="LRF84" s="49"/>
      <c r="LRG84" s="49"/>
      <c r="LRH84" s="49"/>
      <c r="LRI84" s="49"/>
      <c r="LRJ84" s="49"/>
      <c r="LRK84" s="49"/>
      <c r="LRL84" s="49"/>
      <c r="LRM84" s="49"/>
      <c r="LRN84" s="49"/>
      <c r="LRO84" s="49"/>
      <c r="LRP84" s="49"/>
      <c r="LRQ84" s="49"/>
      <c r="LRR84" s="49"/>
      <c r="LRS84" s="49"/>
      <c r="LRT84" s="49"/>
      <c r="LRU84" s="49"/>
      <c r="LRV84" s="49"/>
      <c r="LRW84" s="49"/>
      <c r="LRX84" s="49"/>
      <c r="LRY84" s="49"/>
      <c r="LRZ84" s="49"/>
      <c r="LSA84" s="49"/>
      <c r="LSB84" s="49"/>
      <c r="LSC84" s="49"/>
      <c r="LSD84" s="49"/>
      <c r="LSE84" s="49"/>
      <c r="LSF84" s="49"/>
      <c r="LSG84" s="49"/>
      <c r="LSH84" s="49"/>
      <c r="LSI84" s="49"/>
      <c r="LSJ84" s="49"/>
      <c r="LSK84" s="49"/>
      <c r="LSL84" s="49"/>
      <c r="LSM84" s="49"/>
      <c r="LSN84" s="49"/>
      <c r="LSO84" s="49"/>
      <c r="LSP84" s="49"/>
      <c r="LSQ84" s="49"/>
      <c r="LSR84" s="49"/>
      <c r="LSS84" s="49"/>
      <c r="LST84" s="49"/>
      <c r="LSU84" s="49"/>
      <c r="LSV84" s="49"/>
      <c r="LSW84" s="49"/>
      <c r="LSX84" s="49"/>
      <c r="LSY84" s="49"/>
      <c r="LSZ84" s="49"/>
      <c r="LTA84" s="49"/>
      <c r="LTB84" s="49"/>
      <c r="LTC84" s="49"/>
      <c r="LTD84" s="49"/>
      <c r="LTE84" s="49"/>
      <c r="LTF84" s="49"/>
      <c r="LTG84" s="49"/>
      <c r="LTH84" s="49"/>
      <c r="LTI84" s="49"/>
      <c r="LTJ84" s="49"/>
      <c r="LTK84" s="49"/>
      <c r="LTL84" s="49"/>
      <c r="LTM84" s="49"/>
      <c r="LTN84" s="49"/>
      <c r="LTO84" s="49"/>
      <c r="LTP84" s="49"/>
      <c r="LTQ84" s="49"/>
      <c r="LTR84" s="49"/>
      <c r="LTS84" s="49"/>
      <c r="LTT84" s="49"/>
      <c r="LTU84" s="49"/>
      <c r="LTV84" s="49"/>
      <c r="LTW84" s="49"/>
      <c r="LTX84" s="49"/>
      <c r="LTY84" s="49"/>
      <c r="LTZ84" s="49"/>
      <c r="LUA84" s="49"/>
      <c r="LUB84" s="49"/>
      <c r="LUC84" s="49"/>
      <c r="LUD84" s="49"/>
      <c r="LUE84" s="49"/>
      <c r="LUF84" s="49"/>
      <c r="LUG84" s="49"/>
      <c r="LUH84" s="49"/>
      <c r="LUI84" s="49"/>
      <c r="LUJ84" s="49"/>
      <c r="LUK84" s="49"/>
      <c r="LUL84" s="49"/>
      <c r="LUM84" s="49"/>
      <c r="LUN84" s="49"/>
      <c r="LUO84" s="49"/>
      <c r="LUP84" s="49"/>
      <c r="LUQ84" s="49"/>
      <c r="LUR84" s="49"/>
      <c r="LUS84" s="49"/>
      <c r="LUT84" s="49"/>
      <c r="LUU84" s="49"/>
      <c r="LUV84" s="49"/>
      <c r="LUW84" s="49"/>
      <c r="LUX84" s="49"/>
      <c r="LUY84" s="49"/>
      <c r="LUZ84" s="49"/>
      <c r="LVA84" s="49"/>
      <c r="LVB84" s="49"/>
      <c r="LVC84" s="49"/>
      <c r="LVD84" s="49"/>
      <c r="LVE84" s="49"/>
      <c r="LVF84" s="49"/>
      <c r="LVG84" s="49"/>
      <c r="LVH84" s="49"/>
      <c r="LVI84" s="49"/>
      <c r="LVJ84" s="49"/>
      <c r="LVK84" s="49"/>
      <c r="LVL84" s="49"/>
      <c r="LVM84" s="49"/>
      <c r="LVN84" s="49"/>
      <c r="LVO84" s="49"/>
      <c r="LVP84" s="49"/>
      <c r="LVQ84" s="49"/>
      <c r="LVR84" s="49"/>
      <c r="LVS84" s="49"/>
      <c r="LVT84" s="49"/>
      <c r="LVU84" s="49"/>
      <c r="LVV84" s="49"/>
      <c r="LVW84" s="49"/>
      <c r="LVX84" s="49"/>
      <c r="LVY84" s="49"/>
      <c r="LVZ84" s="49"/>
      <c r="LWA84" s="49"/>
      <c r="LWB84" s="49"/>
      <c r="LWC84" s="49"/>
      <c r="LWD84" s="49"/>
      <c r="LWE84" s="49"/>
      <c r="LWF84" s="49"/>
      <c r="LWG84" s="49"/>
      <c r="LWH84" s="49"/>
      <c r="LWI84" s="49"/>
      <c r="LWJ84" s="49"/>
      <c r="LWK84" s="49"/>
      <c r="LWL84" s="49"/>
      <c r="LWM84" s="49"/>
      <c r="LWN84" s="49"/>
      <c r="LWO84" s="49"/>
      <c r="LWP84" s="49"/>
      <c r="LWQ84" s="49"/>
      <c r="LWR84" s="49"/>
      <c r="LWS84" s="49"/>
      <c r="LWT84" s="49"/>
      <c r="LWU84" s="49"/>
      <c r="LWV84" s="49"/>
      <c r="LWW84" s="49"/>
      <c r="LWX84" s="49"/>
      <c r="LWY84" s="49"/>
      <c r="LWZ84" s="49"/>
      <c r="LXA84" s="49"/>
      <c r="LXB84" s="49"/>
      <c r="LXC84" s="49"/>
      <c r="LXD84" s="49"/>
      <c r="LXE84" s="49"/>
      <c r="LXF84" s="49"/>
      <c r="LXG84" s="49"/>
      <c r="LXH84" s="49"/>
      <c r="LXI84" s="49"/>
      <c r="LXJ84" s="49"/>
      <c r="LXK84" s="49"/>
      <c r="LXL84" s="49"/>
      <c r="LXM84" s="49"/>
      <c r="LXN84" s="49"/>
      <c r="LXO84" s="49"/>
      <c r="LXP84" s="49"/>
      <c r="LXQ84" s="49"/>
      <c r="LXR84" s="49"/>
      <c r="LXS84" s="49"/>
      <c r="LXT84" s="49"/>
      <c r="LXU84" s="49"/>
      <c r="LXV84" s="49"/>
      <c r="LXW84" s="49"/>
      <c r="LXX84" s="49"/>
      <c r="LXY84" s="49"/>
      <c r="LXZ84" s="49"/>
      <c r="LYA84" s="49"/>
      <c r="LYB84" s="49"/>
      <c r="LYC84" s="49"/>
      <c r="LYD84" s="49"/>
      <c r="LYE84" s="49"/>
      <c r="LYF84" s="49"/>
      <c r="LYG84" s="49"/>
      <c r="LYH84" s="49"/>
      <c r="LYI84" s="49"/>
      <c r="LYJ84" s="49"/>
      <c r="LYK84" s="49"/>
      <c r="LYL84" s="49"/>
      <c r="LYM84" s="49"/>
      <c r="LYN84" s="49"/>
      <c r="LYO84" s="49"/>
      <c r="LYP84" s="49"/>
      <c r="LYQ84" s="49"/>
      <c r="LYR84" s="49"/>
      <c r="LYS84" s="49"/>
      <c r="LYT84" s="49"/>
      <c r="LYU84" s="49"/>
      <c r="LYV84" s="49"/>
      <c r="LYW84" s="49"/>
      <c r="LYX84" s="49"/>
      <c r="LYY84" s="49"/>
      <c r="LYZ84" s="49"/>
      <c r="LZA84" s="49"/>
      <c r="LZB84" s="49"/>
      <c r="LZC84" s="49"/>
      <c r="LZD84" s="49"/>
      <c r="LZE84" s="49"/>
      <c r="LZF84" s="49"/>
      <c r="LZG84" s="49"/>
      <c r="LZH84" s="49"/>
      <c r="LZI84" s="49"/>
      <c r="LZJ84" s="49"/>
      <c r="LZK84" s="49"/>
      <c r="LZL84" s="49"/>
      <c r="LZM84" s="49"/>
      <c r="LZN84" s="49"/>
      <c r="LZO84" s="49"/>
      <c r="LZP84" s="49"/>
      <c r="LZQ84" s="49"/>
      <c r="LZR84" s="49"/>
      <c r="LZS84" s="49"/>
      <c r="LZT84" s="49"/>
      <c r="LZU84" s="49"/>
      <c r="LZV84" s="49"/>
      <c r="LZW84" s="49"/>
      <c r="LZX84" s="49"/>
      <c r="LZY84" s="49"/>
      <c r="LZZ84" s="49"/>
      <c r="MAA84" s="49"/>
      <c r="MAB84" s="49"/>
      <c r="MAC84" s="49"/>
      <c r="MAD84" s="49"/>
      <c r="MAE84" s="49"/>
      <c r="MAF84" s="49"/>
      <c r="MAG84" s="49"/>
      <c r="MAH84" s="49"/>
      <c r="MAI84" s="49"/>
      <c r="MAJ84" s="49"/>
      <c r="MAK84" s="49"/>
      <c r="MAL84" s="49"/>
      <c r="MAM84" s="49"/>
      <c r="MAN84" s="49"/>
      <c r="MAO84" s="49"/>
      <c r="MAP84" s="49"/>
      <c r="MAQ84" s="49"/>
      <c r="MAR84" s="49"/>
      <c r="MAS84" s="49"/>
      <c r="MAT84" s="49"/>
      <c r="MAU84" s="49"/>
      <c r="MAV84" s="49"/>
      <c r="MAW84" s="49"/>
      <c r="MAX84" s="49"/>
      <c r="MAY84" s="49"/>
      <c r="MAZ84" s="49"/>
      <c r="MBA84" s="49"/>
      <c r="MBB84" s="49"/>
      <c r="MBC84" s="49"/>
      <c r="MBD84" s="49"/>
      <c r="MBE84" s="49"/>
      <c r="MBF84" s="49"/>
      <c r="MBG84" s="49"/>
      <c r="MBH84" s="49"/>
      <c r="MBI84" s="49"/>
      <c r="MBJ84" s="49"/>
      <c r="MBK84" s="49"/>
      <c r="MBL84" s="49"/>
      <c r="MBM84" s="49"/>
      <c r="MBN84" s="49"/>
      <c r="MBO84" s="49"/>
      <c r="MBP84" s="49"/>
      <c r="MBQ84" s="49"/>
      <c r="MBR84" s="49"/>
      <c r="MBS84" s="49"/>
      <c r="MBT84" s="49"/>
      <c r="MBU84" s="49"/>
      <c r="MBV84" s="49"/>
      <c r="MBW84" s="49"/>
      <c r="MBX84" s="49"/>
      <c r="MBY84" s="49"/>
      <c r="MBZ84" s="49"/>
      <c r="MCA84" s="49"/>
      <c r="MCB84" s="49"/>
      <c r="MCC84" s="49"/>
      <c r="MCD84" s="49"/>
      <c r="MCE84" s="49"/>
      <c r="MCF84" s="49"/>
      <c r="MCG84" s="49"/>
      <c r="MCH84" s="49"/>
      <c r="MCI84" s="49"/>
      <c r="MCJ84" s="49"/>
      <c r="MCK84" s="49"/>
      <c r="MCL84" s="49"/>
      <c r="MCM84" s="49"/>
      <c r="MCN84" s="49"/>
      <c r="MCO84" s="49"/>
      <c r="MCP84" s="49"/>
      <c r="MCQ84" s="49"/>
      <c r="MCR84" s="49"/>
      <c r="MCS84" s="49"/>
      <c r="MCT84" s="49"/>
      <c r="MCU84" s="49"/>
      <c r="MCV84" s="49"/>
      <c r="MCW84" s="49"/>
      <c r="MCX84" s="49"/>
      <c r="MCY84" s="49"/>
      <c r="MCZ84" s="49"/>
      <c r="MDA84" s="49"/>
      <c r="MDB84" s="49"/>
      <c r="MDC84" s="49"/>
      <c r="MDD84" s="49"/>
      <c r="MDE84" s="49"/>
      <c r="MDF84" s="49"/>
      <c r="MDG84" s="49"/>
      <c r="MDH84" s="49"/>
      <c r="MDI84" s="49"/>
      <c r="MDJ84" s="49"/>
      <c r="MDK84" s="49"/>
      <c r="MDL84" s="49"/>
      <c r="MDM84" s="49"/>
      <c r="MDN84" s="49"/>
      <c r="MDO84" s="49"/>
      <c r="MDP84" s="49"/>
      <c r="MDQ84" s="49"/>
      <c r="MDR84" s="49"/>
      <c r="MDS84" s="49"/>
      <c r="MDT84" s="49"/>
      <c r="MDU84" s="49"/>
      <c r="MDV84" s="49"/>
      <c r="MDW84" s="49"/>
      <c r="MDX84" s="49"/>
      <c r="MDY84" s="49"/>
      <c r="MDZ84" s="49"/>
      <c r="MEA84" s="49"/>
      <c r="MEB84" s="49"/>
      <c r="MEC84" s="49"/>
      <c r="MED84" s="49"/>
      <c r="MEE84" s="49"/>
      <c r="MEF84" s="49"/>
      <c r="MEG84" s="49"/>
      <c r="MEH84" s="49"/>
      <c r="MEI84" s="49"/>
      <c r="MEJ84" s="49"/>
      <c r="MEK84" s="49"/>
      <c r="MEL84" s="49"/>
      <c r="MEM84" s="49"/>
      <c r="MEN84" s="49"/>
      <c r="MEO84" s="49"/>
      <c r="MEP84" s="49"/>
      <c r="MEQ84" s="49"/>
      <c r="MER84" s="49"/>
      <c r="MES84" s="49"/>
      <c r="MET84" s="49"/>
      <c r="MEU84" s="49"/>
      <c r="MEV84" s="49"/>
      <c r="MEW84" s="49"/>
      <c r="MEX84" s="49"/>
      <c r="MEY84" s="49"/>
      <c r="MEZ84" s="49"/>
      <c r="MFA84" s="49"/>
      <c r="MFB84" s="49"/>
      <c r="MFC84" s="49"/>
      <c r="MFD84" s="49"/>
      <c r="MFE84" s="49"/>
      <c r="MFF84" s="49"/>
      <c r="MFG84" s="49"/>
      <c r="MFH84" s="49"/>
      <c r="MFI84" s="49"/>
      <c r="MFJ84" s="49"/>
      <c r="MFK84" s="49"/>
      <c r="MFL84" s="49"/>
      <c r="MFM84" s="49"/>
      <c r="MFN84" s="49"/>
      <c r="MFO84" s="49"/>
      <c r="MFP84" s="49"/>
      <c r="MFQ84" s="49"/>
      <c r="MFR84" s="49"/>
      <c r="MFS84" s="49"/>
      <c r="MFT84" s="49"/>
      <c r="MFU84" s="49"/>
      <c r="MFV84" s="49"/>
      <c r="MFW84" s="49"/>
      <c r="MFX84" s="49"/>
      <c r="MFY84" s="49"/>
      <c r="MFZ84" s="49"/>
      <c r="MGA84" s="49"/>
      <c r="MGB84" s="49"/>
      <c r="MGC84" s="49"/>
      <c r="MGD84" s="49"/>
      <c r="MGE84" s="49"/>
      <c r="MGF84" s="49"/>
      <c r="MGG84" s="49"/>
      <c r="MGH84" s="49"/>
      <c r="MGI84" s="49"/>
      <c r="MGJ84" s="49"/>
      <c r="MGK84" s="49"/>
      <c r="MGL84" s="49"/>
      <c r="MGM84" s="49"/>
      <c r="MGN84" s="49"/>
      <c r="MGO84" s="49"/>
      <c r="MGP84" s="49"/>
      <c r="MGQ84" s="49"/>
      <c r="MGR84" s="49"/>
      <c r="MGS84" s="49"/>
      <c r="MGT84" s="49"/>
      <c r="MGU84" s="49"/>
      <c r="MGV84" s="49"/>
      <c r="MGW84" s="49"/>
      <c r="MGX84" s="49"/>
      <c r="MGY84" s="49"/>
      <c r="MGZ84" s="49"/>
      <c r="MHA84" s="49"/>
      <c r="MHB84" s="49"/>
      <c r="MHC84" s="49"/>
      <c r="MHD84" s="49"/>
      <c r="MHE84" s="49"/>
      <c r="MHF84" s="49"/>
      <c r="MHG84" s="49"/>
      <c r="MHH84" s="49"/>
      <c r="MHI84" s="49"/>
      <c r="MHJ84" s="49"/>
      <c r="MHK84" s="49"/>
      <c r="MHL84" s="49"/>
      <c r="MHM84" s="49"/>
      <c r="MHN84" s="49"/>
      <c r="MHO84" s="49"/>
      <c r="MHP84" s="49"/>
      <c r="MHQ84" s="49"/>
      <c r="MHR84" s="49"/>
      <c r="MHS84" s="49"/>
      <c r="MHT84" s="49"/>
      <c r="MHU84" s="49"/>
      <c r="MHV84" s="49"/>
      <c r="MHW84" s="49"/>
      <c r="MHX84" s="49"/>
      <c r="MHY84" s="49"/>
      <c r="MHZ84" s="49"/>
      <c r="MIA84" s="49"/>
      <c r="MIB84" s="49"/>
      <c r="MIC84" s="49"/>
      <c r="MID84" s="49"/>
      <c r="MIE84" s="49"/>
      <c r="MIF84" s="49"/>
      <c r="MIG84" s="49"/>
      <c r="MIH84" s="49"/>
      <c r="MII84" s="49"/>
      <c r="MIJ84" s="49"/>
      <c r="MIK84" s="49"/>
      <c r="MIL84" s="49"/>
      <c r="MIM84" s="49"/>
      <c r="MIN84" s="49"/>
      <c r="MIO84" s="49"/>
      <c r="MIP84" s="49"/>
      <c r="MIQ84" s="49"/>
      <c r="MIR84" s="49"/>
      <c r="MIS84" s="49"/>
      <c r="MIT84" s="49"/>
      <c r="MIU84" s="49"/>
      <c r="MIV84" s="49"/>
      <c r="MIW84" s="49"/>
      <c r="MIX84" s="49"/>
      <c r="MIY84" s="49"/>
      <c r="MIZ84" s="49"/>
      <c r="MJA84" s="49"/>
      <c r="MJB84" s="49"/>
      <c r="MJC84" s="49"/>
      <c r="MJD84" s="49"/>
      <c r="MJE84" s="49"/>
      <c r="MJF84" s="49"/>
      <c r="MJG84" s="49"/>
      <c r="MJH84" s="49"/>
      <c r="MJI84" s="49"/>
      <c r="MJJ84" s="49"/>
      <c r="MJK84" s="49"/>
      <c r="MJL84" s="49"/>
      <c r="MJM84" s="49"/>
      <c r="MJN84" s="49"/>
      <c r="MJO84" s="49"/>
      <c r="MJP84" s="49"/>
      <c r="MJQ84" s="49"/>
      <c r="MJR84" s="49"/>
      <c r="MJS84" s="49"/>
      <c r="MJT84" s="49"/>
      <c r="MJU84" s="49"/>
      <c r="MJV84" s="49"/>
      <c r="MJW84" s="49"/>
      <c r="MJX84" s="49"/>
      <c r="MJY84" s="49"/>
      <c r="MJZ84" s="49"/>
      <c r="MKA84" s="49"/>
      <c r="MKB84" s="49"/>
      <c r="MKC84" s="49"/>
      <c r="MKD84" s="49"/>
      <c r="MKE84" s="49"/>
      <c r="MKF84" s="49"/>
      <c r="MKG84" s="49"/>
      <c r="MKH84" s="49"/>
      <c r="MKI84" s="49"/>
      <c r="MKJ84" s="49"/>
      <c r="MKK84" s="49"/>
      <c r="MKL84" s="49"/>
      <c r="MKM84" s="49"/>
      <c r="MKN84" s="49"/>
      <c r="MKO84" s="49"/>
      <c r="MKP84" s="49"/>
      <c r="MKQ84" s="49"/>
      <c r="MKR84" s="49"/>
      <c r="MKS84" s="49"/>
      <c r="MKT84" s="49"/>
      <c r="MKU84" s="49"/>
      <c r="MKV84" s="49"/>
      <c r="MKW84" s="49"/>
      <c r="MKX84" s="49"/>
      <c r="MKY84" s="49"/>
      <c r="MKZ84" s="49"/>
      <c r="MLA84" s="49"/>
      <c r="MLB84" s="49"/>
      <c r="MLC84" s="49"/>
      <c r="MLD84" s="49"/>
      <c r="MLE84" s="49"/>
      <c r="MLF84" s="49"/>
      <c r="MLG84" s="49"/>
      <c r="MLH84" s="49"/>
      <c r="MLI84" s="49"/>
      <c r="MLJ84" s="49"/>
      <c r="MLK84" s="49"/>
      <c r="MLL84" s="49"/>
      <c r="MLM84" s="49"/>
      <c r="MLN84" s="49"/>
      <c r="MLO84" s="49"/>
      <c r="MLP84" s="49"/>
      <c r="MLQ84" s="49"/>
      <c r="MLR84" s="49"/>
      <c r="MLS84" s="49"/>
      <c r="MLT84" s="49"/>
      <c r="MLU84" s="49"/>
      <c r="MLV84" s="49"/>
      <c r="MLW84" s="49"/>
      <c r="MLX84" s="49"/>
      <c r="MLY84" s="49"/>
      <c r="MLZ84" s="49"/>
      <c r="MMA84" s="49"/>
      <c r="MMB84" s="49"/>
      <c r="MMC84" s="49"/>
      <c r="MMD84" s="49"/>
      <c r="MME84" s="49"/>
      <c r="MMF84" s="49"/>
      <c r="MMG84" s="49"/>
      <c r="MMH84" s="49"/>
      <c r="MMI84" s="49"/>
      <c r="MMJ84" s="49"/>
      <c r="MMK84" s="49"/>
      <c r="MML84" s="49"/>
      <c r="MMM84" s="49"/>
      <c r="MMN84" s="49"/>
      <c r="MMO84" s="49"/>
      <c r="MMP84" s="49"/>
      <c r="MMQ84" s="49"/>
      <c r="MMR84" s="49"/>
      <c r="MMS84" s="49"/>
      <c r="MMT84" s="49"/>
      <c r="MMU84" s="49"/>
      <c r="MMV84" s="49"/>
      <c r="MMW84" s="49"/>
      <c r="MMX84" s="49"/>
      <c r="MMY84" s="49"/>
      <c r="MMZ84" s="49"/>
      <c r="MNA84" s="49"/>
      <c r="MNB84" s="49"/>
      <c r="MNC84" s="49"/>
      <c r="MND84" s="49"/>
      <c r="MNE84" s="49"/>
      <c r="MNF84" s="49"/>
      <c r="MNG84" s="49"/>
      <c r="MNH84" s="49"/>
      <c r="MNI84" s="49"/>
      <c r="MNJ84" s="49"/>
      <c r="MNK84" s="49"/>
      <c r="MNL84" s="49"/>
      <c r="MNM84" s="49"/>
      <c r="MNN84" s="49"/>
      <c r="MNO84" s="49"/>
      <c r="MNP84" s="49"/>
      <c r="MNQ84" s="49"/>
      <c r="MNR84" s="49"/>
      <c r="MNS84" s="49"/>
      <c r="MNT84" s="49"/>
      <c r="MNU84" s="49"/>
      <c r="MNV84" s="49"/>
      <c r="MNW84" s="49"/>
      <c r="MNX84" s="49"/>
      <c r="MNY84" s="49"/>
      <c r="MNZ84" s="49"/>
      <c r="MOA84" s="49"/>
      <c r="MOB84" s="49"/>
      <c r="MOC84" s="49"/>
      <c r="MOD84" s="49"/>
      <c r="MOE84" s="49"/>
      <c r="MOF84" s="49"/>
      <c r="MOG84" s="49"/>
      <c r="MOH84" s="49"/>
      <c r="MOI84" s="49"/>
      <c r="MOJ84" s="49"/>
      <c r="MOK84" s="49"/>
      <c r="MOL84" s="49"/>
      <c r="MOM84" s="49"/>
      <c r="MON84" s="49"/>
      <c r="MOO84" s="49"/>
      <c r="MOP84" s="49"/>
      <c r="MOQ84" s="49"/>
      <c r="MOR84" s="49"/>
      <c r="MOS84" s="49"/>
      <c r="MOT84" s="49"/>
      <c r="MOU84" s="49"/>
      <c r="MOV84" s="49"/>
      <c r="MOW84" s="49"/>
      <c r="MOX84" s="49"/>
      <c r="MOY84" s="49"/>
      <c r="MOZ84" s="49"/>
      <c r="MPA84" s="49"/>
      <c r="MPB84" s="49"/>
      <c r="MPC84" s="49"/>
      <c r="MPD84" s="49"/>
      <c r="MPE84" s="49"/>
      <c r="MPF84" s="49"/>
      <c r="MPG84" s="49"/>
      <c r="MPH84" s="49"/>
      <c r="MPI84" s="49"/>
      <c r="MPJ84" s="49"/>
      <c r="MPK84" s="49"/>
      <c r="MPL84" s="49"/>
      <c r="MPM84" s="49"/>
      <c r="MPN84" s="49"/>
      <c r="MPO84" s="49"/>
      <c r="MPP84" s="49"/>
      <c r="MPQ84" s="49"/>
      <c r="MPR84" s="49"/>
      <c r="MPS84" s="49"/>
      <c r="MPT84" s="49"/>
      <c r="MPU84" s="49"/>
      <c r="MPV84" s="49"/>
      <c r="MPW84" s="49"/>
      <c r="MPX84" s="49"/>
      <c r="MPY84" s="49"/>
      <c r="MPZ84" s="49"/>
      <c r="MQA84" s="49"/>
      <c r="MQB84" s="49"/>
      <c r="MQC84" s="49"/>
      <c r="MQD84" s="49"/>
      <c r="MQE84" s="49"/>
      <c r="MQF84" s="49"/>
      <c r="MQG84" s="49"/>
      <c r="MQH84" s="49"/>
      <c r="MQI84" s="49"/>
      <c r="MQJ84" s="49"/>
      <c r="MQK84" s="49"/>
      <c r="MQL84" s="49"/>
      <c r="MQM84" s="49"/>
      <c r="MQN84" s="49"/>
      <c r="MQO84" s="49"/>
      <c r="MQP84" s="49"/>
      <c r="MQQ84" s="49"/>
      <c r="MQR84" s="49"/>
      <c r="MQS84" s="49"/>
      <c r="MQT84" s="49"/>
      <c r="MQU84" s="49"/>
      <c r="MQV84" s="49"/>
      <c r="MQW84" s="49"/>
      <c r="MQX84" s="49"/>
      <c r="MQY84" s="49"/>
      <c r="MQZ84" s="49"/>
      <c r="MRA84" s="49"/>
      <c r="MRB84" s="49"/>
      <c r="MRC84" s="49"/>
      <c r="MRD84" s="49"/>
      <c r="MRE84" s="49"/>
      <c r="MRF84" s="49"/>
      <c r="MRG84" s="49"/>
      <c r="MRH84" s="49"/>
      <c r="MRI84" s="49"/>
      <c r="MRJ84" s="49"/>
      <c r="MRK84" s="49"/>
      <c r="MRL84" s="49"/>
      <c r="MRM84" s="49"/>
      <c r="MRN84" s="49"/>
      <c r="MRO84" s="49"/>
      <c r="MRP84" s="49"/>
      <c r="MRQ84" s="49"/>
      <c r="MRR84" s="49"/>
      <c r="MRS84" s="49"/>
      <c r="MRT84" s="49"/>
      <c r="MRU84" s="49"/>
      <c r="MRV84" s="49"/>
      <c r="MRW84" s="49"/>
      <c r="MRX84" s="49"/>
      <c r="MRY84" s="49"/>
      <c r="MRZ84" s="49"/>
      <c r="MSA84" s="49"/>
      <c r="MSB84" s="49"/>
      <c r="MSC84" s="49"/>
      <c r="MSD84" s="49"/>
      <c r="MSE84" s="49"/>
      <c r="MSF84" s="49"/>
      <c r="MSG84" s="49"/>
      <c r="MSH84" s="49"/>
      <c r="MSI84" s="49"/>
      <c r="MSJ84" s="49"/>
      <c r="MSK84" s="49"/>
      <c r="MSL84" s="49"/>
      <c r="MSM84" s="49"/>
      <c r="MSN84" s="49"/>
      <c r="MSO84" s="49"/>
      <c r="MSP84" s="49"/>
      <c r="MSQ84" s="49"/>
      <c r="MSR84" s="49"/>
      <c r="MSS84" s="49"/>
      <c r="MST84" s="49"/>
      <c r="MSU84" s="49"/>
      <c r="MSV84" s="49"/>
      <c r="MSW84" s="49"/>
      <c r="MSX84" s="49"/>
      <c r="MSY84" s="49"/>
      <c r="MSZ84" s="49"/>
      <c r="MTA84" s="49"/>
      <c r="MTB84" s="49"/>
      <c r="MTC84" s="49"/>
      <c r="MTD84" s="49"/>
      <c r="MTE84" s="49"/>
      <c r="MTF84" s="49"/>
      <c r="MTG84" s="49"/>
      <c r="MTH84" s="49"/>
      <c r="MTI84" s="49"/>
      <c r="MTJ84" s="49"/>
      <c r="MTK84" s="49"/>
      <c r="MTL84" s="49"/>
      <c r="MTM84" s="49"/>
      <c r="MTN84" s="49"/>
      <c r="MTO84" s="49"/>
      <c r="MTP84" s="49"/>
      <c r="MTQ84" s="49"/>
      <c r="MTR84" s="49"/>
      <c r="MTS84" s="49"/>
      <c r="MTT84" s="49"/>
      <c r="MTU84" s="49"/>
      <c r="MTV84" s="49"/>
      <c r="MTW84" s="49"/>
      <c r="MTX84" s="49"/>
      <c r="MTY84" s="49"/>
      <c r="MTZ84" s="49"/>
      <c r="MUA84" s="49"/>
      <c r="MUB84" s="49"/>
      <c r="MUC84" s="49"/>
      <c r="MUD84" s="49"/>
      <c r="MUE84" s="49"/>
      <c r="MUF84" s="49"/>
      <c r="MUG84" s="49"/>
      <c r="MUH84" s="49"/>
      <c r="MUI84" s="49"/>
      <c r="MUJ84" s="49"/>
      <c r="MUK84" s="49"/>
      <c r="MUL84" s="49"/>
      <c r="MUM84" s="49"/>
      <c r="MUN84" s="49"/>
      <c r="MUO84" s="49"/>
      <c r="MUP84" s="49"/>
      <c r="MUQ84" s="49"/>
      <c r="MUR84" s="49"/>
      <c r="MUS84" s="49"/>
      <c r="MUT84" s="49"/>
      <c r="MUU84" s="49"/>
      <c r="MUV84" s="49"/>
      <c r="MUW84" s="49"/>
      <c r="MUX84" s="49"/>
      <c r="MUY84" s="49"/>
      <c r="MUZ84" s="49"/>
      <c r="MVA84" s="49"/>
      <c r="MVB84" s="49"/>
      <c r="MVC84" s="49"/>
      <c r="MVD84" s="49"/>
      <c r="MVE84" s="49"/>
      <c r="MVF84" s="49"/>
      <c r="MVG84" s="49"/>
      <c r="MVH84" s="49"/>
      <c r="MVI84" s="49"/>
      <c r="MVJ84" s="49"/>
      <c r="MVK84" s="49"/>
      <c r="MVL84" s="49"/>
      <c r="MVM84" s="49"/>
      <c r="MVN84" s="49"/>
      <c r="MVO84" s="49"/>
      <c r="MVP84" s="49"/>
      <c r="MVQ84" s="49"/>
      <c r="MVR84" s="49"/>
      <c r="MVS84" s="49"/>
      <c r="MVT84" s="49"/>
      <c r="MVU84" s="49"/>
      <c r="MVV84" s="49"/>
      <c r="MVW84" s="49"/>
      <c r="MVX84" s="49"/>
      <c r="MVY84" s="49"/>
      <c r="MVZ84" s="49"/>
      <c r="MWA84" s="49"/>
      <c r="MWB84" s="49"/>
      <c r="MWC84" s="49"/>
      <c r="MWD84" s="49"/>
      <c r="MWE84" s="49"/>
      <c r="MWF84" s="49"/>
      <c r="MWG84" s="49"/>
      <c r="MWH84" s="49"/>
      <c r="MWI84" s="49"/>
      <c r="MWJ84" s="49"/>
      <c r="MWK84" s="49"/>
      <c r="MWL84" s="49"/>
      <c r="MWM84" s="49"/>
      <c r="MWN84" s="49"/>
      <c r="MWO84" s="49"/>
      <c r="MWP84" s="49"/>
      <c r="MWQ84" s="49"/>
      <c r="MWR84" s="49"/>
      <c r="MWS84" s="49"/>
      <c r="MWT84" s="49"/>
      <c r="MWU84" s="49"/>
      <c r="MWV84" s="49"/>
      <c r="MWW84" s="49"/>
      <c r="MWX84" s="49"/>
      <c r="MWY84" s="49"/>
      <c r="MWZ84" s="49"/>
      <c r="MXA84" s="49"/>
      <c r="MXB84" s="49"/>
      <c r="MXC84" s="49"/>
      <c r="MXD84" s="49"/>
      <c r="MXE84" s="49"/>
      <c r="MXF84" s="49"/>
      <c r="MXG84" s="49"/>
      <c r="MXH84" s="49"/>
      <c r="MXI84" s="49"/>
      <c r="MXJ84" s="49"/>
      <c r="MXK84" s="49"/>
      <c r="MXL84" s="49"/>
      <c r="MXM84" s="49"/>
      <c r="MXN84" s="49"/>
      <c r="MXO84" s="49"/>
      <c r="MXP84" s="49"/>
      <c r="MXQ84" s="49"/>
      <c r="MXR84" s="49"/>
      <c r="MXS84" s="49"/>
      <c r="MXT84" s="49"/>
      <c r="MXU84" s="49"/>
      <c r="MXV84" s="49"/>
      <c r="MXW84" s="49"/>
      <c r="MXX84" s="49"/>
      <c r="MXY84" s="49"/>
      <c r="MXZ84" s="49"/>
      <c r="MYA84" s="49"/>
      <c r="MYB84" s="49"/>
      <c r="MYC84" s="49"/>
      <c r="MYD84" s="49"/>
      <c r="MYE84" s="49"/>
      <c r="MYF84" s="49"/>
      <c r="MYG84" s="49"/>
      <c r="MYH84" s="49"/>
      <c r="MYI84" s="49"/>
      <c r="MYJ84" s="49"/>
      <c r="MYK84" s="49"/>
      <c r="MYL84" s="49"/>
      <c r="MYM84" s="49"/>
      <c r="MYN84" s="49"/>
      <c r="MYO84" s="49"/>
      <c r="MYP84" s="49"/>
      <c r="MYQ84" s="49"/>
      <c r="MYR84" s="49"/>
      <c r="MYS84" s="49"/>
      <c r="MYT84" s="49"/>
      <c r="MYU84" s="49"/>
      <c r="MYV84" s="49"/>
      <c r="MYW84" s="49"/>
      <c r="MYX84" s="49"/>
      <c r="MYY84" s="49"/>
      <c r="MYZ84" s="49"/>
      <c r="MZA84" s="49"/>
      <c r="MZB84" s="49"/>
      <c r="MZC84" s="49"/>
      <c r="MZD84" s="49"/>
      <c r="MZE84" s="49"/>
      <c r="MZF84" s="49"/>
      <c r="MZG84" s="49"/>
      <c r="MZH84" s="49"/>
      <c r="MZI84" s="49"/>
      <c r="MZJ84" s="49"/>
      <c r="MZK84" s="49"/>
      <c r="MZL84" s="49"/>
      <c r="MZM84" s="49"/>
      <c r="MZN84" s="49"/>
      <c r="MZO84" s="49"/>
      <c r="MZP84" s="49"/>
      <c r="MZQ84" s="49"/>
      <c r="MZR84" s="49"/>
      <c r="MZS84" s="49"/>
      <c r="MZT84" s="49"/>
      <c r="MZU84" s="49"/>
      <c r="MZV84" s="49"/>
      <c r="MZW84" s="49"/>
      <c r="MZX84" s="49"/>
      <c r="MZY84" s="49"/>
      <c r="MZZ84" s="49"/>
      <c r="NAA84" s="49"/>
      <c r="NAB84" s="49"/>
      <c r="NAC84" s="49"/>
      <c r="NAD84" s="49"/>
      <c r="NAE84" s="49"/>
      <c r="NAF84" s="49"/>
      <c r="NAG84" s="49"/>
      <c r="NAH84" s="49"/>
      <c r="NAI84" s="49"/>
      <c r="NAJ84" s="49"/>
      <c r="NAK84" s="49"/>
      <c r="NAL84" s="49"/>
      <c r="NAM84" s="49"/>
      <c r="NAN84" s="49"/>
      <c r="NAO84" s="49"/>
      <c r="NAP84" s="49"/>
      <c r="NAQ84" s="49"/>
      <c r="NAR84" s="49"/>
      <c r="NAS84" s="49"/>
      <c r="NAT84" s="49"/>
      <c r="NAU84" s="49"/>
      <c r="NAV84" s="49"/>
      <c r="NAW84" s="49"/>
      <c r="NAX84" s="49"/>
      <c r="NAY84" s="49"/>
      <c r="NAZ84" s="49"/>
      <c r="NBA84" s="49"/>
      <c r="NBB84" s="49"/>
      <c r="NBC84" s="49"/>
      <c r="NBD84" s="49"/>
      <c r="NBE84" s="49"/>
      <c r="NBF84" s="49"/>
      <c r="NBG84" s="49"/>
      <c r="NBH84" s="49"/>
      <c r="NBI84" s="49"/>
      <c r="NBJ84" s="49"/>
      <c r="NBK84" s="49"/>
      <c r="NBL84" s="49"/>
      <c r="NBM84" s="49"/>
      <c r="NBN84" s="49"/>
      <c r="NBO84" s="49"/>
      <c r="NBP84" s="49"/>
      <c r="NBQ84" s="49"/>
      <c r="NBR84" s="49"/>
      <c r="NBS84" s="49"/>
      <c r="NBT84" s="49"/>
      <c r="NBU84" s="49"/>
      <c r="NBV84" s="49"/>
      <c r="NBW84" s="49"/>
      <c r="NBX84" s="49"/>
      <c r="NBY84" s="49"/>
      <c r="NBZ84" s="49"/>
      <c r="NCA84" s="49"/>
      <c r="NCB84" s="49"/>
      <c r="NCC84" s="49"/>
      <c r="NCD84" s="49"/>
      <c r="NCE84" s="49"/>
      <c r="NCF84" s="49"/>
      <c r="NCG84" s="49"/>
      <c r="NCH84" s="49"/>
      <c r="NCI84" s="49"/>
      <c r="NCJ84" s="49"/>
      <c r="NCK84" s="49"/>
      <c r="NCL84" s="49"/>
      <c r="NCM84" s="49"/>
      <c r="NCN84" s="49"/>
      <c r="NCO84" s="49"/>
      <c r="NCP84" s="49"/>
      <c r="NCQ84" s="49"/>
      <c r="NCR84" s="49"/>
      <c r="NCS84" s="49"/>
      <c r="NCT84" s="49"/>
      <c r="NCU84" s="49"/>
      <c r="NCV84" s="49"/>
      <c r="NCW84" s="49"/>
      <c r="NCX84" s="49"/>
      <c r="NCY84" s="49"/>
      <c r="NCZ84" s="49"/>
      <c r="NDA84" s="49"/>
      <c r="NDB84" s="49"/>
      <c r="NDC84" s="49"/>
      <c r="NDD84" s="49"/>
      <c r="NDE84" s="49"/>
      <c r="NDF84" s="49"/>
      <c r="NDG84" s="49"/>
      <c r="NDH84" s="49"/>
      <c r="NDI84" s="49"/>
      <c r="NDJ84" s="49"/>
      <c r="NDK84" s="49"/>
      <c r="NDL84" s="49"/>
      <c r="NDM84" s="49"/>
      <c r="NDN84" s="49"/>
      <c r="NDO84" s="49"/>
      <c r="NDP84" s="49"/>
      <c r="NDQ84" s="49"/>
      <c r="NDR84" s="49"/>
      <c r="NDS84" s="49"/>
      <c r="NDT84" s="49"/>
      <c r="NDU84" s="49"/>
      <c r="NDV84" s="49"/>
      <c r="NDW84" s="49"/>
      <c r="NDX84" s="49"/>
      <c r="NDY84" s="49"/>
      <c r="NDZ84" s="49"/>
      <c r="NEA84" s="49"/>
      <c r="NEB84" s="49"/>
      <c r="NEC84" s="49"/>
      <c r="NED84" s="49"/>
      <c r="NEE84" s="49"/>
      <c r="NEF84" s="49"/>
      <c r="NEG84" s="49"/>
      <c r="NEH84" s="49"/>
      <c r="NEI84" s="49"/>
      <c r="NEJ84" s="49"/>
      <c r="NEK84" s="49"/>
      <c r="NEL84" s="49"/>
      <c r="NEM84" s="49"/>
      <c r="NEN84" s="49"/>
      <c r="NEO84" s="49"/>
      <c r="NEP84" s="49"/>
      <c r="NEQ84" s="49"/>
      <c r="NER84" s="49"/>
      <c r="NES84" s="49"/>
      <c r="NET84" s="49"/>
      <c r="NEU84" s="49"/>
      <c r="NEV84" s="49"/>
      <c r="NEW84" s="49"/>
      <c r="NEX84" s="49"/>
      <c r="NEY84" s="49"/>
      <c r="NEZ84" s="49"/>
      <c r="NFA84" s="49"/>
      <c r="NFB84" s="49"/>
      <c r="NFC84" s="49"/>
      <c r="NFD84" s="49"/>
      <c r="NFE84" s="49"/>
      <c r="NFF84" s="49"/>
      <c r="NFG84" s="49"/>
      <c r="NFH84" s="49"/>
      <c r="NFI84" s="49"/>
      <c r="NFJ84" s="49"/>
      <c r="NFK84" s="49"/>
      <c r="NFL84" s="49"/>
      <c r="NFM84" s="49"/>
      <c r="NFN84" s="49"/>
      <c r="NFO84" s="49"/>
      <c r="NFP84" s="49"/>
      <c r="NFQ84" s="49"/>
      <c r="NFR84" s="49"/>
      <c r="NFS84" s="49"/>
      <c r="NFT84" s="49"/>
      <c r="NFU84" s="49"/>
      <c r="NFV84" s="49"/>
      <c r="NFW84" s="49"/>
      <c r="NFX84" s="49"/>
      <c r="NFY84" s="49"/>
      <c r="NFZ84" s="49"/>
      <c r="NGA84" s="49"/>
      <c r="NGB84" s="49"/>
      <c r="NGC84" s="49"/>
      <c r="NGD84" s="49"/>
      <c r="NGE84" s="49"/>
      <c r="NGF84" s="49"/>
      <c r="NGG84" s="49"/>
      <c r="NGH84" s="49"/>
      <c r="NGI84" s="49"/>
      <c r="NGJ84" s="49"/>
      <c r="NGK84" s="49"/>
      <c r="NGL84" s="49"/>
      <c r="NGM84" s="49"/>
      <c r="NGN84" s="49"/>
      <c r="NGO84" s="49"/>
      <c r="NGP84" s="49"/>
      <c r="NGQ84" s="49"/>
      <c r="NGR84" s="49"/>
      <c r="NGS84" s="49"/>
      <c r="NGT84" s="49"/>
      <c r="NGU84" s="49"/>
      <c r="NGV84" s="49"/>
      <c r="NGW84" s="49"/>
      <c r="NGX84" s="49"/>
      <c r="NGY84" s="49"/>
      <c r="NGZ84" s="49"/>
      <c r="NHA84" s="49"/>
      <c r="NHB84" s="49"/>
      <c r="NHC84" s="49"/>
      <c r="NHD84" s="49"/>
      <c r="NHE84" s="49"/>
      <c r="NHF84" s="49"/>
      <c r="NHG84" s="49"/>
      <c r="NHH84" s="49"/>
      <c r="NHI84" s="49"/>
      <c r="NHJ84" s="49"/>
      <c r="NHK84" s="49"/>
      <c r="NHL84" s="49"/>
      <c r="NHM84" s="49"/>
      <c r="NHN84" s="49"/>
      <c r="NHO84" s="49"/>
      <c r="NHP84" s="49"/>
      <c r="NHQ84" s="49"/>
      <c r="NHR84" s="49"/>
      <c r="NHS84" s="49"/>
      <c r="NHT84" s="49"/>
      <c r="NHU84" s="49"/>
      <c r="NHV84" s="49"/>
      <c r="NHW84" s="49"/>
      <c r="NHX84" s="49"/>
      <c r="NHY84" s="49"/>
      <c r="NHZ84" s="49"/>
      <c r="NIA84" s="49"/>
      <c r="NIB84" s="49"/>
      <c r="NIC84" s="49"/>
      <c r="NID84" s="49"/>
      <c r="NIE84" s="49"/>
      <c r="NIF84" s="49"/>
      <c r="NIG84" s="49"/>
      <c r="NIH84" s="49"/>
      <c r="NII84" s="49"/>
      <c r="NIJ84" s="49"/>
      <c r="NIK84" s="49"/>
      <c r="NIL84" s="49"/>
      <c r="NIM84" s="49"/>
      <c r="NIN84" s="49"/>
      <c r="NIO84" s="49"/>
      <c r="NIP84" s="49"/>
      <c r="NIQ84" s="49"/>
      <c r="NIR84" s="49"/>
      <c r="NIS84" s="49"/>
      <c r="NIT84" s="49"/>
      <c r="NIU84" s="49"/>
      <c r="NIV84" s="49"/>
      <c r="NIW84" s="49"/>
      <c r="NIX84" s="49"/>
      <c r="NIY84" s="49"/>
      <c r="NIZ84" s="49"/>
      <c r="NJA84" s="49"/>
      <c r="NJB84" s="49"/>
      <c r="NJC84" s="49"/>
      <c r="NJD84" s="49"/>
      <c r="NJE84" s="49"/>
      <c r="NJF84" s="49"/>
      <c r="NJG84" s="49"/>
      <c r="NJH84" s="49"/>
      <c r="NJI84" s="49"/>
      <c r="NJJ84" s="49"/>
      <c r="NJK84" s="49"/>
      <c r="NJL84" s="49"/>
      <c r="NJM84" s="49"/>
      <c r="NJN84" s="49"/>
      <c r="NJO84" s="49"/>
      <c r="NJP84" s="49"/>
      <c r="NJQ84" s="49"/>
      <c r="NJR84" s="49"/>
      <c r="NJS84" s="49"/>
      <c r="NJT84" s="49"/>
      <c r="NJU84" s="49"/>
      <c r="NJV84" s="49"/>
      <c r="NJW84" s="49"/>
      <c r="NJX84" s="49"/>
      <c r="NJY84" s="49"/>
      <c r="NJZ84" s="49"/>
      <c r="NKA84" s="49"/>
      <c r="NKB84" s="49"/>
      <c r="NKC84" s="49"/>
      <c r="NKD84" s="49"/>
      <c r="NKE84" s="49"/>
      <c r="NKF84" s="49"/>
      <c r="NKG84" s="49"/>
      <c r="NKH84" s="49"/>
      <c r="NKI84" s="49"/>
      <c r="NKJ84" s="49"/>
      <c r="NKK84" s="49"/>
      <c r="NKL84" s="49"/>
      <c r="NKM84" s="49"/>
      <c r="NKN84" s="49"/>
      <c r="NKO84" s="49"/>
      <c r="NKP84" s="49"/>
      <c r="NKQ84" s="49"/>
      <c r="NKR84" s="49"/>
      <c r="NKS84" s="49"/>
      <c r="NKT84" s="49"/>
      <c r="NKU84" s="49"/>
      <c r="NKV84" s="49"/>
      <c r="NKW84" s="49"/>
      <c r="NKX84" s="49"/>
      <c r="NKY84" s="49"/>
      <c r="NKZ84" s="49"/>
      <c r="NLA84" s="49"/>
      <c r="NLB84" s="49"/>
      <c r="NLC84" s="49"/>
      <c r="NLD84" s="49"/>
      <c r="NLE84" s="49"/>
      <c r="NLF84" s="49"/>
      <c r="NLG84" s="49"/>
      <c r="NLH84" s="49"/>
      <c r="NLI84" s="49"/>
      <c r="NLJ84" s="49"/>
      <c r="NLK84" s="49"/>
      <c r="NLL84" s="49"/>
      <c r="NLM84" s="49"/>
      <c r="NLN84" s="49"/>
      <c r="NLO84" s="49"/>
      <c r="NLP84" s="49"/>
      <c r="NLQ84" s="49"/>
      <c r="NLR84" s="49"/>
      <c r="NLS84" s="49"/>
      <c r="NLT84" s="49"/>
      <c r="NLU84" s="49"/>
      <c r="NLV84" s="49"/>
      <c r="NLW84" s="49"/>
      <c r="NLX84" s="49"/>
      <c r="NLY84" s="49"/>
      <c r="NLZ84" s="49"/>
      <c r="NMA84" s="49"/>
      <c r="NMB84" s="49"/>
      <c r="NMC84" s="49"/>
      <c r="NMD84" s="49"/>
      <c r="NME84" s="49"/>
      <c r="NMF84" s="49"/>
      <c r="NMG84" s="49"/>
      <c r="NMH84" s="49"/>
      <c r="NMI84" s="49"/>
      <c r="NMJ84" s="49"/>
      <c r="NMK84" s="49"/>
      <c r="NML84" s="49"/>
      <c r="NMM84" s="49"/>
      <c r="NMN84" s="49"/>
      <c r="NMO84" s="49"/>
      <c r="NMP84" s="49"/>
      <c r="NMQ84" s="49"/>
      <c r="NMR84" s="49"/>
      <c r="NMS84" s="49"/>
      <c r="NMT84" s="49"/>
      <c r="NMU84" s="49"/>
      <c r="NMV84" s="49"/>
      <c r="NMW84" s="49"/>
      <c r="NMX84" s="49"/>
      <c r="NMY84" s="49"/>
      <c r="NMZ84" s="49"/>
      <c r="NNA84" s="49"/>
      <c r="NNB84" s="49"/>
      <c r="NNC84" s="49"/>
      <c r="NND84" s="49"/>
      <c r="NNE84" s="49"/>
      <c r="NNF84" s="49"/>
      <c r="NNG84" s="49"/>
      <c r="NNH84" s="49"/>
      <c r="NNI84" s="49"/>
      <c r="NNJ84" s="49"/>
      <c r="NNK84" s="49"/>
      <c r="NNL84" s="49"/>
      <c r="NNM84" s="49"/>
      <c r="NNN84" s="49"/>
      <c r="NNO84" s="49"/>
      <c r="NNP84" s="49"/>
      <c r="NNQ84" s="49"/>
      <c r="NNR84" s="49"/>
      <c r="NNS84" s="49"/>
      <c r="NNT84" s="49"/>
      <c r="NNU84" s="49"/>
      <c r="NNV84" s="49"/>
      <c r="NNW84" s="49"/>
      <c r="NNX84" s="49"/>
      <c r="NNY84" s="49"/>
      <c r="NNZ84" s="49"/>
      <c r="NOA84" s="49"/>
      <c r="NOB84" s="49"/>
      <c r="NOC84" s="49"/>
      <c r="NOD84" s="49"/>
      <c r="NOE84" s="49"/>
      <c r="NOF84" s="49"/>
      <c r="NOG84" s="49"/>
      <c r="NOH84" s="49"/>
      <c r="NOI84" s="49"/>
      <c r="NOJ84" s="49"/>
      <c r="NOK84" s="49"/>
      <c r="NOL84" s="49"/>
      <c r="NOM84" s="49"/>
      <c r="NON84" s="49"/>
      <c r="NOO84" s="49"/>
      <c r="NOP84" s="49"/>
      <c r="NOQ84" s="49"/>
      <c r="NOR84" s="49"/>
      <c r="NOS84" s="49"/>
      <c r="NOT84" s="49"/>
      <c r="NOU84" s="49"/>
      <c r="NOV84" s="49"/>
      <c r="NOW84" s="49"/>
      <c r="NOX84" s="49"/>
      <c r="NOY84" s="49"/>
      <c r="NOZ84" s="49"/>
      <c r="NPA84" s="49"/>
      <c r="NPB84" s="49"/>
      <c r="NPC84" s="49"/>
      <c r="NPD84" s="49"/>
      <c r="NPE84" s="49"/>
      <c r="NPF84" s="49"/>
      <c r="NPG84" s="49"/>
      <c r="NPH84" s="49"/>
      <c r="NPI84" s="49"/>
      <c r="NPJ84" s="49"/>
      <c r="NPK84" s="49"/>
      <c r="NPL84" s="49"/>
      <c r="NPM84" s="49"/>
      <c r="NPN84" s="49"/>
      <c r="NPO84" s="49"/>
      <c r="NPP84" s="49"/>
      <c r="NPQ84" s="49"/>
      <c r="NPR84" s="49"/>
      <c r="NPS84" s="49"/>
      <c r="NPT84" s="49"/>
      <c r="NPU84" s="49"/>
      <c r="NPV84" s="49"/>
      <c r="NPW84" s="49"/>
      <c r="NPX84" s="49"/>
      <c r="NPY84" s="49"/>
      <c r="NPZ84" s="49"/>
      <c r="NQA84" s="49"/>
      <c r="NQB84" s="49"/>
      <c r="NQC84" s="49"/>
      <c r="NQD84" s="49"/>
      <c r="NQE84" s="49"/>
      <c r="NQF84" s="49"/>
      <c r="NQG84" s="49"/>
      <c r="NQH84" s="49"/>
      <c r="NQI84" s="49"/>
      <c r="NQJ84" s="49"/>
      <c r="NQK84" s="49"/>
      <c r="NQL84" s="49"/>
      <c r="NQM84" s="49"/>
      <c r="NQN84" s="49"/>
      <c r="NQO84" s="49"/>
      <c r="NQP84" s="49"/>
      <c r="NQQ84" s="49"/>
      <c r="NQR84" s="49"/>
      <c r="NQS84" s="49"/>
      <c r="NQT84" s="49"/>
      <c r="NQU84" s="49"/>
      <c r="NQV84" s="49"/>
      <c r="NQW84" s="49"/>
      <c r="NQX84" s="49"/>
      <c r="NQY84" s="49"/>
      <c r="NQZ84" s="49"/>
      <c r="NRA84" s="49"/>
      <c r="NRB84" s="49"/>
      <c r="NRC84" s="49"/>
      <c r="NRD84" s="49"/>
      <c r="NRE84" s="49"/>
      <c r="NRF84" s="49"/>
      <c r="NRG84" s="49"/>
      <c r="NRH84" s="49"/>
      <c r="NRI84" s="49"/>
      <c r="NRJ84" s="49"/>
      <c r="NRK84" s="49"/>
      <c r="NRL84" s="49"/>
      <c r="NRM84" s="49"/>
      <c r="NRN84" s="49"/>
      <c r="NRO84" s="49"/>
      <c r="NRP84" s="49"/>
      <c r="NRQ84" s="49"/>
      <c r="NRR84" s="49"/>
      <c r="NRS84" s="49"/>
      <c r="NRT84" s="49"/>
      <c r="NRU84" s="49"/>
      <c r="NRV84" s="49"/>
      <c r="NRW84" s="49"/>
      <c r="NRX84" s="49"/>
      <c r="NRY84" s="49"/>
      <c r="NRZ84" s="49"/>
      <c r="NSA84" s="49"/>
      <c r="NSB84" s="49"/>
      <c r="NSC84" s="49"/>
      <c r="NSD84" s="49"/>
      <c r="NSE84" s="49"/>
      <c r="NSF84" s="49"/>
      <c r="NSG84" s="49"/>
      <c r="NSH84" s="49"/>
      <c r="NSI84" s="49"/>
      <c r="NSJ84" s="49"/>
      <c r="NSK84" s="49"/>
      <c r="NSL84" s="49"/>
      <c r="NSM84" s="49"/>
      <c r="NSN84" s="49"/>
      <c r="NSO84" s="49"/>
      <c r="NSP84" s="49"/>
      <c r="NSQ84" s="49"/>
      <c r="NSR84" s="49"/>
      <c r="NSS84" s="49"/>
      <c r="NST84" s="49"/>
      <c r="NSU84" s="49"/>
      <c r="NSV84" s="49"/>
      <c r="NSW84" s="49"/>
      <c r="NSX84" s="49"/>
      <c r="NSY84" s="49"/>
      <c r="NSZ84" s="49"/>
      <c r="NTA84" s="49"/>
      <c r="NTB84" s="49"/>
      <c r="NTC84" s="49"/>
      <c r="NTD84" s="49"/>
      <c r="NTE84" s="49"/>
      <c r="NTF84" s="49"/>
      <c r="NTG84" s="49"/>
      <c r="NTH84" s="49"/>
      <c r="NTI84" s="49"/>
      <c r="NTJ84" s="49"/>
      <c r="NTK84" s="49"/>
      <c r="NTL84" s="49"/>
      <c r="NTM84" s="49"/>
      <c r="NTN84" s="49"/>
      <c r="NTO84" s="49"/>
      <c r="NTP84" s="49"/>
      <c r="NTQ84" s="49"/>
      <c r="NTR84" s="49"/>
      <c r="NTS84" s="49"/>
      <c r="NTT84" s="49"/>
      <c r="NTU84" s="49"/>
      <c r="NTV84" s="49"/>
      <c r="NTW84" s="49"/>
      <c r="NTX84" s="49"/>
      <c r="NTY84" s="49"/>
      <c r="NTZ84" s="49"/>
      <c r="NUA84" s="49"/>
      <c r="NUB84" s="49"/>
      <c r="NUC84" s="49"/>
      <c r="NUD84" s="49"/>
      <c r="NUE84" s="49"/>
      <c r="NUF84" s="49"/>
      <c r="NUG84" s="49"/>
      <c r="NUH84" s="49"/>
      <c r="NUI84" s="49"/>
      <c r="NUJ84" s="49"/>
      <c r="NUK84" s="49"/>
      <c r="NUL84" s="49"/>
      <c r="NUM84" s="49"/>
      <c r="NUN84" s="49"/>
      <c r="NUO84" s="49"/>
      <c r="NUP84" s="49"/>
      <c r="NUQ84" s="49"/>
      <c r="NUR84" s="49"/>
      <c r="NUS84" s="49"/>
      <c r="NUT84" s="49"/>
      <c r="NUU84" s="49"/>
      <c r="NUV84" s="49"/>
      <c r="NUW84" s="49"/>
      <c r="NUX84" s="49"/>
      <c r="NUY84" s="49"/>
      <c r="NUZ84" s="49"/>
      <c r="NVA84" s="49"/>
      <c r="NVB84" s="49"/>
      <c r="NVC84" s="49"/>
      <c r="NVD84" s="49"/>
      <c r="NVE84" s="49"/>
      <c r="NVF84" s="49"/>
      <c r="NVG84" s="49"/>
      <c r="NVH84" s="49"/>
      <c r="NVI84" s="49"/>
      <c r="NVJ84" s="49"/>
      <c r="NVK84" s="49"/>
      <c r="NVL84" s="49"/>
      <c r="NVM84" s="49"/>
      <c r="NVN84" s="49"/>
      <c r="NVO84" s="49"/>
      <c r="NVP84" s="49"/>
      <c r="NVQ84" s="49"/>
      <c r="NVR84" s="49"/>
      <c r="NVS84" s="49"/>
      <c r="NVT84" s="49"/>
      <c r="NVU84" s="49"/>
      <c r="NVV84" s="49"/>
      <c r="NVW84" s="49"/>
      <c r="NVX84" s="49"/>
      <c r="NVY84" s="49"/>
      <c r="NVZ84" s="49"/>
      <c r="NWA84" s="49"/>
      <c r="NWB84" s="49"/>
      <c r="NWC84" s="49"/>
      <c r="NWD84" s="49"/>
      <c r="NWE84" s="49"/>
      <c r="NWF84" s="49"/>
      <c r="NWG84" s="49"/>
      <c r="NWH84" s="49"/>
      <c r="NWI84" s="49"/>
      <c r="NWJ84" s="49"/>
      <c r="NWK84" s="49"/>
      <c r="NWL84" s="49"/>
      <c r="NWM84" s="49"/>
      <c r="NWN84" s="49"/>
      <c r="NWO84" s="49"/>
      <c r="NWP84" s="49"/>
      <c r="NWQ84" s="49"/>
      <c r="NWR84" s="49"/>
      <c r="NWS84" s="49"/>
      <c r="NWT84" s="49"/>
      <c r="NWU84" s="49"/>
      <c r="NWV84" s="49"/>
      <c r="NWW84" s="49"/>
      <c r="NWX84" s="49"/>
      <c r="NWY84" s="49"/>
      <c r="NWZ84" s="49"/>
      <c r="NXA84" s="49"/>
      <c r="NXB84" s="49"/>
      <c r="NXC84" s="49"/>
      <c r="NXD84" s="49"/>
      <c r="NXE84" s="49"/>
      <c r="NXF84" s="49"/>
      <c r="NXG84" s="49"/>
      <c r="NXH84" s="49"/>
      <c r="NXI84" s="49"/>
      <c r="NXJ84" s="49"/>
      <c r="NXK84" s="49"/>
      <c r="NXL84" s="49"/>
      <c r="NXM84" s="49"/>
      <c r="NXN84" s="49"/>
      <c r="NXO84" s="49"/>
      <c r="NXP84" s="49"/>
      <c r="NXQ84" s="49"/>
      <c r="NXR84" s="49"/>
      <c r="NXS84" s="49"/>
      <c r="NXT84" s="49"/>
      <c r="NXU84" s="49"/>
      <c r="NXV84" s="49"/>
      <c r="NXW84" s="49"/>
      <c r="NXX84" s="49"/>
      <c r="NXY84" s="49"/>
      <c r="NXZ84" s="49"/>
      <c r="NYA84" s="49"/>
      <c r="NYB84" s="49"/>
      <c r="NYC84" s="49"/>
      <c r="NYD84" s="49"/>
      <c r="NYE84" s="49"/>
      <c r="NYF84" s="49"/>
      <c r="NYG84" s="49"/>
      <c r="NYH84" s="49"/>
      <c r="NYI84" s="49"/>
      <c r="NYJ84" s="49"/>
      <c r="NYK84" s="49"/>
      <c r="NYL84" s="49"/>
      <c r="NYM84" s="49"/>
      <c r="NYN84" s="49"/>
      <c r="NYO84" s="49"/>
      <c r="NYP84" s="49"/>
      <c r="NYQ84" s="49"/>
      <c r="NYR84" s="49"/>
      <c r="NYS84" s="49"/>
      <c r="NYT84" s="49"/>
      <c r="NYU84" s="49"/>
      <c r="NYV84" s="49"/>
      <c r="NYW84" s="49"/>
      <c r="NYX84" s="49"/>
      <c r="NYY84" s="49"/>
      <c r="NYZ84" s="49"/>
      <c r="NZA84" s="49"/>
      <c r="NZB84" s="49"/>
      <c r="NZC84" s="49"/>
      <c r="NZD84" s="49"/>
      <c r="NZE84" s="49"/>
      <c r="NZF84" s="49"/>
      <c r="NZG84" s="49"/>
      <c r="NZH84" s="49"/>
      <c r="NZI84" s="49"/>
      <c r="NZJ84" s="49"/>
      <c r="NZK84" s="49"/>
      <c r="NZL84" s="49"/>
      <c r="NZM84" s="49"/>
      <c r="NZN84" s="49"/>
      <c r="NZO84" s="49"/>
      <c r="NZP84" s="49"/>
      <c r="NZQ84" s="49"/>
      <c r="NZR84" s="49"/>
      <c r="NZS84" s="49"/>
      <c r="NZT84" s="49"/>
      <c r="NZU84" s="49"/>
      <c r="NZV84" s="49"/>
      <c r="NZW84" s="49"/>
      <c r="NZX84" s="49"/>
      <c r="NZY84" s="49"/>
      <c r="NZZ84" s="49"/>
      <c r="OAA84" s="49"/>
      <c r="OAB84" s="49"/>
      <c r="OAC84" s="49"/>
      <c r="OAD84" s="49"/>
      <c r="OAE84" s="49"/>
      <c r="OAF84" s="49"/>
      <c r="OAG84" s="49"/>
      <c r="OAH84" s="49"/>
      <c r="OAI84" s="49"/>
      <c r="OAJ84" s="49"/>
      <c r="OAK84" s="49"/>
      <c r="OAL84" s="49"/>
      <c r="OAM84" s="49"/>
      <c r="OAN84" s="49"/>
      <c r="OAO84" s="49"/>
      <c r="OAP84" s="49"/>
      <c r="OAQ84" s="49"/>
      <c r="OAR84" s="49"/>
      <c r="OAS84" s="49"/>
      <c r="OAT84" s="49"/>
      <c r="OAU84" s="49"/>
      <c r="OAV84" s="49"/>
      <c r="OAW84" s="49"/>
      <c r="OAX84" s="49"/>
      <c r="OAY84" s="49"/>
      <c r="OAZ84" s="49"/>
      <c r="OBA84" s="49"/>
      <c r="OBB84" s="49"/>
      <c r="OBC84" s="49"/>
      <c r="OBD84" s="49"/>
      <c r="OBE84" s="49"/>
      <c r="OBF84" s="49"/>
      <c r="OBG84" s="49"/>
      <c r="OBH84" s="49"/>
      <c r="OBI84" s="49"/>
      <c r="OBJ84" s="49"/>
      <c r="OBK84" s="49"/>
      <c r="OBL84" s="49"/>
      <c r="OBM84" s="49"/>
      <c r="OBN84" s="49"/>
      <c r="OBO84" s="49"/>
      <c r="OBP84" s="49"/>
      <c r="OBQ84" s="49"/>
      <c r="OBR84" s="49"/>
      <c r="OBS84" s="49"/>
      <c r="OBT84" s="49"/>
      <c r="OBU84" s="49"/>
      <c r="OBV84" s="49"/>
      <c r="OBW84" s="49"/>
      <c r="OBX84" s="49"/>
      <c r="OBY84" s="49"/>
      <c r="OBZ84" s="49"/>
      <c r="OCA84" s="49"/>
      <c r="OCB84" s="49"/>
      <c r="OCC84" s="49"/>
      <c r="OCD84" s="49"/>
      <c r="OCE84" s="49"/>
      <c r="OCF84" s="49"/>
      <c r="OCG84" s="49"/>
      <c r="OCH84" s="49"/>
      <c r="OCI84" s="49"/>
      <c r="OCJ84" s="49"/>
      <c r="OCK84" s="49"/>
      <c r="OCL84" s="49"/>
      <c r="OCM84" s="49"/>
      <c r="OCN84" s="49"/>
      <c r="OCO84" s="49"/>
      <c r="OCP84" s="49"/>
      <c r="OCQ84" s="49"/>
      <c r="OCR84" s="49"/>
      <c r="OCS84" s="49"/>
      <c r="OCT84" s="49"/>
      <c r="OCU84" s="49"/>
      <c r="OCV84" s="49"/>
      <c r="OCW84" s="49"/>
      <c r="OCX84" s="49"/>
      <c r="OCY84" s="49"/>
      <c r="OCZ84" s="49"/>
      <c r="ODA84" s="49"/>
      <c r="ODB84" s="49"/>
      <c r="ODC84" s="49"/>
      <c r="ODD84" s="49"/>
      <c r="ODE84" s="49"/>
      <c r="ODF84" s="49"/>
      <c r="ODG84" s="49"/>
      <c r="ODH84" s="49"/>
      <c r="ODI84" s="49"/>
      <c r="ODJ84" s="49"/>
      <c r="ODK84" s="49"/>
      <c r="ODL84" s="49"/>
      <c r="ODM84" s="49"/>
      <c r="ODN84" s="49"/>
      <c r="ODO84" s="49"/>
      <c r="ODP84" s="49"/>
      <c r="ODQ84" s="49"/>
      <c r="ODR84" s="49"/>
      <c r="ODS84" s="49"/>
      <c r="ODT84" s="49"/>
      <c r="ODU84" s="49"/>
      <c r="ODV84" s="49"/>
      <c r="ODW84" s="49"/>
      <c r="ODX84" s="49"/>
      <c r="ODY84" s="49"/>
      <c r="ODZ84" s="49"/>
      <c r="OEA84" s="49"/>
      <c r="OEB84" s="49"/>
      <c r="OEC84" s="49"/>
      <c r="OED84" s="49"/>
      <c r="OEE84" s="49"/>
      <c r="OEF84" s="49"/>
      <c r="OEG84" s="49"/>
      <c r="OEH84" s="49"/>
      <c r="OEI84" s="49"/>
      <c r="OEJ84" s="49"/>
      <c r="OEK84" s="49"/>
      <c r="OEL84" s="49"/>
      <c r="OEM84" s="49"/>
      <c r="OEN84" s="49"/>
      <c r="OEO84" s="49"/>
      <c r="OEP84" s="49"/>
      <c r="OEQ84" s="49"/>
      <c r="OER84" s="49"/>
      <c r="OES84" s="49"/>
      <c r="OET84" s="49"/>
      <c r="OEU84" s="49"/>
      <c r="OEV84" s="49"/>
      <c r="OEW84" s="49"/>
      <c r="OEX84" s="49"/>
      <c r="OEY84" s="49"/>
      <c r="OEZ84" s="49"/>
      <c r="OFA84" s="49"/>
      <c r="OFB84" s="49"/>
      <c r="OFC84" s="49"/>
      <c r="OFD84" s="49"/>
      <c r="OFE84" s="49"/>
      <c r="OFF84" s="49"/>
      <c r="OFG84" s="49"/>
      <c r="OFH84" s="49"/>
      <c r="OFI84" s="49"/>
      <c r="OFJ84" s="49"/>
      <c r="OFK84" s="49"/>
      <c r="OFL84" s="49"/>
      <c r="OFM84" s="49"/>
      <c r="OFN84" s="49"/>
      <c r="OFO84" s="49"/>
      <c r="OFP84" s="49"/>
      <c r="OFQ84" s="49"/>
      <c r="OFR84" s="49"/>
      <c r="OFS84" s="49"/>
      <c r="OFT84" s="49"/>
      <c r="OFU84" s="49"/>
      <c r="OFV84" s="49"/>
      <c r="OFW84" s="49"/>
      <c r="OFX84" s="49"/>
      <c r="OFY84" s="49"/>
      <c r="OFZ84" s="49"/>
      <c r="OGA84" s="49"/>
      <c r="OGB84" s="49"/>
      <c r="OGC84" s="49"/>
      <c r="OGD84" s="49"/>
      <c r="OGE84" s="49"/>
      <c r="OGF84" s="49"/>
      <c r="OGG84" s="49"/>
      <c r="OGH84" s="49"/>
      <c r="OGI84" s="49"/>
      <c r="OGJ84" s="49"/>
      <c r="OGK84" s="49"/>
      <c r="OGL84" s="49"/>
      <c r="OGM84" s="49"/>
      <c r="OGN84" s="49"/>
      <c r="OGO84" s="49"/>
      <c r="OGP84" s="49"/>
      <c r="OGQ84" s="49"/>
      <c r="OGR84" s="49"/>
      <c r="OGS84" s="49"/>
      <c r="OGT84" s="49"/>
      <c r="OGU84" s="49"/>
      <c r="OGV84" s="49"/>
      <c r="OGW84" s="49"/>
      <c r="OGX84" s="49"/>
      <c r="OGY84" s="49"/>
      <c r="OGZ84" s="49"/>
      <c r="OHA84" s="49"/>
      <c r="OHB84" s="49"/>
      <c r="OHC84" s="49"/>
      <c r="OHD84" s="49"/>
      <c r="OHE84" s="49"/>
      <c r="OHF84" s="49"/>
      <c r="OHG84" s="49"/>
      <c r="OHH84" s="49"/>
      <c r="OHI84" s="49"/>
      <c r="OHJ84" s="49"/>
      <c r="OHK84" s="49"/>
      <c r="OHL84" s="49"/>
      <c r="OHM84" s="49"/>
      <c r="OHN84" s="49"/>
      <c r="OHO84" s="49"/>
      <c r="OHP84" s="49"/>
      <c r="OHQ84" s="49"/>
      <c r="OHR84" s="49"/>
      <c r="OHS84" s="49"/>
      <c r="OHT84" s="49"/>
      <c r="OHU84" s="49"/>
      <c r="OHV84" s="49"/>
      <c r="OHW84" s="49"/>
      <c r="OHX84" s="49"/>
      <c r="OHY84" s="49"/>
      <c r="OHZ84" s="49"/>
      <c r="OIA84" s="49"/>
      <c r="OIB84" s="49"/>
      <c r="OIC84" s="49"/>
      <c r="OID84" s="49"/>
      <c r="OIE84" s="49"/>
      <c r="OIF84" s="49"/>
      <c r="OIG84" s="49"/>
      <c r="OIH84" s="49"/>
      <c r="OII84" s="49"/>
      <c r="OIJ84" s="49"/>
      <c r="OIK84" s="49"/>
      <c r="OIL84" s="49"/>
      <c r="OIM84" s="49"/>
      <c r="OIN84" s="49"/>
      <c r="OIO84" s="49"/>
      <c r="OIP84" s="49"/>
      <c r="OIQ84" s="49"/>
      <c r="OIR84" s="49"/>
      <c r="OIS84" s="49"/>
      <c r="OIT84" s="49"/>
      <c r="OIU84" s="49"/>
      <c r="OIV84" s="49"/>
      <c r="OIW84" s="49"/>
      <c r="OIX84" s="49"/>
      <c r="OIY84" s="49"/>
      <c r="OIZ84" s="49"/>
      <c r="OJA84" s="49"/>
      <c r="OJB84" s="49"/>
      <c r="OJC84" s="49"/>
      <c r="OJD84" s="49"/>
      <c r="OJE84" s="49"/>
      <c r="OJF84" s="49"/>
      <c r="OJG84" s="49"/>
      <c r="OJH84" s="49"/>
      <c r="OJI84" s="49"/>
      <c r="OJJ84" s="49"/>
      <c r="OJK84" s="49"/>
      <c r="OJL84" s="49"/>
      <c r="OJM84" s="49"/>
      <c r="OJN84" s="49"/>
      <c r="OJO84" s="49"/>
      <c r="OJP84" s="49"/>
      <c r="OJQ84" s="49"/>
      <c r="OJR84" s="49"/>
      <c r="OJS84" s="49"/>
      <c r="OJT84" s="49"/>
      <c r="OJU84" s="49"/>
      <c r="OJV84" s="49"/>
      <c r="OJW84" s="49"/>
      <c r="OJX84" s="49"/>
      <c r="OJY84" s="49"/>
      <c r="OJZ84" s="49"/>
      <c r="OKA84" s="49"/>
      <c r="OKB84" s="49"/>
      <c r="OKC84" s="49"/>
      <c r="OKD84" s="49"/>
      <c r="OKE84" s="49"/>
      <c r="OKF84" s="49"/>
      <c r="OKG84" s="49"/>
      <c r="OKH84" s="49"/>
      <c r="OKI84" s="49"/>
      <c r="OKJ84" s="49"/>
      <c r="OKK84" s="49"/>
      <c r="OKL84" s="49"/>
      <c r="OKM84" s="49"/>
      <c r="OKN84" s="49"/>
      <c r="OKO84" s="49"/>
      <c r="OKP84" s="49"/>
      <c r="OKQ84" s="49"/>
      <c r="OKR84" s="49"/>
      <c r="OKS84" s="49"/>
      <c r="OKT84" s="49"/>
      <c r="OKU84" s="49"/>
      <c r="OKV84" s="49"/>
      <c r="OKW84" s="49"/>
      <c r="OKX84" s="49"/>
      <c r="OKY84" s="49"/>
      <c r="OKZ84" s="49"/>
      <c r="OLA84" s="49"/>
      <c r="OLB84" s="49"/>
      <c r="OLC84" s="49"/>
      <c r="OLD84" s="49"/>
      <c r="OLE84" s="49"/>
      <c r="OLF84" s="49"/>
      <c r="OLG84" s="49"/>
      <c r="OLH84" s="49"/>
      <c r="OLI84" s="49"/>
      <c r="OLJ84" s="49"/>
      <c r="OLK84" s="49"/>
      <c r="OLL84" s="49"/>
      <c r="OLM84" s="49"/>
      <c r="OLN84" s="49"/>
      <c r="OLO84" s="49"/>
      <c r="OLP84" s="49"/>
      <c r="OLQ84" s="49"/>
      <c r="OLR84" s="49"/>
      <c r="OLS84" s="49"/>
      <c r="OLT84" s="49"/>
      <c r="OLU84" s="49"/>
      <c r="OLV84" s="49"/>
      <c r="OLW84" s="49"/>
      <c r="OLX84" s="49"/>
      <c r="OLY84" s="49"/>
      <c r="OLZ84" s="49"/>
      <c r="OMA84" s="49"/>
      <c r="OMB84" s="49"/>
      <c r="OMC84" s="49"/>
      <c r="OMD84" s="49"/>
      <c r="OME84" s="49"/>
      <c r="OMF84" s="49"/>
      <c r="OMG84" s="49"/>
      <c r="OMH84" s="49"/>
      <c r="OMI84" s="49"/>
      <c r="OMJ84" s="49"/>
      <c r="OMK84" s="49"/>
      <c r="OML84" s="49"/>
      <c r="OMM84" s="49"/>
      <c r="OMN84" s="49"/>
      <c r="OMO84" s="49"/>
      <c r="OMP84" s="49"/>
      <c r="OMQ84" s="49"/>
      <c r="OMR84" s="49"/>
      <c r="OMS84" s="49"/>
      <c r="OMT84" s="49"/>
      <c r="OMU84" s="49"/>
      <c r="OMV84" s="49"/>
      <c r="OMW84" s="49"/>
      <c r="OMX84" s="49"/>
      <c r="OMY84" s="49"/>
      <c r="OMZ84" s="49"/>
      <c r="ONA84" s="49"/>
      <c r="ONB84" s="49"/>
      <c r="ONC84" s="49"/>
      <c r="OND84" s="49"/>
      <c r="ONE84" s="49"/>
      <c r="ONF84" s="49"/>
      <c r="ONG84" s="49"/>
      <c r="ONH84" s="49"/>
      <c r="ONI84" s="49"/>
      <c r="ONJ84" s="49"/>
      <c r="ONK84" s="49"/>
      <c r="ONL84" s="49"/>
      <c r="ONM84" s="49"/>
      <c r="ONN84" s="49"/>
      <c r="ONO84" s="49"/>
      <c r="ONP84" s="49"/>
      <c r="ONQ84" s="49"/>
      <c r="ONR84" s="49"/>
      <c r="ONS84" s="49"/>
      <c r="ONT84" s="49"/>
      <c r="ONU84" s="49"/>
      <c r="ONV84" s="49"/>
      <c r="ONW84" s="49"/>
      <c r="ONX84" s="49"/>
      <c r="ONY84" s="49"/>
      <c r="ONZ84" s="49"/>
      <c r="OOA84" s="49"/>
      <c r="OOB84" s="49"/>
      <c r="OOC84" s="49"/>
      <c r="OOD84" s="49"/>
      <c r="OOE84" s="49"/>
      <c r="OOF84" s="49"/>
      <c r="OOG84" s="49"/>
      <c r="OOH84" s="49"/>
      <c r="OOI84" s="49"/>
      <c r="OOJ84" s="49"/>
      <c r="OOK84" s="49"/>
      <c r="OOL84" s="49"/>
      <c r="OOM84" s="49"/>
      <c r="OON84" s="49"/>
      <c r="OOO84" s="49"/>
      <c r="OOP84" s="49"/>
      <c r="OOQ84" s="49"/>
      <c r="OOR84" s="49"/>
      <c r="OOS84" s="49"/>
      <c r="OOT84" s="49"/>
      <c r="OOU84" s="49"/>
      <c r="OOV84" s="49"/>
      <c r="OOW84" s="49"/>
      <c r="OOX84" s="49"/>
      <c r="OOY84" s="49"/>
      <c r="OOZ84" s="49"/>
      <c r="OPA84" s="49"/>
      <c r="OPB84" s="49"/>
      <c r="OPC84" s="49"/>
      <c r="OPD84" s="49"/>
      <c r="OPE84" s="49"/>
      <c r="OPF84" s="49"/>
      <c r="OPG84" s="49"/>
      <c r="OPH84" s="49"/>
      <c r="OPI84" s="49"/>
      <c r="OPJ84" s="49"/>
      <c r="OPK84" s="49"/>
      <c r="OPL84" s="49"/>
      <c r="OPM84" s="49"/>
      <c r="OPN84" s="49"/>
      <c r="OPO84" s="49"/>
      <c r="OPP84" s="49"/>
      <c r="OPQ84" s="49"/>
      <c r="OPR84" s="49"/>
      <c r="OPS84" s="49"/>
      <c r="OPT84" s="49"/>
      <c r="OPU84" s="49"/>
      <c r="OPV84" s="49"/>
      <c r="OPW84" s="49"/>
      <c r="OPX84" s="49"/>
      <c r="OPY84" s="49"/>
      <c r="OPZ84" s="49"/>
      <c r="OQA84" s="49"/>
      <c r="OQB84" s="49"/>
      <c r="OQC84" s="49"/>
      <c r="OQD84" s="49"/>
      <c r="OQE84" s="49"/>
      <c r="OQF84" s="49"/>
      <c r="OQG84" s="49"/>
      <c r="OQH84" s="49"/>
      <c r="OQI84" s="49"/>
      <c r="OQJ84" s="49"/>
      <c r="OQK84" s="49"/>
      <c r="OQL84" s="49"/>
      <c r="OQM84" s="49"/>
      <c r="OQN84" s="49"/>
      <c r="OQO84" s="49"/>
      <c r="OQP84" s="49"/>
      <c r="OQQ84" s="49"/>
      <c r="OQR84" s="49"/>
      <c r="OQS84" s="49"/>
      <c r="OQT84" s="49"/>
      <c r="OQU84" s="49"/>
      <c r="OQV84" s="49"/>
      <c r="OQW84" s="49"/>
      <c r="OQX84" s="49"/>
      <c r="OQY84" s="49"/>
      <c r="OQZ84" s="49"/>
      <c r="ORA84" s="49"/>
      <c r="ORB84" s="49"/>
      <c r="ORC84" s="49"/>
      <c r="ORD84" s="49"/>
      <c r="ORE84" s="49"/>
      <c r="ORF84" s="49"/>
      <c r="ORG84" s="49"/>
      <c r="ORH84" s="49"/>
      <c r="ORI84" s="49"/>
      <c r="ORJ84" s="49"/>
      <c r="ORK84" s="49"/>
      <c r="ORL84" s="49"/>
      <c r="ORM84" s="49"/>
      <c r="ORN84" s="49"/>
      <c r="ORO84" s="49"/>
      <c r="ORP84" s="49"/>
      <c r="ORQ84" s="49"/>
      <c r="ORR84" s="49"/>
      <c r="ORS84" s="49"/>
      <c r="ORT84" s="49"/>
      <c r="ORU84" s="49"/>
      <c r="ORV84" s="49"/>
      <c r="ORW84" s="49"/>
      <c r="ORX84" s="49"/>
      <c r="ORY84" s="49"/>
      <c r="ORZ84" s="49"/>
      <c r="OSA84" s="49"/>
      <c r="OSB84" s="49"/>
      <c r="OSC84" s="49"/>
      <c r="OSD84" s="49"/>
      <c r="OSE84" s="49"/>
      <c r="OSF84" s="49"/>
      <c r="OSG84" s="49"/>
      <c r="OSH84" s="49"/>
      <c r="OSI84" s="49"/>
      <c r="OSJ84" s="49"/>
      <c r="OSK84" s="49"/>
      <c r="OSL84" s="49"/>
      <c r="OSM84" s="49"/>
      <c r="OSN84" s="49"/>
      <c r="OSO84" s="49"/>
      <c r="OSP84" s="49"/>
      <c r="OSQ84" s="49"/>
      <c r="OSR84" s="49"/>
      <c r="OSS84" s="49"/>
      <c r="OST84" s="49"/>
      <c r="OSU84" s="49"/>
      <c r="OSV84" s="49"/>
      <c r="OSW84" s="49"/>
      <c r="OSX84" s="49"/>
      <c r="OSY84" s="49"/>
      <c r="OSZ84" s="49"/>
      <c r="OTA84" s="49"/>
      <c r="OTB84" s="49"/>
      <c r="OTC84" s="49"/>
      <c r="OTD84" s="49"/>
      <c r="OTE84" s="49"/>
      <c r="OTF84" s="49"/>
      <c r="OTG84" s="49"/>
      <c r="OTH84" s="49"/>
      <c r="OTI84" s="49"/>
      <c r="OTJ84" s="49"/>
      <c r="OTK84" s="49"/>
      <c r="OTL84" s="49"/>
      <c r="OTM84" s="49"/>
      <c r="OTN84" s="49"/>
      <c r="OTO84" s="49"/>
      <c r="OTP84" s="49"/>
      <c r="OTQ84" s="49"/>
      <c r="OTR84" s="49"/>
      <c r="OTS84" s="49"/>
      <c r="OTT84" s="49"/>
      <c r="OTU84" s="49"/>
      <c r="OTV84" s="49"/>
      <c r="OTW84" s="49"/>
      <c r="OTX84" s="49"/>
      <c r="OTY84" s="49"/>
      <c r="OTZ84" s="49"/>
      <c r="OUA84" s="49"/>
      <c r="OUB84" s="49"/>
      <c r="OUC84" s="49"/>
      <c r="OUD84" s="49"/>
      <c r="OUE84" s="49"/>
      <c r="OUF84" s="49"/>
      <c r="OUG84" s="49"/>
      <c r="OUH84" s="49"/>
      <c r="OUI84" s="49"/>
      <c r="OUJ84" s="49"/>
      <c r="OUK84" s="49"/>
      <c r="OUL84" s="49"/>
      <c r="OUM84" s="49"/>
      <c r="OUN84" s="49"/>
      <c r="OUO84" s="49"/>
      <c r="OUP84" s="49"/>
      <c r="OUQ84" s="49"/>
      <c r="OUR84" s="49"/>
      <c r="OUS84" s="49"/>
      <c r="OUT84" s="49"/>
      <c r="OUU84" s="49"/>
      <c r="OUV84" s="49"/>
      <c r="OUW84" s="49"/>
      <c r="OUX84" s="49"/>
      <c r="OUY84" s="49"/>
      <c r="OUZ84" s="49"/>
      <c r="OVA84" s="49"/>
      <c r="OVB84" s="49"/>
      <c r="OVC84" s="49"/>
      <c r="OVD84" s="49"/>
      <c r="OVE84" s="49"/>
      <c r="OVF84" s="49"/>
      <c r="OVG84" s="49"/>
      <c r="OVH84" s="49"/>
      <c r="OVI84" s="49"/>
      <c r="OVJ84" s="49"/>
      <c r="OVK84" s="49"/>
      <c r="OVL84" s="49"/>
      <c r="OVM84" s="49"/>
      <c r="OVN84" s="49"/>
      <c r="OVO84" s="49"/>
      <c r="OVP84" s="49"/>
      <c r="OVQ84" s="49"/>
      <c r="OVR84" s="49"/>
      <c r="OVS84" s="49"/>
      <c r="OVT84" s="49"/>
      <c r="OVU84" s="49"/>
      <c r="OVV84" s="49"/>
      <c r="OVW84" s="49"/>
      <c r="OVX84" s="49"/>
      <c r="OVY84" s="49"/>
      <c r="OVZ84" s="49"/>
      <c r="OWA84" s="49"/>
      <c r="OWB84" s="49"/>
      <c r="OWC84" s="49"/>
      <c r="OWD84" s="49"/>
      <c r="OWE84" s="49"/>
      <c r="OWF84" s="49"/>
      <c r="OWG84" s="49"/>
      <c r="OWH84" s="49"/>
      <c r="OWI84" s="49"/>
      <c r="OWJ84" s="49"/>
      <c r="OWK84" s="49"/>
      <c r="OWL84" s="49"/>
      <c r="OWM84" s="49"/>
      <c r="OWN84" s="49"/>
      <c r="OWO84" s="49"/>
      <c r="OWP84" s="49"/>
      <c r="OWQ84" s="49"/>
      <c r="OWR84" s="49"/>
      <c r="OWS84" s="49"/>
      <c r="OWT84" s="49"/>
      <c r="OWU84" s="49"/>
      <c r="OWV84" s="49"/>
      <c r="OWW84" s="49"/>
      <c r="OWX84" s="49"/>
      <c r="OWY84" s="49"/>
      <c r="OWZ84" s="49"/>
      <c r="OXA84" s="49"/>
      <c r="OXB84" s="49"/>
      <c r="OXC84" s="49"/>
      <c r="OXD84" s="49"/>
      <c r="OXE84" s="49"/>
      <c r="OXF84" s="49"/>
      <c r="OXG84" s="49"/>
      <c r="OXH84" s="49"/>
      <c r="OXI84" s="49"/>
      <c r="OXJ84" s="49"/>
      <c r="OXK84" s="49"/>
      <c r="OXL84" s="49"/>
      <c r="OXM84" s="49"/>
      <c r="OXN84" s="49"/>
      <c r="OXO84" s="49"/>
      <c r="OXP84" s="49"/>
      <c r="OXQ84" s="49"/>
      <c r="OXR84" s="49"/>
      <c r="OXS84" s="49"/>
      <c r="OXT84" s="49"/>
      <c r="OXU84" s="49"/>
      <c r="OXV84" s="49"/>
      <c r="OXW84" s="49"/>
      <c r="OXX84" s="49"/>
      <c r="OXY84" s="49"/>
      <c r="OXZ84" s="49"/>
      <c r="OYA84" s="49"/>
      <c r="OYB84" s="49"/>
      <c r="OYC84" s="49"/>
      <c r="OYD84" s="49"/>
      <c r="OYE84" s="49"/>
      <c r="OYF84" s="49"/>
      <c r="OYG84" s="49"/>
      <c r="OYH84" s="49"/>
      <c r="OYI84" s="49"/>
      <c r="OYJ84" s="49"/>
      <c r="OYK84" s="49"/>
      <c r="OYL84" s="49"/>
      <c r="OYM84" s="49"/>
      <c r="OYN84" s="49"/>
      <c r="OYO84" s="49"/>
      <c r="OYP84" s="49"/>
      <c r="OYQ84" s="49"/>
      <c r="OYR84" s="49"/>
      <c r="OYS84" s="49"/>
      <c r="OYT84" s="49"/>
      <c r="OYU84" s="49"/>
      <c r="OYV84" s="49"/>
      <c r="OYW84" s="49"/>
      <c r="OYX84" s="49"/>
      <c r="OYY84" s="49"/>
      <c r="OYZ84" s="49"/>
      <c r="OZA84" s="49"/>
      <c r="OZB84" s="49"/>
      <c r="OZC84" s="49"/>
      <c r="OZD84" s="49"/>
      <c r="OZE84" s="49"/>
      <c r="OZF84" s="49"/>
      <c r="OZG84" s="49"/>
      <c r="OZH84" s="49"/>
      <c r="OZI84" s="49"/>
      <c r="OZJ84" s="49"/>
      <c r="OZK84" s="49"/>
      <c r="OZL84" s="49"/>
      <c r="OZM84" s="49"/>
      <c r="OZN84" s="49"/>
      <c r="OZO84" s="49"/>
      <c r="OZP84" s="49"/>
      <c r="OZQ84" s="49"/>
      <c r="OZR84" s="49"/>
      <c r="OZS84" s="49"/>
      <c r="OZT84" s="49"/>
      <c r="OZU84" s="49"/>
      <c r="OZV84" s="49"/>
      <c r="OZW84" s="49"/>
      <c r="OZX84" s="49"/>
      <c r="OZY84" s="49"/>
      <c r="OZZ84" s="49"/>
      <c r="PAA84" s="49"/>
      <c r="PAB84" s="49"/>
      <c r="PAC84" s="49"/>
      <c r="PAD84" s="49"/>
      <c r="PAE84" s="49"/>
      <c r="PAF84" s="49"/>
      <c r="PAG84" s="49"/>
      <c r="PAH84" s="49"/>
      <c r="PAI84" s="49"/>
      <c r="PAJ84" s="49"/>
      <c r="PAK84" s="49"/>
      <c r="PAL84" s="49"/>
      <c r="PAM84" s="49"/>
      <c r="PAN84" s="49"/>
      <c r="PAO84" s="49"/>
      <c r="PAP84" s="49"/>
      <c r="PAQ84" s="49"/>
      <c r="PAR84" s="49"/>
      <c r="PAS84" s="49"/>
      <c r="PAT84" s="49"/>
      <c r="PAU84" s="49"/>
      <c r="PAV84" s="49"/>
      <c r="PAW84" s="49"/>
      <c r="PAX84" s="49"/>
      <c r="PAY84" s="49"/>
      <c r="PAZ84" s="49"/>
      <c r="PBA84" s="49"/>
      <c r="PBB84" s="49"/>
      <c r="PBC84" s="49"/>
      <c r="PBD84" s="49"/>
      <c r="PBE84" s="49"/>
      <c r="PBF84" s="49"/>
      <c r="PBG84" s="49"/>
      <c r="PBH84" s="49"/>
      <c r="PBI84" s="49"/>
      <c r="PBJ84" s="49"/>
      <c r="PBK84" s="49"/>
      <c r="PBL84" s="49"/>
      <c r="PBM84" s="49"/>
      <c r="PBN84" s="49"/>
      <c r="PBO84" s="49"/>
      <c r="PBP84" s="49"/>
      <c r="PBQ84" s="49"/>
      <c r="PBR84" s="49"/>
      <c r="PBS84" s="49"/>
      <c r="PBT84" s="49"/>
      <c r="PBU84" s="49"/>
      <c r="PBV84" s="49"/>
      <c r="PBW84" s="49"/>
      <c r="PBX84" s="49"/>
      <c r="PBY84" s="49"/>
      <c r="PBZ84" s="49"/>
      <c r="PCA84" s="49"/>
      <c r="PCB84" s="49"/>
      <c r="PCC84" s="49"/>
      <c r="PCD84" s="49"/>
      <c r="PCE84" s="49"/>
      <c r="PCF84" s="49"/>
      <c r="PCG84" s="49"/>
      <c r="PCH84" s="49"/>
      <c r="PCI84" s="49"/>
      <c r="PCJ84" s="49"/>
      <c r="PCK84" s="49"/>
      <c r="PCL84" s="49"/>
      <c r="PCM84" s="49"/>
      <c r="PCN84" s="49"/>
      <c r="PCO84" s="49"/>
      <c r="PCP84" s="49"/>
      <c r="PCQ84" s="49"/>
      <c r="PCR84" s="49"/>
      <c r="PCS84" s="49"/>
      <c r="PCT84" s="49"/>
      <c r="PCU84" s="49"/>
      <c r="PCV84" s="49"/>
      <c r="PCW84" s="49"/>
      <c r="PCX84" s="49"/>
      <c r="PCY84" s="49"/>
      <c r="PCZ84" s="49"/>
      <c r="PDA84" s="49"/>
      <c r="PDB84" s="49"/>
      <c r="PDC84" s="49"/>
      <c r="PDD84" s="49"/>
      <c r="PDE84" s="49"/>
      <c r="PDF84" s="49"/>
      <c r="PDG84" s="49"/>
      <c r="PDH84" s="49"/>
      <c r="PDI84" s="49"/>
      <c r="PDJ84" s="49"/>
      <c r="PDK84" s="49"/>
      <c r="PDL84" s="49"/>
      <c r="PDM84" s="49"/>
      <c r="PDN84" s="49"/>
      <c r="PDO84" s="49"/>
      <c r="PDP84" s="49"/>
      <c r="PDQ84" s="49"/>
      <c r="PDR84" s="49"/>
      <c r="PDS84" s="49"/>
      <c r="PDT84" s="49"/>
      <c r="PDU84" s="49"/>
      <c r="PDV84" s="49"/>
      <c r="PDW84" s="49"/>
      <c r="PDX84" s="49"/>
      <c r="PDY84" s="49"/>
      <c r="PDZ84" s="49"/>
      <c r="PEA84" s="49"/>
      <c r="PEB84" s="49"/>
      <c r="PEC84" s="49"/>
      <c r="PED84" s="49"/>
      <c r="PEE84" s="49"/>
      <c r="PEF84" s="49"/>
      <c r="PEG84" s="49"/>
      <c r="PEH84" s="49"/>
      <c r="PEI84" s="49"/>
      <c r="PEJ84" s="49"/>
      <c r="PEK84" s="49"/>
      <c r="PEL84" s="49"/>
      <c r="PEM84" s="49"/>
      <c r="PEN84" s="49"/>
      <c r="PEO84" s="49"/>
      <c r="PEP84" s="49"/>
      <c r="PEQ84" s="49"/>
      <c r="PER84" s="49"/>
      <c r="PES84" s="49"/>
      <c r="PET84" s="49"/>
      <c r="PEU84" s="49"/>
      <c r="PEV84" s="49"/>
      <c r="PEW84" s="49"/>
      <c r="PEX84" s="49"/>
      <c r="PEY84" s="49"/>
      <c r="PEZ84" s="49"/>
      <c r="PFA84" s="49"/>
      <c r="PFB84" s="49"/>
      <c r="PFC84" s="49"/>
      <c r="PFD84" s="49"/>
      <c r="PFE84" s="49"/>
      <c r="PFF84" s="49"/>
      <c r="PFG84" s="49"/>
      <c r="PFH84" s="49"/>
      <c r="PFI84" s="49"/>
      <c r="PFJ84" s="49"/>
      <c r="PFK84" s="49"/>
      <c r="PFL84" s="49"/>
      <c r="PFM84" s="49"/>
      <c r="PFN84" s="49"/>
      <c r="PFO84" s="49"/>
      <c r="PFP84" s="49"/>
      <c r="PFQ84" s="49"/>
      <c r="PFR84" s="49"/>
      <c r="PFS84" s="49"/>
      <c r="PFT84" s="49"/>
      <c r="PFU84" s="49"/>
      <c r="PFV84" s="49"/>
      <c r="PFW84" s="49"/>
      <c r="PFX84" s="49"/>
      <c r="PFY84" s="49"/>
      <c r="PFZ84" s="49"/>
      <c r="PGA84" s="49"/>
      <c r="PGB84" s="49"/>
      <c r="PGC84" s="49"/>
      <c r="PGD84" s="49"/>
      <c r="PGE84" s="49"/>
      <c r="PGF84" s="49"/>
      <c r="PGG84" s="49"/>
      <c r="PGH84" s="49"/>
      <c r="PGI84" s="49"/>
      <c r="PGJ84" s="49"/>
      <c r="PGK84" s="49"/>
      <c r="PGL84" s="49"/>
      <c r="PGM84" s="49"/>
      <c r="PGN84" s="49"/>
      <c r="PGO84" s="49"/>
      <c r="PGP84" s="49"/>
      <c r="PGQ84" s="49"/>
      <c r="PGR84" s="49"/>
      <c r="PGS84" s="49"/>
      <c r="PGT84" s="49"/>
      <c r="PGU84" s="49"/>
      <c r="PGV84" s="49"/>
      <c r="PGW84" s="49"/>
      <c r="PGX84" s="49"/>
      <c r="PGY84" s="49"/>
      <c r="PGZ84" s="49"/>
      <c r="PHA84" s="49"/>
      <c r="PHB84" s="49"/>
      <c r="PHC84" s="49"/>
      <c r="PHD84" s="49"/>
      <c r="PHE84" s="49"/>
      <c r="PHF84" s="49"/>
      <c r="PHG84" s="49"/>
      <c r="PHH84" s="49"/>
      <c r="PHI84" s="49"/>
      <c r="PHJ84" s="49"/>
      <c r="PHK84" s="49"/>
      <c r="PHL84" s="49"/>
      <c r="PHM84" s="49"/>
      <c r="PHN84" s="49"/>
      <c r="PHO84" s="49"/>
      <c r="PHP84" s="49"/>
      <c r="PHQ84" s="49"/>
      <c r="PHR84" s="49"/>
      <c r="PHS84" s="49"/>
      <c r="PHT84" s="49"/>
      <c r="PHU84" s="49"/>
      <c r="PHV84" s="49"/>
      <c r="PHW84" s="49"/>
      <c r="PHX84" s="49"/>
      <c r="PHY84" s="49"/>
      <c r="PHZ84" s="49"/>
      <c r="PIA84" s="49"/>
      <c r="PIB84" s="49"/>
      <c r="PIC84" s="49"/>
      <c r="PID84" s="49"/>
      <c r="PIE84" s="49"/>
      <c r="PIF84" s="49"/>
      <c r="PIG84" s="49"/>
      <c r="PIH84" s="49"/>
      <c r="PII84" s="49"/>
      <c r="PIJ84" s="49"/>
      <c r="PIK84" s="49"/>
      <c r="PIL84" s="49"/>
      <c r="PIM84" s="49"/>
      <c r="PIN84" s="49"/>
      <c r="PIO84" s="49"/>
      <c r="PIP84" s="49"/>
      <c r="PIQ84" s="49"/>
      <c r="PIR84" s="49"/>
      <c r="PIS84" s="49"/>
      <c r="PIT84" s="49"/>
      <c r="PIU84" s="49"/>
      <c r="PIV84" s="49"/>
      <c r="PIW84" s="49"/>
      <c r="PIX84" s="49"/>
      <c r="PIY84" s="49"/>
      <c r="PIZ84" s="49"/>
      <c r="PJA84" s="49"/>
      <c r="PJB84" s="49"/>
      <c r="PJC84" s="49"/>
      <c r="PJD84" s="49"/>
      <c r="PJE84" s="49"/>
      <c r="PJF84" s="49"/>
      <c r="PJG84" s="49"/>
      <c r="PJH84" s="49"/>
      <c r="PJI84" s="49"/>
      <c r="PJJ84" s="49"/>
      <c r="PJK84" s="49"/>
      <c r="PJL84" s="49"/>
      <c r="PJM84" s="49"/>
      <c r="PJN84" s="49"/>
      <c r="PJO84" s="49"/>
      <c r="PJP84" s="49"/>
      <c r="PJQ84" s="49"/>
      <c r="PJR84" s="49"/>
      <c r="PJS84" s="49"/>
      <c r="PJT84" s="49"/>
      <c r="PJU84" s="49"/>
      <c r="PJV84" s="49"/>
      <c r="PJW84" s="49"/>
      <c r="PJX84" s="49"/>
      <c r="PJY84" s="49"/>
      <c r="PJZ84" s="49"/>
      <c r="PKA84" s="49"/>
      <c r="PKB84" s="49"/>
      <c r="PKC84" s="49"/>
      <c r="PKD84" s="49"/>
      <c r="PKE84" s="49"/>
      <c r="PKF84" s="49"/>
      <c r="PKG84" s="49"/>
      <c r="PKH84" s="49"/>
      <c r="PKI84" s="49"/>
      <c r="PKJ84" s="49"/>
      <c r="PKK84" s="49"/>
      <c r="PKL84" s="49"/>
      <c r="PKM84" s="49"/>
      <c r="PKN84" s="49"/>
      <c r="PKO84" s="49"/>
      <c r="PKP84" s="49"/>
      <c r="PKQ84" s="49"/>
      <c r="PKR84" s="49"/>
      <c r="PKS84" s="49"/>
      <c r="PKT84" s="49"/>
      <c r="PKU84" s="49"/>
      <c r="PKV84" s="49"/>
      <c r="PKW84" s="49"/>
      <c r="PKX84" s="49"/>
      <c r="PKY84" s="49"/>
      <c r="PKZ84" s="49"/>
      <c r="PLA84" s="49"/>
      <c r="PLB84" s="49"/>
      <c r="PLC84" s="49"/>
      <c r="PLD84" s="49"/>
      <c r="PLE84" s="49"/>
      <c r="PLF84" s="49"/>
      <c r="PLG84" s="49"/>
      <c r="PLH84" s="49"/>
      <c r="PLI84" s="49"/>
      <c r="PLJ84" s="49"/>
      <c r="PLK84" s="49"/>
      <c r="PLL84" s="49"/>
      <c r="PLM84" s="49"/>
      <c r="PLN84" s="49"/>
      <c r="PLO84" s="49"/>
      <c r="PLP84" s="49"/>
      <c r="PLQ84" s="49"/>
      <c r="PLR84" s="49"/>
      <c r="PLS84" s="49"/>
      <c r="PLT84" s="49"/>
      <c r="PLU84" s="49"/>
      <c r="PLV84" s="49"/>
      <c r="PLW84" s="49"/>
      <c r="PLX84" s="49"/>
      <c r="PLY84" s="49"/>
      <c r="PLZ84" s="49"/>
      <c r="PMA84" s="49"/>
      <c r="PMB84" s="49"/>
      <c r="PMC84" s="49"/>
      <c r="PMD84" s="49"/>
      <c r="PME84" s="49"/>
      <c r="PMF84" s="49"/>
      <c r="PMG84" s="49"/>
      <c r="PMH84" s="49"/>
      <c r="PMI84" s="49"/>
      <c r="PMJ84" s="49"/>
      <c r="PMK84" s="49"/>
      <c r="PML84" s="49"/>
      <c r="PMM84" s="49"/>
      <c r="PMN84" s="49"/>
      <c r="PMO84" s="49"/>
      <c r="PMP84" s="49"/>
      <c r="PMQ84" s="49"/>
      <c r="PMR84" s="49"/>
      <c r="PMS84" s="49"/>
      <c r="PMT84" s="49"/>
      <c r="PMU84" s="49"/>
      <c r="PMV84" s="49"/>
      <c r="PMW84" s="49"/>
      <c r="PMX84" s="49"/>
      <c r="PMY84" s="49"/>
      <c r="PMZ84" s="49"/>
      <c r="PNA84" s="49"/>
      <c r="PNB84" s="49"/>
      <c r="PNC84" s="49"/>
      <c r="PND84" s="49"/>
      <c r="PNE84" s="49"/>
      <c r="PNF84" s="49"/>
      <c r="PNG84" s="49"/>
      <c r="PNH84" s="49"/>
      <c r="PNI84" s="49"/>
      <c r="PNJ84" s="49"/>
      <c r="PNK84" s="49"/>
      <c r="PNL84" s="49"/>
      <c r="PNM84" s="49"/>
      <c r="PNN84" s="49"/>
      <c r="PNO84" s="49"/>
      <c r="PNP84" s="49"/>
      <c r="PNQ84" s="49"/>
      <c r="PNR84" s="49"/>
      <c r="PNS84" s="49"/>
      <c r="PNT84" s="49"/>
      <c r="PNU84" s="49"/>
      <c r="PNV84" s="49"/>
      <c r="PNW84" s="49"/>
      <c r="PNX84" s="49"/>
      <c r="PNY84" s="49"/>
      <c r="PNZ84" s="49"/>
      <c r="POA84" s="49"/>
      <c r="POB84" s="49"/>
      <c r="POC84" s="49"/>
      <c r="POD84" s="49"/>
      <c r="POE84" s="49"/>
      <c r="POF84" s="49"/>
      <c r="POG84" s="49"/>
      <c r="POH84" s="49"/>
      <c r="POI84" s="49"/>
      <c r="POJ84" s="49"/>
      <c r="POK84" s="49"/>
      <c r="POL84" s="49"/>
      <c r="POM84" s="49"/>
      <c r="PON84" s="49"/>
      <c r="POO84" s="49"/>
      <c r="POP84" s="49"/>
      <c r="POQ84" s="49"/>
      <c r="POR84" s="49"/>
      <c r="POS84" s="49"/>
      <c r="POT84" s="49"/>
      <c r="POU84" s="49"/>
      <c r="POV84" s="49"/>
      <c r="POW84" s="49"/>
      <c r="POX84" s="49"/>
      <c r="POY84" s="49"/>
      <c r="POZ84" s="49"/>
      <c r="PPA84" s="49"/>
      <c r="PPB84" s="49"/>
      <c r="PPC84" s="49"/>
      <c r="PPD84" s="49"/>
      <c r="PPE84" s="49"/>
      <c r="PPF84" s="49"/>
      <c r="PPG84" s="49"/>
      <c r="PPH84" s="49"/>
      <c r="PPI84" s="49"/>
      <c r="PPJ84" s="49"/>
      <c r="PPK84" s="49"/>
      <c r="PPL84" s="49"/>
      <c r="PPM84" s="49"/>
      <c r="PPN84" s="49"/>
      <c r="PPO84" s="49"/>
      <c r="PPP84" s="49"/>
      <c r="PPQ84" s="49"/>
      <c r="PPR84" s="49"/>
      <c r="PPS84" s="49"/>
      <c r="PPT84" s="49"/>
      <c r="PPU84" s="49"/>
      <c r="PPV84" s="49"/>
      <c r="PPW84" s="49"/>
      <c r="PPX84" s="49"/>
      <c r="PPY84" s="49"/>
      <c r="PPZ84" s="49"/>
      <c r="PQA84" s="49"/>
      <c r="PQB84" s="49"/>
      <c r="PQC84" s="49"/>
      <c r="PQD84" s="49"/>
      <c r="PQE84" s="49"/>
      <c r="PQF84" s="49"/>
      <c r="PQG84" s="49"/>
      <c r="PQH84" s="49"/>
      <c r="PQI84" s="49"/>
      <c r="PQJ84" s="49"/>
      <c r="PQK84" s="49"/>
      <c r="PQL84" s="49"/>
      <c r="PQM84" s="49"/>
      <c r="PQN84" s="49"/>
      <c r="PQO84" s="49"/>
      <c r="PQP84" s="49"/>
      <c r="PQQ84" s="49"/>
      <c r="PQR84" s="49"/>
      <c r="PQS84" s="49"/>
      <c r="PQT84" s="49"/>
      <c r="PQU84" s="49"/>
      <c r="PQV84" s="49"/>
      <c r="PQW84" s="49"/>
      <c r="PQX84" s="49"/>
      <c r="PQY84" s="49"/>
      <c r="PQZ84" s="49"/>
      <c r="PRA84" s="49"/>
      <c r="PRB84" s="49"/>
      <c r="PRC84" s="49"/>
      <c r="PRD84" s="49"/>
      <c r="PRE84" s="49"/>
      <c r="PRF84" s="49"/>
      <c r="PRG84" s="49"/>
      <c r="PRH84" s="49"/>
      <c r="PRI84" s="49"/>
      <c r="PRJ84" s="49"/>
      <c r="PRK84" s="49"/>
      <c r="PRL84" s="49"/>
      <c r="PRM84" s="49"/>
      <c r="PRN84" s="49"/>
      <c r="PRO84" s="49"/>
      <c r="PRP84" s="49"/>
      <c r="PRQ84" s="49"/>
      <c r="PRR84" s="49"/>
      <c r="PRS84" s="49"/>
      <c r="PRT84" s="49"/>
      <c r="PRU84" s="49"/>
      <c r="PRV84" s="49"/>
      <c r="PRW84" s="49"/>
      <c r="PRX84" s="49"/>
      <c r="PRY84" s="49"/>
      <c r="PRZ84" s="49"/>
      <c r="PSA84" s="49"/>
      <c r="PSB84" s="49"/>
      <c r="PSC84" s="49"/>
      <c r="PSD84" s="49"/>
      <c r="PSE84" s="49"/>
      <c r="PSF84" s="49"/>
      <c r="PSG84" s="49"/>
      <c r="PSH84" s="49"/>
      <c r="PSI84" s="49"/>
      <c r="PSJ84" s="49"/>
      <c r="PSK84" s="49"/>
      <c r="PSL84" s="49"/>
      <c r="PSM84" s="49"/>
      <c r="PSN84" s="49"/>
      <c r="PSO84" s="49"/>
      <c r="PSP84" s="49"/>
      <c r="PSQ84" s="49"/>
      <c r="PSR84" s="49"/>
      <c r="PSS84" s="49"/>
      <c r="PST84" s="49"/>
      <c r="PSU84" s="49"/>
      <c r="PSV84" s="49"/>
      <c r="PSW84" s="49"/>
      <c r="PSX84" s="49"/>
      <c r="PSY84" s="49"/>
      <c r="PSZ84" s="49"/>
      <c r="PTA84" s="49"/>
      <c r="PTB84" s="49"/>
      <c r="PTC84" s="49"/>
      <c r="PTD84" s="49"/>
      <c r="PTE84" s="49"/>
      <c r="PTF84" s="49"/>
      <c r="PTG84" s="49"/>
      <c r="PTH84" s="49"/>
      <c r="PTI84" s="49"/>
      <c r="PTJ84" s="49"/>
      <c r="PTK84" s="49"/>
      <c r="PTL84" s="49"/>
      <c r="PTM84" s="49"/>
      <c r="PTN84" s="49"/>
      <c r="PTO84" s="49"/>
      <c r="PTP84" s="49"/>
      <c r="PTQ84" s="49"/>
      <c r="PTR84" s="49"/>
      <c r="PTS84" s="49"/>
      <c r="PTT84" s="49"/>
      <c r="PTU84" s="49"/>
      <c r="PTV84" s="49"/>
      <c r="PTW84" s="49"/>
      <c r="PTX84" s="49"/>
      <c r="PTY84" s="49"/>
      <c r="PTZ84" s="49"/>
      <c r="PUA84" s="49"/>
      <c r="PUB84" s="49"/>
      <c r="PUC84" s="49"/>
      <c r="PUD84" s="49"/>
      <c r="PUE84" s="49"/>
      <c r="PUF84" s="49"/>
      <c r="PUG84" s="49"/>
      <c r="PUH84" s="49"/>
      <c r="PUI84" s="49"/>
      <c r="PUJ84" s="49"/>
      <c r="PUK84" s="49"/>
      <c r="PUL84" s="49"/>
      <c r="PUM84" s="49"/>
      <c r="PUN84" s="49"/>
      <c r="PUO84" s="49"/>
      <c r="PUP84" s="49"/>
      <c r="PUQ84" s="49"/>
      <c r="PUR84" s="49"/>
      <c r="PUS84" s="49"/>
      <c r="PUT84" s="49"/>
      <c r="PUU84" s="49"/>
      <c r="PUV84" s="49"/>
      <c r="PUW84" s="49"/>
      <c r="PUX84" s="49"/>
      <c r="PUY84" s="49"/>
      <c r="PUZ84" s="49"/>
      <c r="PVA84" s="49"/>
      <c r="PVB84" s="49"/>
      <c r="PVC84" s="49"/>
      <c r="PVD84" s="49"/>
      <c r="PVE84" s="49"/>
      <c r="PVF84" s="49"/>
      <c r="PVG84" s="49"/>
      <c r="PVH84" s="49"/>
      <c r="PVI84" s="49"/>
      <c r="PVJ84" s="49"/>
      <c r="PVK84" s="49"/>
      <c r="PVL84" s="49"/>
      <c r="PVM84" s="49"/>
      <c r="PVN84" s="49"/>
      <c r="PVO84" s="49"/>
      <c r="PVP84" s="49"/>
      <c r="PVQ84" s="49"/>
      <c r="PVR84" s="49"/>
      <c r="PVS84" s="49"/>
      <c r="PVT84" s="49"/>
      <c r="PVU84" s="49"/>
      <c r="PVV84" s="49"/>
      <c r="PVW84" s="49"/>
      <c r="PVX84" s="49"/>
      <c r="PVY84" s="49"/>
      <c r="PVZ84" s="49"/>
      <c r="PWA84" s="49"/>
      <c r="PWB84" s="49"/>
      <c r="PWC84" s="49"/>
      <c r="PWD84" s="49"/>
      <c r="PWE84" s="49"/>
      <c r="PWF84" s="49"/>
      <c r="PWG84" s="49"/>
      <c r="PWH84" s="49"/>
      <c r="PWI84" s="49"/>
      <c r="PWJ84" s="49"/>
      <c r="PWK84" s="49"/>
      <c r="PWL84" s="49"/>
      <c r="PWM84" s="49"/>
      <c r="PWN84" s="49"/>
      <c r="PWO84" s="49"/>
      <c r="PWP84" s="49"/>
      <c r="PWQ84" s="49"/>
      <c r="PWR84" s="49"/>
      <c r="PWS84" s="49"/>
      <c r="PWT84" s="49"/>
      <c r="PWU84" s="49"/>
      <c r="PWV84" s="49"/>
      <c r="PWW84" s="49"/>
      <c r="PWX84" s="49"/>
      <c r="PWY84" s="49"/>
      <c r="PWZ84" s="49"/>
      <c r="PXA84" s="49"/>
      <c r="PXB84" s="49"/>
      <c r="PXC84" s="49"/>
      <c r="PXD84" s="49"/>
      <c r="PXE84" s="49"/>
      <c r="PXF84" s="49"/>
      <c r="PXG84" s="49"/>
      <c r="PXH84" s="49"/>
      <c r="PXI84" s="49"/>
      <c r="PXJ84" s="49"/>
      <c r="PXK84" s="49"/>
      <c r="PXL84" s="49"/>
      <c r="PXM84" s="49"/>
      <c r="PXN84" s="49"/>
      <c r="PXO84" s="49"/>
      <c r="PXP84" s="49"/>
      <c r="PXQ84" s="49"/>
      <c r="PXR84" s="49"/>
      <c r="PXS84" s="49"/>
      <c r="PXT84" s="49"/>
      <c r="PXU84" s="49"/>
      <c r="PXV84" s="49"/>
      <c r="PXW84" s="49"/>
      <c r="PXX84" s="49"/>
      <c r="PXY84" s="49"/>
      <c r="PXZ84" s="49"/>
      <c r="PYA84" s="49"/>
      <c r="PYB84" s="49"/>
      <c r="PYC84" s="49"/>
      <c r="PYD84" s="49"/>
      <c r="PYE84" s="49"/>
      <c r="PYF84" s="49"/>
      <c r="PYG84" s="49"/>
      <c r="PYH84" s="49"/>
      <c r="PYI84" s="49"/>
      <c r="PYJ84" s="49"/>
      <c r="PYK84" s="49"/>
      <c r="PYL84" s="49"/>
      <c r="PYM84" s="49"/>
      <c r="PYN84" s="49"/>
      <c r="PYO84" s="49"/>
      <c r="PYP84" s="49"/>
      <c r="PYQ84" s="49"/>
      <c r="PYR84" s="49"/>
      <c r="PYS84" s="49"/>
      <c r="PYT84" s="49"/>
      <c r="PYU84" s="49"/>
      <c r="PYV84" s="49"/>
      <c r="PYW84" s="49"/>
      <c r="PYX84" s="49"/>
      <c r="PYY84" s="49"/>
      <c r="PYZ84" s="49"/>
      <c r="PZA84" s="49"/>
      <c r="PZB84" s="49"/>
      <c r="PZC84" s="49"/>
      <c r="PZD84" s="49"/>
      <c r="PZE84" s="49"/>
      <c r="PZF84" s="49"/>
      <c r="PZG84" s="49"/>
      <c r="PZH84" s="49"/>
      <c r="PZI84" s="49"/>
      <c r="PZJ84" s="49"/>
      <c r="PZK84" s="49"/>
      <c r="PZL84" s="49"/>
      <c r="PZM84" s="49"/>
      <c r="PZN84" s="49"/>
      <c r="PZO84" s="49"/>
      <c r="PZP84" s="49"/>
      <c r="PZQ84" s="49"/>
      <c r="PZR84" s="49"/>
      <c r="PZS84" s="49"/>
      <c r="PZT84" s="49"/>
      <c r="PZU84" s="49"/>
      <c r="PZV84" s="49"/>
      <c r="PZW84" s="49"/>
      <c r="PZX84" s="49"/>
      <c r="PZY84" s="49"/>
      <c r="PZZ84" s="49"/>
      <c r="QAA84" s="49"/>
      <c r="QAB84" s="49"/>
      <c r="QAC84" s="49"/>
      <c r="QAD84" s="49"/>
      <c r="QAE84" s="49"/>
      <c r="QAF84" s="49"/>
      <c r="QAG84" s="49"/>
      <c r="QAH84" s="49"/>
      <c r="QAI84" s="49"/>
      <c r="QAJ84" s="49"/>
      <c r="QAK84" s="49"/>
      <c r="QAL84" s="49"/>
      <c r="QAM84" s="49"/>
      <c r="QAN84" s="49"/>
      <c r="QAO84" s="49"/>
      <c r="QAP84" s="49"/>
      <c r="QAQ84" s="49"/>
      <c r="QAR84" s="49"/>
      <c r="QAS84" s="49"/>
      <c r="QAT84" s="49"/>
      <c r="QAU84" s="49"/>
      <c r="QAV84" s="49"/>
      <c r="QAW84" s="49"/>
      <c r="QAX84" s="49"/>
      <c r="QAY84" s="49"/>
      <c r="QAZ84" s="49"/>
      <c r="QBA84" s="49"/>
      <c r="QBB84" s="49"/>
      <c r="QBC84" s="49"/>
      <c r="QBD84" s="49"/>
      <c r="QBE84" s="49"/>
      <c r="QBF84" s="49"/>
      <c r="QBG84" s="49"/>
      <c r="QBH84" s="49"/>
      <c r="QBI84" s="49"/>
      <c r="QBJ84" s="49"/>
      <c r="QBK84" s="49"/>
      <c r="QBL84" s="49"/>
      <c r="QBM84" s="49"/>
      <c r="QBN84" s="49"/>
      <c r="QBO84" s="49"/>
      <c r="QBP84" s="49"/>
      <c r="QBQ84" s="49"/>
      <c r="QBR84" s="49"/>
      <c r="QBS84" s="49"/>
      <c r="QBT84" s="49"/>
      <c r="QBU84" s="49"/>
      <c r="QBV84" s="49"/>
      <c r="QBW84" s="49"/>
      <c r="QBX84" s="49"/>
      <c r="QBY84" s="49"/>
      <c r="QBZ84" s="49"/>
      <c r="QCA84" s="49"/>
      <c r="QCB84" s="49"/>
      <c r="QCC84" s="49"/>
      <c r="QCD84" s="49"/>
      <c r="QCE84" s="49"/>
      <c r="QCF84" s="49"/>
      <c r="QCG84" s="49"/>
      <c r="QCH84" s="49"/>
      <c r="QCI84" s="49"/>
      <c r="QCJ84" s="49"/>
      <c r="QCK84" s="49"/>
      <c r="QCL84" s="49"/>
      <c r="QCM84" s="49"/>
      <c r="QCN84" s="49"/>
      <c r="QCO84" s="49"/>
      <c r="QCP84" s="49"/>
      <c r="QCQ84" s="49"/>
      <c r="QCR84" s="49"/>
      <c r="QCS84" s="49"/>
      <c r="QCT84" s="49"/>
      <c r="QCU84" s="49"/>
      <c r="QCV84" s="49"/>
      <c r="QCW84" s="49"/>
      <c r="QCX84" s="49"/>
      <c r="QCY84" s="49"/>
      <c r="QCZ84" s="49"/>
      <c r="QDA84" s="49"/>
      <c r="QDB84" s="49"/>
      <c r="QDC84" s="49"/>
      <c r="QDD84" s="49"/>
      <c r="QDE84" s="49"/>
      <c r="QDF84" s="49"/>
      <c r="QDG84" s="49"/>
      <c r="QDH84" s="49"/>
      <c r="QDI84" s="49"/>
      <c r="QDJ84" s="49"/>
      <c r="QDK84" s="49"/>
      <c r="QDL84" s="49"/>
      <c r="QDM84" s="49"/>
      <c r="QDN84" s="49"/>
      <c r="QDO84" s="49"/>
      <c r="QDP84" s="49"/>
      <c r="QDQ84" s="49"/>
      <c r="QDR84" s="49"/>
      <c r="QDS84" s="49"/>
      <c r="QDT84" s="49"/>
      <c r="QDU84" s="49"/>
      <c r="QDV84" s="49"/>
      <c r="QDW84" s="49"/>
      <c r="QDX84" s="49"/>
      <c r="QDY84" s="49"/>
      <c r="QDZ84" s="49"/>
      <c r="QEA84" s="49"/>
      <c r="QEB84" s="49"/>
      <c r="QEC84" s="49"/>
      <c r="QED84" s="49"/>
      <c r="QEE84" s="49"/>
      <c r="QEF84" s="49"/>
      <c r="QEG84" s="49"/>
      <c r="QEH84" s="49"/>
      <c r="QEI84" s="49"/>
      <c r="QEJ84" s="49"/>
      <c r="QEK84" s="49"/>
      <c r="QEL84" s="49"/>
      <c r="QEM84" s="49"/>
      <c r="QEN84" s="49"/>
      <c r="QEO84" s="49"/>
      <c r="QEP84" s="49"/>
      <c r="QEQ84" s="49"/>
      <c r="QER84" s="49"/>
      <c r="QES84" s="49"/>
      <c r="QET84" s="49"/>
      <c r="QEU84" s="49"/>
      <c r="QEV84" s="49"/>
      <c r="QEW84" s="49"/>
      <c r="QEX84" s="49"/>
      <c r="QEY84" s="49"/>
      <c r="QEZ84" s="49"/>
      <c r="QFA84" s="49"/>
      <c r="QFB84" s="49"/>
      <c r="QFC84" s="49"/>
      <c r="QFD84" s="49"/>
      <c r="QFE84" s="49"/>
      <c r="QFF84" s="49"/>
      <c r="QFG84" s="49"/>
      <c r="QFH84" s="49"/>
      <c r="QFI84" s="49"/>
      <c r="QFJ84" s="49"/>
      <c r="QFK84" s="49"/>
      <c r="QFL84" s="49"/>
      <c r="QFM84" s="49"/>
      <c r="QFN84" s="49"/>
      <c r="QFO84" s="49"/>
      <c r="QFP84" s="49"/>
      <c r="QFQ84" s="49"/>
      <c r="QFR84" s="49"/>
      <c r="QFS84" s="49"/>
      <c r="QFT84" s="49"/>
      <c r="QFU84" s="49"/>
      <c r="QFV84" s="49"/>
      <c r="QFW84" s="49"/>
      <c r="QFX84" s="49"/>
      <c r="QFY84" s="49"/>
      <c r="QFZ84" s="49"/>
      <c r="QGA84" s="49"/>
      <c r="QGB84" s="49"/>
      <c r="QGC84" s="49"/>
      <c r="QGD84" s="49"/>
      <c r="QGE84" s="49"/>
      <c r="QGF84" s="49"/>
      <c r="QGG84" s="49"/>
      <c r="QGH84" s="49"/>
      <c r="QGI84" s="49"/>
      <c r="QGJ84" s="49"/>
      <c r="QGK84" s="49"/>
      <c r="QGL84" s="49"/>
      <c r="QGM84" s="49"/>
      <c r="QGN84" s="49"/>
      <c r="QGO84" s="49"/>
      <c r="QGP84" s="49"/>
      <c r="QGQ84" s="49"/>
      <c r="QGR84" s="49"/>
      <c r="QGS84" s="49"/>
      <c r="QGT84" s="49"/>
      <c r="QGU84" s="49"/>
      <c r="QGV84" s="49"/>
      <c r="QGW84" s="49"/>
      <c r="QGX84" s="49"/>
      <c r="QGY84" s="49"/>
      <c r="QGZ84" s="49"/>
      <c r="QHA84" s="49"/>
      <c r="QHB84" s="49"/>
      <c r="QHC84" s="49"/>
      <c r="QHD84" s="49"/>
      <c r="QHE84" s="49"/>
      <c r="QHF84" s="49"/>
      <c r="QHG84" s="49"/>
      <c r="QHH84" s="49"/>
      <c r="QHI84" s="49"/>
      <c r="QHJ84" s="49"/>
      <c r="QHK84" s="49"/>
      <c r="QHL84" s="49"/>
      <c r="QHM84" s="49"/>
      <c r="QHN84" s="49"/>
      <c r="QHO84" s="49"/>
      <c r="QHP84" s="49"/>
      <c r="QHQ84" s="49"/>
      <c r="QHR84" s="49"/>
      <c r="QHS84" s="49"/>
      <c r="QHT84" s="49"/>
      <c r="QHU84" s="49"/>
      <c r="QHV84" s="49"/>
      <c r="QHW84" s="49"/>
      <c r="QHX84" s="49"/>
      <c r="QHY84" s="49"/>
      <c r="QHZ84" s="49"/>
      <c r="QIA84" s="49"/>
      <c r="QIB84" s="49"/>
      <c r="QIC84" s="49"/>
      <c r="QID84" s="49"/>
      <c r="QIE84" s="49"/>
      <c r="QIF84" s="49"/>
      <c r="QIG84" s="49"/>
      <c r="QIH84" s="49"/>
      <c r="QII84" s="49"/>
      <c r="QIJ84" s="49"/>
      <c r="QIK84" s="49"/>
      <c r="QIL84" s="49"/>
      <c r="QIM84" s="49"/>
      <c r="QIN84" s="49"/>
      <c r="QIO84" s="49"/>
      <c r="QIP84" s="49"/>
      <c r="QIQ84" s="49"/>
      <c r="QIR84" s="49"/>
      <c r="QIS84" s="49"/>
      <c r="QIT84" s="49"/>
      <c r="QIU84" s="49"/>
      <c r="QIV84" s="49"/>
      <c r="QIW84" s="49"/>
      <c r="QIX84" s="49"/>
      <c r="QIY84" s="49"/>
      <c r="QIZ84" s="49"/>
      <c r="QJA84" s="49"/>
      <c r="QJB84" s="49"/>
      <c r="QJC84" s="49"/>
      <c r="QJD84" s="49"/>
      <c r="QJE84" s="49"/>
      <c r="QJF84" s="49"/>
      <c r="QJG84" s="49"/>
      <c r="QJH84" s="49"/>
      <c r="QJI84" s="49"/>
      <c r="QJJ84" s="49"/>
      <c r="QJK84" s="49"/>
      <c r="QJL84" s="49"/>
      <c r="QJM84" s="49"/>
      <c r="QJN84" s="49"/>
      <c r="QJO84" s="49"/>
      <c r="QJP84" s="49"/>
      <c r="QJQ84" s="49"/>
      <c r="QJR84" s="49"/>
      <c r="QJS84" s="49"/>
      <c r="QJT84" s="49"/>
      <c r="QJU84" s="49"/>
      <c r="QJV84" s="49"/>
      <c r="QJW84" s="49"/>
      <c r="QJX84" s="49"/>
      <c r="QJY84" s="49"/>
      <c r="QJZ84" s="49"/>
      <c r="QKA84" s="49"/>
      <c r="QKB84" s="49"/>
      <c r="QKC84" s="49"/>
      <c r="QKD84" s="49"/>
      <c r="QKE84" s="49"/>
      <c r="QKF84" s="49"/>
      <c r="QKG84" s="49"/>
      <c r="QKH84" s="49"/>
      <c r="QKI84" s="49"/>
      <c r="QKJ84" s="49"/>
      <c r="QKK84" s="49"/>
      <c r="QKL84" s="49"/>
      <c r="QKM84" s="49"/>
      <c r="QKN84" s="49"/>
      <c r="QKO84" s="49"/>
      <c r="QKP84" s="49"/>
      <c r="QKQ84" s="49"/>
      <c r="QKR84" s="49"/>
      <c r="QKS84" s="49"/>
      <c r="QKT84" s="49"/>
      <c r="QKU84" s="49"/>
      <c r="QKV84" s="49"/>
      <c r="QKW84" s="49"/>
      <c r="QKX84" s="49"/>
      <c r="QKY84" s="49"/>
      <c r="QKZ84" s="49"/>
      <c r="QLA84" s="49"/>
      <c r="QLB84" s="49"/>
      <c r="QLC84" s="49"/>
      <c r="QLD84" s="49"/>
      <c r="QLE84" s="49"/>
      <c r="QLF84" s="49"/>
      <c r="QLG84" s="49"/>
      <c r="QLH84" s="49"/>
      <c r="QLI84" s="49"/>
      <c r="QLJ84" s="49"/>
      <c r="QLK84" s="49"/>
      <c r="QLL84" s="49"/>
      <c r="QLM84" s="49"/>
      <c r="QLN84" s="49"/>
      <c r="QLO84" s="49"/>
      <c r="QLP84" s="49"/>
      <c r="QLQ84" s="49"/>
      <c r="QLR84" s="49"/>
      <c r="QLS84" s="49"/>
      <c r="QLT84" s="49"/>
      <c r="QLU84" s="49"/>
      <c r="QLV84" s="49"/>
      <c r="QLW84" s="49"/>
      <c r="QLX84" s="49"/>
      <c r="QLY84" s="49"/>
      <c r="QLZ84" s="49"/>
      <c r="QMA84" s="49"/>
      <c r="QMB84" s="49"/>
      <c r="QMC84" s="49"/>
      <c r="QMD84" s="49"/>
      <c r="QME84" s="49"/>
      <c r="QMF84" s="49"/>
      <c r="QMG84" s="49"/>
      <c r="QMH84" s="49"/>
      <c r="QMI84" s="49"/>
      <c r="QMJ84" s="49"/>
      <c r="QMK84" s="49"/>
      <c r="QML84" s="49"/>
      <c r="QMM84" s="49"/>
      <c r="QMN84" s="49"/>
      <c r="QMO84" s="49"/>
      <c r="QMP84" s="49"/>
      <c r="QMQ84" s="49"/>
      <c r="QMR84" s="49"/>
      <c r="QMS84" s="49"/>
      <c r="QMT84" s="49"/>
      <c r="QMU84" s="49"/>
      <c r="QMV84" s="49"/>
      <c r="QMW84" s="49"/>
      <c r="QMX84" s="49"/>
      <c r="QMY84" s="49"/>
      <c r="QMZ84" s="49"/>
      <c r="QNA84" s="49"/>
      <c r="QNB84" s="49"/>
      <c r="QNC84" s="49"/>
      <c r="QND84" s="49"/>
      <c r="QNE84" s="49"/>
      <c r="QNF84" s="49"/>
      <c r="QNG84" s="49"/>
      <c r="QNH84" s="49"/>
      <c r="QNI84" s="49"/>
      <c r="QNJ84" s="49"/>
      <c r="QNK84" s="49"/>
      <c r="QNL84" s="49"/>
      <c r="QNM84" s="49"/>
      <c r="QNN84" s="49"/>
      <c r="QNO84" s="49"/>
      <c r="QNP84" s="49"/>
      <c r="QNQ84" s="49"/>
      <c r="QNR84" s="49"/>
      <c r="QNS84" s="49"/>
      <c r="QNT84" s="49"/>
      <c r="QNU84" s="49"/>
      <c r="QNV84" s="49"/>
      <c r="QNW84" s="49"/>
      <c r="QNX84" s="49"/>
      <c r="QNY84" s="49"/>
      <c r="QNZ84" s="49"/>
      <c r="QOA84" s="49"/>
      <c r="QOB84" s="49"/>
      <c r="QOC84" s="49"/>
      <c r="QOD84" s="49"/>
      <c r="QOE84" s="49"/>
      <c r="QOF84" s="49"/>
      <c r="QOG84" s="49"/>
      <c r="QOH84" s="49"/>
      <c r="QOI84" s="49"/>
      <c r="QOJ84" s="49"/>
      <c r="QOK84" s="49"/>
      <c r="QOL84" s="49"/>
      <c r="QOM84" s="49"/>
      <c r="QON84" s="49"/>
      <c r="QOO84" s="49"/>
      <c r="QOP84" s="49"/>
      <c r="QOQ84" s="49"/>
      <c r="QOR84" s="49"/>
      <c r="QOS84" s="49"/>
      <c r="QOT84" s="49"/>
      <c r="QOU84" s="49"/>
      <c r="QOV84" s="49"/>
      <c r="QOW84" s="49"/>
      <c r="QOX84" s="49"/>
      <c r="QOY84" s="49"/>
      <c r="QOZ84" s="49"/>
      <c r="QPA84" s="49"/>
      <c r="QPB84" s="49"/>
      <c r="QPC84" s="49"/>
      <c r="QPD84" s="49"/>
      <c r="QPE84" s="49"/>
      <c r="QPF84" s="49"/>
      <c r="QPG84" s="49"/>
      <c r="QPH84" s="49"/>
      <c r="QPI84" s="49"/>
      <c r="QPJ84" s="49"/>
      <c r="QPK84" s="49"/>
      <c r="QPL84" s="49"/>
      <c r="QPM84" s="49"/>
      <c r="QPN84" s="49"/>
      <c r="QPO84" s="49"/>
      <c r="QPP84" s="49"/>
      <c r="QPQ84" s="49"/>
      <c r="QPR84" s="49"/>
      <c r="QPS84" s="49"/>
      <c r="QPT84" s="49"/>
      <c r="QPU84" s="49"/>
      <c r="QPV84" s="49"/>
      <c r="QPW84" s="49"/>
      <c r="QPX84" s="49"/>
      <c r="QPY84" s="49"/>
      <c r="QPZ84" s="49"/>
      <c r="QQA84" s="49"/>
      <c r="QQB84" s="49"/>
      <c r="QQC84" s="49"/>
      <c r="QQD84" s="49"/>
      <c r="QQE84" s="49"/>
      <c r="QQF84" s="49"/>
      <c r="QQG84" s="49"/>
      <c r="QQH84" s="49"/>
      <c r="QQI84" s="49"/>
      <c r="QQJ84" s="49"/>
      <c r="QQK84" s="49"/>
      <c r="QQL84" s="49"/>
      <c r="QQM84" s="49"/>
      <c r="QQN84" s="49"/>
      <c r="QQO84" s="49"/>
      <c r="QQP84" s="49"/>
      <c r="QQQ84" s="49"/>
      <c r="QQR84" s="49"/>
      <c r="QQS84" s="49"/>
      <c r="QQT84" s="49"/>
      <c r="QQU84" s="49"/>
      <c r="QQV84" s="49"/>
      <c r="QQW84" s="49"/>
      <c r="QQX84" s="49"/>
      <c r="QQY84" s="49"/>
      <c r="QQZ84" s="49"/>
      <c r="QRA84" s="49"/>
      <c r="QRB84" s="49"/>
      <c r="QRC84" s="49"/>
      <c r="QRD84" s="49"/>
      <c r="QRE84" s="49"/>
      <c r="QRF84" s="49"/>
      <c r="QRG84" s="49"/>
      <c r="QRH84" s="49"/>
      <c r="QRI84" s="49"/>
      <c r="QRJ84" s="49"/>
      <c r="QRK84" s="49"/>
      <c r="QRL84" s="49"/>
      <c r="QRM84" s="49"/>
      <c r="QRN84" s="49"/>
      <c r="QRO84" s="49"/>
      <c r="QRP84" s="49"/>
      <c r="QRQ84" s="49"/>
      <c r="QRR84" s="49"/>
      <c r="QRS84" s="49"/>
      <c r="QRT84" s="49"/>
      <c r="QRU84" s="49"/>
      <c r="QRV84" s="49"/>
      <c r="QRW84" s="49"/>
      <c r="QRX84" s="49"/>
      <c r="QRY84" s="49"/>
      <c r="QRZ84" s="49"/>
      <c r="QSA84" s="49"/>
      <c r="QSB84" s="49"/>
      <c r="QSC84" s="49"/>
      <c r="QSD84" s="49"/>
      <c r="QSE84" s="49"/>
      <c r="QSF84" s="49"/>
      <c r="QSG84" s="49"/>
      <c r="QSH84" s="49"/>
      <c r="QSI84" s="49"/>
      <c r="QSJ84" s="49"/>
      <c r="QSK84" s="49"/>
      <c r="QSL84" s="49"/>
      <c r="QSM84" s="49"/>
      <c r="QSN84" s="49"/>
      <c r="QSO84" s="49"/>
      <c r="QSP84" s="49"/>
      <c r="QSQ84" s="49"/>
      <c r="QSR84" s="49"/>
      <c r="QSS84" s="49"/>
      <c r="QST84" s="49"/>
      <c r="QSU84" s="49"/>
      <c r="QSV84" s="49"/>
      <c r="QSW84" s="49"/>
      <c r="QSX84" s="49"/>
      <c r="QSY84" s="49"/>
      <c r="QSZ84" s="49"/>
      <c r="QTA84" s="49"/>
      <c r="QTB84" s="49"/>
      <c r="QTC84" s="49"/>
      <c r="QTD84" s="49"/>
      <c r="QTE84" s="49"/>
      <c r="QTF84" s="49"/>
      <c r="QTG84" s="49"/>
      <c r="QTH84" s="49"/>
      <c r="QTI84" s="49"/>
      <c r="QTJ84" s="49"/>
      <c r="QTK84" s="49"/>
      <c r="QTL84" s="49"/>
      <c r="QTM84" s="49"/>
      <c r="QTN84" s="49"/>
      <c r="QTO84" s="49"/>
      <c r="QTP84" s="49"/>
      <c r="QTQ84" s="49"/>
      <c r="QTR84" s="49"/>
      <c r="QTS84" s="49"/>
      <c r="QTT84" s="49"/>
      <c r="QTU84" s="49"/>
      <c r="QTV84" s="49"/>
      <c r="QTW84" s="49"/>
      <c r="QTX84" s="49"/>
      <c r="QTY84" s="49"/>
      <c r="QTZ84" s="49"/>
      <c r="QUA84" s="49"/>
      <c r="QUB84" s="49"/>
      <c r="QUC84" s="49"/>
      <c r="QUD84" s="49"/>
      <c r="QUE84" s="49"/>
      <c r="QUF84" s="49"/>
      <c r="QUG84" s="49"/>
      <c r="QUH84" s="49"/>
      <c r="QUI84" s="49"/>
      <c r="QUJ84" s="49"/>
      <c r="QUK84" s="49"/>
      <c r="QUL84" s="49"/>
      <c r="QUM84" s="49"/>
      <c r="QUN84" s="49"/>
      <c r="QUO84" s="49"/>
      <c r="QUP84" s="49"/>
      <c r="QUQ84" s="49"/>
      <c r="QUR84" s="49"/>
      <c r="QUS84" s="49"/>
      <c r="QUT84" s="49"/>
      <c r="QUU84" s="49"/>
      <c r="QUV84" s="49"/>
      <c r="QUW84" s="49"/>
      <c r="QUX84" s="49"/>
      <c r="QUY84" s="49"/>
      <c r="QUZ84" s="49"/>
      <c r="QVA84" s="49"/>
      <c r="QVB84" s="49"/>
      <c r="QVC84" s="49"/>
      <c r="QVD84" s="49"/>
      <c r="QVE84" s="49"/>
      <c r="QVF84" s="49"/>
      <c r="QVG84" s="49"/>
      <c r="QVH84" s="49"/>
      <c r="QVI84" s="49"/>
      <c r="QVJ84" s="49"/>
      <c r="QVK84" s="49"/>
      <c r="QVL84" s="49"/>
      <c r="QVM84" s="49"/>
      <c r="QVN84" s="49"/>
      <c r="QVO84" s="49"/>
      <c r="QVP84" s="49"/>
      <c r="QVQ84" s="49"/>
      <c r="QVR84" s="49"/>
      <c r="QVS84" s="49"/>
      <c r="QVT84" s="49"/>
      <c r="QVU84" s="49"/>
      <c r="QVV84" s="49"/>
      <c r="QVW84" s="49"/>
      <c r="QVX84" s="49"/>
      <c r="QVY84" s="49"/>
      <c r="QVZ84" s="49"/>
      <c r="QWA84" s="49"/>
      <c r="QWB84" s="49"/>
      <c r="QWC84" s="49"/>
      <c r="QWD84" s="49"/>
      <c r="QWE84" s="49"/>
      <c r="QWF84" s="49"/>
      <c r="QWG84" s="49"/>
      <c r="QWH84" s="49"/>
      <c r="QWI84" s="49"/>
      <c r="QWJ84" s="49"/>
      <c r="QWK84" s="49"/>
      <c r="QWL84" s="49"/>
      <c r="QWM84" s="49"/>
      <c r="QWN84" s="49"/>
      <c r="QWO84" s="49"/>
      <c r="QWP84" s="49"/>
      <c r="QWQ84" s="49"/>
      <c r="QWR84" s="49"/>
      <c r="QWS84" s="49"/>
      <c r="QWT84" s="49"/>
      <c r="QWU84" s="49"/>
      <c r="QWV84" s="49"/>
      <c r="QWW84" s="49"/>
      <c r="QWX84" s="49"/>
      <c r="QWY84" s="49"/>
      <c r="QWZ84" s="49"/>
      <c r="QXA84" s="49"/>
      <c r="QXB84" s="49"/>
      <c r="QXC84" s="49"/>
      <c r="QXD84" s="49"/>
      <c r="QXE84" s="49"/>
      <c r="QXF84" s="49"/>
      <c r="QXG84" s="49"/>
      <c r="QXH84" s="49"/>
      <c r="QXI84" s="49"/>
      <c r="QXJ84" s="49"/>
      <c r="QXK84" s="49"/>
      <c r="QXL84" s="49"/>
      <c r="QXM84" s="49"/>
      <c r="QXN84" s="49"/>
      <c r="QXO84" s="49"/>
      <c r="QXP84" s="49"/>
      <c r="QXQ84" s="49"/>
      <c r="QXR84" s="49"/>
      <c r="QXS84" s="49"/>
      <c r="QXT84" s="49"/>
      <c r="QXU84" s="49"/>
      <c r="QXV84" s="49"/>
      <c r="QXW84" s="49"/>
      <c r="QXX84" s="49"/>
      <c r="QXY84" s="49"/>
      <c r="QXZ84" s="49"/>
      <c r="QYA84" s="49"/>
      <c r="QYB84" s="49"/>
      <c r="QYC84" s="49"/>
      <c r="QYD84" s="49"/>
      <c r="QYE84" s="49"/>
      <c r="QYF84" s="49"/>
      <c r="QYG84" s="49"/>
      <c r="QYH84" s="49"/>
      <c r="QYI84" s="49"/>
      <c r="QYJ84" s="49"/>
      <c r="QYK84" s="49"/>
      <c r="QYL84" s="49"/>
      <c r="QYM84" s="49"/>
      <c r="QYN84" s="49"/>
      <c r="QYO84" s="49"/>
      <c r="QYP84" s="49"/>
      <c r="QYQ84" s="49"/>
      <c r="QYR84" s="49"/>
      <c r="QYS84" s="49"/>
      <c r="QYT84" s="49"/>
      <c r="QYU84" s="49"/>
      <c r="QYV84" s="49"/>
      <c r="QYW84" s="49"/>
      <c r="QYX84" s="49"/>
      <c r="QYY84" s="49"/>
      <c r="QYZ84" s="49"/>
      <c r="QZA84" s="49"/>
      <c r="QZB84" s="49"/>
      <c r="QZC84" s="49"/>
      <c r="QZD84" s="49"/>
      <c r="QZE84" s="49"/>
      <c r="QZF84" s="49"/>
      <c r="QZG84" s="49"/>
      <c r="QZH84" s="49"/>
      <c r="QZI84" s="49"/>
      <c r="QZJ84" s="49"/>
      <c r="QZK84" s="49"/>
      <c r="QZL84" s="49"/>
      <c r="QZM84" s="49"/>
      <c r="QZN84" s="49"/>
      <c r="QZO84" s="49"/>
      <c r="QZP84" s="49"/>
      <c r="QZQ84" s="49"/>
      <c r="QZR84" s="49"/>
      <c r="QZS84" s="49"/>
      <c r="QZT84" s="49"/>
      <c r="QZU84" s="49"/>
      <c r="QZV84" s="49"/>
      <c r="QZW84" s="49"/>
      <c r="QZX84" s="49"/>
      <c r="QZY84" s="49"/>
      <c r="QZZ84" s="49"/>
      <c r="RAA84" s="49"/>
      <c r="RAB84" s="49"/>
      <c r="RAC84" s="49"/>
      <c r="RAD84" s="49"/>
      <c r="RAE84" s="49"/>
      <c r="RAF84" s="49"/>
      <c r="RAG84" s="49"/>
      <c r="RAH84" s="49"/>
      <c r="RAI84" s="49"/>
      <c r="RAJ84" s="49"/>
      <c r="RAK84" s="49"/>
      <c r="RAL84" s="49"/>
      <c r="RAM84" s="49"/>
      <c r="RAN84" s="49"/>
      <c r="RAO84" s="49"/>
      <c r="RAP84" s="49"/>
      <c r="RAQ84" s="49"/>
      <c r="RAR84" s="49"/>
      <c r="RAS84" s="49"/>
      <c r="RAT84" s="49"/>
      <c r="RAU84" s="49"/>
      <c r="RAV84" s="49"/>
      <c r="RAW84" s="49"/>
      <c r="RAX84" s="49"/>
      <c r="RAY84" s="49"/>
      <c r="RAZ84" s="49"/>
      <c r="RBA84" s="49"/>
      <c r="RBB84" s="49"/>
      <c r="RBC84" s="49"/>
      <c r="RBD84" s="49"/>
      <c r="RBE84" s="49"/>
      <c r="RBF84" s="49"/>
      <c r="RBG84" s="49"/>
      <c r="RBH84" s="49"/>
      <c r="RBI84" s="49"/>
      <c r="RBJ84" s="49"/>
      <c r="RBK84" s="49"/>
      <c r="RBL84" s="49"/>
      <c r="RBM84" s="49"/>
      <c r="RBN84" s="49"/>
      <c r="RBO84" s="49"/>
      <c r="RBP84" s="49"/>
      <c r="RBQ84" s="49"/>
      <c r="RBR84" s="49"/>
      <c r="RBS84" s="49"/>
      <c r="RBT84" s="49"/>
      <c r="RBU84" s="49"/>
      <c r="RBV84" s="49"/>
      <c r="RBW84" s="49"/>
      <c r="RBX84" s="49"/>
      <c r="RBY84" s="49"/>
      <c r="RBZ84" s="49"/>
      <c r="RCA84" s="49"/>
      <c r="RCB84" s="49"/>
      <c r="RCC84" s="49"/>
      <c r="RCD84" s="49"/>
      <c r="RCE84" s="49"/>
      <c r="RCF84" s="49"/>
      <c r="RCG84" s="49"/>
      <c r="RCH84" s="49"/>
      <c r="RCI84" s="49"/>
      <c r="RCJ84" s="49"/>
      <c r="RCK84" s="49"/>
      <c r="RCL84" s="49"/>
      <c r="RCM84" s="49"/>
      <c r="RCN84" s="49"/>
      <c r="RCO84" s="49"/>
      <c r="RCP84" s="49"/>
      <c r="RCQ84" s="49"/>
      <c r="RCR84" s="49"/>
      <c r="RCS84" s="49"/>
      <c r="RCT84" s="49"/>
      <c r="RCU84" s="49"/>
      <c r="RCV84" s="49"/>
      <c r="RCW84" s="49"/>
      <c r="RCX84" s="49"/>
      <c r="RCY84" s="49"/>
      <c r="RCZ84" s="49"/>
      <c r="RDA84" s="49"/>
      <c r="RDB84" s="49"/>
      <c r="RDC84" s="49"/>
      <c r="RDD84" s="49"/>
      <c r="RDE84" s="49"/>
      <c r="RDF84" s="49"/>
      <c r="RDG84" s="49"/>
      <c r="RDH84" s="49"/>
      <c r="RDI84" s="49"/>
      <c r="RDJ84" s="49"/>
      <c r="RDK84" s="49"/>
      <c r="RDL84" s="49"/>
      <c r="RDM84" s="49"/>
      <c r="RDN84" s="49"/>
      <c r="RDO84" s="49"/>
      <c r="RDP84" s="49"/>
      <c r="RDQ84" s="49"/>
      <c r="RDR84" s="49"/>
      <c r="RDS84" s="49"/>
      <c r="RDT84" s="49"/>
      <c r="RDU84" s="49"/>
      <c r="RDV84" s="49"/>
      <c r="RDW84" s="49"/>
      <c r="RDX84" s="49"/>
      <c r="RDY84" s="49"/>
      <c r="RDZ84" s="49"/>
      <c r="REA84" s="49"/>
      <c r="REB84" s="49"/>
      <c r="REC84" s="49"/>
      <c r="RED84" s="49"/>
      <c r="REE84" s="49"/>
      <c r="REF84" s="49"/>
      <c r="REG84" s="49"/>
      <c r="REH84" s="49"/>
      <c r="REI84" s="49"/>
      <c r="REJ84" s="49"/>
      <c r="REK84" s="49"/>
      <c r="REL84" s="49"/>
      <c r="REM84" s="49"/>
      <c r="REN84" s="49"/>
      <c r="REO84" s="49"/>
      <c r="REP84" s="49"/>
      <c r="REQ84" s="49"/>
      <c r="RER84" s="49"/>
      <c r="RES84" s="49"/>
      <c r="RET84" s="49"/>
      <c r="REU84" s="49"/>
      <c r="REV84" s="49"/>
      <c r="REW84" s="49"/>
      <c r="REX84" s="49"/>
      <c r="REY84" s="49"/>
      <c r="REZ84" s="49"/>
      <c r="RFA84" s="49"/>
      <c r="RFB84" s="49"/>
      <c r="RFC84" s="49"/>
      <c r="RFD84" s="49"/>
      <c r="RFE84" s="49"/>
      <c r="RFF84" s="49"/>
      <c r="RFG84" s="49"/>
      <c r="RFH84" s="49"/>
      <c r="RFI84" s="49"/>
      <c r="RFJ84" s="49"/>
      <c r="RFK84" s="49"/>
      <c r="RFL84" s="49"/>
      <c r="RFM84" s="49"/>
      <c r="RFN84" s="49"/>
      <c r="RFO84" s="49"/>
      <c r="RFP84" s="49"/>
      <c r="RFQ84" s="49"/>
      <c r="RFR84" s="49"/>
      <c r="RFS84" s="49"/>
      <c r="RFT84" s="49"/>
      <c r="RFU84" s="49"/>
      <c r="RFV84" s="49"/>
      <c r="RFW84" s="49"/>
      <c r="RFX84" s="49"/>
      <c r="RFY84" s="49"/>
      <c r="RFZ84" s="49"/>
      <c r="RGA84" s="49"/>
      <c r="RGB84" s="49"/>
      <c r="RGC84" s="49"/>
      <c r="RGD84" s="49"/>
      <c r="RGE84" s="49"/>
      <c r="RGF84" s="49"/>
      <c r="RGG84" s="49"/>
      <c r="RGH84" s="49"/>
      <c r="RGI84" s="49"/>
      <c r="RGJ84" s="49"/>
      <c r="RGK84" s="49"/>
      <c r="RGL84" s="49"/>
      <c r="RGM84" s="49"/>
      <c r="RGN84" s="49"/>
      <c r="RGO84" s="49"/>
      <c r="RGP84" s="49"/>
      <c r="RGQ84" s="49"/>
      <c r="RGR84" s="49"/>
      <c r="RGS84" s="49"/>
      <c r="RGT84" s="49"/>
      <c r="RGU84" s="49"/>
      <c r="RGV84" s="49"/>
      <c r="RGW84" s="49"/>
      <c r="RGX84" s="49"/>
      <c r="RGY84" s="49"/>
      <c r="RGZ84" s="49"/>
      <c r="RHA84" s="49"/>
      <c r="RHB84" s="49"/>
      <c r="RHC84" s="49"/>
      <c r="RHD84" s="49"/>
      <c r="RHE84" s="49"/>
      <c r="RHF84" s="49"/>
      <c r="RHG84" s="49"/>
      <c r="RHH84" s="49"/>
      <c r="RHI84" s="49"/>
      <c r="RHJ84" s="49"/>
      <c r="RHK84" s="49"/>
      <c r="RHL84" s="49"/>
      <c r="RHM84" s="49"/>
      <c r="RHN84" s="49"/>
      <c r="RHO84" s="49"/>
      <c r="RHP84" s="49"/>
      <c r="RHQ84" s="49"/>
      <c r="RHR84" s="49"/>
      <c r="RHS84" s="49"/>
      <c r="RHT84" s="49"/>
      <c r="RHU84" s="49"/>
      <c r="RHV84" s="49"/>
      <c r="RHW84" s="49"/>
      <c r="RHX84" s="49"/>
      <c r="RHY84" s="49"/>
      <c r="RHZ84" s="49"/>
      <c r="RIA84" s="49"/>
      <c r="RIB84" s="49"/>
      <c r="RIC84" s="49"/>
      <c r="RID84" s="49"/>
      <c r="RIE84" s="49"/>
      <c r="RIF84" s="49"/>
      <c r="RIG84" s="49"/>
      <c r="RIH84" s="49"/>
      <c r="RII84" s="49"/>
      <c r="RIJ84" s="49"/>
      <c r="RIK84" s="49"/>
      <c r="RIL84" s="49"/>
      <c r="RIM84" s="49"/>
      <c r="RIN84" s="49"/>
      <c r="RIO84" s="49"/>
      <c r="RIP84" s="49"/>
      <c r="RIQ84" s="49"/>
      <c r="RIR84" s="49"/>
      <c r="RIS84" s="49"/>
      <c r="RIT84" s="49"/>
      <c r="RIU84" s="49"/>
      <c r="RIV84" s="49"/>
      <c r="RIW84" s="49"/>
      <c r="RIX84" s="49"/>
      <c r="RIY84" s="49"/>
      <c r="RIZ84" s="49"/>
      <c r="RJA84" s="49"/>
      <c r="RJB84" s="49"/>
      <c r="RJC84" s="49"/>
      <c r="RJD84" s="49"/>
      <c r="RJE84" s="49"/>
      <c r="RJF84" s="49"/>
      <c r="RJG84" s="49"/>
      <c r="RJH84" s="49"/>
      <c r="RJI84" s="49"/>
      <c r="RJJ84" s="49"/>
      <c r="RJK84" s="49"/>
      <c r="RJL84" s="49"/>
      <c r="RJM84" s="49"/>
      <c r="RJN84" s="49"/>
      <c r="RJO84" s="49"/>
      <c r="RJP84" s="49"/>
      <c r="RJQ84" s="49"/>
      <c r="RJR84" s="49"/>
      <c r="RJS84" s="49"/>
      <c r="RJT84" s="49"/>
      <c r="RJU84" s="49"/>
      <c r="RJV84" s="49"/>
      <c r="RJW84" s="49"/>
      <c r="RJX84" s="49"/>
      <c r="RJY84" s="49"/>
      <c r="RJZ84" s="49"/>
      <c r="RKA84" s="49"/>
      <c r="RKB84" s="49"/>
      <c r="RKC84" s="49"/>
      <c r="RKD84" s="49"/>
      <c r="RKE84" s="49"/>
      <c r="RKF84" s="49"/>
      <c r="RKG84" s="49"/>
      <c r="RKH84" s="49"/>
      <c r="RKI84" s="49"/>
      <c r="RKJ84" s="49"/>
      <c r="RKK84" s="49"/>
      <c r="RKL84" s="49"/>
      <c r="RKM84" s="49"/>
      <c r="RKN84" s="49"/>
      <c r="RKO84" s="49"/>
      <c r="RKP84" s="49"/>
      <c r="RKQ84" s="49"/>
      <c r="RKR84" s="49"/>
      <c r="RKS84" s="49"/>
      <c r="RKT84" s="49"/>
      <c r="RKU84" s="49"/>
      <c r="RKV84" s="49"/>
      <c r="RKW84" s="49"/>
      <c r="RKX84" s="49"/>
      <c r="RKY84" s="49"/>
      <c r="RKZ84" s="49"/>
      <c r="RLA84" s="49"/>
      <c r="RLB84" s="49"/>
      <c r="RLC84" s="49"/>
      <c r="RLD84" s="49"/>
      <c r="RLE84" s="49"/>
      <c r="RLF84" s="49"/>
      <c r="RLG84" s="49"/>
      <c r="RLH84" s="49"/>
      <c r="RLI84" s="49"/>
      <c r="RLJ84" s="49"/>
      <c r="RLK84" s="49"/>
      <c r="RLL84" s="49"/>
      <c r="RLM84" s="49"/>
      <c r="RLN84" s="49"/>
      <c r="RLO84" s="49"/>
      <c r="RLP84" s="49"/>
      <c r="RLQ84" s="49"/>
      <c r="RLR84" s="49"/>
      <c r="RLS84" s="49"/>
      <c r="RLT84" s="49"/>
      <c r="RLU84" s="49"/>
      <c r="RLV84" s="49"/>
      <c r="RLW84" s="49"/>
      <c r="RLX84" s="49"/>
      <c r="RLY84" s="49"/>
      <c r="RLZ84" s="49"/>
      <c r="RMA84" s="49"/>
      <c r="RMB84" s="49"/>
      <c r="RMC84" s="49"/>
      <c r="RMD84" s="49"/>
      <c r="RME84" s="49"/>
      <c r="RMF84" s="49"/>
      <c r="RMG84" s="49"/>
      <c r="RMH84" s="49"/>
      <c r="RMI84" s="49"/>
      <c r="RMJ84" s="49"/>
      <c r="RMK84" s="49"/>
      <c r="RML84" s="49"/>
      <c r="RMM84" s="49"/>
      <c r="RMN84" s="49"/>
      <c r="RMO84" s="49"/>
      <c r="RMP84" s="49"/>
      <c r="RMQ84" s="49"/>
      <c r="RMR84" s="49"/>
      <c r="RMS84" s="49"/>
      <c r="RMT84" s="49"/>
      <c r="RMU84" s="49"/>
      <c r="RMV84" s="49"/>
      <c r="RMW84" s="49"/>
      <c r="RMX84" s="49"/>
      <c r="RMY84" s="49"/>
      <c r="RMZ84" s="49"/>
      <c r="RNA84" s="49"/>
      <c r="RNB84" s="49"/>
      <c r="RNC84" s="49"/>
      <c r="RND84" s="49"/>
      <c r="RNE84" s="49"/>
      <c r="RNF84" s="49"/>
      <c r="RNG84" s="49"/>
      <c r="RNH84" s="49"/>
      <c r="RNI84" s="49"/>
      <c r="RNJ84" s="49"/>
      <c r="RNK84" s="49"/>
      <c r="RNL84" s="49"/>
      <c r="RNM84" s="49"/>
      <c r="RNN84" s="49"/>
      <c r="RNO84" s="49"/>
      <c r="RNP84" s="49"/>
      <c r="RNQ84" s="49"/>
      <c r="RNR84" s="49"/>
      <c r="RNS84" s="49"/>
      <c r="RNT84" s="49"/>
      <c r="RNU84" s="49"/>
      <c r="RNV84" s="49"/>
      <c r="RNW84" s="49"/>
      <c r="RNX84" s="49"/>
      <c r="RNY84" s="49"/>
      <c r="RNZ84" s="49"/>
      <c r="ROA84" s="49"/>
      <c r="ROB84" s="49"/>
      <c r="ROC84" s="49"/>
      <c r="ROD84" s="49"/>
      <c r="ROE84" s="49"/>
      <c r="ROF84" s="49"/>
      <c r="ROG84" s="49"/>
      <c r="ROH84" s="49"/>
      <c r="ROI84" s="49"/>
      <c r="ROJ84" s="49"/>
      <c r="ROK84" s="49"/>
      <c r="ROL84" s="49"/>
      <c r="ROM84" s="49"/>
      <c r="RON84" s="49"/>
      <c r="ROO84" s="49"/>
      <c r="ROP84" s="49"/>
      <c r="ROQ84" s="49"/>
      <c r="ROR84" s="49"/>
      <c r="ROS84" s="49"/>
      <c r="ROT84" s="49"/>
      <c r="ROU84" s="49"/>
      <c r="ROV84" s="49"/>
      <c r="ROW84" s="49"/>
      <c r="ROX84" s="49"/>
      <c r="ROY84" s="49"/>
      <c r="ROZ84" s="49"/>
      <c r="RPA84" s="49"/>
      <c r="RPB84" s="49"/>
      <c r="RPC84" s="49"/>
      <c r="RPD84" s="49"/>
      <c r="RPE84" s="49"/>
      <c r="RPF84" s="49"/>
      <c r="RPG84" s="49"/>
      <c r="RPH84" s="49"/>
      <c r="RPI84" s="49"/>
      <c r="RPJ84" s="49"/>
      <c r="RPK84" s="49"/>
      <c r="RPL84" s="49"/>
      <c r="RPM84" s="49"/>
      <c r="RPN84" s="49"/>
      <c r="RPO84" s="49"/>
      <c r="RPP84" s="49"/>
      <c r="RPQ84" s="49"/>
      <c r="RPR84" s="49"/>
      <c r="RPS84" s="49"/>
      <c r="RPT84" s="49"/>
      <c r="RPU84" s="49"/>
      <c r="RPV84" s="49"/>
      <c r="RPW84" s="49"/>
      <c r="RPX84" s="49"/>
      <c r="RPY84" s="49"/>
      <c r="RPZ84" s="49"/>
      <c r="RQA84" s="49"/>
      <c r="RQB84" s="49"/>
      <c r="RQC84" s="49"/>
      <c r="RQD84" s="49"/>
      <c r="RQE84" s="49"/>
      <c r="RQF84" s="49"/>
      <c r="RQG84" s="49"/>
      <c r="RQH84" s="49"/>
      <c r="RQI84" s="49"/>
      <c r="RQJ84" s="49"/>
      <c r="RQK84" s="49"/>
      <c r="RQL84" s="49"/>
      <c r="RQM84" s="49"/>
      <c r="RQN84" s="49"/>
      <c r="RQO84" s="49"/>
      <c r="RQP84" s="49"/>
      <c r="RQQ84" s="49"/>
      <c r="RQR84" s="49"/>
      <c r="RQS84" s="49"/>
      <c r="RQT84" s="49"/>
      <c r="RQU84" s="49"/>
      <c r="RQV84" s="49"/>
      <c r="RQW84" s="49"/>
      <c r="RQX84" s="49"/>
      <c r="RQY84" s="49"/>
      <c r="RQZ84" s="49"/>
      <c r="RRA84" s="49"/>
      <c r="RRB84" s="49"/>
      <c r="RRC84" s="49"/>
      <c r="RRD84" s="49"/>
      <c r="RRE84" s="49"/>
      <c r="RRF84" s="49"/>
      <c r="RRG84" s="49"/>
      <c r="RRH84" s="49"/>
      <c r="RRI84" s="49"/>
      <c r="RRJ84" s="49"/>
      <c r="RRK84" s="49"/>
      <c r="RRL84" s="49"/>
      <c r="RRM84" s="49"/>
      <c r="RRN84" s="49"/>
      <c r="RRO84" s="49"/>
      <c r="RRP84" s="49"/>
      <c r="RRQ84" s="49"/>
      <c r="RRR84" s="49"/>
      <c r="RRS84" s="49"/>
      <c r="RRT84" s="49"/>
      <c r="RRU84" s="49"/>
      <c r="RRV84" s="49"/>
      <c r="RRW84" s="49"/>
      <c r="RRX84" s="49"/>
      <c r="RRY84" s="49"/>
      <c r="RRZ84" s="49"/>
      <c r="RSA84" s="49"/>
      <c r="RSB84" s="49"/>
      <c r="RSC84" s="49"/>
      <c r="RSD84" s="49"/>
      <c r="RSE84" s="49"/>
      <c r="RSF84" s="49"/>
      <c r="RSG84" s="49"/>
      <c r="RSH84" s="49"/>
      <c r="RSI84" s="49"/>
      <c r="RSJ84" s="49"/>
      <c r="RSK84" s="49"/>
      <c r="RSL84" s="49"/>
      <c r="RSM84" s="49"/>
      <c r="RSN84" s="49"/>
      <c r="RSO84" s="49"/>
      <c r="RSP84" s="49"/>
      <c r="RSQ84" s="49"/>
      <c r="RSR84" s="49"/>
      <c r="RSS84" s="49"/>
      <c r="RST84" s="49"/>
      <c r="RSU84" s="49"/>
      <c r="RSV84" s="49"/>
      <c r="RSW84" s="49"/>
      <c r="RSX84" s="49"/>
      <c r="RSY84" s="49"/>
      <c r="RSZ84" s="49"/>
      <c r="RTA84" s="49"/>
      <c r="RTB84" s="49"/>
      <c r="RTC84" s="49"/>
      <c r="RTD84" s="49"/>
      <c r="RTE84" s="49"/>
      <c r="RTF84" s="49"/>
      <c r="RTG84" s="49"/>
      <c r="RTH84" s="49"/>
      <c r="RTI84" s="49"/>
      <c r="RTJ84" s="49"/>
      <c r="RTK84" s="49"/>
      <c r="RTL84" s="49"/>
      <c r="RTM84" s="49"/>
      <c r="RTN84" s="49"/>
      <c r="RTO84" s="49"/>
      <c r="RTP84" s="49"/>
      <c r="RTQ84" s="49"/>
      <c r="RTR84" s="49"/>
      <c r="RTS84" s="49"/>
      <c r="RTT84" s="49"/>
      <c r="RTU84" s="49"/>
      <c r="RTV84" s="49"/>
      <c r="RTW84" s="49"/>
      <c r="RTX84" s="49"/>
      <c r="RTY84" s="49"/>
      <c r="RTZ84" s="49"/>
      <c r="RUA84" s="49"/>
      <c r="RUB84" s="49"/>
      <c r="RUC84" s="49"/>
      <c r="RUD84" s="49"/>
      <c r="RUE84" s="49"/>
      <c r="RUF84" s="49"/>
      <c r="RUG84" s="49"/>
      <c r="RUH84" s="49"/>
      <c r="RUI84" s="49"/>
      <c r="RUJ84" s="49"/>
      <c r="RUK84" s="49"/>
      <c r="RUL84" s="49"/>
      <c r="RUM84" s="49"/>
      <c r="RUN84" s="49"/>
      <c r="RUO84" s="49"/>
      <c r="RUP84" s="49"/>
      <c r="RUQ84" s="49"/>
      <c r="RUR84" s="49"/>
      <c r="RUS84" s="49"/>
      <c r="RUT84" s="49"/>
      <c r="RUU84" s="49"/>
      <c r="RUV84" s="49"/>
      <c r="RUW84" s="49"/>
      <c r="RUX84" s="49"/>
      <c r="RUY84" s="49"/>
      <c r="RUZ84" s="49"/>
      <c r="RVA84" s="49"/>
      <c r="RVB84" s="49"/>
      <c r="RVC84" s="49"/>
      <c r="RVD84" s="49"/>
      <c r="RVE84" s="49"/>
      <c r="RVF84" s="49"/>
      <c r="RVG84" s="49"/>
      <c r="RVH84" s="49"/>
      <c r="RVI84" s="49"/>
      <c r="RVJ84" s="49"/>
      <c r="RVK84" s="49"/>
      <c r="RVL84" s="49"/>
      <c r="RVM84" s="49"/>
      <c r="RVN84" s="49"/>
      <c r="RVO84" s="49"/>
      <c r="RVP84" s="49"/>
      <c r="RVQ84" s="49"/>
      <c r="RVR84" s="49"/>
      <c r="RVS84" s="49"/>
      <c r="RVT84" s="49"/>
      <c r="RVU84" s="49"/>
      <c r="RVV84" s="49"/>
      <c r="RVW84" s="49"/>
      <c r="RVX84" s="49"/>
      <c r="RVY84" s="49"/>
      <c r="RVZ84" s="49"/>
      <c r="RWA84" s="49"/>
      <c r="RWB84" s="49"/>
      <c r="RWC84" s="49"/>
      <c r="RWD84" s="49"/>
      <c r="RWE84" s="49"/>
      <c r="RWF84" s="49"/>
      <c r="RWG84" s="49"/>
      <c r="RWH84" s="49"/>
      <c r="RWI84" s="49"/>
      <c r="RWJ84" s="49"/>
      <c r="RWK84" s="49"/>
      <c r="RWL84" s="49"/>
      <c r="RWM84" s="49"/>
      <c r="RWN84" s="49"/>
      <c r="RWO84" s="49"/>
      <c r="RWP84" s="49"/>
      <c r="RWQ84" s="49"/>
      <c r="RWR84" s="49"/>
      <c r="RWS84" s="49"/>
      <c r="RWT84" s="49"/>
      <c r="RWU84" s="49"/>
      <c r="RWV84" s="49"/>
      <c r="RWW84" s="49"/>
      <c r="RWX84" s="49"/>
      <c r="RWY84" s="49"/>
      <c r="RWZ84" s="49"/>
      <c r="RXA84" s="49"/>
      <c r="RXB84" s="49"/>
      <c r="RXC84" s="49"/>
      <c r="RXD84" s="49"/>
      <c r="RXE84" s="49"/>
      <c r="RXF84" s="49"/>
      <c r="RXG84" s="49"/>
      <c r="RXH84" s="49"/>
      <c r="RXI84" s="49"/>
      <c r="RXJ84" s="49"/>
      <c r="RXK84" s="49"/>
      <c r="RXL84" s="49"/>
      <c r="RXM84" s="49"/>
      <c r="RXN84" s="49"/>
      <c r="RXO84" s="49"/>
      <c r="RXP84" s="49"/>
      <c r="RXQ84" s="49"/>
      <c r="RXR84" s="49"/>
      <c r="RXS84" s="49"/>
      <c r="RXT84" s="49"/>
      <c r="RXU84" s="49"/>
      <c r="RXV84" s="49"/>
      <c r="RXW84" s="49"/>
      <c r="RXX84" s="49"/>
      <c r="RXY84" s="49"/>
      <c r="RXZ84" s="49"/>
      <c r="RYA84" s="49"/>
      <c r="RYB84" s="49"/>
      <c r="RYC84" s="49"/>
      <c r="RYD84" s="49"/>
      <c r="RYE84" s="49"/>
      <c r="RYF84" s="49"/>
      <c r="RYG84" s="49"/>
      <c r="RYH84" s="49"/>
      <c r="RYI84" s="49"/>
      <c r="RYJ84" s="49"/>
      <c r="RYK84" s="49"/>
      <c r="RYL84" s="49"/>
      <c r="RYM84" s="49"/>
      <c r="RYN84" s="49"/>
      <c r="RYO84" s="49"/>
      <c r="RYP84" s="49"/>
      <c r="RYQ84" s="49"/>
      <c r="RYR84" s="49"/>
      <c r="RYS84" s="49"/>
      <c r="RYT84" s="49"/>
      <c r="RYU84" s="49"/>
      <c r="RYV84" s="49"/>
      <c r="RYW84" s="49"/>
      <c r="RYX84" s="49"/>
      <c r="RYY84" s="49"/>
      <c r="RYZ84" s="49"/>
      <c r="RZA84" s="49"/>
      <c r="RZB84" s="49"/>
      <c r="RZC84" s="49"/>
      <c r="RZD84" s="49"/>
      <c r="RZE84" s="49"/>
      <c r="RZF84" s="49"/>
      <c r="RZG84" s="49"/>
      <c r="RZH84" s="49"/>
      <c r="RZI84" s="49"/>
      <c r="RZJ84" s="49"/>
      <c r="RZK84" s="49"/>
      <c r="RZL84" s="49"/>
      <c r="RZM84" s="49"/>
      <c r="RZN84" s="49"/>
      <c r="RZO84" s="49"/>
      <c r="RZP84" s="49"/>
      <c r="RZQ84" s="49"/>
      <c r="RZR84" s="49"/>
      <c r="RZS84" s="49"/>
      <c r="RZT84" s="49"/>
      <c r="RZU84" s="49"/>
      <c r="RZV84" s="49"/>
      <c r="RZW84" s="49"/>
      <c r="RZX84" s="49"/>
      <c r="RZY84" s="49"/>
      <c r="RZZ84" s="49"/>
      <c r="SAA84" s="49"/>
      <c r="SAB84" s="49"/>
      <c r="SAC84" s="49"/>
      <c r="SAD84" s="49"/>
      <c r="SAE84" s="49"/>
      <c r="SAF84" s="49"/>
      <c r="SAG84" s="49"/>
      <c r="SAH84" s="49"/>
      <c r="SAI84" s="49"/>
      <c r="SAJ84" s="49"/>
      <c r="SAK84" s="49"/>
      <c r="SAL84" s="49"/>
      <c r="SAM84" s="49"/>
      <c r="SAN84" s="49"/>
      <c r="SAO84" s="49"/>
      <c r="SAP84" s="49"/>
      <c r="SAQ84" s="49"/>
      <c r="SAR84" s="49"/>
      <c r="SAS84" s="49"/>
      <c r="SAT84" s="49"/>
      <c r="SAU84" s="49"/>
      <c r="SAV84" s="49"/>
      <c r="SAW84" s="49"/>
      <c r="SAX84" s="49"/>
      <c r="SAY84" s="49"/>
      <c r="SAZ84" s="49"/>
      <c r="SBA84" s="49"/>
      <c r="SBB84" s="49"/>
      <c r="SBC84" s="49"/>
      <c r="SBD84" s="49"/>
      <c r="SBE84" s="49"/>
      <c r="SBF84" s="49"/>
      <c r="SBG84" s="49"/>
      <c r="SBH84" s="49"/>
      <c r="SBI84" s="49"/>
      <c r="SBJ84" s="49"/>
      <c r="SBK84" s="49"/>
      <c r="SBL84" s="49"/>
      <c r="SBM84" s="49"/>
      <c r="SBN84" s="49"/>
      <c r="SBO84" s="49"/>
      <c r="SBP84" s="49"/>
      <c r="SBQ84" s="49"/>
      <c r="SBR84" s="49"/>
      <c r="SBS84" s="49"/>
      <c r="SBT84" s="49"/>
      <c r="SBU84" s="49"/>
      <c r="SBV84" s="49"/>
      <c r="SBW84" s="49"/>
      <c r="SBX84" s="49"/>
      <c r="SBY84" s="49"/>
      <c r="SBZ84" s="49"/>
      <c r="SCA84" s="49"/>
      <c r="SCB84" s="49"/>
      <c r="SCC84" s="49"/>
      <c r="SCD84" s="49"/>
      <c r="SCE84" s="49"/>
      <c r="SCF84" s="49"/>
      <c r="SCG84" s="49"/>
      <c r="SCH84" s="49"/>
      <c r="SCI84" s="49"/>
      <c r="SCJ84" s="49"/>
      <c r="SCK84" s="49"/>
      <c r="SCL84" s="49"/>
      <c r="SCM84" s="49"/>
      <c r="SCN84" s="49"/>
      <c r="SCO84" s="49"/>
      <c r="SCP84" s="49"/>
      <c r="SCQ84" s="49"/>
      <c r="SCR84" s="49"/>
      <c r="SCS84" s="49"/>
      <c r="SCT84" s="49"/>
      <c r="SCU84" s="49"/>
      <c r="SCV84" s="49"/>
      <c r="SCW84" s="49"/>
      <c r="SCX84" s="49"/>
      <c r="SCY84" s="49"/>
      <c r="SCZ84" s="49"/>
      <c r="SDA84" s="49"/>
      <c r="SDB84" s="49"/>
      <c r="SDC84" s="49"/>
      <c r="SDD84" s="49"/>
      <c r="SDE84" s="49"/>
      <c r="SDF84" s="49"/>
      <c r="SDG84" s="49"/>
      <c r="SDH84" s="49"/>
      <c r="SDI84" s="49"/>
      <c r="SDJ84" s="49"/>
      <c r="SDK84" s="49"/>
      <c r="SDL84" s="49"/>
      <c r="SDM84" s="49"/>
      <c r="SDN84" s="49"/>
      <c r="SDO84" s="49"/>
      <c r="SDP84" s="49"/>
      <c r="SDQ84" s="49"/>
      <c r="SDR84" s="49"/>
      <c r="SDS84" s="49"/>
      <c r="SDT84" s="49"/>
      <c r="SDU84" s="49"/>
      <c r="SDV84" s="49"/>
      <c r="SDW84" s="49"/>
      <c r="SDX84" s="49"/>
      <c r="SDY84" s="49"/>
      <c r="SDZ84" s="49"/>
      <c r="SEA84" s="49"/>
      <c r="SEB84" s="49"/>
      <c r="SEC84" s="49"/>
      <c r="SED84" s="49"/>
      <c r="SEE84" s="49"/>
      <c r="SEF84" s="49"/>
      <c r="SEG84" s="49"/>
      <c r="SEH84" s="49"/>
      <c r="SEI84" s="49"/>
      <c r="SEJ84" s="49"/>
      <c r="SEK84" s="49"/>
      <c r="SEL84" s="49"/>
      <c r="SEM84" s="49"/>
      <c r="SEN84" s="49"/>
      <c r="SEO84" s="49"/>
      <c r="SEP84" s="49"/>
      <c r="SEQ84" s="49"/>
      <c r="SER84" s="49"/>
      <c r="SES84" s="49"/>
      <c r="SET84" s="49"/>
      <c r="SEU84" s="49"/>
      <c r="SEV84" s="49"/>
      <c r="SEW84" s="49"/>
      <c r="SEX84" s="49"/>
      <c r="SEY84" s="49"/>
      <c r="SEZ84" s="49"/>
      <c r="SFA84" s="49"/>
      <c r="SFB84" s="49"/>
      <c r="SFC84" s="49"/>
      <c r="SFD84" s="49"/>
      <c r="SFE84" s="49"/>
      <c r="SFF84" s="49"/>
      <c r="SFG84" s="49"/>
      <c r="SFH84" s="49"/>
      <c r="SFI84" s="49"/>
      <c r="SFJ84" s="49"/>
      <c r="SFK84" s="49"/>
      <c r="SFL84" s="49"/>
      <c r="SFM84" s="49"/>
      <c r="SFN84" s="49"/>
      <c r="SFO84" s="49"/>
      <c r="SFP84" s="49"/>
      <c r="SFQ84" s="49"/>
      <c r="SFR84" s="49"/>
      <c r="SFS84" s="49"/>
      <c r="SFT84" s="49"/>
      <c r="SFU84" s="49"/>
      <c r="SFV84" s="49"/>
      <c r="SFW84" s="49"/>
      <c r="SFX84" s="49"/>
      <c r="SFY84" s="49"/>
      <c r="SFZ84" s="49"/>
      <c r="SGA84" s="49"/>
      <c r="SGB84" s="49"/>
      <c r="SGC84" s="49"/>
      <c r="SGD84" s="49"/>
      <c r="SGE84" s="49"/>
      <c r="SGF84" s="49"/>
      <c r="SGG84" s="49"/>
      <c r="SGH84" s="49"/>
      <c r="SGI84" s="49"/>
      <c r="SGJ84" s="49"/>
      <c r="SGK84" s="49"/>
      <c r="SGL84" s="49"/>
      <c r="SGM84" s="49"/>
      <c r="SGN84" s="49"/>
      <c r="SGO84" s="49"/>
      <c r="SGP84" s="49"/>
      <c r="SGQ84" s="49"/>
      <c r="SGR84" s="49"/>
      <c r="SGS84" s="49"/>
      <c r="SGT84" s="49"/>
      <c r="SGU84" s="49"/>
      <c r="SGV84" s="49"/>
      <c r="SGW84" s="49"/>
      <c r="SGX84" s="49"/>
      <c r="SGY84" s="49"/>
      <c r="SGZ84" s="49"/>
      <c r="SHA84" s="49"/>
      <c r="SHB84" s="49"/>
      <c r="SHC84" s="49"/>
      <c r="SHD84" s="49"/>
      <c r="SHE84" s="49"/>
      <c r="SHF84" s="49"/>
      <c r="SHG84" s="49"/>
      <c r="SHH84" s="49"/>
      <c r="SHI84" s="49"/>
      <c r="SHJ84" s="49"/>
      <c r="SHK84" s="49"/>
      <c r="SHL84" s="49"/>
      <c r="SHM84" s="49"/>
      <c r="SHN84" s="49"/>
      <c r="SHO84" s="49"/>
      <c r="SHP84" s="49"/>
      <c r="SHQ84" s="49"/>
      <c r="SHR84" s="49"/>
      <c r="SHS84" s="49"/>
      <c r="SHT84" s="49"/>
      <c r="SHU84" s="49"/>
      <c r="SHV84" s="49"/>
      <c r="SHW84" s="49"/>
      <c r="SHX84" s="49"/>
      <c r="SHY84" s="49"/>
      <c r="SHZ84" s="49"/>
      <c r="SIA84" s="49"/>
      <c r="SIB84" s="49"/>
      <c r="SIC84" s="49"/>
      <c r="SID84" s="49"/>
      <c r="SIE84" s="49"/>
      <c r="SIF84" s="49"/>
      <c r="SIG84" s="49"/>
      <c r="SIH84" s="49"/>
      <c r="SII84" s="49"/>
      <c r="SIJ84" s="49"/>
      <c r="SIK84" s="49"/>
      <c r="SIL84" s="49"/>
      <c r="SIM84" s="49"/>
      <c r="SIN84" s="49"/>
      <c r="SIO84" s="49"/>
      <c r="SIP84" s="49"/>
      <c r="SIQ84" s="49"/>
      <c r="SIR84" s="49"/>
      <c r="SIS84" s="49"/>
      <c r="SIT84" s="49"/>
      <c r="SIU84" s="49"/>
      <c r="SIV84" s="49"/>
      <c r="SIW84" s="49"/>
      <c r="SIX84" s="49"/>
      <c r="SIY84" s="49"/>
      <c r="SIZ84" s="49"/>
      <c r="SJA84" s="49"/>
      <c r="SJB84" s="49"/>
      <c r="SJC84" s="49"/>
      <c r="SJD84" s="49"/>
      <c r="SJE84" s="49"/>
      <c r="SJF84" s="49"/>
      <c r="SJG84" s="49"/>
      <c r="SJH84" s="49"/>
      <c r="SJI84" s="49"/>
      <c r="SJJ84" s="49"/>
      <c r="SJK84" s="49"/>
      <c r="SJL84" s="49"/>
      <c r="SJM84" s="49"/>
      <c r="SJN84" s="49"/>
      <c r="SJO84" s="49"/>
      <c r="SJP84" s="49"/>
      <c r="SJQ84" s="49"/>
      <c r="SJR84" s="49"/>
      <c r="SJS84" s="49"/>
      <c r="SJT84" s="49"/>
      <c r="SJU84" s="49"/>
      <c r="SJV84" s="49"/>
      <c r="SJW84" s="49"/>
      <c r="SJX84" s="49"/>
      <c r="SJY84" s="49"/>
      <c r="SJZ84" s="49"/>
      <c r="SKA84" s="49"/>
      <c r="SKB84" s="49"/>
      <c r="SKC84" s="49"/>
      <c r="SKD84" s="49"/>
      <c r="SKE84" s="49"/>
      <c r="SKF84" s="49"/>
      <c r="SKG84" s="49"/>
      <c r="SKH84" s="49"/>
      <c r="SKI84" s="49"/>
      <c r="SKJ84" s="49"/>
      <c r="SKK84" s="49"/>
      <c r="SKL84" s="49"/>
      <c r="SKM84" s="49"/>
      <c r="SKN84" s="49"/>
      <c r="SKO84" s="49"/>
      <c r="SKP84" s="49"/>
      <c r="SKQ84" s="49"/>
      <c r="SKR84" s="49"/>
      <c r="SKS84" s="49"/>
      <c r="SKT84" s="49"/>
      <c r="SKU84" s="49"/>
      <c r="SKV84" s="49"/>
      <c r="SKW84" s="49"/>
      <c r="SKX84" s="49"/>
      <c r="SKY84" s="49"/>
      <c r="SKZ84" s="49"/>
      <c r="SLA84" s="49"/>
      <c r="SLB84" s="49"/>
      <c r="SLC84" s="49"/>
      <c r="SLD84" s="49"/>
      <c r="SLE84" s="49"/>
      <c r="SLF84" s="49"/>
      <c r="SLG84" s="49"/>
      <c r="SLH84" s="49"/>
      <c r="SLI84" s="49"/>
      <c r="SLJ84" s="49"/>
      <c r="SLK84" s="49"/>
      <c r="SLL84" s="49"/>
      <c r="SLM84" s="49"/>
      <c r="SLN84" s="49"/>
      <c r="SLO84" s="49"/>
      <c r="SLP84" s="49"/>
      <c r="SLQ84" s="49"/>
      <c r="SLR84" s="49"/>
      <c r="SLS84" s="49"/>
      <c r="SLT84" s="49"/>
      <c r="SLU84" s="49"/>
      <c r="SLV84" s="49"/>
      <c r="SLW84" s="49"/>
      <c r="SLX84" s="49"/>
      <c r="SLY84" s="49"/>
      <c r="SLZ84" s="49"/>
      <c r="SMA84" s="49"/>
      <c r="SMB84" s="49"/>
      <c r="SMC84" s="49"/>
      <c r="SMD84" s="49"/>
      <c r="SME84" s="49"/>
      <c r="SMF84" s="49"/>
      <c r="SMG84" s="49"/>
      <c r="SMH84" s="49"/>
      <c r="SMI84" s="49"/>
      <c r="SMJ84" s="49"/>
      <c r="SMK84" s="49"/>
      <c r="SML84" s="49"/>
      <c r="SMM84" s="49"/>
      <c r="SMN84" s="49"/>
      <c r="SMO84" s="49"/>
      <c r="SMP84" s="49"/>
      <c r="SMQ84" s="49"/>
      <c r="SMR84" s="49"/>
      <c r="SMS84" s="49"/>
      <c r="SMT84" s="49"/>
      <c r="SMU84" s="49"/>
      <c r="SMV84" s="49"/>
      <c r="SMW84" s="49"/>
      <c r="SMX84" s="49"/>
      <c r="SMY84" s="49"/>
      <c r="SMZ84" s="49"/>
      <c r="SNA84" s="49"/>
      <c r="SNB84" s="49"/>
      <c r="SNC84" s="49"/>
      <c r="SND84" s="49"/>
      <c r="SNE84" s="49"/>
      <c r="SNF84" s="49"/>
      <c r="SNG84" s="49"/>
      <c r="SNH84" s="49"/>
      <c r="SNI84" s="49"/>
      <c r="SNJ84" s="49"/>
      <c r="SNK84" s="49"/>
      <c r="SNL84" s="49"/>
      <c r="SNM84" s="49"/>
      <c r="SNN84" s="49"/>
      <c r="SNO84" s="49"/>
      <c r="SNP84" s="49"/>
      <c r="SNQ84" s="49"/>
      <c r="SNR84" s="49"/>
      <c r="SNS84" s="49"/>
      <c r="SNT84" s="49"/>
      <c r="SNU84" s="49"/>
      <c r="SNV84" s="49"/>
      <c r="SNW84" s="49"/>
      <c r="SNX84" s="49"/>
      <c r="SNY84" s="49"/>
      <c r="SNZ84" s="49"/>
      <c r="SOA84" s="49"/>
      <c r="SOB84" s="49"/>
      <c r="SOC84" s="49"/>
      <c r="SOD84" s="49"/>
      <c r="SOE84" s="49"/>
      <c r="SOF84" s="49"/>
      <c r="SOG84" s="49"/>
      <c r="SOH84" s="49"/>
      <c r="SOI84" s="49"/>
      <c r="SOJ84" s="49"/>
      <c r="SOK84" s="49"/>
      <c r="SOL84" s="49"/>
      <c r="SOM84" s="49"/>
      <c r="SON84" s="49"/>
      <c r="SOO84" s="49"/>
      <c r="SOP84" s="49"/>
      <c r="SOQ84" s="49"/>
      <c r="SOR84" s="49"/>
      <c r="SOS84" s="49"/>
      <c r="SOT84" s="49"/>
      <c r="SOU84" s="49"/>
      <c r="SOV84" s="49"/>
      <c r="SOW84" s="49"/>
      <c r="SOX84" s="49"/>
      <c r="SOY84" s="49"/>
      <c r="SOZ84" s="49"/>
      <c r="SPA84" s="49"/>
      <c r="SPB84" s="49"/>
      <c r="SPC84" s="49"/>
      <c r="SPD84" s="49"/>
      <c r="SPE84" s="49"/>
      <c r="SPF84" s="49"/>
      <c r="SPG84" s="49"/>
      <c r="SPH84" s="49"/>
      <c r="SPI84" s="49"/>
      <c r="SPJ84" s="49"/>
      <c r="SPK84" s="49"/>
      <c r="SPL84" s="49"/>
      <c r="SPM84" s="49"/>
      <c r="SPN84" s="49"/>
      <c r="SPO84" s="49"/>
      <c r="SPP84" s="49"/>
      <c r="SPQ84" s="49"/>
      <c r="SPR84" s="49"/>
      <c r="SPS84" s="49"/>
      <c r="SPT84" s="49"/>
      <c r="SPU84" s="49"/>
      <c r="SPV84" s="49"/>
      <c r="SPW84" s="49"/>
      <c r="SPX84" s="49"/>
      <c r="SPY84" s="49"/>
      <c r="SPZ84" s="49"/>
      <c r="SQA84" s="49"/>
      <c r="SQB84" s="49"/>
      <c r="SQC84" s="49"/>
      <c r="SQD84" s="49"/>
      <c r="SQE84" s="49"/>
      <c r="SQF84" s="49"/>
      <c r="SQG84" s="49"/>
      <c r="SQH84" s="49"/>
      <c r="SQI84" s="49"/>
      <c r="SQJ84" s="49"/>
      <c r="SQK84" s="49"/>
      <c r="SQL84" s="49"/>
      <c r="SQM84" s="49"/>
      <c r="SQN84" s="49"/>
      <c r="SQO84" s="49"/>
      <c r="SQP84" s="49"/>
      <c r="SQQ84" s="49"/>
      <c r="SQR84" s="49"/>
      <c r="SQS84" s="49"/>
      <c r="SQT84" s="49"/>
      <c r="SQU84" s="49"/>
      <c r="SQV84" s="49"/>
      <c r="SQW84" s="49"/>
      <c r="SQX84" s="49"/>
      <c r="SQY84" s="49"/>
      <c r="SQZ84" s="49"/>
      <c r="SRA84" s="49"/>
      <c r="SRB84" s="49"/>
      <c r="SRC84" s="49"/>
      <c r="SRD84" s="49"/>
      <c r="SRE84" s="49"/>
      <c r="SRF84" s="49"/>
      <c r="SRG84" s="49"/>
      <c r="SRH84" s="49"/>
      <c r="SRI84" s="49"/>
      <c r="SRJ84" s="49"/>
      <c r="SRK84" s="49"/>
      <c r="SRL84" s="49"/>
      <c r="SRM84" s="49"/>
      <c r="SRN84" s="49"/>
      <c r="SRO84" s="49"/>
      <c r="SRP84" s="49"/>
      <c r="SRQ84" s="49"/>
      <c r="SRR84" s="49"/>
      <c r="SRS84" s="49"/>
      <c r="SRT84" s="49"/>
      <c r="SRU84" s="49"/>
      <c r="SRV84" s="49"/>
      <c r="SRW84" s="49"/>
      <c r="SRX84" s="49"/>
      <c r="SRY84" s="49"/>
      <c r="SRZ84" s="49"/>
      <c r="SSA84" s="49"/>
      <c r="SSB84" s="49"/>
      <c r="SSC84" s="49"/>
      <c r="SSD84" s="49"/>
      <c r="SSE84" s="49"/>
      <c r="SSF84" s="49"/>
      <c r="SSG84" s="49"/>
      <c r="SSH84" s="49"/>
      <c r="SSI84" s="49"/>
      <c r="SSJ84" s="49"/>
      <c r="SSK84" s="49"/>
      <c r="SSL84" s="49"/>
      <c r="SSM84" s="49"/>
      <c r="SSN84" s="49"/>
      <c r="SSO84" s="49"/>
      <c r="SSP84" s="49"/>
      <c r="SSQ84" s="49"/>
      <c r="SSR84" s="49"/>
      <c r="SSS84" s="49"/>
      <c r="SST84" s="49"/>
      <c r="SSU84" s="49"/>
      <c r="SSV84" s="49"/>
      <c r="SSW84" s="49"/>
      <c r="SSX84" s="49"/>
      <c r="SSY84" s="49"/>
      <c r="SSZ84" s="49"/>
      <c r="STA84" s="49"/>
      <c r="STB84" s="49"/>
      <c r="STC84" s="49"/>
      <c r="STD84" s="49"/>
      <c r="STE84" s="49"/>
      <c r="STF84" s="49"/>
      <c r="STG84" s="49"/>
      <c r="STH84" s="49"/>
      <c r="STI84" s="49"/>
      <c r="STJ84" s="49"/>
      <c r="STK84" s="49"/>
      <c r="STL84" s="49"/>
      <c r="STM84" s="49"/>
      <c r="STN84" s="49"/>
      <c r="STO84" s="49"/>
      <c r="STP84" s="49"/>
      <c r="STQ84" s="49"/>
      <c r="STR84" s="49"/>
      <c r="STS84" s="49"/>
      <c r="STT84" s="49"/>
      <c r="STU84" s="49"/>
      <c r="STV84" s="49"/>
      <c r="STW84" s="49"/>
      <c r="STX84" s="49"/>
      <c r="STY84" s="49"/>
      <c r="STZ84" s="49"/>
      <c r="SUA84" s="49"/>
      <c r="SUB84" s="49"/>
      <c r="SUC84" s="49"/>
      <c r="SUD84" s="49"/>
      <c r="SUE84" s="49"/>
      <c r="SUF84" s="49"/>
      <c r="SUG84" s="49"/>
      <c r="SUH84" s="49"/>
      <c r="SUI84" s="49"/>
      <c r="SUJ84" s="49"/>
      <c r="SUK84" s="49"/>
      <c r="SUL84" s="49"/>
      <c r="SUM84" s="49"/>
      <c r="SUN84" s="49"/>
      <c r="SUO84" s="49"/>
      <c r="SUP84" s="49"/>
      <c r="SUQ84" s="49"/>
      <c r="SUR84" s="49"/>
      <c r="SUS84" s="49"/>
      <c r="SUT84" s="49"/>
      <c r="SUU84" s="49"/>
      <c r="SUV84" s="49"/>
      <c r="SUW84" s="49"/>
      <c r="SUX84" s="49"/>
      <c r="SUY84" s="49"/>
      <c r="SUZ84" s="49"/>
      <c r="SVA84" s="49"/>
      <c r="SVB84" s="49"/>
      <c r="SVC84" s="49"/>
      <c r="SVD84" s="49"/>
      <c r="SVE84" s="49"/>
      <c r="SVF84" s="49"/>
      <c r="SVG84" s="49"/>
      <c r="SVH84" s="49"/>
      <c r="SVI84" s="49"/>
      <c r="SVJ84" s="49"/>
      <c r="SVK84" s="49"/>
      <c r="SVL84" s="49"/>
      <c r="SVM84" s="49"/>
      <c r="SVN84" s="49"/>
      <c r="SVO84" s="49"/>
      <c r="SVP84" s="49"/>
      <c r="SVQ84" s="49"/>
      <c r="SVR84" s="49"/>
      <c r="SVS84" s="49"/>
      <c r="SVT84" s="49"/>
      <c r="SVU84" s="49"/>
      <c r="SVV84" s="49"/>
      <c r="SVW84" s="49"/>
      <c r="SVX84" s="49"/>
      <c r="SVY84" s="49"/>
      <c r="SVZ84" s="49"/>
      <c r="SWA84" s="49"/>
      <c r="SWB84" s="49"/>
      <c r="SWC84" s="49"/>
      <c r="SWD84" s="49"/>
      <c r="SWE84" s="49"/>
      <c r="SWF84" s="49"/>
      <c r="SWG84" s="49"/>
      <c r="SWH84" s="49"/>
      <c r="SWI84" s="49"/>
      <c r="SWJ84" s="49"/>
      <c r="SWK84" s="49"/>
      <c r="SWL84" s="49"/>
      <c r="SWM84" s="49"/>
      <c r="SWN84" s="49"/>
      <c r="SWO84" s="49"/>
      <c r="SWP84" s="49"/>
      <c r="SWQ84" s="49"/>
      <c r="SWR84" s="49"/>
      <c r="SWS84" s="49"/>
      <c r="SWT84" s="49"/>
      <c r="SWU84" s="49"/>
      <c r="SWV84" s="49"/>
      <c r="SWW84" s="49"/>
      <c r="SWX84" s="49"/>
      <c r="SWY84" s="49"/>
      <c r="SWZ84" s="49"/>
      <c r="SXA84" s="49"/>
      <c r="SXB84" s="49"/>
      <c r="SXC84" s="49"/>
      <c r="SXD84" s="49"/>
      <c r="SXE84" s="49"/>
      <c r="SXF84" s="49"/>
      <c r="SXG84" s="49"/>
      <c r="SXH84" s="49"/>
      <c r="SXI84" s="49"/>
      <c r="SXJ84" s="49"/>
      <c r="SXK84" s="49"/>
      <c r="SXL84" s="49"/>
      <c r="SXM84" s="49"/>
      <c r="SXN84" s="49"/>
      <c r="SXO84" s="49"/>
      <c r="SXP84" s="49"/>
      <c r="SXQ84" s="49"/>
      <c r="SXR84" s="49"/>
      <c r="SXS84" s="49"/>
      <c r="SXT84" s="49"/>
      <c r="SXU84" s="49"/>
      <c r="SXV84" s="49"/>
      <c r="SXW84" s="49"/>
      <c r="SXX84" s="49"/>
      <c r="SXY84" s="49"/>
      <c r="SXZ84" s="49"/>
      <c r="SYA84" s="49"/>
      <c r="SYB84" s="49"/>
      <c r="SYC84" s="49"/>
      <c r="SYD84" s="49"/>
      <c r="SYE84" s="49"/>
      <c r="SYF84" s="49"/>
      <c r="SYG84" s="49"/>
      <c r="SYH84" s="49"/>
      <c r="SYI84" s="49"/>
      <c r="SYJ84" s="49"/>
      <c r="SYK84" s="49"/>
      <c r="SYL84" s="49"/>
      <c r="SYM84" s="49"/>
      <c r="SYN84" s="49"/>
      <c r="SYO84" s="49"/>
      <c r="SYP84" s="49"/>
      <c r="SYQ84" s="49"/>
      <c r="SYR84" s="49"/>
      <c r="SYS84" s="49"/>
      <c r="SYT84" s="49"/>
      <c r="SYU84" s="49"/>
      <c r="SYV84" s="49"/>
      <c r="SYW84" s="49"/>
      <c r="SYX84" s="49"/>
      <c r="SYY84" s="49"/>
      <c r="SYZ84" s="49"/>
      <c r="SZA84" s="49"/>
      <c r="SZB84" s="49"/>
      <c r="SZC84" s="49"/>
      <c r="SZD84" s="49"/>
      <c r="SZE84" s="49"/>
      <c r="SZF84" s="49"/>
      <c r="SZG84" s="49"/>
      <c r="SZH84" s="49"/>
      <c r="SZI84" s="49"/>
      <c r="SZJ84" s="49"/>
      <c r="SZK84" s="49"/>
      <c r="SZL84" s="49"/>
      <c r="SZM84" s="49"/>
      <c r="SZN84" s="49"/>
      <c r="SZO84" s="49"/>
      <c r="SZP84" s="49"/>
      <c r="SZQ84" s="49"/>
      <c r="SZR84" s="49"/>
      <c r="SZS84" s="49"/>
      <c r="SZT84" s="49"/>
      <c r="SZU84" s="49"/>
      <c r="SZV84" s="49"/>
      <c r="SZW84" s="49"/>
      <c r="SZX84" s="49"/>
      <c r="SZY84" s="49"/>
      <c r="SZZ84" s="49"/>
      <c r="TAA84" s="49"/>
      <c r="TAB84" s="49"/>
      <c r="TAC84" s="49"/>
      <c r="TAD84" s="49"/>
      <c r="TAE84" s="49"/>
      <c r="TAF84" s="49"/>
      <c r="TAG84" s="49"/>
      <c r="TAH84" s="49"/>
      <c r="TAI84" s="49"/>
      <c r="TAJ84" s="49"/>
      <c r="TAK84" s="49"/>
      <c r="TAL84" s="49"/>
      <c r="TAM84" s="49"/>
      <c r="TAN84" s="49"/>
      <c r="TAO84" s="49"/>
      <c r="TAP84" s="49"/>
      <c r="TAQ84" s="49"/>
      <c r="TAR84" s="49"/>
      <c r="TAS84" s="49"/>
      <c r="TAT84" s="49"/>
      <c r="TAU84" s="49"/>
      <c r="TAV84" s="49"/>
      <c r="TAW84" s="49"/>
      <c r="TAX84" s="49"/>
      <c r="TAY84" s="49"/>
      <c r="TAZ84" s="49"/>
      <c r="TBA84" s="49"/>
      <c r="TBB84" s="49"/>
      <c r="TBC84" s="49"/>
      <c r="TBD84" s="49"/>
      <c r="TBE84" s="49"/>
      <c r="TBF84" s="49"/>
      <c r="TBG84" s="49"/>
      <c r="TBH84" s="49"/>
      <c r="TBI84" s="49"/>
      <c r="TBJ84" s="49"/>
      <c r="TBK84" s="49"/>
      <c r="TBL84" s="49"/>
      <c r="TBM84" s="49"/>
      <c r="TBN84" s="49"/>
      <c r="TBO84" s="49"/>
      <c r="TBP84" s="49"/>
      <c r="TBQ84" s="49"/>
      <c r="TBR84" s="49"/>
      <c r="TBS84" s="49"/>
      <c r="TBT84" s="49"/>
      <c r="TBU84" s="49"/>
      <c r="TBV84" s="49"/>
      <c r="TBW84" s="49"/>
      <c r="TBX84" s="49"/>
      <c r="TBY84" s="49"/>
      <c r="TBZ84" s="49"/>
      <c r="TCA84" s="49"/>
      <c r="TCB84" s="49"/>
      <c r="TCC84" s="49"/>
      <c r="TCD84" s="49"/>
      <c r="TCE84" s="49"/>
      <c r="TCF84" s="49"/>
      <c r="TCG84" s="49"/>
      <c r="TCH84" s="49"/>
      <c r="TCI84" s="49"/>
      <c r="TCJ84" s="49"/>
      <c r="TCK84" s="49"/>
      <c r="TCL84" s="49"/>
      <c r="TCM84" s="49"/>
      <c r="TCN84" s="49"/>
      <c r="TCO84" s="49"/>
      <c r="TCP84" s="49"/>
      <c r="TCQ84" s="49"/>
      <c r="TCR84" s="49"/>
      <c r="TCS84" s="49"/>
      <c r="TCT84" s="49"/>
      <c r="TCU84" s="49"/>
      <c r="TCV84" s="49"/>
      <c r="TCW84" s="49"/>
      <c r="TCX84" s="49"/>
      <c r="TCY84" s="49"/>
      <c r="TCZ84" s="49"/>
      <c r="TDA84" s="49"/>
      <c r="TDB84" s="49"/>
      <c r="TDC84" s="49"/>
      <c r="TDD84" s="49"/>
      <c r="TDE84" s="49"/>
      <c r="TDF84" s="49"/>
      <c r="TDG84" s="49"/>
      <c r="TDH84" s="49"/>
      <c r="TDI84" s="49"/>
      <c r="TDJ84" s="49"/>
      <c r="TDK84" s="49"/>
      <c r="TDL84" s="49"/>
      <c r="TDM84" s="49"/>
      <c r="TDN84" s="49"/>
      <c r="TDO84" s="49"/>
      <c r="TDP84" s="49"/>
      <c r="TDQ84" s="49"/>
      <c r="TDR84" s="49"/>
      <c r="TDS84" s="49"/>
      <c r="TDT84" s="49"/>
      <c r="TDU84" s="49"/>
      <c r="TDV84" s="49"/>
      <c r="TDW84" s="49"/>
      <c r="TDX84" s="49"/>
      <c r="TDY84" s="49"/>
      <c r="TDZ84" s="49"/>
      <c r="TEA84" s="49"/>
      <c r="TEB84" s="49"/>
      <c r="TEC84" s="49"/>
      <c r="TED84" s="49"/>
      <c r="TEE84" s="49"/>
      <c r="TEF84" s="49"/>
      <c r="TEG84" s="49"/>
      <c r="TEH84" s="49"/>
      <c r="TEI84" s="49"/>
      <c r="TEJ84" s="49"/>
      <c r="TEK84" s="49"/>
      <c r="TEL84" s="49"/>
      <c r="TEM84" s="49"/>
      <c r="TEN84" s="49"/>
      <c r="TEO84" s="49"/>
      <c r="TEP84" s="49"/>
      <c r="TEQ84" s="49"/>
      <c r="TER84" s="49"/>
      <c r="TES84" s="49"/>
      <c r="TET84" s="49"/>
      <c r="TEU84" s="49"/>
      <c r="TEV84" s="49"/>
      <c r="TEW84" s="49"/>
      <c r="TEX84" s="49"/>
      <c r="TEY84" s="49"/>
      <c r="TEZ84" s="49"/>
      <c r="TFA84" s="49"/>
      <c r="TFB84" s="49"/>
      <c r="TFC84" s="49"/>
      <c r="TFD84" s="49"/>
      <c r="TFE84" s="49"/>
      <c r="TFF84" s="49"/>
      <c r="TFG84" s="49"/>
      <c r="TFH84" s="49"/>
      <c r="TFI84" s="49"/>
      <c r="TFJ84" s="49"/>
      <c r="TFK84" s="49"/>
      <c r="TFL84" s="49"/>
      <c r="TFM84" s="49"/>
      <c r="TFN84" s="49"/>
      <c r="TFO84" s="49"/>
      <c r="TFP84" s="49"/>
      <c r="TFQ84" s="49"/>
      <c r="TFR84" s="49"/>
      <c r="TFS84" s="49"/>
      <c r="TFT84" s="49"/>
      <c r="TFU84" s="49"/>
      <c r="TFV84" s="49"/>
      <c r="TFW84" s="49"/>
      <c r="TFX84" s="49"/>
      <c r="TFY84" s="49"/>
      <c r="TFZ84" s="49"/>
      <c r="TGA84" s="49"/>
      <c r="TGB84" s="49"/>
      <c r="TGC84" s="49"/>
      <c r="TGD84" s="49"/>
      <c r="TGE84" s="49"/>
      <c r="TGF84" s="49"/>
      <c r="TGG84" s="49"/>
      <c r="TGH84" s="49"/>
      <c r="TGI84" s="49"/>
      <c r="TGJ84" s="49"/>
      <c r="TGK84" s="49"/>
      <c r="TGL84" s="49"/>
      <c r="TGM84" s="49"/>
      <c r="TGN84" s="49"/>
      <c r="TGO84" s="49"/>
      <c r="TGP84" s="49"/>
      <c r="TGQ84" s="49"/>
      <c r="TGR84" s="49"/>
      <c r="TGS84" s="49"/>
      <c r="TGT84" s="49"/>
      <c r="TGU84" s="49"/>
      <c r="TGV84" s="49"/>
      <c r="TGW84" s="49"/>
      <c r="TGX84" s="49"/>
      <c r="TGY84" s="49"/>
      <c r="TGZ84" s="49"/>
      <c r="THA84" s="49"/>
      <c r="THB84" s="49"/>
      <c r="THC84" s="49"/>
      <c r="THD84" s="49"/>
      <c r="THE84" s="49"/>
      <c r="THF84" s="49"/>
      <c r="THG84" s="49"/>
      <c r="THH84" s="49"/>
      <c r="THI84" s="49"/>
      <c r="THJ84" s="49"/>
      <c r="THK84" s="49"/>
      <c r="THL84" s="49"/>
      <c r="THM84" s="49"/>
      <c r="THN84" s="49"/>
      <c r="THO84" s="49"/>
      <c r="THP84" s="49"/>
      <c r="THQ84" s="49"/>
      <c r="THR84" s="49"/>
      <c r="THS84" s="49"/>
      <c r="THT84" s="49"/>
      <c r="THU84" s="49"/>
      <c r="THV84" s="49"/>
      <c r="THW84" s="49"/>
      <c r="THX84" s="49"/>
      <c r="THY84" s="49"/>
      <c r="THZ84" s="49"/>
      <c r="TIA84" s="49"/>
      <c r="TIB84" s="49"/>
      <c r="TIC84" s="49"/>
      <c r="TID84" s="49"/>
      <c r="TIE84" s="49"/>
      <c r="TIF84" s="49"/>
      <c r="TIG84" s="49"/>
      <c r="TIH84" s="49"/>
      <c r="TII84" s="49"/>
      <c r="TIJ84" s="49"/>
      <c r="TIK84" s="49"/>
      <c r="TIL84" s="49"/>
      <c r="TIM84" s="49"/>
      <c r="TIN84" s="49"/>
      <c r="TIO84" s="49"/>
      <c r="TIP84" s="49"/>
      <c r="TIQ84" s="49"/>
      <c r="TIR84" s="49"/>
      <c r="TIS84" s="49"/>
      <c r="TIT84" s="49"/>
      <c r="TIU84" s="49"/>
      <c r="TIV84" s="49"/>
      <c r="TIW84" s="49"/>
      <c r="TIX84" s="49"/>
      <c r="TIY84" s="49"/>
      <c r="TIZ84" s="49"/>
      <c r="TJA84" s="49"/>
      <c r="TJB84" s="49"/>
      <c r="TJC84" s="49"/>
      <c r="TJD84" s="49"/>
      <c r="TJE84" s="49"/>
      <c r="TJF84" s="49"/>
      <c r="TJG84" s="49"/>
      <c r="TJH84" s="49"/>
      <c r="TJI84" s="49"/>
      <c r="TJJ84" s="49"/>
      <c r="TJK84" s="49"/>
      <c r="TJL84" s="49"/>
      <c r="TJM84" s="49"/>
      <c r="TJN84" s="49"/>
      <c r="TJO84" s="49"/>
      <c r="TJP84" s="49"/>
      <c r="TJQ84" s="49"/>
      <c r="TJR84" s="49"/>
      <c r="TJS84" s="49"/>
      <c r="TJT84" s="49"/>
      <c r="TJU84" s="49"/>
      <c r="TJV84" s="49"/>
      <c r="TJW84" s="49"/>
      <c r="TJX84" s="49"/>
      <c r="TJY84" s="49"/>
      <c r="TJZ84" s="49"/>
      <c r="TKA84" s="49"/>
      <c r="TKB84" s="49"/>
      <c r="TKC84" s="49"/>
      <c r="TKD84" s="49"/>
      <c r="TKE84" s="49"/>
      <c r="TKF84" s="49"/>
      <c r="TKG84" s="49"/>
      <c r="TKH84" s="49"/>
      <c r="TKI84" s="49"/>
      <c r="TKJ84" s="49"/>
      <c r="TKK84" s="49"/>
      <c r="TKL84" s="49"/>
      <c r="TKM84" s="49"/>
      <c r="TKN84" s="49"/>
      <c r="TKO84" s="49"/>
      <c r="TKP84" s="49"/>
      <c r="TKQ84" s="49"/>
      <c r="TKR84" s="49"/>
      <c r="TKS84" s="49"/>
      <c r="TKT84" s="49"/>
      <c r="TKU84" s="49"/>
      <c r="TKV84" s="49"/>
      <c r="TKW84" s="49"/>
      <c r="TKX84" s="49"/>
      <c r="TKY84" s="49"/>
      <c r="TKZ84" s="49"/>
      <c r="TLA84" s="49"/>
      <c r="TLB84" s="49"/>
      <c r="TLC84" s="49"/>
      <c r="TLD84" s="49"/>
      <c r="TLE84" s="49"/>
      <c r="TLF84" s="49"/>
      <c r="TLG84" s="49"/>
      <c r="TLH84" s="49"/>
      <c r="TLI84" s="49"/>
      <c r="TLJ84" s="49"/>
      <c r="TLK84" s="49"/>
      <c r="TLL84" s="49"/>
      <c r="TLM84" s="49"/>
      <c r="TLN84" s="49"/>
      <c r="TLO84" s="49"/>
      <c r="TLP84" s="49"/>
      <c r="TLQ84" s="49"/>
      <c r="TLR84" s="49"/>
      <c r="TLS84" s="49"/>
      <c r="TLT84" s="49"/>
      <c r="TLU84" s="49"/>
      <c r="TLV84" s="49"/>
      <c r="TLW84" s="49"/>
      <c r="TLX84" s="49"/>
      <c r="TLY84" s="49"/>
      <c r="TLZ84" s="49"/>
      <c r="TMA84" s="49"/>
      <c r="TMB84" s="49"/>
      <c r="TMC84" s="49"/>
      <c r="TMD84" s="49"/>
      <c r="TME84" s="49"/>
      <c r="TMF84" s="49"/>
      <c r="TMG84" s="49"/>
      <c r="TMH84" s="49"/>
      <c r="TMI84" s="49"/>
      <c r="TMJ84" s="49"/>
      <c r="TMK84" s="49"/>
      <c r="TML84" s="49"/>
      <c r="TMM84" s="49"/>
      <c r="TMN84" s="49"/>
      <c r="TMO84" s="49"/>
      <c r="TMP84" s="49"/>
      <c r="TMQ84" s="49"/>
      <c r="TMR84" s="49"/>
      <c r="TMS84" s="49"/>
      <c r="TMT84" s="49"/>
      <c r="TMU84" s="49"/>
      <c r="TMV84" s="49"/>
      <c r="TMW84" s="49"/>
      <c r="TMX84" s="49"/>
      <c r="TMY84" s="49"/>
      <c r="TMZ84" s="49"/>
      <c r="TNA84" s="49"/>
      <c r="TNB84" s="49"/>
      <c r="TNC84" s="49"/>
      <c r="TND84" s="49"/>
      <c r="TNE84" s="49"/>
      <c r="TNF84" s="49"/>
      <c r="TNG84" s="49"/>
      <c r="TNH84" s="49"/>
      <c r="TNI84" s="49"/>
      <c r="TNJ84" s="49"/>
      <c r="TNK84" s="49"/>
      <c r="TNL84" s="49"/>
      <c r="TNM84" s="49"/>
      <c r="TNN84" s="49"/>
      <c r="TNO84" s="49"/>
      <c r="TNP84" s="49"/>
      <c r="TNQ84" s="49"/>
      <c r="TNR84" s="49"/>
      <c r="TNS84" s="49"/>
      <c r="TNT84" s="49"/>
      <c r="TNU84" s="49"/>
      <c r="TNV84" s="49"/>
      <c r="TNW84" s="49"/>
      <c r="TNX84" s="49"/>
      <c r="TNY84" s="49"/>
      <c r="TNZ84" s="49"/>
      <c r="TOA84" s="49"/>
      <c r="TOB84" s="49"/>
      <c r="TOC84" s="49"/>
      <c r="TOD84" s="49"/>
      <c r="TOE84" s="49"/>
      <c r="TOF84" s="49"/>
      <c r="TOG84" s="49"/>
      <c r="TOH84" s="49"/>
      <c r="TOI84" s="49"/>
      <c r="TOJ84" s="49"/>
      <c r="TOK84" s="49"/>
      <c r="TOL84" s="49"/>
      <c r="TOM84" s="49"/>
      <c r="TON84" s="49"/>
      <c r="TOO84" s="49"/>
      <c r="TOP84" s="49"/>
      <c r="TOQ84" s="49"/>
      <c r="TOR84" s="49"/>
      <c r="TOS84" s="49"/>
      <c r="TOT84" s="49"/>
      <c r="TOU84" s="49"/>
      <c r="TOV84" s="49"/>
      <c r="TOW84" s="49"/>
      <c r="TOX84" s="49"/>
      <c r="TOY84" s="49"/>
      <c r="TOZ84" s="49"/>
      <c r="TPA84" s="49"/>
      <c r="TPB84" s="49"/>
      <c r="TPC84" s="49"/>
      <c r="TPD84" s="49"/>
      <c r="TPE84" s="49"/>
      <c r="TPF84" s="49"/>
      <c r="TPG84" s="49"/>
      <c r="TPH84" s="49"/>
      <c r="TPI84" s="49"/>
      <c r="TPJ84" s="49"/>
      <c r="TPK84" s="49"/>
      <c r="TPL84" s="49"/>
      <c r="TPM84" s="49"/>
      <c r="TPN84" s="49"/>
      <c r="TPO84" s="49"/>
      <c r="TPP84" s="49"/>
      <c r="TPQ84" s="49"/>
      <c r="TPR84" s="49"/>
      <c r="TPS84" s="49"/>
      <c r="TPT84" s="49"/>
      <c r="TPU84" s="49"/>
      <c r="TPV84" s="49"/>
      <c r="TPW84" s="49"/>
      <c r="TPX84" s="49"/>
      <c r="TPY84" s="49"/>
      <c r="TPZ84" s="49"/>
      <c r="TQA84" s="49"/>
      <c r="TQB84" s="49"/>
      <c r="TQC84" s="49"/>
      <c r="TQD84" s="49"/>
      <c r="TQE84" s="49"/>
      <c r="TQF84" s="49"/>
      <c r="TQG84" s="49"/>
      <c r="TQH84" s="49"/>
      <c r="TQI84" s="49"/>
      <c r="TQJ84" s="49"/>
      <c r="TQK84" s="49"/>
      <c r="TQL84" s="49"/>
      <c r="TQM84" s="49"/>
      <c r="TQN84" s="49"/>
      <c r="TQO84" s="49"/>
      <c r="TQP84" s="49"/>
      <c r="TQQ84" s="49"/>
      <c r="TQR84" s="49"/>
      <c r="TQS84" s="49"/>
      <c r="TQT84" s="49"/>
      <c r="TQU84" s="49"/>
      <c r="TQV84" s="49"/>
      <c r="TQW84" s="49"/>
      <c r="TQX84" s="49"/>
      <c r="TQY84" s="49"/>
      <c r="TQZ84" s="49"/>
      <c r="TRA84" s="49"/>
      <c r="TRB84" s="49"/>
      <c r="TRC84" s="49"/>
      <c r="TRD84" s="49"/>
      <c r="TRE84" s="49"/>
      <c r="TRF84" s="49"/>
      <c r="TRG84" s="49"/>
      <c r="TRH84" s="49"/>
      <c r="TRI84" s="49"/>
      <c r="TRJ84" s="49"/>
      <c r="TRK84" s="49"/>
      <c r="TRL84" s="49"/>
      <c r="TRM84" s="49"/>
      <c r="TRN84" s="49"/>
      <c r="TRO84" s="49"/>
      <c r="TRP84" s="49"/>
      <c r="TRQ84" s="49"/>
      <c r="TRR84" s="49"/>
      <c r="TRS84" s="49"/>
      <c r="TRT84" s="49"/>
      <c r="TRU84" s="49"/>
      <c r="TRV84" s="49"/>
      <c r="TRW84" s="49"/>
      <c r="TRX84" s="49"/>
      <c r="TRY84" s="49"/>
      <c r="TRZ84" s="49"/>
      <c r="TSA84" s="49"/>
      <c r="TSB84" s="49"/>
      <c r="TSC84" s="49"/>
      <c r="TSD84" s="49"/>
      <c r="TSE84" s="49"/>
      <c r="TSF84" s="49"/>
      <c r="TSG84" s="49"/>
      <c r="TSH84" s="49"/>
      <c r="TSI84" s="49"/>
      <c r="TSJ84" s="49"/>
      <c r="TSK84" s="49"/>
      <c r="TSL84" s="49"/>
      <c r="TSM84" s="49"/>
      <c r="TSN84" s="49"/>
      <c r="TSO84" s="49"/>
      <c r="TSP84" s="49"/>
      <c r="TSQ84" s="49"/>
      <c r="TSR84" s="49"/>
      <c r="TSS84" s="49"/>
      <c r="TST84" s="49"/>
      <c r="TSU84" s="49"/>
      <c r="TSV84" s="49"/>
      <c r="TSW84" s="49"/>
      <c r="TSX84" s="49"/>
      <c r="TSY84" s="49"/>
      <c r="TSZ84" s="49"/>
      <c r="TTA84" s="49"/>
      <c r="TTB84" s="49"/>
      <c r="TTC84" s="49"/>
      <c r="TTD84" s="49"/>
      <c r="TTE84" s="49"/>
      <c r="TTF84" s="49"/>
      <c r="TTG84" s="49"/>
      <c r="TTH84" s="49"/>
      <c r="TTI84" s="49"/>
      <c r="TTJ84" s="49"/>
      <c r="TTK84" s="49"/>
      <c r="TTL84" s="49"/>
      <c r="TTM84" s="49"/>
      <c r="TTN84" s="49"/>
      <c r="TTO84" s="49"/>
      <c r="TTP84" s="49"/>
      <c r="TTQ84" s="49"/>
      <c r="TTR84" s="49"/>
      <c r="TTS84" s="49"/>
      <c r="TTT84" s="49"/>
      <c r="TTU84" s="49"/>
      <c r="TTV84" s="49"/>
      <c r="TTW84" s="49"/>
      <c r="TTX84" s="49"/>
      <c r="TTY84" s="49"/>
      <c r="TTZ84" s="49"/>
      <c r="TUA84" s="49"/>
      <c r="TUB84" s="49"/>
      <c r="TUC84" s="49"/>
      <c r="TUD84" s="49"/>
      <c r="TUE84" s="49"/>
      <c r="TUF84" s="49"/>
      <c r="TUG84" s="49"/>
      <c r="TUH84" s="49"/>
      <c r="TUI84" s="49"/>
      <c r="TUJ84" s="49"/>
      <c r="TUK84" s="49"/>
      <c r="TUL84" s="49"/>
      <c r="TUM84" s="49"/>
      <c r="TUN84" s="49"/>
      <c r="TUO84" s="49"/>
      <c r="TUP84" s="49"/>
      <c r="TUQ84" s="49"/>
      <c r="TUR84" s="49"/>
      <c r="TUS84" s="49"/>
      <c r="TUT84" s="49"/>
      <c r="TUU84" s="49"/>
      <c r="TUV84" s="49"/>
      <c r="TUW84" s="49"/>
      <c r="TUX84" s="49"/>
      <c r="TUY84" s="49"/>
      <c r="TUZ84" s="49"/>
      <c r="TVA84" s="49"/>
      <c r="TVB84" s="49"/>
      <c r="TVC84" s="49"/>
      <c r="TVD84" s="49"/>
      <c r="TVE84" s="49"/>
      <c r="TVF84" s="49"/>
      <c r="TVG84" s="49"/>
      <c r="TVH84" s="49"/>
      <c r="TVI84" s="49"/>
      <c r="TVJ84" s="49"/>
      <c r="TVK84" s="49"/>
      <c r="TVL84" s="49"/>
      <c r="TVM84" s="49"/>
      <c r="TVN84" s="49"/>
      <c r="TVO84" s="49"/>
      <c r="TVP84" s="49"/>
      <c r="TVQ84" s="49"/>
      <c r="TVR84" s="49"/>
      <c r="TVS84" s="49"/>
      <c r="TVT84" s="49"/>
      <c r="TVU84" s="49"/>
      <c r="TVV84" s="49"/>
      <c r="TVW84" s="49"/>
      <c r="TVX84" s="49"/>
      <c r="TVY84" s="49"/>
      <c r="TVZ84" s="49"/>
      <c r="TWA84" s="49"/>
      <c r="TWB84" s="49"/>
      <c r="TWC84" s="49"/>
      <c r="TWD84" s="49"/>
      <c r="TWE84" s="49"/>
      <c r="TWF84" s="49"/>
      <c r="TWG84" s="49"/>
      <c r="TWH84" s="49"/>
      <c r="TWI84" s="49"/>
      <c r="TWJ84" s="49"/>
      <c r="TWK84" s="49"/>
      <c r="TWL84" s="49"/>
      <c r="TWM84" s="49"/>
      <c r="TWN84" s="49"/>
      <c r="TWO84" s="49"/>
      <c r="TWP84" s="49"/>
      <c r="TWQ84" s="49"/>
      <c r="TWR84" s="49"/>
      <c r="TWS84" s="49"/>
      <c r="TWT84" s="49"/>
      <c r="TWU84" s="49"/>
      <c r="TWV84" s="49"/>
      <c r="TWW84" s="49"/>
      <c r="TWX84" s="49"/>
      <c r="TWY84" s="49"/>
      <c r="TWZ84" s="49"/>
      <c r="TXA84" s="49"/>
      <c r="TXB84" s="49"/>
      <c r="TXC84" s="49"/>
      <c r="TXD84" s="49"/>
      <c r="TXE84" s="49"/>
      <c r="TXF84" s="49"/>
      <c r="TXG84" s="49"/>
      <c r="TXH84" s="49"/>
      <c r="TXI84" s="49"/>
      <c r="TXJ84" s="49"/>
      <c r="TXK84" s="49"/>
      <c r="TXL84" s="49"/>
      <c r="TXM84" s="49"/>
      <c r="TXN84" s="49"/>
      <c r="TXO84" s="49"/>
      <c r="TXP84" s="49"/>
      <c r="TXQ84" s="49"/>
      <c r="TXR84" s="49"/>
      <c r="TXS84" s="49"/>
      <c r="TXT84" s="49"/>
      <c r="TXU84" s="49"/>
      <c r="TXV84" s="49"/>
      <c r="TXW84" s="49"/>
      <c r="TXX84" s="49"/>
      <c r="TXY84" s="49"/>
      <c r="TXZ84" s="49"/>
      <c r="TYA84" s="49"/>
      <c r="TYB84" s="49"/>
      <c r="TYC84" s="49"/>
      <c r="TYD84" s="49"/>
      <c r="TYE84" s="49"/>
      <c r="TYF84" s="49"/>
      <c r="TYG84" s="49"/>
      <c r="TYH84" s="49"/>
      <c r="TYI84" s="49"/>
      <c r="TYJ84" s="49"/>
      <c r="TYK84" s="49"/>
      <c r="TYL84" s="49"/>
      <c r="TYM84" s="49"/>
      <c r="TYN84" s="49"/>
      <c r="TYO84" s="49"/>
      <c r="TYP84" s="49"/>
      <c r="TYQ84" s="49"/>
      <c r="TYR84" s="49"/>
      <c r="TYS84" s="49"/>
      <c r="TYT84" s="49"/>
      <c r="TYU84" s="49"/>
      <c r="TYV84" s="49"/>
      <c r="TYW84" s="49"/>
      <c r="TYX84" s="49"/>
      <c r="TYY84" s="49"/>
      <c r="TYZ84" s="49"/>
      <c r="TZA84" s="49"/>
      <c r="TZB84" s="49"/>
      <c r="TZC84" s="49"/>
      <c r="TZD84" s="49"/>
      <c r="TZE84" s="49"/>
      <c r="TZF84" s="49"/>
      <c r="TZG84" s="49"/>
      <c r="TZH84" s="49"/>
      <c r="TZI84" s="49"/>
      <c r="TZJ84" s="49"/>
      <c r="TZK84" s="49"/>
      <c r="TZL84" s="49"/>
      <c r="TZM84" s="49"/>
      <c r="TZN84" s="49"/>
      <c r="TZO84" s="49"/>
      <c r="TZP84" s="49"/>
      <c r="TZQ84" s="49"/>
      <c r="TZR84" s="49"/>
      <c r="TZS84" s="49"/>
      <c r="TZT84" s="49"/>
      <c r="TZU84" s="49"/>
      <c r="TZV84" s="49"/>
      <c r="TZW84" s="49"/>
      <c r="TZX84" s="49"/>
      <c r="TZY84" s="49"/>
      <c r="TZZ84" s="49"/>
      <c r="UAA84" s="49"/>
      <c r="UAB84" s="49"/>
      <c r="UAC84" s="49"/>
      <c r="UAD84" s="49"/>
      <c r="UAE84" s="49"/>
      <c r="UAF84" s="49"/>
      <c r="UAG84" s="49"/>
      <c r="UAH84" s="49"/>
      <c r="UAI84" s="49"/>
      <c r="UAJ84" s="49"/>
      <c r="UAK84" s="49"/>
      <c r="UAL84" s="49"/>
      <c r="UAM84" s="49"/>
      <c r="UAN84" s="49"/>
      <c r="UAO84" s="49"/>
      <c r="UAP84" s="49"/>
      <c r="UAQ84" s="49"/>
      <c r="UAR84" s="49"/>
      <c r="UAS84" s="49"/>
      <c r="UAT84" s="49"/>
      <c r="UAU84" s="49"/>
      <c r="UAV84" s="49"/>
      <c r="UAW84" s="49"/>
      <c r="UAX84" s="49"/>
      <c r="UAY84" s="49"/>
      <c r="UAZ84" s="49"/>
      <c r="UBA84" s="49"/>
      <c r="UBB84" s="49"/>
      <c r="UBC84" s="49"/>
      <c r="UBD84" s="49"/>
      <c r="UBE84" s="49"/>
      <c r="UBF84" s="49"/>
      <c r="UBG84" s="49"/>
      <c r="UBH84" s="49"/>
      <c r="UBI84" s="49"/>
      <c r="UBJ84" s="49"/>
      <c r="UBK84" s="49"/>
      <c r="UBL84" s="49"/>
      <c r="UBM84" s="49"/>
      <c r="UBN84" s="49"/>
      <c r="UBO84" s="49"/>
      <c r="UBP84" s="49"/>
      <c r="UBQ84" s="49"/>
      <c r="UBR84" s="49"/>
      <c r="UBS84" s="49"/>
      <c r="UBT84" s="49"/>
      <c r="UBU84" s="49"/>
      <c r="UBV84" s="49"/>
      <c r="UBW84" s="49"/>
      <c r="UBX84" s="49"/>
      <c r="UBY84" s="49"/>
      <c r="UBZ84" s="49"/>
      <c r="UCA84" s="49"/>
      <c r="UCB84" s="49"/>
      <c r="UCC84" s="49"/>
      <c r="UCD84" s="49"/>
      <c r="UCE84" s="49"/>
      <c r="UCF84" s="49"/>
      <c r="UCG84" s="49"/>
      <c r="UCH84" s="49"/>
      <c r="UCI84" s="49"/>
      <c r="UCJ84" s="49"/>
      <c r="UCK84" s="49"/>
      <c r="UCL84" s="49"/>
      <c r="UCM84" s="49"/>
      <c r="UCN84" s="49"/>
      <c r="UCO84" s="49"/>
      <c r="UCP84" s="49"/>
      <c r="UCQ84" s="49"/>
      <c r="UCR84" s="49"/>
      <c r="UCS84" s="49"/>
      <c r="UCT84" s="49"/>
      <c r="UCU84" s="49"/>
      <c r="UCV84" s="49"/>
      <c r="UCW84" s="49"/>
      <c r="UCX84" s="49"/>
      <c r="UCY84" s="49"/>
      <c r="UCZ84" s="49"/>
      <c r="UDA84" s="49"/>
      <c r="UDB84" s="49"/>
      <c r="UDC84" s="49"/>
      <c r="UDD84" s="49"/>
      <c r="UDE84" s="49"/>
      <c r="UDF84" s="49"/>
      <c r="UDG84" s="49"/>
      <c r="UDH84" s="49"/>
      <c r="UDI84" s="49"/>
      <c r="UDJ84" s="49"/>
      <c r="UDK84" s="49"/>
      <c r="UDL84" s="49"/>
      <c r="UDM84" s="49"/>
      <c r="UDN84" s="49"/>
      <c r="UDO84" s="49"/>
      <c r="UDP84" s="49"/>
      <c r="UDQ84" s="49"/>
      <c r="UDR84" s="49"/>
      <c r="UDS84" s="49"/>
      <c r="UDT84" s="49"/>
      <c r="UDU84" s="49"/>
      <c r="UDV84" s="49"/>
      <c r="UDW84" s="49"/>
      <c r="UDX84" s="49"/>
      <c r="UDY84" s="49"/>
      <c r="UDZ84" s="49"/>
      <c r="UEA84" s="49"/>
      <c r="UEB84" s="49"/>
      <c r="UEC84" s="49"/>
      <c r="UED84" s="49"/>
      <c r="UEE84" s="49"/>
      <c r="UEF84" s="49"/>
      <c r="UEG84" s="49"/>
      <c r="UEH84" s="49"/>
      <c r="UEI84" s="49"/>
      <c r="UEJ84" s="49"/>
      <c r="UEK84" s="49"/>
      <c r="UEL84" s="49"/>
      <c r="UEM84" s="49"/>
      <c r="UEN84" s="49"/>
      <c r="UEO84" s="49"/>
      <c r="UEP84" s="49"/>
      <c r="UEQ84" s="49"/>
      <c r="UER84" s="49"/>
      <c r="UES84" s="49"/>
      <c r="UET84" s="49"/>
      <c r="UEU84" s="49"/>
      <c r="UEV84" s="49"/>
      <c r="UEW84" s="49"/>
      <c r="UEX84" s="49"/>
      <c r="UEY84" s="49"/>
      <c r="UEZ84" s="49"/>
      <c r="UFA84" s="49"/>
      <c r="UFB84" s="49"/>
      <c r="UFC84" s="49"/>
      <c r="UFD84" s="49"/>
      <c r="UFE84" s="49"/>
      <c r="UFF84" s="49"/>
      <c r="UFG84" s="49"/>
      <c r="UFH84" s="49"/>
      <c r="UFI84" s="49"/>
      <c r="UFJ84" s="49"/>
      <c r="UFK84" s="49"/>
      <c r="UFL84" s="49"/>
      <c r="UFM84" s="49"/>
      <c r="UFN84" s="49"/>
      <c r="UFO84" s="49"/>
      <c r="UFP84" s="49"/>
      <c r="UFQ84" s="49"/>
      <c r="UFR84" s="49"/>
      <c r="UFS84" s="49"/>
      <c r="UFT84" s="49"/>
      <c r="UFU84" s="49"/>
      <c r="UFV84" s="49"/>
      <c r="UFW84" s="49"/>
      <c r="UFX84" s="49"/>
      <c r="UFY84" s="49"/>
      <c r="UFZ84" s="49"/>
      <c r="UGA84" s="49"/>
      <c r="UGB84" s="49"/>
      <c r="UGC84" s="49"/>
      <c r="UGD84" s="49"/>
      <c r="UGE84" s="49"/>
      <c r="UGF84" s="49"/>
      <c r="UGG84" s="49"/>
      <c r="UGH84" s="49"/>
      <c r="UGI84" s="49"/>
      <c r="UGJ84" s="49"/>
      <c r="UGK84" s="49"/>
      <c r="UGL84" s="49"/>
      <c r="UGM84" s="49"/>
      <c r="UGN84" s="49"/>
      <c r="UGO84" s="49"/>
      <c r="UGP84" s="49"/>
      <c r="UGQ84" s="49"/>
      <c r="UGR84" s="49"/>
      <c r="UGS84" s="49"/>
      <c r="UGT84" s="49"/>
      <c r="UGU84" s="49"/>
      <c r="UGV84" s="49"/>
      <c r="UGW84" s="49"/>
      <c r="UGX84" s="49"/>
      <c r="UGY84" s="49"/>
      <c r="UGZ84" s="49"/>
      <c r="UHA84" s="49"/>
      <c r="UHB84" s="49"/>
      <c r="UHC84" s="49"/>
      <c r="UHD84" s="49"/>
      <c r="UHE84" s="49"/>
      <c r="UHF84" s="49"/>
      <c r="UHG84" s="49"/>
      <c r="UHH84" s="49"/>
      <c r="UHI84" s="49"/>
      <c r="UHJ84" s="49"/>
      <c r="UHK84" s="49"/>
      <c r="UHL84" s="49"/>
      <c r="UHM84" s="49"/>
      <c r="UHN84" s="49"/>
      <c r="UHO84" s="49"/>
      <c r="UHP84" s="49"/>
      <c r="UHQ84" s="49"/>
      <c r="UHR84" s="49"/>
      <c r="UHS84" s="49"/>
      <c r="UHT84" s="49"/>
      <c r="UHU84" s="49"/>
      <c r="UHV84" s="49"/>
      <c r="UHW84" s="49"/>
      <c r="UHX84" s="49"/>
      <c r="UHY84" s="49"/>
      <c r="UHZ84" s="49"/>
      <c r="UIA84" s="49"/>
      <c r="UIB84" s="49"/>
      <c r="UIC84" s="49"/>
      <c r="UID84" s="49"/>
      <c r="UIE84" s="49"/>
      <c r="UIF84" s="49"/>
      <c r="UIG84" s="49"/>
      <c r="UIH84" s="49"/>
      <c r="UII84" s="49"/>
      <c r="UIJ84" s="49"/>
      <c r="UIK84" s="49"/>
      <c r="UIL84" s="49"/>
      <c r="UIM84" s="49"/>
      <c r="UIN84" s="49"/>
      <c r="UIO84" s="49"/>
      <c r="UIP84" s="49"/>
      <c r="UIQ84" s="49"/>
      <c r="UIR84" s="49"/>
      <c r="UIS84" s="49"/>
      <c r="UIT84" s="49"/>
      <c r="UIU84" s="49"/>
      <c r="UIV84" s="49"/>
      <c r="UIW84" s="49"/>
      <c r="UIX84" s="49"/>
      <c r="UIY84" s="49"/>
      <c r="UIZ84" s="49"/>
      <c r="UJA84" s="49"/>
      <c r="UJB84" s="49"/>
      <c r="UJC84" s="49"/>
      <c r="UJD84" s="49"/>
      <c r="UJE84" s="49"/>
      <c r="UJF84" s="49"/>
      <c r="UJG84" s="49"/>
      <c r="UJH84" s="49"/>
      <c r="UJI84" s="49"/>
      <c r="UJJ84" s="49"/>
      <c r="UJK84" s="49"/>
      <c r="UJL84" s="49"/>
      <c r="UJM84" s="49"/>
      <c r="UJN84" s="49"/>
      <c r="UJO84" s="49"/>
      <c r="UJP84" s="49"/>
      <c r="UJQ84" s="49"/>
      <c r="UJR84" s="49"/>
      <c r="UJS84" s="49"/>
      <c r="UJT84" s="49"/>
      <c r="UJU84" s="49"/>
      <c r="UJV84" s="49"/>
      <c r="UJW84" s="49"/>
      <c r="UJX84" s="49"/>
      <c r="UJY84" s="49"/>
      <c r="UJZ84" s="49"/>
      <c r="UKA84" s="49"/>
      <c r="UKB84" s="49"/>
      <c r="UKC84" s="49"/>
      <c r="UKD84" s="49"/>
      <c r="UKE84" s="49"/>
      <c r="UKF84" s="49"/>
      <c r="UKG84" s="49"/>
      <c r="UKH84" s="49"/>
      <c r="UKI84" s="49"/>
      <c r="UKJ84" s="49"/>
      <c r="UKK84" s="49"/>
      <c r="UKL84" s="49"/>
      <c r="UKM84" s="49"/>
      <c r="UKN84" s="49"/>
      <c r="UKO84" s="49"/>
      <c r="UKP84" s="49"/>
      <c r="UKQ84" s="49"/>
      <c r="UKR84" s="49"/>
      <c r="UKS84" s="49"/>
      <c r="UKT84" s="49"/>
      <c r="UKU84" s="49"/>
      <c r="UKV84" s="49"/>
      <c r="UKW84" s="49"/>
      <c r="UKX84" s="49"/>
      <c r="UKY84" s="49"/>
      <c r="UKZ84" s="49"/>
      <c r="ULA84" s="49"/>
      <c r="ULB84" s="49"/>
      <c r="ULC84" s="49"/>
      <c r="ULD84" s="49"/>
      <c r="ULE84" s="49"/>
      <c r="ULF84" s="49"/>
      <c r="ULG84" s="49"/>
      <c r="ULH84" s="49"/>
      <c r="ULI84" s="49"/>
      <c r="ULJ84" s="49"/>
      <c r="ULK84" s="49"/>
      <c r="ULL84" s="49"/>
      <c r="ULM84" s="49"/>
      <c r="ULN84" s="49"/>
      <c r="ULO84" s="49"/>
      <c r="ULP84" s="49"/>
      <c r="ULQ84" s="49"/>
      <c r="ULR84" s="49"/>
      <c r="ULS84" s="49"/>
      <c r="ULT84" s="49"/>
      <c r="ULU84" s="49"/>
      <c r="ULV84" s="49"/>
      <c r="ULW84" s="49"/>
      <c r="ULX84" s="49"/>
      <c r="ULY84" s="49"/>
      <c r="ULZ84" s="49"/>
      <c r="UMA84" s="49"/>
      <c r="UMB84" s="49"/>
      <c r="UMC84" s="49"/>
      <c r="UMD84" s="49"/>
      <c r="UME84" s="49"/>
      <c r="UMF84" s="49"/>
      <c r="UMG84" s="49"/>
      <c r="UMH84" s="49"/>
      <c r="UMI84" s="49"/>
      <c r="UMJ84" s="49"/>
      <c r="UMK84" s="49"/>
      <c r="UML84" s="49"/>
      <c r="UMM84" s="49"/>
      <c r="UMN84" s="49"/>
      <c r="UMO84" s="49"/>
      <c r="UMP84" s="49"/>
      <c r="UMQ84" s="49"/>
      <c r="UMR84" s="49"/>
      <c r="UMS84" s="49"/>
      <c r="UMT84" s="49"/>
      <c r="UMU84" s="49"/>
      <c r="UMV84" s="49"/>
      <c r="UMW84" s="49"/>
      <c r="UMX84" s="49"/>
      <c r="UMY84" s="49"/>
      <c r="UMZ84" s="49"/>
      <c r="UNA84" s="49"/>
      <c r="UNB84" s="49"/>
      <c r="UNC84" s="49"/>
      <c r="UND84" s="49"/>
      <c r="UNE84" s="49"/>
      <c r="UNF84" s="49"/>
      <c r="UNG84" s="49"/>
      <c r="UNH84" s="49"/>
      <c r="UNI84" s="49"/>
      <c r="UNJ84" s="49"/>
      <c r="UNK84" s="49"/>
      <c r="UNL84" s="49"/>
      <c r="UNM84" s="49"/>
      <c r="UNN84" s="49"/>
      <c r="UNO84" s="49"/>
      <c r="UNP84" s="49"/>
      <c r="UNQ84" s="49"/>
      <c r="UNR84" s="49"/>
      <c r="UNS84" s="49"/>
      <c r="UNT84" s="49"/>
      <c r="UNU84" s="49"/>
      <c r="UNV84" s="49"/>
      <c r="UNW84" s="49"/>
      <c r="UNX84" s="49"/>
      <c r="UNY84" s="49"/>
      <c r="UNZ84" s="49"/>
      <c r="UOA84" s="49"/>
      <c r="UOB84" s="49"/>
      <c r="UOC84" s="49"/>
      <c r="UOD84" s="49"/>
      <c r="UOE84" s="49"/>
      <c r="UOF84" s="49"/>
      <c r="UOG84" s="49"/>
      <c r="UOH84" s="49"/>
      <c r="UOI84" s="49"/>
      <c r="UOJ84" s="49"/>
      <c r="UOK84" s="49"/>
      <c r="UOL84" s="49"/>
      <c r="UOM84" s="49"/>
      <c r="UON84" s="49"/>
      <c r="UOO84" s="49"/>
      <c r="UOP84" s="49"/>
      <c r="UOQ84" s="49"/>
      <c r="UOR84" s="49"/>
      <c r="UOS84" s="49"/>
      <c r="UOT84" s="49"/>
      <c r="UOU84" s="49"/>
      <c r="UOV84" s="49"/>
      <c r="UOW84" s="49"/>
      <c r="UOX84" s="49"/>
      <c r="UOY84" s="49"/>
      <c r="UOZ84" s="49"/>
      <c r="UPA84" s="49"/>
      <c r="UPB84" s="49"/>
      <c r="UPC84" s="49"/>
      <c r="UPD84" s="49"/>
      <c r="UPE84" s="49"/>
      <c r="UPF84" s="49"/>
      <c r="UPG84" s="49"/>
      <c r="UPH84" s="49"/>
      <c r="UPI84" s="49"/>
      <c r="UPJ84" s="49"/>
      <c r="UPK84" s="49"/>
      <c r="UPL84" s="49"/>
      <c r="UPM84" s="49"/>
      <c r="UPN84" s="49"/>
      <c r="UPO84" s="49"/>
      <c r="UPP84" s="49"/>
      <c r="UPQ84" s="49"/>
      <c r="UPR84" s="49"/>
      <c r="UPS84" s="49"/>
      <c r="UPT84" s="49"/>
      <c r="UPU84" s="49"/>
      <c r="UPV84" s="49"/>
      <c r="UPW84" s="49"/>
      <c r="UPX84" s="49"/>
      <c r="UPY84" s="49"/>
      <c r="UPZ84" s="49"/>
      <c r="UQA84" s="49"/>
      <c r="UQB84" s="49"/>
      <c r="UQC84" s="49"/>
      <c r="UQD84" s="49"/>
      <c r="UQE84" s="49"/>
      <c r="UQF84" s="49"/>
      <c r="UQG84" s="49"/>
      <c r="UQH84" s="49"/>
      <c r="UQI84" s="49"/>
      <c r="UQJ84" s="49"/>
      <c r="UQK84" s="49"/>
      <c r="UQL84" s="49"/>
      <c r="UQM84" s="49"/>
      <c r="UQN84" s="49"/>
      <c r="UQO84" s="49"/>
      <c r="UQP84" s="49"/>
      <c r="UQQ84" s="49"/>
      <c r="UQR84" s="49"/>
      <c r="UQS84" s="49"/>
      <c r="UQT84" s="49"/>
      <c r="UQU84" s="49"/>
      <c r="UQV84" s="49"/>
      <c r="UQW84" s="49"/>
      <c r="UQX84" s="49"/>
      <c r="UQY84" s="49"/>
      <c r="UQZ84" s="49"/>
      <c r="URA84" s="49"/>
      <c r="URB84" s="49"/>
      <c r="URC84" s="49"/>
      <c r="URD84" s="49"/>
      <c r="URE84" s="49"/>
      <c r="URF84" s="49"/>
      <c r="URG84" s="49"/>
      <c r="URH84" s="49"/>
      <c r="URI84" s="49"/>
      <c r="URJ84" s="49"/>
      <c r="URK84" s="49"/>
      <c r="URL84" s="49"/>
      <c r="URM84" s="49"/>
      <c r="URN84" s="49"/>
      <c r="URO84" s="49"/>
      <c r="URP84" s="49"/>
      <c r="URQ84" s="49"/>
      <c r="URR84" s="49"/>
      <c r="URS84" s="49"/>
      <c r="URT84" s="49"/>
      <c r="URU84" s="49"/>
      <c r="URV84" s="49"/>
      <c r="URW84" s="49"/>
      <c r="URX84" s="49"/>
      <c r="URY84" s="49"/>
      <c r="URZ84" s="49"/>
      <c r="USA84" s="49"/>
      <c r="USB84" s="49"/>
      <c r="USC84" s="49"/>
      <c r="USD84" s="49"/>
      <c r="USE84" s="49"/>
      <c r="USF84" s="49"/>
      <c r="USG84" s="49"/>
      <c r="USH84" s="49"/>
      <c r="USI84" s="49"/>
      <c r="USJ84" s="49"/>
      <c r="USK84" s="49"/>
      <c r="USL84" s="49"/>
      <c r="USM84" s="49"/>
      <c r="USN84" s="49"/>
      <c r="USO84" s="49"/>
      <c r="USP84" s="49"/>
      <c r="USQ84" s="49"/>
      <c r="USR84" s="49"/>
      <c r="USS84" s="49"/>
      <c r="UST84" s="49"/>
      <c r="USU84" s="49"/>
      <c r="USV84" s="49"/>
      <c r="USW84" s="49"/>
      <c r="USX84" s="49"/>
      <c r="USY84" s="49"/>
      <c r="USZ84" s="49"/>
      <c r="UTA84" s="49"/>
      <c r="UTB84" s="49"/>
      <c r="UTC84" s="49"/>
      <c r="UTD84" s="49"/>
      <c r="UTE84" s="49"/>
      <c r="UTF84" s="49"/>
      <c r="UTG84" s="49"/>
      <c r="UTH84" s="49"/>
      <c r="UTI84" s="49"/>
      <c r="UTJ84" s="49"/>
      <c r="UTK84" s="49"/>
      <c r="UTL84" s="49"/>
      <c r="UTM84" s="49"/>
      <c r="UTN84" s="49"/>
      <c r="UTO84" s="49"/>
      <c r="UTP84" s="49"/>
      <c r="UTQ84" s="49"/>
      <c r="UTR84" s="49"/>
      <c r="UTS84" s="49"/>
      <c r="UTT84" s="49"/>
      <c r="UTU84" s="49"/>
      <c r="UTV84" s="49"/>
      <c r="UTW84" s="49"/>
      <c r="UTX84" s="49"/>
      <c r="UTY84" s="49"/>
      <c r="UTZ84" s="49"/>
      <c r="UUA84" s="49"/>
      <c r="UUB84" s="49"/>
      <c r="UUC84" s="49"/>
      <c r="UUD84" s="49"/>
      <c r="UUE84" s="49"/>
      <c r="UUF84" s="49"/>
      <c r="UUG84" s="49"/>
      <c r="UUH84" s="49"/>
      <c r="UUI84" s="49"/>
      <c r="UUJ84" s="49"/>
      <c r="UUK84" s="49"/>
      <c r="UUL84" s="49"/>
      <c r="UUM84" s="49"/>
      <c r="UUN84" s="49"/>
      <c r="UUO84" s="49"/>
      <c r="UUP84" s="49"/>
      <c r="UUQ84" s="49"/>
      <c r="UUR84" s="49"/>
      <c r="UUS84" s="49"/>
      <c r="UUT84" s="49"/>
      <c r="UUU84" s="49"/>
      <c r="UUV84" s="49"/>
      <c r="UUW84" s="49"/>
      <c r="UUX84" s="49"/>
      <c r="UUY84" s="49"/>
      <c r="UUZ84" s="49"/>
      <c r="UVA84" s="49"/>
      <c r="UVB84" s="49"/>
      <c r="UVC84" s="49"/>
      <c r="UVD84" s="49"/>
      <c r="UVE84" s="49"/>
      <c r="UVF84" s="49"/>
      <c r="UVG84" s="49"/>
      <c r="UVH84" s="49"/>
      <c r="UVI84" s="49"/>
      <c r="UVJ84" s="49"/>
      <c r="UVK84" s="49"/>
      <c r="UVL84" s="49"/>
      <c r="UVM84" s="49"/>
      <c r="UVN84" s="49"/>
      <c r="UVO84" s="49"/>
      <c r="UVP84" s="49"/>
      <c r="UVQ84" s="49"/>
      <c r="UVR84" s="49"/>
      <c r="UVS84" s="49"/>
      <c r="UVT84" s="49"/>
      <c r="UVU84" s="49"/>
      <c r="UVV84" s="49"/>
      <c r="UVW84" s="49"/>
      <c r="UVX84" s="49"/>
      <c r="UVY84" s="49"/>
      <c r="UVZ84" s="49"/>
      <c r="UWA84" s="49"/>
      <c r="UWB84" s="49"/>
      <c r="UWC84" s="49"/>
      <c r="UWD84" s="49"/>
      <c r="UWE84" s="49"/>
      <c r="UWF84" s="49"/>
      <c r="UWG84" s="49"/>
      <c r="UWH84" s="49"/>
      <c r="UWI84" s="49"/>
      <c r="UWJ84" s="49"/>
      <c r="UWK84" s="49"/>
      <c r="UWL84" s="49"/>
      <c r="UWM84" s="49"/>
      <c r="UWN84" s="49"/>
      <c r="UWO84" s="49"/>
      <c r="UWP84" s="49"/>
      <c r="UWQ84" s="49"/>
      <c r="UWR84" s="49"/>
      <c r="UWS84" s="49"/>
      <c r="UWT84" s="49"/>
      <c r="UWU84" s="49"/>
      <c r="UWV84" s="49"/>
      <c r="UWW84" s="49"/>
      <c r="UWX84" s="49"/>
      <c r="UWY84" s="49"/>
      <c r="UWZ84" s="49"/>
      <c r="UXA84" s="49"/>
      <c r="UXB84" s="49"/>
      <c r="UXC84" s="49"/>
      <c r="UXD84" s="49"/>
      <c r="UXE84" s="49"/>
      <c r="UXF84" s="49"/>
      <c r="UXG84" s="49"/>
      <c r="UXH84" s="49"/>
      <c r="UXI84" s="49"/>
      <c r="UXJ84" s="49"/>
      <c r="UXK84" s="49"/>
      <c r="UXL84" s="49"/>
      <c r="UXM84" s="49"/>
      <c r="UXN84" s="49"/>
      <c r="UXO84" s="49"/>
      <c r="UXP84" s="49"/>
      <c r="UXQ84" s="49"/>
      <c r="UXR84" s="49"/>
      <c r="UXS84" s="49"/>
      <c r="UXT84" s="49"/>
      <c r="UXU84" s="49"/>
      <c r="UXV84" s="49"/>
      <c r="UXW84" s="49"/>
      <c r="UXX84" s="49"/>
      <c r="UXY84" s="49"/>
      <c r="UXZ84" s="49"/>
      <c r="UYA84" s="49"/>
      <c r="UYB84" s="49"/>
      <c r="UYC84" s="49"/>
      <c r="UYD84" s="49"/>
      <c r="UYE84" s="49"/>
      <c r="UYF84" s="49"/>
      <c r="UYG84" s="49"/>
      <c r="UYH84" s="49"/>
      <c r="UYI84" s="49"/>
      <c r="UYJ84" s="49"/>
      <c r="UYK84" s="49"/>
      <c r="UYL84" s="49"/>
      <c r="UYM84" s="49"/>
      <c r="UYN84" s="49"/>
      <c r="UYO84" s="49"/>
      <c r="UYP84" s="49"/>
      <c r="UYQ84" s="49"/>
      <c r="UYR84" s="49"/>
      <c r="UYS84" s="49"/>
      <c r="UYT84" s="49"/>
      <c r="UYU84" s="49"/>
      <c r="UYV84" s="49"/>
      <c r="UYW84" s="49"/>
      <c r="UYX84" s="49"/>
      <c r="UYY84" s="49"/>
      <c r="UYZ84" s="49"/>
      <c r="UZA84" s="49"/>
      <c r="UZB84" s="49"/>
      <c r="UZC84" s="49"/>
      <c r="UZD84" s="49"/>
      <c r="UZE84" s="49"/>
      <c r="UZF84" s="49"/>
      <c r="UZG84" s="49"/>
      <c r="UZH84" s="49"/>
      <c r="UZI84" s="49"/>
      <c r="UZJ84" s="49"/>
      <c r="UZK84" s="49"/>
      <c r="UZL84" s="49"/>
      <c r="UZM84" s="49"/>
      <c r="UZN84" s="49"/>
      <c r="UZO84" s="49"/>
      <c r="UZP84" s="49"/>
      <c r="UZQ84" s="49"/>
      <c r="UZR84" s="49"/>
      <c r="UZS84" s="49"/>
      <c r="UZT84" s="49"/>
      <c r="UZU84" s="49"/>
      <c r="UZV84" s="49"/>
      <c r="UZW84" s="49"/>
      <c r="UZX84" s="49"/>
      <c r="UZY84" s="49"/>
      <c r="UZZ84" s="49"/>
      <c r="VAA84" s="49"/>
      <c r="VAB84" s="49"/>
      <c r="VAC84" s="49"/>
      <c r="VAD84" s="49"/>
      <c r="VAE84" s="49"/>
      <c r="VAF84" s="49"/>
      <c r="VAG84" s="49"/>
      <c r="VAH84" s="49"/>
      <c r="VAI84" s="49"/>
      <c r="VAJ84" s="49"/>
      <c r="VAK84" s="49"/>
      <c r="VAL84" s="49"/>
      <c r="VAM84" s="49"/>
      <c r="VAN84" s="49"/>
      <c r="VAO84" s="49"/>
      <c r="VAP84" s="49"/>
      <c r="VAQ84" s="49"/>
      <c r="VAR84" s="49"/>
      <c r="VAS84" s="49"/>
      <c r="VAT84" s="49"/>
      <c r="VAU84" s="49"/>
      <c r="VAV84" s="49"/>
      <c r="VAW84" s="49"/>
      <c r="VAX84" s="49"/>
      <c r="VAY84" s="49"/>
      <c r="VAZ84" s="49"/>
      <c r="VBA84" s="49"/>
      <c r="VBB84" s="49"/>
      <c r="VBC84" s="49"/>
      <c r="VBD84" s="49"/>
      <c r="VBE84" s="49"/>
      <c r="VBF84" s="49"/>
      <c r="VBG84" s="49"/>
      <c r="VBH84" s="49"/>
      <c r="VBI84" s="49"/>
      <c r="VBJ84" s="49"/>
      <c r="VBK84" s="49"/>
      <c r="VBL84" s="49"/>
      <c r="VBM84" s="49"/>
      <c r="VBN84" s="49"/>
      <c r="VBO84" s="49"/>
      <c r="VBP84" s="49"/>
      <c r="VBQ84" s="49"/>
      <c r="VBR84" s="49"/>
      <c r="VBS84" s="49"/>
      <c r="VBT84" s="49"/>
      <c r="VBU84" s="49"/>
      <c r="VBV84" s="49"/>
      <c r="VBW84" s="49"/>
      <c r="VBX84" s="49"/>
      <c r="VBY84" s="49"/>
      <c r="VBZ84" s="49"/>
      <c r="VCA84" s="49"/>
      <c r="VCB84" s="49"/>
      <c r="VCC84" s="49"/>
      <c r="VCD84" s="49"/>
      <c r="VCE84" s="49"/>
      <c r="VCF84" s="49"/>
      <c r="VCG84" s="49"/>
      <c r="VCH84" s="49"/>
      <c r="VCI84" s="49"/>
      <c r="VCJ84" s="49"/>
      <c r="VCK84" s="49"/>
      <c r="VCL84" s="49"/>
      <c r="VCM84" s="49"/>
      <c r="VCN84" s="49"/>
      <c r="VCO84" s="49"/>
      <c r="VCP84" s="49"/>
      <c r="VCQ84" s="49"/>
      <c r="VCR84" s="49"/>
      <c r="VCS84" s="49"/>
      <c r="VCT84" s="49"/>
      <c r="VCU84" s="49"/>
      <c r="VCV84" s="49"/>
      <c r="VCW84" s="49"/>
      <c r="VCX84" s="49"/>
      <c r="VCY84" s="49"/>
      <c r="VCZ84" s="49"/>
      <c r="VDA84" s="49"/>
      <c r="VDB84" s="49"/>
      <c r="VDC84" s="49"/>
      <c r="VDD84" s="49"/>
      <c r="VDE84" s="49"/>
      <c r="VDF84" s="49"/>
      <c r="VDG84" s="49"/>
      <c r="VDH84" s="49"/>
      <c r="VDI84" s="49"/>
      <c r="VDJ84" s="49"/>
      <c r="VDK84" s="49"/>
      <c r="VDL84" s="49"/>
      <c r="VDM84" s="49"/>
      <c r="VDN84" s="49"/>
      <c r="VDO84" s="49"/>
      <c r="VDP84" s="49"/>
      <c r="VDQ84" s="49"/>
      <c r="VDR84" s="49"/>
      <c r="VDS84" s="49"/>
      <c r="VDT84" s="49"/>
      <c r="VDU84" s="49"/>
      <c r="VDV84" s="49"/>
      <c r="VDW84" s="49"/>
      <c r="VDX84" s="49"/>
      <c r="VDY84" s="49"/>
      <c r="VDZ84" s="49"/>
      <c r="VEA84" s="49"/>
      <c r="VEB84" s="49"/>
      <c r="VEC84" s="49"/>
      <c r="VED84" s="49"/>
      <c r="VEE84" s="49"/>
      <c r="VEF84" s="49"/>
      <c r="VEG84" s="49"/>
      <c r="VEH84" s="49"/>
      <c r="VEI84" s="49"/>
      <c r="VEJ84" s="49"/>
      <c r="VEK84" s="49"/>
      <c r="VEL84" s="49"/>
      <c r="VEM84" s="49"/>
      <c r="VEN84" s="49"/>
      <c r="VEO84" s="49"/>
      <c r="VEP84" s="49"/>
      <c r="VEQ84" s="49"/>
      <c r="VER84" s="49"/>
      <c r="VES84" s="49"/>
      <c r="VET84" s="49"/>
      <c r="VEU84" s="49"/>
      <c r="VEV84" s="49"/>
      <c r="VEW84" s="49"/>
      <c r="VEX84" s="49"/>
      <c r="VEY84" s="49"/>
      <c r="VEZ84" s="49"/>
      <c r="VFA84" s="49"/>
      <c r="VFB84" s="49"/>
      <c r="VFC84" s="49"/>
      <c r="VFD84" s="49"/>
      <c r="VFE84" s="49"/>
      <c r="VFF84" s="49"/>
      <c r="VFG84" s="49"/>
      <c r="VFH84" s="49"/>
      <c r="VFI84" s="49"/>
      <c r="VFJ84" s="49"/>
      <c r="VFK84" s="49"/>
      <c r="VFL84" s="49"/>
      <c r="VFM84" s="49"/>
      <c r="VFN84" s="49"/>
      <c r="VFO84" s="49"/>
      <c r="VFP84" s="49"/>
      <c r="VFQ84" s="49"/>
      <c r="VFR84" s="49"/>
      <c r="VFS84" s="49"/>
      <c r="VFT84" s="49"/>
      <c r="VFU84" s="49"/>
      <c r="VFV84" s="49"/>
      <c r="VFW84" s="49"/>
      <c r="VFX84" s="49"/>
      <c r="VFY84" s="49"/>
      <c r="VFZ84" s="49"/>
      <c r="VGA84" s="49"/>
      <c r="VGB84" s="49"/>
      <c r="VGC84" s="49"/>
      <c r="VGD84" s="49"/>
      <c r="VGE84" s="49"/>
      <c r="VGF84" s="49"/>
      <c r="VGG84" s="49"/>
      <c r="VGH84" s="49"/>
      <c r="VGI84" s="49"/>
      <c r="VGJ84" s="49"/>
      <c r="VGK84" s="49"/>
      <c r="VGL84" s="49"/>
      <c r="VGM84" s="49"/>
      <c r="VGN84" s="49"/>
      <c r="VGO84" s="49"/>
      <c r="VGP84" s="49"/>
      <c r="VGQ84" s="49"/>
      <c r="VGR84" s="49"/>
      <c r="VGS84" s="49"/>
      <c r="VGT84" s="49"/>
      <c r="VGU84" s="49"/>
      <c r="VGV84" s="49"/>
      <c r="VGW84" s="49"/>
      <c r="VGX84" s="49"/>
      <c r="VGY84" s="49"/>
      <c r="VGZ84" s="49"/>
      <c r="VHA84" s="49"/>
      <c r="VHB84" s="49"/>
      <c r="VHC84" s="49"/>
      <c r="VHD84" s="49"/>
      <c r="VHE84" s="49"/>
      <c r="VHF84" s="49"/>
      <c r="VHG84" s="49"/>
      <c r="VHH84" s="49"/>
      <c r="VHI84" s="49"/>
      <c r="VHJ84" s="49"/>
      <c r="VHK84" s="49"/>
      <c r="VHL84" s="49"/>
      <c r="VHM84" s="49"/>
      <c r="VHN84" s="49"/>
      <c r="VHO84" s="49"/>
      <c r="VHP84" s="49"/>
      <c r="VHQ84" s="49"/>
      <c r="VHR84" s="49"/>
      <c r="VHS84" s="49"/>
      <c r="VHT84" s="49"/>
      <c r="VHU84" s="49"/>
      <c r="VHV84" s="49"/>
      <c r="VHW84" s="49"/>
      <c r="VHX84" s="49"/>
      <c r="VHY84" s="49"/>
      <c r="VHZ84" s="49"/>
      <c r="VIA84" s="49"/>
      <c r="VIB84" s="49"/>
      <c r="VIC84" s="49"/>
      <c r="VID84" s="49"/>
      <c r="VIE84" s="49"/>
      <c r="VIF84" s="49"/>
      <c r="VIG84" s="49"/>
      <c r="VIH84" s="49"/>
      <c r="VII84" s="49"/>
      <c r="VIJ84" s="49"/>
      <c r="VIK84" s="49"/>
      <c r="VIL84" s="49"/>
      <c r="VIM84" s="49"/>
      <c r="VIN84" s="49"/>
      <c r="VIO84" s="49"/>
      <c r="VIP84" s="49"/>
      <c r="VIQ84" s="49"/>
      <c r="VIR84" s="49"/>
      <c r="VIS84" s="49"/>
      <c r="VIT84" s="49"/>
      <c r="VIU84" s="49"/>
      <c r="VIV84" s="49"/>
      <c r="VIW84" s="49"/>
      <c r="VIX84" s="49"/>
      <c r="VIY84" s="49"/>
      <c r="VIZ84" s="49"/>
      <c r="VJA84" s="49"/>
      <c r="VJB84" s="49"/>
      <c r="VJC84" s="49"/>
      <c r="VJD84" s="49"/>
      <c r="VJE84" s="49"/>
      <c r="VJF84" s="49"/>
      <c r="VJG84" s="49"/>
      <c r="VJH84" s="49"/>
      <c r="VJI84" s="49"/>
      <c r="VJJ84" s="49"/>
      <c r="VJK84" s="49"/>
      <c r="VJL84" s="49"/>
      <c r="VJM84" s="49"/>
      <c r="VJN84" s="49"/>
      <c r="VJO84" s="49"/>
      <c r="VJP84" s="49"/>
      <c r="VJQ84" s="49"/>
      <c r="VJR84" s="49"/>
      <c r="VJS84" s="49"/>
      <c r="VJT84" s="49"/>
      <c r="VJU84" s="49"/>
      <c r="VJV84" s="49"/>
      <c r="VJW84" s="49"/>
      <c r="VJX84" s="49"/>
      <c r="VJY84" s="49"/>
      <c r="VJZ84" s="49"/>
      <c r="VKA84" s="49"/>
      <c r="VKB84" s="49"/>
      <c r="VKC84" s="49"/>
      <c r="VKD84" s="49"/>
      <c r="VKE84" s="49"/>
      <c r="VKF84" s="49"/>
      <c r="VKG84" s="49"/>
      <c r="VKH84" s="49"/>
      <c r="VKI84" s="49"/>
      <c r="VKJ84" s="49"/>
      <c r="VKK84" s="49"/>
      <c r="VKL84" s="49"/>
      <c r="VKM84" s="49"/>
      <c r="VKN84" s="49"/>
      <c r="VKO84" s="49"/>
      <c r="VKP84" s="49"/>
      <c r="VKQ84" s="49"/>
      <c r="VKR84" s="49"/>
      <c r="VKS84" s="49"/>
      <c r="VKT84" s="49"/>
      <c r="VKU84" s="49"/>
      <c r="VKV84" s="49"/>
      <c r="VKW84" s="49"/>
      <c r="VKX84" s="49"/>
      <c r="VKY84" s="49"/>
      <c r="VKZ84" s="49"/>
      <c r="VLA84" s="49"/>
      <c r="VLB84" s="49"/>
      <c r="VLC84" s="49"/>
      <c r="VLD84" s="49"/>
      <c r="VLE84" s="49"/>
      <c r="VLF84" s="49"/>
      <c r="VLG84" s="49"/>
      <c r="VLH84" s="49"/>
      <c r="VLI84" s="49"/>
      <c r="VLJ84" s="49"/>
      <c r="VLK84" s="49"/>
      <c r="VLL84" s="49"/>
      <c r="VLM84" s="49"/>
      <c r="VLN84" s="49"/>
      <c r="VLO84" s="49"/>
      <c r="VLP84" s="49"/>
      <c r="VLQ84" s="49"/>
      <c r="VLR84" s="49"/>
      <c r="VLS84" s="49"/>
      <c r="VLT84" s="49"/>
      <c r="VLU84" s="49"/>
      <c r="VLV84" s="49"/>
      <c r="VLW84" s="49"/>
      <c r="VLX84" s="49"/>
      <c r="VLY84" s="49"/>
      <c r="VLZ84" s="49"/>
      <c r="VMA84" s="49"/>
      <c r="VMB84" s="49"/>
      <c r="VMC84" s="49"/>
      <c r="VMD84" s="49"/>
      <c r="VME84" s="49"/>
      <c r="VMF84" s="49"/>
      <c r="VMG84" s="49"/>
      <c r="VMH84" s="49"/>
      <c r="VMI84" s="49"/>
      <c r="VMJ84" s="49"/>
      <c r="VMK84" s="49"/>
      <c r="VML84" s="49"/>
      <c r="VMM84" s="49"/>
      <c r="VMN84" s="49"/>
      <c r="VMO84" s="49"/>
      <c r="VMP84" s="49"/>
      <c r="VMQ84" s="49"/>
      <c r="VMR84" s="49"/>
      <c r="VMS84" s="49"/>
      <c r="VMT84" s="49"/>
      <c r="VMU84" s="49"/>
      <c r="VMV84" s="49"/>
      <c r="VMW84" s="49"/>
      <c r="VMX84" s="49"/>
      <c r="VMY84" s="49"/>
      <c r="VMZ84" s="49"/>
      <c r="VNA84" s="49"/>
      <c r="VNB84" s="49"/>
      <c r="VNC84" s="49"/>
      <c r="VND84" s="49"/>
      <c r="VNE84" s="49"/>
      <c r="VNF84" s="49"/>
      <c r="VNG84" s="49"/>
      <c r="VNH84" s="49"/>
      <c r="VNI84" s="49"/>
      <c r="VNJ84" s="49"/>
      <c r="VNK84" s="49"/>
      <c r="VNL84" s="49"/>
      <c r="VNM84" s="49"/>
      <c r="VNN84" s="49"/>
      <c r="VNO84" s="49"/>
      <c r="VNP84" s="49"/>
      <c r="VNQ84" s="49"/>
      <c r="VNR84" s="49"/>
      <c r="VNS84" s="49"/>
      <c r="VNT84" s="49"/>
      <c r="VNU84" s="49"/>
      <c r="VNV84" s="49"/>
      <c r="VNW84" s="49"/>
      <c r="VNX84" s="49"/>
      <c r="VNY84" s="49"/>
      <c r="VNZ84" s="49"/>
      <c r="VOA84" s="49"/>
      <c r="VOB84" s="49"/>
      <c r="VOC84" s="49"/>
      <c r="VOD84" s="49"/>
      <c r="VOE84" s="49"/>
      <c r="VOF84" s="49"/>
      <c r="VOG84" s="49"/>
      <c r="VOH84" s="49"/>
      <c r="VOI84" s="49"/>
      <c r="VOJ84" s="49"/>
      <c r="VOK84" s="49"/>
      <c r="VOL84" s="49"/>
      <c r="VOM84" s="49"/>
      <c r="VON84" s="49"/>
      <c r="VOO84" s="49"/>
      <c r="VOP84" s="49"/>
      <c r="VOQ84" s="49"/>
      <c r="VOR84" s="49"/>
      <c r="VOS84" s="49"/>
      <c r="VOT84" s="49"/>
      <c r="VOU84" s="49"/>
      <c r="VOV84" s="49"/>
      <c r="VOW84" s="49"/>
      <c r="VOX84" s="49"/>
      <c r="VOY84" s="49"/>
      <c r="VOZ84" s="49"/>
      <c r="VPA84" s="49"/>
      <c r="VPB84" s="49"/>
      <c r="VPC84" s="49"/>
      <c r="VPD84" s="49"/>
      <c r="VPE84" s="49"/>
      <c r="VPF84" s="49"/>
      <c r="VPG84" s="49"/>
      <c r="VPH84" s="49"/>
      <c r="VPI84" s="49"/>
      <c r="VPJ84" s="49"/>
      <c r="VPK84" s="49"/>
      <c r="VPL84" s="49"/>
      <c r="VPM84" s="49"/>
      <c r="VPN84" s="49"/>
      <c r="VPO84" s="49"/>
      <c r="VPP84" s="49"/>
      <c r="VPQ84" s="49"/>
      <c r="VPR84" s="49"/>
      <c r="VPS84" s="49"/>
      <c r="VPT84" s="49"/>
      <c r="VPU84" s="49"/>
      <c r="VPV84" s="49"/>
      <c r="VPW84" s="49"/>
      <c r="VPX84" s="49"/>
      <c r="VPY84" s="49"/>
      <c r="VPZ84" s="49"/>
      <c r="VQA84" s="49"/>
      <c r="VQB84" s="49"/>
      <c r="VQC84" s="49"/>
      <c r="VQD84" s="49"/>
      <c r="VQE84" s="49"/>
      <c r="VQF84" s="49"/>
      <c r="VQG84" s="49"/>
      <c r="VQH84" s="49"/>
      <c r="VQI84" s="49"/>
      <c r="VQJ84" s="49"/>
      <c r="VQK84" s="49"/>
      <c r="VQL84" s="49"/>
      <c r="VQM84" s="49"/>
      <c r="VQN84" s="49"/>
      <c r="VQO84" s="49"/>
      <c r="VQP84" s="49"/>
      <c r="VQQ84" s="49"/>
      <c r="VQR84" s="49"/>
      <c r="VQS84" s="49"/>
      <c r="VQT84" s="49"/>
      <c r="VQU84" s="49"/>
      <c r="VQV84" s="49"/>
      <c r="VQW84" s="49"/>
      <c r="VQX84" s="49"/>
      <c r="VQY84" s="49"/>
      <c r="VQZ84" s="49"/>
      <c r="VRA84" s="49"/>
      <c r="VRB84" s="49"/>
      <c r="VRC84" s="49"/>
      <c r="VRD84" s="49"/>
      <c r="VRE84" s="49"/>
      <c r="VRF84" s="49"/>
      <c r="VRG84" s="49"/>
      <c r="VRH84" s="49"/>
      <c r="VRI84" s="49"/>
      <c r="VRJ84" s="49"/>
      <c r="VRK84" s="49"/>
      <c r="VRL84" s="49"/>
      <c r="VRM84" s="49"/>
      <c r="VRN84" s="49"/>
      <c r="VRO84" s="49"/>
      <c r="VRP84" s="49"/>
      <c r="VRQ84" s="49"/>
      <c r="VRR84" s="49"/>
      <c r="VRS84" s="49"/>
      <c r="VRT84" s="49"/>
      <c r="VRU84" s="49"/>
      <c r="VRV84" s="49"/>
      <c r="VRW84" s="49"/>
      <c r="VRX84" s="49"/>
      <c r="VRY84" s="49"/>
      <c r="VRZ84" s="49"/>
      <c r="VSA84" s="49"/>
      <c r="VSB84" s="49"/>
      <c r="VSC84" s="49"/>
      <c r="VSD84" s="49"/>
      <c r="VSE84" s="49"/>
      <c r="VSF84" s="49"/>
      <c r="VSG84" s="49"/>
      <c r="VSH84" s="49"/>
      <c r="VSI84" s="49"/>
      <c r="VSJ84" s="49"/>
      <c r="VSK84" s="49"/>
      <c r="VSL84" s="49"/>
      <c r="VSM84" s="49"/>
      <c r="VSN84" s="49"/>
      <c r="VSO84" s="49"/>
      <c r="VSP84" s="49"/>
      <c r="VSQ84" s="49"/>
      <c r="VSR84" s="49"/>
      <c r="VSS84" s="49"/>
      <c r="VST84" s="49"/>
      <c r="VSU84" s="49"/>
      <c r="VSV84" s="49"/>
      <c r="VSW84" s="49"/>
      <c r="VSX84" s="49"/>
      <c r="VSY84" s="49"/>
      <c r="VSZ84" s="49"/>
      <c r="VTA84" s="49"/>
      <c r="VTB84" s="49"/>
      <c r="VTC84" s="49"/>
      <c r="VTD84" s="49"/>
      <c r="VTE84" s="49"/>
      <c r="VTF84" s="49"/>
      <c r="VTG84" s="49"/>
      <c r="VTH84" s="49"/>
      <c r="VTI84" s="49"/>
      <c r="VTJ84" s="49"/>
      <c r="VTK84" s="49"/>
      <c r="VTL84" s="49"/>
      <c r="VTM84" s="49"/>
      <c r="VTN84" s="49"/>
      <c r="VTO84" s="49"/>
      <c r="VTP84" s="49"/>
      <c r="VTQ84" s="49"/>
      <c r="VTR84" s="49"/>
      <c r="VTS84" s="49"/>
      <c r="VTT84" s="49"/>
      <c r="VTU84" s="49"/>
      <c r="VTV84" s="49"/>
      <c r="VTW84" s="49"/>
      <c r="VTX84" s="49"/>
      <c r="VTY84" s="49"/>
      <c r="VTZ84" s="49"/>
      <c r="VUA84" s="49"/>
      <c r="VUB84" s="49"/>
      <c r="VUC84" s="49"/>
      <c r="VUD84" s="49"/>
      <c r="VUE84" s="49"/>
      <c r="VUF84" s="49"/>
      <c r="VUG84" s="49"/>
      <c r="VUH84" s="49"/>
      <c r="VUI84" s="49"/>
      <c r="VUJ84" s="49"/>
      <c r="VUK84" s="49"/>
      <c r="VUL84" s="49"/>
      <c r="VUM84" s="49"/>
      <c r="VUN84" s="49"/>
      <c r="VUO84" s="49"/>
      <c r="VUP84" s="49"/>
      <c r="VUQ84" s="49"/>
      <c r="VUR84" s="49"/>
      <c r="VUS84" s="49"/>
      <c r="VUT84" s="49"/>
      <c r="VUU84" s="49"/>
      <c r="VUV84" s="49"/>
      <c r="VUW84" s="49"/>
      <c r="VUX84" s="49"/>
      <c r="VUY84" s="49"/>
      <c r="VUZ84" s="49"/>
      <c r="VVA84" s="49"/>
      <c r="VVB84" s="49"/>
      <c r="VVC84" s="49"/>
      <c r="VVD84" s="49"/>
      <c r="VVE84" s="49"/>
      <c r="VVF84" s="49"/>
      <c r="VVG84" s="49"/>
      <c r="VVH84" s="49"/>
      <c r="VVI84" s="49"/>
      <c r="VVJ84" s="49"/>
      <c r="VVK84" s="49"/>
      <c r="VVL84" s="49"/>
      <c r="VVM84" s="49"/>
      <c r="VVN84" s="49"/>
      <c r="VVO84" s="49"/>
      <c r="VVP84" s="49"/>
      <c r="VVQ84" s="49"/>
      <c r="VVR84" s="49"/>
      <c r="VVS84" s="49"/>
      <c r="VVT84" s="49"/>
      <c r="VVU84" s="49"/>
      <c r="VVV84" s="49"/>
      <c r="VVW84" s="49"/>
      <c r="VVX84" s="49"/>
      <c r="VVY84" s="49"/>
      <c r="VVZ84" s="49"/>
      <c r="VWA84" s="49"/>
      <c r="VWB84" s="49"/>
      <c r="VWC84" s="49"/>
      <c r="VWD84" s="49"/>
      <c r="VWE84" s="49"/>
      <c r="VWF84" s="49"/>
      <c r="VWG84" s="49"/>
      <c r="VWH84" s="49"/>
      <c r="VWI84" s="49"/>
      <c r="VWJ84" s="49"/>
      <c r="VWK84" s="49"/>
      <c r="VWL84" s="49"/>
      <c r="VWM84" s="49"/>
      <c r="VWN84" s="49"/>
      <c r="VWO84" s="49"/>
      <c r="VWP84" s="49"/>
      <c r="VWQ84" s="49"/>
      <c r="VWR84" s="49"/>
      <c r="VWS84" s="49"/>
      <c r="VWT84" s="49"/>
      <c r="VWU84" s="49"/>
      <c r="VWV84" s="49"/>
      <c r="VWW84" s="49"/>
      <c r="VWX84" s="49"/>
      <c r="VWY84" s="49"/>
      <c r="VWZ84" s="49"/>
      <c r="VXA84" s="49"/>
      <c r="VXB84" s="49"/>
      <c r="VXC84" s="49"/>
      <c r="VXD84" s="49"/>
      <c r="VXE84" s="49"/>
      <c r="VXF84" s="49"/>
      <c r="VXG84" s="49"/>
      <c r="VXH84" s="49"/>
      <c r="VXI84" s="49"/>
      <c r="VXJ84" s="49"/>
      <c r="VXK84" s="49"/>
      <c r="VXL84" s="49"/>
      <c r="VXM84" s="49"/>
      <c r="VXN84" s="49"/>
      <c r="VXO84" s="49"/>
      <c r="VXP84" s="49"/>
      <c r="VXQ84" s="49"/>
      <c r="VXR84" s="49"/>
      <c r="VXS84" s="49"/>
      <c r="VXT84" s="49"/>
      <c r="VXU84" s="49"/>
      <c r="VXV84" s="49"/>
      <c r="VXW84" s="49"/>
      <c r="VXX84" s="49"/>
      <c r="VXY84" s="49"/>
      <c r="VXZ84" s="49"/>
      <c r="VYA84" s="49"/>
      <c r="VYB84" s="49"/>
      <c r="VYC84" s="49"/>
      <c r="VYD84" s="49"/>
      <c r="VYE84" s="49"/>
      <c r="VYF84" s="49"/>
      <c r="VYG84" s="49"/>
      <c r="VYH84" s="49"/>
      <c r="VYI84" s="49"/>
      <c r="VYJ84" s="49"/>
      <c r="VYK84" s="49"/>
      <c r="VYL84" s="49"/>
      <c r="VYM84" s="49"/>
      <c r="VYN84" s="49"/>
      <c r="VYO84" s="49"/>
      <c r="VYP84" s="49"/>
      <c r="VYQ84" s="49"/>
      <c r="VYR84" s="49"/>
      <c r="VYS84" s="49"/>
      <c r="VYT84" s="49"/>
      <c r="VYU84" s="49"/>
      <c r="VYV84" s="49"/>
      <c r="VYW84" s="49"/>
      <c r="VYX84" s="49"/>
      <c r="VYY84" s="49"/>
      <c r="VYZ84" s="49"/>
      <c r="VZA84" s="49"/>
      <c r="VZB84" s="49"/>
      <c r="VZC84" s="49"/>
      <c r="VZD84" s="49"/>
      <c r="VZE84" s="49"/>
      <c r="VZF84" s="49"/>
      <c r="VZG84" s="49"/>
      <c r="VZH84" s="49"/>
      <c r="VZI84" s="49"/>
      <c r="VZJ84" s="49"/>
      <c r="VZK84" s="49"/>
      <c r="VZL84" s="49"/>
      <c r="VZM84" s="49"/>
      <c r="VZN84" s="49"/>
      <c r="VZO84" s="49"/>
      <c r="VZP84" s="49"/>
      <c r="VZQ84" s="49"/>
      <c r="VZR84" s="49"/>
      <c r="VZS84" s="49"/>
      <c r="VZT84" s="49"/>
      <c r="VZU84" s="49"/>
      <c r="VZV84" s="49"/>
      <c r="VZW84" s="49"/>
      <c r="VZX84" s="49"/>
      <c r="VZY84" s="49"/>
      <c r="VZZ84" s="49"/>
      <c r="WAA84" s="49"/>
      <c r="WAB84" s="49"/>
      <c r="WAC84" s="49"/>
      <c r="WAD84" s="49"/>
      <c r="WAE84" s="49"/>
      <c r="WAF84" s="49"/>
      <c r="WAG84" s="49"/>
      <c r="WAH84" s="49"/>
      <c r="WAI84" s="49"/>
      <c r="WAJ84" s="49"/>
      <c r="WAK84" s="49"/>
      <c r="WAL84" s="49"/>
      <c r="WAM84" s="49"/>
      <c r="WAN84" s="49"/>
      <c r="WAO84" s="49"/>
      <c r="WAP84" s="49"/>
      <c r="WAQ84" s="49"/>
      <c r="WAR84" s="49"/>
      <c r="WAS84" s="49"/>
      <c r="WAT84" s="49"/>
      <c r="WAU84" s="49"/>
      <c r="WAV84" s="49"/>
      <c r="WAW84" s="49"/>
      <c r="WAX84" s="49"/>
      <c r="WAY84" s="49"/>
      <c r="WAZ84" s="49"/>
      <c r="WBA84" s="49"/>
      <c r="WBB84" s="49"/>
      <c r="WBC84" s="49"/>
      <c r="WBD84" s="49"/>
      <c r="WBE84" s="49"/>
      <c r="WBF84" s="49"/>
      <c r="WBG84" s="49"/>
      <c r="WBH84" s="49"/>
      <c r="WBI84" s="49"/>
      <c r="WBJ84" s="49"/>
      <c r="WBK84" s="49"/>
      <c r="WBL84" s="49"/>
      <c r="WBM84" s="49"/>
      <c r="WBN84" s="49"/>
      <c r="WBO84" s="49"/>
      <c r="WBP84" s="49"/>
      <c r="WBQ84" s="49"/>
      <c r="WBR84" s="49"/>
      <c r="WBS84" s="49"/>
      <c r="WBT84" s="49"/>
      <c r="WBU84" s="49"/>
      <c r="WBV84" s="49"/>
      <c r="WBW84" s="49"/>
      <c r="WBX84" s="49"/>
      <c r="WBY84" s="49"/>
      <c r="WBZ84" s="49"/>
      <c r="WCA84" s="49"/>
      <c r="WCB84" s="49"/>
      <c r="WCC84" s="49"/>
      <c r="WCD84" s="49"/>
      <c r="WCE84" s="49"/>
      <c r="WCF84" s="49"/>
      <c r="WCG84" s="49"/>
      <c r="WCH84" s="49"/>
      <c r="WCI84" s="49"/>
      <c r="WCJ84" s="49"/>
      <c r="WCK84" s="49"/>
      <c r="WCL84" s="49"/>
      <c r="WCM84" s="49"/>
      <c r="WCN84" s="49"/>
      <c r="WCO84" s="49"/>
      <c r="WCP84" s="49"/>
      <c r="WCQ84" s="49"/>
      <c r="WCR84" s="49"/>
      <c r="WCS84" s="49"/>
      <c r="WCT84" s="49"/>
      <c r="WCU84" s="49"/>
      <c r="WCV84" s="49"/>
      <c r="WCW84" s="49"/>
      <c r="WCX84" s="49"/>
      <c r="WCY84" s="49"/>
      <c r="WCZ84" s="49"/>
      <c r="WDA84" s="49"/>
      <c r="WDB84" s="49"/>
      <c r="WDC84" s="49"/>
      <c r="WDD84" s="49"/>
      <c r="WDE84" s="49"/>
      <c r="WDF84" s="49"/>
      <c r="WDG84" s="49"/>
      <c r="WDH84" s="49"/>
      <c r="WDI84" s="49"/>
      <c r="WDJ84" s="49"/>
      <c r="WDK84" s="49"/>
      <c r="WDL84" s="49"/>
      <c r="WDM84" s="49"/>
      <c r="WDN84" s="49"/>
      <c r="WDO84" s="49"/>
      <c r="WDP84" s="49"/>
      <c r="WDQ84" s="49"/>
      <c r="WDR84" s="49"/>
      <c r="WDS84" s="49"/>
      <c r="WDT84" s="49"/>
      <c r="WDU84" s="49"/>
      <c r="WDV84" s="49"/>
      <c r="WDW84" s="49"/>
      <c r="WDX84" s="49"/>
      <c r="WDY84" s="49"/>
      <c r="WDZ84" s="49"/>
      <c r="WEA84" s="49"/>
      <c r="WEB84" s="49"/>
      <c r="WEC84" s="49"/>
      <c r="WED84" s="49"/>
      <c r="WEE84" s="49"/>
      <c r="WEF84" s="49"/>
      <c r="WEG84" s="49"/>
      <c r="WEH84" s="49"/>
      <c r="WEI84" s="49"/>
      <c r="WEJ84" s="49"/>
      <c r="WEK84" s="49"/>
      <c r="WEL84" s="49"/>
      <c r="WEM84" s="49"/>
      <c r="WEN84" s="49"/>
      <c r="WEO84" s="49"/>
      <c r="WEP84" s="49"/>
      <c r="WEQ84" s="49"/>
      <c r="WER84" s="49"/>
      <c r="WES84" s="49"/>
      <c r="WET84" s="49"/>
      <c r="WEU84" s="49"/>
      <c r="WEV84" s="49"/>
      <c r="WEW84" s="49"/>
      <c r="WEX84" s="49"/>
      <c r="WEY84" s="49"/>
      <c r="WEZ84" s="49"/>
      <c r="WFA84" s="49"/>
      <c r="WFB84" s="49"/>
      <c r="WFC84" s="49"/>
      <c r="WFD84" s="49"/>
      <c r="WFE84" s="49"/>
      <c r="WFF84" s="49"/>
      <c r="WFG84" s="49"/>
      <c r="WFH84" s="49"/>
      <c r="WFI84" s="49"/>
      <c r="WFJ84" s="49"/>
      <c r="WFK84" s="49"/>
      <c r="WFL84" s="49"/>
      <c r="WFM84" s="49"/>
      <c r="WFN84" s="49"/>
      <c r="WFO84" s="49"/>
      <c r="WFP84" s="49"/>
      <c r="WFQ84" s="49"/>
      <c r="WFR84" s="49"/>
      <c r="WFS84" s="49"/>
      <c r="WFT84" s="49"/>
      <c r="WFU84" s="49"/>
      <c r="WFV84" s="49"/>
      <c r="WFW84" s="49"/>
      <c r="WFX84" s="49"/>
      <c r="WFY84" s="49"/>
      <c r="WFZ84" s="49"/>
      <c r="WGA84" s="49"/>
      <c r="WGB84" s="49"/>
      <c r="WGC84" s="49"/>
      <c r="WGD84" s="49"/>
      <c r="WGE84" s="49"/>
      <c r="WGF84" s="49"/>
      <c r="WGG84" s="49"/>
      <c r="WGH84" s="49"/>
      <c r="WGI84" s="49"/>
      <c r="WGJ84" s="49"/>
      <c r="WGK84" s="49"/>
      <c r="WGL84" s="49"/>
      <c r="WGM84" s="49"/>
      <c r="WGN84" s="49"/>
      <c r="WGO84" s="49"/>
      <c r="WGP84" s="49"/>
      <c r="WGQ84" s="49"/>
      <c r="WGR84" s="49"/>
      <c r="WGS84" s="49"/>
      <c r="WGT84" s="49"/>
      <c r="WGU84" s="49"/>
      <c r="WGV84" s="49"/>
      <c r="WGW84" s="49"/>
      <c r="WGX84" s="49"/>
      <c r="WGY84" s="49"/>
      <c r="WGZ84" s="49"/>
      <c r="WHA84" s="49"/>
      <c r="WHB84" s="49"/>
      <c r="WHC84" s="49"/>
      <c r="WHD84" s="49"/>
      <c r="WHE84" s="49"/>
      <c r="WHF84" s="49"/>
      <c r="WHG84" s="49"/>
      <c r="WHH84" s="49"/>
      <c r="WHI84" s="49"/>
      <c r="WHJ84" s="49"/>
      <c r="WHK84" s="49"/>
      <c r="WHL84" s="49"/>
      <c r="WHM84" s="49"/>
      <c r="WHN84" s="49"/>
      <c r="WHO84" s="49"/>
      <c r="WHP84" s="49"/>
      <c r="WHQ84" s="49"/>
      <c r="WHR84" s="49"/>
      <c r="WHS84" s="49"/>
      <c r="WHT84" s="49"/>
      <c r="WHU84" s="49"/>
      <c r="WHV84" s="49"/>
      <c r="WHW84" s="49"/>
      <c r="WHX84" s="49"/>
      <c r="WHY84" s="49"/>
      <c r="WHZ84" s="49"/>
      <c r="WIA84" s="49"/>
      <c r="WIB84" s="49"/>
      <c r="WIC84" s="49"/>
      <c r="WID84" s="49"/>
      <c r="WIE84" s="49"/>
      <c r="WIF84" s="49"/>
      <c r="WIG84" s="49"/>
      <c r="WIH84" s="49"/>
      <c r="WII84" s="49"/>
      <c r="WIJ84" s="49"/>
      <c r="WIK84" s="49"/>
      <c r="WIL84" s="49"/>
      <c r="WIM84" s="49"/>
      <c r="WIN84" s="49"/>
      <c r="WIO84" s="49"/>
      <c r="WIP84" s="49"/>
      <c r="WIQ84" s="49"/>
      <c r="WIR84" s="49"/>
      <c r="WIS84" s="49"/>
      <c r="WIT84" s="49"/>
      <c r="WIU84" s="49"/>
      <c r="WIV84" s="49"/>
      <c r="WIW84" s="49"/>
      <c r="WIX84" s="49"/>
      <c r="WIY84" s="49"/>
      <c r="WIZ84" s="49"/>
      <c r="WJA84" s="49"/>
      <c r="WJB84" s="49"/>
      <c r="WJC84" s="49"/>
      <c r="WJD84" s="49"/>
      <c r="WJE84" s="49"/>
      <c r="WJF84" s="49"/>
      <c r="WJG84" s="49"/>
      <c r="WJH84" s="49"/>
      <c r="WJI84" s="49"/>
      <c r="WJJ84" s="49"/>
      <c r="WJK84" s="49"/>
      <c r="WJL84" s="49"/>
      <c r="WJM84" s="49"/>
      <c r="WJN84" s="49"/>
      <c r="WJO84" s="49"/>
      <c r="WJP84" s="49"/>
      <c r="WJQ84" s="49"/>
      <c r="WJR84" s="49"/>
      <c r="WJS84" s="49"/>
      <c r="WJT84" s="49"/>
      <c r="WJU84" s="49"/>
      <c r="WJV84" s="49"/>
      <c r="WJW84" s="49"/>
      <c r="WJX84" s="49"/>
      <c r="WJY84" s="49"/>
      <c r="WJZ84" s="49"/>
      <c r="WKA84" s="49"/>
      <c r="WKB84" s="49"/>
      <c r="WKC84" s="49"/>
      <c r="WKD84" s="49"/>
      <c r="WKE84" s="49"/>
      <c r="WKF84" s="49"/>
      <c r="WKG84" s="49"/>
      <c r="WKH84" s="49"/>
      <c r="WKI84" s="49"/>
      <c r="WKJ84" s="49"/>
      <c r="WKK84" s="49"/>
      <c r="WKL84" s="49"/>
      <c r="WKM84" s="49"/>
      <c r="WKN84" s="49"/>
      <c r="WKO84" s="49"/>
      <c r="WKP84" s="49"/>
      <c r="WKQ84" s="49"/>
      <c r="WKR84" s="49"/>
      <c r="WKS84" s="49"/>
      <c r="WKT84" s="49"/>
      <c r="WKU84" s="49"/>
      <c r="WKV84" s="49"/>
      <c r="WKW84" s="49"/>
      <c r="WKX84" s="49"/>
      <c r="WKY84" s="49"/>
      <c r="WKZ84" s="49"/>
      <c r="WLA84" s="49"/>
      <c r="WLB84" s="49"/>
      <c r="WLC84" s="49"/>
      <c r="WLD84" s="49"/>
      <c r="WLE84" s="49"/>
      <c r="WLF84" s="49"/>
      <c r="WLG84" s="49"/>
      <c r="WLH84" s="49"/>
      <c r="WLI84" s="49"/>
      <c r="WLJ84" s="49"/>
      <c r="WLK84" s="49"/>
      <c r="WLL84" s="49"/>
      <c r="WLM84" s="49"/>
      <c r="WLN84" s="49"/>
      <c r="WLO84" s="49"/>
      <c r="WLP84" s="49"/>
      <c r="WLQ84" s="49"/>
      <c r="WLR84" s="49"/>
      <c r="WLS84" s="49"/>
      <c r="WLT84" s="49"/>
      <c r="WLU84" s="49"/>
      <c r="WLV84" s="49"/>
      <c r="WLW84" s="49"/>
      <c r="WLX84" s="49"/>
      <c r="WLY84" s="49"/>
      <c r="WLZ84" s="49"/>
      <c r="WMA84" s="49"/>
      <c r="WMB84" s="49"/>
      <c r="WMC84" s="49"/>
      <c r="WMD84" s="49"/>
      <c r="WME84" s="49"/>
      <c r="WMF84" s="49"/>
      <c r="WMG84" s="49"/>
      <c r="WMH84" s="49"/>
      <c r="WMI84" s="49"/>
      <c r="WMJ84" s="49"/>
      <c r="WMK84" s="49"/>
      <c r="WML84" s="49"/>
      <c r="WMM84" s="49"/>
      <c r="WMN84" s="49"/>
      <c r="WMO84" s="49"/>
      <c r="WMP84" s="49"/>
      <c r="WMQ84" s="49"/>
      <c r="WMR84" s="49"/>
      <c r="WMS84" s="49"/>
      <c r="WMT84" s="49"/>
      <c r="WMU84" s="49"/>
      <c r="WMV84" s="49"/>
      <c r="WMW84" s="49"/>
      <c r="WMX84" s="49"/>
      <c r="WMY84" s="49"/>
      <c r="WMZ84" s="49"/>
      <c r="WNA84" s="49"/>
      <c r="WNB84" s="49"/>
      <c r="WNC84" s="49"/>
      <c r="WND84" s="49"/>
      <c r="WNE84" s="49"/>
      <c r="WNF84" s="49"/>
      <c r="WNG84" s="49"/>
      <c r="WNH84" s="49"/>
      <c r="WNI84" s="49"/>
      <c r="WNJ84" s="49"/>
      <c r="WNK84" s="49"/>
      <c r="WNL84" s="49"/>
      <c r="WNM84" s="49"/>
      <c r="WNN84" s="49"/>
      <c r="WNO84" s="49"/>
      <c r="WNP84" s="49"/>
      <c r="WNQ84" s="49"/>
      <c r="WNR84" s="49"/>
      <c r="WNS84" s="49"/>
      <c r="WNT84" s="49"/>
      <c r="WNU84" s="49"/>
      <c r="WNV84" s="49"/>
      <c r="WNW84" s="49"/>
      <c r="WNX84" s="49"/>
      <c r="WNY84" s="49"/>
      <c r="WNZ84" s="49"/>
      <c r="WOA84" s="49"/>
      <c r="WOB84" s="49"/>
      <c r="WOC84" s="49"/>
      <c r="WOD84" s="49"/>
      <c r="WOE84" s="49"/>
      <c r="WOF84" s="49"/>
      <c r="WOG84" s="49"/>
      <c r="WOH84" s="49"/>
      <c r="WOI84" s="49"/>
      <c r="WOJ84" s="49"/>
      <c r="WOK84" s="49"/>
      <c r="WOL84" s="49"/>
      <c r="WOM84" s="49"/>
      <c r="WON84" s="49"/>
      <c r="WOO84" s="49"/>
      <c r="WOP84" s="49"/>
      <c r="WOQ84" s="49"/>
      <c r="WOR84" s="49"/>
      <c r="WOS84" s="49"/>
      <c r="WOT84" s="49"/>
      <c r="WOU84" s="49"/>
      <c r="WOV84" s="49"/>
      <c r="WOW84" s="49"/>
      <c r="WOX84" s="49"/>
      <c r="WOY84" s="49"/>
      <c r="WOZ84" s="49"/>
      <c r="WPA84" s="49"/>
      <c r="WPB84" s="49"/>
      <c r="WPC84" s="49"/>
      <c r="WPD84" s="49"/>
      <c r="WPE84" s="49"/>
      <c r="WPF84" s="49"/>
      <c r="WPG84" s="49"/>
      <c r="WPH84" s="49"/>
      <c r="WPI84" s="49"/>
      <c r="WPJ84" s="49"/>
      <c r="WPK84" s="49"/>
      <c r="WPL84" s="49"/>
      <c r="WPM84" s="49"/>
      <c r="WPN84" s="49"/>
      <c r="WPO84" s="49"/>
      <c r="WPP84" s="49"/>
      <c r="WPQ84" s="49"/>
      <c r="WPR84" s="49"/>
      <c r="WPS84" s="49"/>
      <c r="WPT84" s="49"/>
      <c r="WPU84" s="49"/>
      <c r="WPV84" s="49"/>
      <c r="WPW84" s="49"/>
      <c r="WPX84" s="49"/>
      <c r="WPY84" s="49"/>
      <c r="WPZ84" s="49"/>
      <c r="WQA84" s="49"/>
      <c r="WQB84" s="49"/>
      <c r="WQC84" s="49"/>
      <c r="WQD84" s="49"/>
      <c r="WQE84" s="49"/>
      <c r="WQF84" s="49"/>
      <c r="WQG84" s="49"/>
      <c r="WQH84" s="49"/>
      <c r="WQI84" s="49"/>
      <c r="WQJ84" s="49"/>
      <c r="WQK84" s="49"/>
      <c r="WQL84" s="49"/>
      <c r="WQM84" s="49"/>
      <c r="WQN84" s="49"/>
      <c r="WQO84" s="49"/>
      <c r="WQP84" s="49"/>
      <c r="WQQ84" s="49"/>
      <c r="WQR84" s="49"/>
      <c r="WQS84" s="49"/>
      <c r="WQT84" s="49"/>
      <c r="WQU84" s="49"/>
      <c r="WQV84" s="49"/>
      <c r="WQW84" s="49"/>
      <c r="WQX84" s="49"/>
      <c r="WQY84" s="49"/>
      <c r="WQZ84" s="49"/>
      <c r="WRA84" s="49"/>
      <c r="WRB84" s="49"/>
      <c r="WRC84" s="49"/>
      <c r="WRD84" s="49"/>
      <c r="WRE84" s="49"/>
      <c r="WRF84" s="49"/>
      <c r="WRG84" s="49"/>
      <c r="WRH84" s="49"/>
      <c r="WRI84" s="49"/>
      <c r="WRJ84" s="49"/>
      <c r="WRK84" s="49"/>
      <c r="WRL84" s="49"/>
      <c r="WRM84" s="49"/>
      <c r="WRN84" s="49"/>
      <c r="WRO84" s="49"/>
      <c r="WRP84" s="49"/>
      <c r="WRQ84" s="49"/>
      <c r="WRR84" s="49"/>
      <c r="WRS84" s="49"/>
      <c r="WRT84" s="49"/>
      <c r="WRU84" s="49"/>
      <c r="WRV84" s="49"/>
      <c r="WRW84" s="49"/>
      <c r="WRX84" s="49"/>
      <c r="WRY84" s="49"/>
      <c r="WRZ84" s="49"/>
      <c r="WSA84" s="49"/>
      <c r="WSB84" s="49"/>
      <c r="WSC84" s="49"/>
      <c r="WSD84" s="49"/>
      <c r="WSE84" s="49"/>
      <c r="WSF84" s="49"/>
      <c r="WSG84" s="49"/>
      <c r="WSH84" s="49"/>
      <c r="WSI84" s="49"/>
      <c r="WSJ84" s="49"/>
      <c r="WSK84" s="49"/>
      <c r="WSL84" s="49"/>
      <c r="WSM84" s="49"/>
      <c r="WSN84" s="49"/>
      <c r="WSO84" s="49"/>
      <c r="WSP84" s="49"/>
      <c r="WSQ84" s="49"/>
      <c r="WSR84" s="49"/>
      <c r="WSS84" s="49"/>
      <c r="WST84" s="49"/>
      <c r="WSU84" s="49"/>
      <c r="WSV84" s="49"/>
      <c r="WSW84" s="49"/>
      <c r="WSX84" s="49"/>
      <c r="WSY84" s="49"/>
      <c r="WSZ84" s="49"/>
      <c r="WTA84" s="49"/>
      <c r="WTB84" s="49"/>
      <c r="WTC84" s="49"/>
      <c r="WTD84" s="49"/>
      <c r="WTE84" s="49"/>
      <c r="WTF84" s="49"/>
      <c r="WTG84" s="49"/>
      <c r="WTH84" s="49"/>
      <c r="WTI84" s="49"/>
      <c r="WTJ84" s="49"/>
      <c r="WTK84" s="49"/>
      <c r="WTL84" s="49"/>
      <c r="WTM84" s="49"/>
      <c r="WTN84" s="49"/>
      <c r="WTO84" s="49"/>
      <c r="WTP84" s="49"/>
      <c r="WTQ84" s="49"/>
      <c r="WTR84" s="49"/>
      <c r="WTS84" s="49"/>
      <c r="WTT84" s="49"/>
      <c r="WTU84" s="49"/>
      <c r="WTV84" s="49"/>
      <c r="WTW84" s="49"/>
      <c r="WTX84" s="49"/>
      <c r="WTY84" s="49"/>
      <c r="WTZ84" s="49"/>
      <c r="WUA84" s="49"/>
      <c r="WUB84" s="49"/>
      <c r="WUC84" s="49"/>
      <c r="WUD84" s="49"/>
      <c r="WUE84" s="49"/>
      <c r="WUF84" s="49"/>
      <c r="WUG84" s="49"/>
      <c r="WUH84" s="49"/>
      <c r="WUI84" s="49"/>
      <c r="WUJ84" s="49"/>
      <c r="WUK84" s="49"/>
      <c r="WUL84" s="49"/>
      <c r="WUM84" s="49"/>
      <c r="WUN84" s="49"/>
      <c r="WUO84" s="49"/>
      <c r="WUP84" s="49"/>
      <c r="WUQ84" s="49"/>
      <c r="WUR84" s="49"/>
      <c r="WUS84" s="49"/>
      <c r="WUT84" s="49"/>
      <c r="WUU84" s="49"/>
      <c r="WUV84" s="49"/>
      <c r="WUW84" s="49"/>
      <c r="WUX84" s="49"/>
      <c r="WUY84" s="49"/>
      <c r="WUZ84" s="49"/>
      <c r="WVA84" s="49"/>
      <c r="WVB84" s="49"/>
      <c r="WVC84" s="49"/>
      <c r="WVD84" s="49"/>
      <c r="WVE84" s="49"/>
      <c r="WVF84" s="49"/>
      <c r="WVG84" s="49"/>
      <c r="WVH84" s="49"/>
      <c r="WVI84" s="49"/>
      <c r="WVJ84" s="49"/>
      <c r="WVK84" s="49"/>
      <c r="WVL84" s="49"/>
      <c r="WVM84" s="49"/>
      <c r="WVN84" s="49"/>
      <c r="WVO84" s="49"/>
      <c r="WVP84" s="49"/>
      <c r="WVQ84" s="49"/>
      <c r="WVR84" s="49"/>
      <c r="WVS84" s="49"/>
      <c r="WVT84" s="49"/>
      <c r="WVU84" s="49"/>
      <c r="WVV84" s="49"/>
      <c r="WVW84" s="49"/>
      <c r="WVX84" s="49"/>
      <c r="WVY84" s="49"/>
      <c r="WVZ84" s="49"/>
      <c r="WWA84" s="49"/>
      <c r="WWB84" s="49"/>
      <c r="WWC84" s="49"/>
      <c r="WWD84" s="49"/>
      <c r="WWE84" s="49"/>
      <c r="WWF84" s="49"/>
      <c r="WWG84" s="49"/>
      <c r="WWH84" s="49"/>
      <c r="WWI84" s="49"/>
      <c r="WWJ84" s="49"/>
      <c r="WWK84" s="49"/>
      <c r="WWL84" s="49"/>
      <c r="WWM84" s="49"/>
      <c r="WWN84" s="49"/>
      <c r="WWO84" s="49"/>
      <c r="WWP84" s="49"/>
      <c r="WWQ84" s="49"/>
      <c r="WWR84" s="49"/>
      <c r="WWS84" s="49"/>
      <c r="WWT84" s="49"/>
      <c r="WWU84" s="49"/>
      <c r="WWV84" s="49"/>
      <c r="WWW84" s="49"/>
      <c r="WWX84" s="49"/>
      <c r="WWY84" s="49"/>
      <c r="WWZ84" s="49"/>
      <c r="WXA84" s="49"/>
      <c r="WXB84" s="49"/>
      <c r="WXC84" s="49"/>
      <c r="WXD84" s="49"/>
      <c r="WXE84" s="49"/>
      <c r="WXF84" s="49"/>
      <c r="WXG84" s="49"/>
      <c r="WXH84" s="49"/>
      <c r="WXI84" s="49"/>
      <c r="WXJ84" s="49"/>
      <c r="WXK84" s="49"/>
      <c r="WXL84" s="49"/>
      <c r="WXM84" s="49"/>
      <c r="WXN84" s="49"/>
      <c r="WXO84" s="49"/>
      <c r="WXP84" s="49"/>
      <c r="WXQ84" s="49"/>
      <c r="WXR84" s="49"/>
      <c r="WXS84" s="49"/>
      <c r="WXT84" s="49"/>
      <c r="WXU84" s="49"/>
      <c r="WXV84" s="49"/>
      <c r="WXW84" s="49"/>
      <c r="WXX84" s="49"/>
      <c r="WXY84" s="49"/>
      <c r="WXZ84" s="49"/>
      <c r="WYA84" s="49"/>
      <c r="WYB84" s="49"/>
      <c r="WYC84" s="49"/>
      <c r="WYD84" s="49"/>
      <c r="WYE84" s="49"/>
      <c r="WYF84" s="49"/>
      <c r="WYG84" s="49"/>
      <c r="WYH84" s="49"/>
      <c r="WYI84" s="49"/>
      <c r="WYJ84" s="49"/>
      <c r="WYK84" s="49"/>
      <c r="WYL84" s="49"/>
      <c r="WYM84" s="49"/>
      <c r="WYN84" s="49"/>
      <c r="WYO84" s="49"/>
      <c r="WYP84" s="49"/>
      <c r="WYQ84" s="49"/>
      <c r="WYR84" s="49"/>
      <c r="WYS84" s="49"/>
      <c r="WYT84" s="49"/>
      <c r="WYU84" s="49"/>
      <c r="WYV84" s="49"/>
      <c r="WYW84" s="49"/>
      <c r="WYX84" s="49"/>
      <c r="WYY84" s="49"/>
      <c r="WYZ84" s="49"/>
      <c r="WZA84" s="49"/>
      <c r="WZB84" s="49"/>
      <c r="WZC84" s="49"/>
      <c r="WZD84" s="49"/>
      <c r="WZE84" s="49"/>
      <c r="WZF84" s="49"/>
      <c r="WZG84" s="49"/>
      <c r="WZH84" s="49"/>
      <c r="WZI84" s="49"/>
      <c r="WZJ84" s="49"/>
      <c r="WZK84" s="49"/>
      <c r="WZL84" s="49"/>
      <c r="WZM84" s="49"/>
      <c r="WZN84" s="49"/>
      <c r="WZO84" s="49"/>
      <c r="WZP84" s="49"/>
      <c r="WZQ84" s="49"/>
      <c r="WZR84" s="49"/>
      <c r="WZS84" s="49"/>
      <c r="WZT84" s="49"/>
      <c r="WZU84" s="49"/>
      <c r="WZV84" s="49"/>
      <c r="WZW84" s="49"/>
      <c r="WZX84" s="49"/>
      <c r="WZY84" s="49"/>
      <c r="WZZ84" s="49"/>
      <c r="XAA84" s="49"/>
      <c r="XAB84" s="49"/>
      <c r="XAC84" s="49"/>
      <c r="XAD84" s="49"/>
      <c r="XAE84" s="49"/>
      <c r="XAF84" s="49"/>
      <c r="XAG84" s="49"/>
      <c r="XAH84" s="49"/>
      <c r="XAI84" s="49"/>
      <c r="XAJ84" s="49"/>
      <c r="XAK84" s="49"/>
      <c r="XAL84" s="49"/>
      <c r="XAM84" s="49"/>
      <c r="XAN84" s="49"/>
      <c r="XAO84" s="49"/>
      <c r="XAP84" s="49"/>
      <c r="XAQ84" s="49"/>
      <c r="XAR84" s="49"/>
      <c r="XAS84" s="49"/>
      <c r="XAT84" s="49"/>
      <c r="XAU84" s="49"/>
      <c r="XAV84" s="49"/>
      <c r="XAW84" s="49"/>
      <c r="XAX84" s="49"/>
      <c r="XAY84" s="49"/>
      <c r="XAZ84" s="49"/>
      <c r="XBA84" s="49"/>
      <c r="XBB84" s="49"/>
      <c r="XBC84" s="49"/>
      <c r="XBD84" s="49"/>
      <c r="XBE84" s="49"/>
      <c r="XBF84" s="49"/>
      <c r="XBG84" s="49"/>
      <c r="XBH84" s="49"/>
      <c r="XBI84" s="49"/>
      <c r="XBJ84" s="49"/>
      <c r="XBK84" s="49"/>
      <c r="XBL84" s="49"/>
      <c r="XBM84" s="49"/>
      <c r="XBN84" s="49"/>
      <c r="XBO84" s="49"/>
      <c r="XBP84" s="49"/>
      <c r="XBQ84" s="49"/>
      <c r="XBR84" s="49"/>
      <c r="XBS84" s="49"/>
      <c r="XBT84" s="49"/>
      <c r="XBU84" s="49"/>
      <c r="XBV84" s="49"/>
      <c r="XBW84" s="49"/>
      <c r="XBX84" s="49"/>
      <c r="XBY84" s="49"/>
      <c r="XBZ84" s="49"/>
      <c r="XCA84" s="49"/>
      <c r="XCB84" s="49"/>
      <c r="XCC84" s="49"/>
      <c r="XCD84" s="49"/>
      <c r="XCE84" s="49"/>
      <c r="XCF84" s="49"/>
      <c r="XCG84" s="49"/>
      <c r="XCH84" s="49"/>
      <c r="XCI84" s="49"/>
      <c r="XCJ84" s="49"/>
      <c r="XCK84" s="49"/>
      <c r="XCL84" s="49"/>
      <c r="XCM84" s="49"/>
      <c r="XCN84" s="49"/>
      <c r="XCO84" s="49"/>
      <c r="XCP84" s="49"/>
      <c r="XCQ84" s="49"/>
      <c r="XCR84" s="49"/>
      <c r="XCS84" s="49"/>
      <c r="XCT84" s="49"/>
      <c r="XCU84" s="49"/>
      <c r="XCV84" s="49"/>
      <c r="XCW84" s="49"/>
      <c r="XCX84" s="49"/>
      <c r="XCY84" s="49"/>
      <c r="XCZ84" s="49"/>
      <c r="XDA84" s="49"/>
      <c r="XDB84" s="49"/>
      <c r="XDC84" s="49"/>
      <c r="XDD84" s="49"/>
      <c r="XDE84" s="49"/>
      <c r="XDF84" s="49"/>
      <c r="XDG84" s="49"/>
      <c r="XDH84" s="49"/>
      <c r="XDI84" s="49"/>
      <c r="XDJ84" s="49"/>
      <c r="XDK84" s="49"/>
      <c r="XDL84" s="49"/>
      <c r="XDM84" s="49"/>
      <c r="XDN84" s="49"/>
      <c r="XDO84" s="49"/>
      <c r="XDP84" s="49"/>
      <c r="XDQ84" s="49"/>
      <c r="XDR84" s="49"/>
      <c r="XDS84" s="52"/>
      <c r="XDT84" s="52"/>
      <c r="XDU84" s="52"/>
      <c r="XDV84" s="52"/>
      <c r="XDW84" s="52"/>
      <c r="XDX84" s="52"/>
      <c r="XDY84" s="52"/>
      <c r="XDZ84" s="52"/>
      <c r="XEA84" s="52"/>
      <c r="XEB84" s="52"/>
      <c r="XEC84" s="52"/>
      <c r="XED84" s="52"/>
      <c r="XEE84" s="52"/>
      <c r="XEF84" s="52"/>
    </row>
    <row r="85" s="47" customFormat="1" ht="14.25" spans="1:7">
      <c r="A85" s="68">
        <v>79</v>
      </c>
      <c r="B85" s="69"/>
      <c r="C85" s="74" t="s">
        <v>204</v>
      </c>
      <c r="D85" s="81">
        <v>438.425488</v>
      </c>
      <c r="E85" s="81">
        <f t="shared" si="9"/>
        <v>470</v>
      </c>
      <c r="F85" s="81">
        <v>470</v>
      </c>
      <c r="G85" s="81"/>
    </row>
    <row r="86" s="47" customFormat="1" ht="14.25" spans="1:7">
      <c r="A86" s="68">
        <v>80</v>
      </c>
      <c r="B86" s="69"/>
      <c r="C86" s="74" t="s">
        <v>205</v>
      </c>
      <c r="D86" s="81">
        <v>2037.892856</v>
      </c>
      <c r="E86" s="81">
        <f t="shared" si="9"/>
        <v>3716</v>
      </c>
      <c r="F86" s="81">
        <v>59</v>
      </c>
      <c r="G86" s="81">
        <v>3657</v>
      </c>
    </row>
    <row r="87" s="49" customFormat="1" ht="23" customHeight="1" spans="1:16359">
      <c r="A87" s="68">
        <v>81</v>
      </c>
      <c r="B87" s="69"/>
      <c r="C87" s="74" t="s">
        <v>206</v>
      </c>
      <c r="D87" s="81">
        <f t="shared" ref="D87:G87" si="11">SUM(D88:D89)</f>
        <v>681.8605</v>
      </c>
      <c r="E87" s="81">
        <f t="shared" si="9"/>
        <v>1454</v>
      </c>
      <c r="F87" s="81">
        <f t="shared" si="11"/>
        <v>102</v>
      </c>
      <c r="G87" s="81">
        <f t="shared" si="11"/>
        <v>1352</v>
      </c>
      <c r="XDY87" s="47"/>
      <c r="XDZ87" s="47"/>
      <c r="XEA87" s="47"/>
      <c r="XEB87" s="47"/>
      <c r="XEC87" s="47"/>
      <c r="XED87" s="47"/>
      <c r="XEE87" s="47"/>
    </row>
    <row r="88" s="47" customFormat="1" ht="18.75" spans="1:16360">
      <c r="A88" s="68">
        <v>82</v>
      </c>
      <c r="B88" s="69"/>
      <c r="C88" s="76" t="s">
        <v>207</v>
      </c>
      <c r="D88" s="75">
        <v>681.8605</v>
      </c>
      <c r="E88" s="81">
        <f t="shared" si="9"/>
        <v>1454</v>
      </c>
      <c r="F88" s="81">
        <v>102</v>
      </c>
      <c r="G88" s="81">
        <v>1352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O88" s="49"/>
      <c r="IP88" s="49"/>
      <c r="IQ88" s="49"/>
      <c r="IR88" s="49"/>
      <c r="IS88" s="49"/>
      <c r="IT88" s="49"/>
      <c r="IU88" s="49"/>
      <c r="IV88" s="49"/>
      <c r="IW88" s="49"/>
      <c r="IX88" s="49"/>
      <c r="IY88" s="49"/>
      <c r="IZ88" s="49"/>
      <c r="JA88" s="49"/>
      <c r="JB88" s="49"/>
      <c r="JC88" s="49"/>
      <c r="JD88" s="49"/>
      <c r="JE88" s="49"/>
      <c r="JF88" s="49"/>
      <c r="JG88" s="49"/>
      <c r="JH88" s="49"/>
      <c r="JI88" s="49"/>
      <c r="JJ88" s="49"/>
      <c r="JK88" s="49"/>
      <c r="JL88" s="49"/>
      <c r="JM88" s="49"/>
      <c r="JN88" s="49"/>
      <c r="JO88" s="49"/>
      <c r="JP88" s="49"/>
      <c r="JQ88" s="49"/>
      <c r="JR88" s="49"/>
      <c r="JS88" s="49"/>
      <c r="JT88" s="49"/>
      <c r="JU88" s="49"/>
      <c r="JV88" s="49"/>
      <c r="JW88" s="49"/>
      <c r="JX88" s="49"/>
      <c r="JY88" s="49"/>
      <c r="JZ88" s="49"/>
      <c r="KA88" s="49"/>
      <c r="KB88" s="49"/>
      <c r="KC88" s="49"/>
      <c r="KD88" s="49"/>
      <c r="KE88" s="49"/>
      <c r="KF88" s="49"/>
      <c r="KG88" s="49"/>
      <c r="KH88" s="49"/>
      <c r="KI88" s="49"/>
      <c r="KJ88" s="49"/>
      <c r="KK88" s="49"/>
      <c r="KL88" s="49"/>
      <c r="KM88" s="49"/>
      <c r="KN88" s="49"/>
      <c r="KO88" s="49"/>
      <c r="KP88" s="49"/>
      <c r="KQ88" s="49"/>
      <c r="KR88" s="49"/>
      <c r="KS88" s="49"/>
      <c r="KT88" s="49"/>
      <c r="KU88" s="49"/>
      <c r="KV88" s="49"/>
      <c r="KW88" s="49"/>
      <c r="KX88" s="49"/>
      <c r="KY88" s="49"/>
      <c r="KZ88" s="49"/>
      <c r="LA88" s="49"/>
      <c r="LB88" s="49"/>
      <c r="LC88" s="49"/>
      <c r="LD88" s="49"/>
      <c r="LE88" s="49"/>
      <c r="LF88" s="49"/>
      <c r="LG88" s="49"/>
      <c r="LH88" s="49"/>
      <c r="LI88" s="49"/>
      <c r="LJ88" s="49"/>
      <c r="LK88" s="49"/>
      <c r="LL88" s="49"/>
      <c r="LM88" s="49"/>
      <c r="LN88" s="49"/>
      <c r="LO88" s="49"/>
      <c r="LP88" s="49"/>
      <c r="LQ88" s="49"/>
      <c r="LR88" s="49"/>
      <c r="LS88" s="49"/>
      <c r="LT88" s="49"/>
      <c r="LU88" s="49"/>
      <c r="LV88" s="49"/>
      <c r="LW88" s="49"/>
      <c r="LX88" s="49"/>
      <c r="LY88" s="49"/>
      <c r="LZ88" s="49"/>
      <c r="MA88" s="49"/>
      <c r="MB88" s="49"/>
      <c r="MC88" s="49"/>
      <c r="MD88" s="49"/>
      <c r="ME88" s="49"/>
      <c r="MF88" s="49"/>
      <c r="MG88" s="49"/>
      <c r="MH88" s="49"/>
      <c r="MI88" s="49"/>
      <c r="MJ88" s="49"/>
      <c r="MK88" s="49"/>
      <c r="ML88" s="49"/>
      <c r="MM88" s="49"/>
      <c r="MN88" s="49"/>
      <c r="MO88" s="49"/>
      <c r="MP88" s="49"/>
      <c r="MQ88" s="49"/>
      <c r="MR88" s="49"/>
      <c r="MS88" s="49"/>
      <c r="MT88" s="49"/>
      <c r="MU88" s="49"/>
      <c r="MV88" s="49"/>
      <c r="MW88" s="49"/>
      <c r="MX88" s="49"/>
      <c r="MY88" s="49"/>
      <c r="MZ88" s="49"/>
      <c r="NA88" s="49"/>
      <c r="NB88" s="49"/>
      <c r="NC88" s="49"/>
      <c r="ND88" s="49"/>
      <c r="NE88" s="49"/>
      <c r="NF88" s="49"/>
      <c r="NG88" s="49"/>
      <c r="NH88" s="49"/>
      <c r="NI88" s="49"/>
      <c r="NJ88" s="49"/>
      <c r="NK88" s="49"/>
      <c r="NL88" s="49"/>
      <c r="NM88" s="49"/>
      <c r="NN88" s="49"/>
      <c r="NO88" s="49"/>
      <c r="NP88" s="49"/>
      <c r="NQ88" s="49"/>
      <c r="NR88" s="49"/>
      <c r="NS88" s="49"/>
      <c r="NT88" s="49"/>
      <c r="NU88" s="49"/>
      <c r="NV88" s="49"/>
      <c r="NW88" s="49"/>
      <c r="NX88" s="49"/>
      <c r="NY88" s="49"/>
      <c r="NZ88" s="49"/>
      <c r="OA88" s="49"/>
      <c r="OB88" s="49"/>
      <c r="OC88" s="49"/>
      <c r="OD88" s="49"/>
      <c r="OE88" s="49"/>
      <c r="OF88" s="49"/>
      <c r="OG88" s="49"/>
      <c r="OH88" s="49"/>
      <c r="OI88" s="49"/>
      <c r="OJ88" s="49"/>
      <c r="OK88" s="49"/>
      <c r="OL88" s="49"/>
      <c r="OM88" s="49"/>
      <c r="ON88" s="49"/>
      <c r="OO88" s="49"/>
      <c r="OP88" s="49"/>
      <c r="OQ88" s="49"/>
      <c r="OR88" s="49"/>
      <c r="OS88" s="49"/>
      <c r="OT88" s="49"/>
      <c r="OU88" s="49"/>
      <c r="OV88" s="49"/>
      <c r="OW88" s="49"/>
      <c r="OX88" s="49"/>
      <c r="OY88" s="49"/>
      <c r="OZ88" s="49"/>
      <c r="PA88" s="49"/>
      <c r="PB88" s="49"/>
      <c r="PC88" s="49"/>
      <c r="PD88" s="49"/>
      <c r="PE88" s="49"/>
      <c r="PF88" s="49"/>
      <c r="PG88" s="49"/>
      <c r="PH88" s="49"/>
      <c r="PI88" s="49"/>
      <c r="PJ88" s="49"/>
      <c r="PK88" s="49"/>
      <c r="PL88" s="49"/>
      <c r="PM88" s="49"/>
      <c r="PN88" s="49"/>
      <c r="PO88" s="49"/>
      <c r="PP88" s="49"/>
      <c r="PQ88" s="49"/>
      <c r="PR88" s="49"/>
      <c r="PS88" s="49"/>
      <c r="PT88" s="49"/>
      <c r="PU88" s="49"/>
      <c r="PV88" s="49"/>
      <c r="PW88" s="49"/>
      <c r="PX88" s="49"/>
      <c r="PY88" s="49"/>
      <c r="PZ88" s="49"/>
      <c r="QA88" s="49"/>
      <c r="QB88" s="49"/>
      <c r="QC88" s="49"/>
      <c r="QD88" s="49"/>
      <c r="QE88" s="49"/>
      <c r="QF88" s="49"/>
      <c r="QG88" s="49"/>
      <c r="QH88" s="49"/>
      <c r="QI88" s="49"/>
      <c r="QJ88" s="49"/>
      <c r="QK88" s="49"/>
      <c r="QL88" s="49"/>
      <c r="QM88" s="49"/>
      <c r="QN88" s="49"/>
      <c r="QO88" s="49"/>
      <c r="QP88" s="49"/>
      <c r="QQ88" s="49"/>
      <c r="QR88" s="49"/>
      <c r="QS88" s="49"/>
      <c r="QT88" s="49"/>
      <c r="QU88" s="49"/>
      <c r="QV88" s="49"/>
      <c r="QW88" s="49"/>
      <c r="QX88" s="49"/>
      <c r="QY88" s="49"/>
      <c r="QZ88" s="49"/>
      <c r="RA88" s="49"/>
      <c r="RB88" s="49"/>
      <c r="RC88" s="49"/>
      <c r="RD88" s="49"/>
      <c r="RE88" s="49"/>
      <c r="RF88" s="49"/>
      <c r="RG88" s="49"/>
      <c r="RH88" s="49"/>
      <c r="RI88" s="49"/>
      <c r="RJ88" s="49"/>
      <c r="RK88" s="49"/>
      <c r="RL88" s="49"/>
      <c r="RM88" s="49"/>
      <c r="RN88" s="49"/>
      <c r="RO88" s="49"/>
      <c r="RP88" s="49"/>
      <c r="RQ88" s="49"/>
      <c r="RR88" s="49"/>
      <c r="RS88" s="49"/>
      <c r="RT88" s="49"/>
      <c r="RU88" s="49"/>
      <c r="RV88" s="49"/>
      <c r="RW88" s="49"/>
      <c r="RX88" s="49"/>
      <c r="RY88" s="49"/>
      <c r="RZ88" s="49"/>
      <c r="SA88" s="49"/>
      <c r="SB88" s="49"/>
      <c r="SC88" s="49"/>
      <c r="SD88" s="49"/>
      <c r="SE88" s="49"/>
      <c r="SF88" s="49"/>
      <c r="SG88" s="49"/>
      <c r="SH88" s="49"/>
      <c r="SI88" s="49"/>
      <c r="SJ88" s="49"/>
      <c r="SK88" s="49"/>
      <c r="SL88" s="49"/>
      <c r="SM88" s="49"/>
      <c r="SN88" s="49"/>
      <c r="SO88" s="49"/>
      <c r="SP88" s="49"/>
      <c r="SQ88" s="49"/>
      <c r="SR88" s="49"/>
      <c r="SS88" s="49"/>
      <c r="ST88" s="49"/>
      <c r="SU88" s="49"/>
      <c r="SV88" s="49"/>
      <c r="SW88" s="49"/>
      <c r="SX88" s="49"/>
      <c r="SY88" s="49"/>
      <c r="SZ88" s="49"/>
      <c r="TA88" s="49"/>
      <c r="TB88" s="49"/>
      <c r="TC88" s="49"/>
      <c r="TD88" s="49"/>
      <c r="TE88" s="49"/>
      <c r="TF88" s="49"/>
      <c r="TG88" s="49"/>
      <c r="TH88" s="49"/>
      <c r="TI88" s="49"/>
      <c r="TJ88" s="49"/>
      <c r="TK88" s="49"/>
      <c r="TL88" s="49"/>
      <c r="TM88" s="49"/>
      <c r="TN88" s="49"/>
      <c r="TO88" s="49"/>
      <c r="TP88" s="49"/>
      <c r="TQ88" s="49"/>
      <c r="TR88" s="49"/>
      <c r="TS88" s="49"/>
      <c r="TT88" s="49"/>
      <c r="TU88" s="49"/>
      <c r="TV88" s="49"/>
      <c r="TW88" s="49"/>
      <c r="TX88" s="49"/>
      <c r="TY88" s="49"/>
      <c r="TZ88" s="49"/>
      <c r="UA88" s="49"/>
      <c r="UB88" s="49"/>
      <c r="UC88" s="49"/>
      <c r="UD88" s="49"/>
      <c r="UE88" s="49"/>
      <c r="UF88" s="49"/>
      <c r="UG88" s="49"/>
      <c r="UH88" s="49"/>
      <c r="UI88" s="49"/>
      <c r="UJ88" s="49"/>
      <c r="UK88" s="49"/>
      <c r="UL88" s="49"/>
      <c r="UM88" s="49"/>
      <c r="UN88" s="49"/>
      <c r="UO88" s="49"/>
      <c r="UP88" s="49"/>
      <c r="UQ88" s="49"/>
      <c r="UR88" s="49"/>
      <c r="US88" s="49"/>
      <c r="UT88" s="49"/>
      <c r="UU88" s="49"/>
      <c r="UV88" s="49"/>
      <c r="UW88" s="49"/>
      <c r="UX88" s="49"/>
      <c r="UY88" s="49"/>
      <c r="UZ88" s="49"/>
      <c r="VA88" s="49"/>
      <c r="VB88" s="49"/>
      <c r="VC88" s="49"/>
      <c r="VD88" s="49"/>
      <c r="VE88" s="49"/>
      <c r="VF88" s="49"/>
      <c r="VG88" s="49"/>
      <c r="VH88" s="49"/>
      <c r="VI88" s="49"/>
      <c r="VJ88" s="49"/>
      <c r="VK88" s="49"/>
      <c r="VL88" s="49"/>
      <c r="VM88" s="49"/>
      <c r="VN88" s="49"/>
      <c r="VO88" s="49"/>
      <c r="VP88" s="49"/>
      <c r="VQ88" s="49"/>
      <c r="VR88" s="49"/>
      <c r="VS88" s="49"/>
      <c r="VT88" s="49"/>
      <c r="VU88" s="49"/>
      <c r="VV88" s="49"/>
      <c r="VW88" s="49"/>
      <c r="VX88" s="49"/>
      <c r="VY88" s="49"/>
      <c r="VZ88" s="49"/>
      <c r="WA88" s="49"/>
      <c r="WB88" s="49"/>
      <c r="WC88" s="49"/>
      <c r="WD88" s="49"/>
      <c r="WE88" s="49"/>
      <c r="WF88" s="49"/>
      <c r="WG88" s="49"/>
      <c r="WH88" s="49"/>
      <c r="WI88" s="49"/>
      <c r="WJ88" s="49"/>
      <c r="WK88" s="49"/>
      <c r="WL88" s="49"/>
      <c r="WM88" s="49"/>
      <c r="WN88" s="49"/>
      <c r="WO88" s="49"/>
      <c r="WP88" s="49"/>
      <c r="WQ88" s="49"/>
      <c r="WR88" s="49"/>
      <c r="WS88" s="49"/>
      <c r="WT88" s="49"/>
      <c r="WU88" s="49"/>
      <c r="WV88" s="49"/>
      <c r="WW88" s="49"/>
      <c r="WX88" s="49"/>
      <c r="WY88" s="49"/>
      <c r="WZ88" s="49"/>
      <c r="XA88" s="49"/>
      <c r="XB88" s="49"/>
      <c r="XC88" s="49"/>
      <c r="XD88" s="49"/>
      <c r="XE88" s="49"/>
      <c r="XF88" s="49"/>
      <c r="XG88" s="49"/>
      <c r="XH88" s="49"/>
      <c r="XI88" s="49"/>
      <c r="XJ88" s="49"/>
      <c r="XK88" s="49"/>
      <c r="XL88" s="49"/>
      <c r="XM88" s="49"/>
      <c r="XN88" s="49"/>
      <c r="XO88" s="49"/>
      <c r="XP88" s="49"/>
      <c r="XQ88" s="49"/>
      <c r="XR88" s="49"/>
      <c r="XS88" s="49"/>
      <c r="XT88" s="49"/>
      <c r="XU88" s="49"/>
      <c r="XV88" s="49"/>
      <c r="XW88" s="49"/>
      <c r="XX88" s="49"/>
      <c r="XY88" s="49"/>
      <c r="XZ88" s="49"/>
      <c r="YA88" s="49"/>
      <c r="YB88" s="49"/>
      <c r="YC88" s="49"/>
      <c r="YD88" s="49"/>
      <c r="YE88" s="49"/>
      <c r="YF88" s="49"/>
      <c r="YG88" s="49"/>
      <c r="YH88" s="49"/>
      <c r="YI88" s="49"/>
      <c r="YJ88" s="49"/>
      <c r="YK88" s="49"/>
      <c r="YL88" s="49"/>
      <c r="YM88" s="49"/>
      <c r="YN88" s="49"/>
      <c r="YO88" s="49"/>
      <c r="YP88" s="49"/>
      <c r="YQ88" s="49"/>
      <c r="YR88" s="49"/>
      <c r="YS88" s="49"/>
      <c r="YT88" s="49"/>
      <c r="YU88" s="49"/>
      <c r="YV88" s="49"/>
      <c r="YW88" s="49"/>
      <c r="YX88" s="49"/>
      <c r="YY88" s="49"/>
      <c r="YZ88" s="49"/>
      <c r="ZA88" s="49"/>
      <c r="ZB88" s="49"/>
      <c r="ZC88" s="49"/>
      <c r="ZD88" s="49"/>
      <c r="ZE88" s="49"/>
      <c r="ZF88" s="49"/>
      <c r="ZG88" s="49"/>
      <c r="ZH88" s="49"/>
      <c r="ZI88" s="49"/>
      <c r="ZJ88" s="49"/>
      <c r="ZK88" s="49"/>
      <c r="ZL88" s="49"/>
      <c r="ZM88" s="49"/>
      <c r="ZN88" s="49"/>
      <c r="ZO88" s="49"/>
      <c r="ZP88" s="49"/>
      <c r="ZQ88" s="49"/>
      <c r="ZR88" s="49"/>
      <c r="ZS88" s="49"/>
      <c r="ZT88" s="49"/>
      <c r="ZU88" s="49"/>
      <c r="ZV88" s="49"/>
      <c r="ZW88" s="49"/>
      <c r="ZX88" s="49"/>
      <c r="ZY88" s="49"/>
      <c r="ZZ88" s="49"/>
      <c r="AAA88" s="49"/>
      <c r="AAB88" s="49"/>
      <c r="AAC88" s="49"/>
      <c r="AAD88" s="49"/>
      <c r="AAE88" s="49"/>
      <c r="AAF88" s="49"/>
      <c r="AAG88" s="49"/>
      <c r="AAH88" s="49"/>
      <c r="AAI88" s="49"/>
      <c r="AAJ88" s="49"/>
      <c r="AAK88" s="49"/>
      <c r="AAL88" s="49"/>
      <c r="AAM88" s="49"/>
      <c r="AAN88" s="49"/>
      <c r="AAO88" s="49"/>
      <c r="AAP88" s="49"/>
      <c r="AAQ88" s="49"/>
      <c r="AAR88" s="49"/>
      <c r="AAS88" s="49"/>
      <c r="AAT88" s="49"/>
      <c r="AAU88" s="49"/>
      <c r="AAV88" s="49"/>
      <c r="AAW88" s="49"/>
      <c r="AAX88" s="49"/>
      <c r="AAY88" s="49"/>
      <c r="AAZ88" s="49"/>
      <c r="ABA88" s="49"/>
      <c r="ABB88" s="49"/>
      <c r="ABC88" s="49"/>
      <c r="ABD88" s="49"/>
      <c r="ABE88" s="49"/>
      <c r="ABF88" s="49"/>
      <c r="ABG88" s="49"/>
      <c r="ABH88" s="49"/>
      <c r="ABI88" s="49"/>
      <c r="ABJ88" s="49"/>
      <c r="ABK88" s="49"/>
      <c r="ABL88" s="49"/>
      <c r="ABM88" s="49"/>
      <c r="ABN88" s="49"/>
      <c r="ABO88" s="49"/>
      <c r="ABP88" s="49"/>
      <c r="ABQ88" s="49"/>
      <c r="ABR88" s="49"/>
      <c r="ABS88" s="49"/>
      <c r="ABT88" s="49"/>
      <c r="ABU88" s="49"/>
      <c r="ABV88" s="49"/>
      <c r="ABW88" s="49"/>
      <c r="ABX88" s="49"/>
      <c r="ABY88" s="49"/>
      <c r="ABZ88" s="49"/>
      <c r="ACA88" s="49"/>
      <c r="ACB88" s="49"/>
      <c r="ACC88" s="49"/>
      <c r="ACD88" s="49"/>
      <c r="ACE88" s="49"/>
      <c r="ACF88" s="49"/>
      <c r="ACG88" s="49"/>
      <c r="ACH88" s="49"/>
      <c r="ACI88" s="49"/>
      <c r="ACJ88" s="49"/>
      <c r="ACK88" s="49"/>
      <c r="ACL88" s="49"/>
      <c r="ACM88" s="49"/>
      <c r="ACN88" s="49"/>
      <c r="ACO88" s="49"/>
      <c r="ACP88" s="49"/>
      <c r="ACQ88" s="49"/>
      <c r="ACR88" s="49"/>
      <c r="ACS88" s="49"/>
      <c r="ACT88" s="49"/>
      <c r="ACU88" s="49"/>
      <c r="ACV88" s="49"/>
      <c r="ACW88" s="49"/>
      <c r="ACX88" s="49"/>
      <c r="ACY88" s="49"/>
      <c r="ACZ88" s="49"/>
      <c r="ADA88" s="49"/>
      <c r="ADB88" s="49"/>
      <c r="ADC88" s="49"/>
      <c r="ADD88" s="49"/>
      <c r="ADE88" s="49"/>
      <c r="ADF88" s="49"/>
      <c r="ADG88" s="49"/>
      <c r="ADH88" s="49"/>
      <c r="ADI88" s="49"/>
      <c r="ADJ88" s="49"/>
      <c r="ADK88" s="49"/>
      <c r="ADL88" s="49"/>
      <c r="ADM88" s="49"/>
      <c r="ADN88" s="49"/>
      <c r="ADO88" s="49"/>
      <c r="ADP88" s="49"/>
      <c r="ADQ88" s="49"/>
      <c r="ADR88" s="49"/>
      <c r="ADS88" s="49"/>
      <c r="ADT88" s="49"/>
      <c r="ADU88" s="49"/>
      <c r="ADV88" s="49"/>
      <c r="ADW88" s="49"/>
      <c r="ADX88" s="49"/>
      <c r="ADY88" s="49"/>
      <c r="ADZ88" s="49"/>
      <c r="AEA88" s="49"/>
      <c r="AEB88" s="49"/>
      <c r="AEC88" s="49"/>
      <c r="AED88" s="49"/>
      <c r="AEE88" s="49"/>
      <c r="AEF88" s="49"/>
      <c r="AEG88" s="49"/>
      <c r="AEH88" s="49"/>
      <c r="AEI88" s="49"/>
      <c r="AEJ88" s="49"/>
      <c r="AEK88" s="49"/>
      <c r="AEL88" s="49"/>
      <c r="AEM88" s="49"/>
      <c r="AEN88" s="49"/>
      <c r="AEO88" s="49"/>
      <c r="AEP88" s="49"/>
      <c r="AEQ88" s="49"/>
      <c r="AER88" s="49"/>
      <c r="AES88" s="49"/>
      <c r="AET88" s="49"/>
      <c r="AEU88" s="49"/>
      <c r="AEV88" s="49"/>
      <c r="AEW88" s="49"/>
      <c r="AEX88" s="49"/>
      <c r="AEY88" s="49"/>
      <c r="AEZ88" s="49"/>
      <c r="AFA88" s="49"/>
      <c r="AFB88" s="49"/>
      <c r="AFC88" s="49"/>
      <c r="AFD88" s="49"/>
      <c r="AFE88" s="49"/>
      <c r="AFF88" s="49"/>
      <c r="AFG88" s="49"/>
      <c r="AFH88" s="49"/>
      <c r="AFI88" s="49"/>
      <c r="AFJ88" s="49"/>
      <c r="AFK88" s="49"/>
      <c r="AFL88" s="49"/>
      <c r="AFM88" s="49"/>
      <c r="AFN88" s="49"/>
      <c r="AFO88" s="49"/>
      <c r="AFP88" s="49"/>
      <c r="AFQ88" s="49"/>
      <c r="AFR88" s="49"/>
      <c r="AFS88" s="49"/>
      <c r="AFT88" s="49"/>
      <c r="AFU88" s="49"/>
      <c r="AFV88" s="49"/>
      <c r="AFW88" s="49"/>
      <c r="AFX88" s="49"/>
      <c r="AFY88" s="49"/>
      <c r="AFZ88" s="49"/>
      <c r="AGA88" s="49"/>
      <c r="AGB88" s="49"/>
      <c r="AGC88" s="49"/>
      <c r="AGD88" s="49"/>
      <c r="AGE88" s="49"/>
      <c r="AGF88" s="49"/>
      <c r="AGG88" s="49"/>
      <c r="AGH88" s="49"/>
      <c r="AGI88" s="49"/>
      <c r="AGJ88" s="49"/>
      <c r="AGK88" s="49"/>
      <c r="AGL88" s="49"/>
      <c r="AGM88" s="49"/>
      <c r="AGN88" s="49"/>
      <c r="AGO88" s="49"/>
      <c r="AGP88" s="49"/>
      <c r="AGQ88" s="49"/>
      <c r="AGR88" s="49"/>
      <c r="AGS88" s="49"/>
      <c r="AGT88" s="49"/>
      <c r="AGU88" s="49"/>
      <c r="AGV88" s="49"/>
      <c r="AGW88" s="49"/>
      <c r="AGX88" s="49"/>
      <c r="AGY88" s="49"/>
      <c r="AGZ88" s="49"/>
      <c r="AHA88" s="49"/>
      <c r="AHB88" s="49"/>
      <c r="AHC88" s="49"/>
      <c r="AHD88" s="49"/>
      <c r="AHE88" s="49"/>
      <c r="AHF88" s="49"/>
      <c r="AHG88" s="49"/>
      <c r="AHH88" s="49"/>
      <c r="AHI88" s="49"/>
      <c r="AHJ88" s="49"/>
      <c r="AHK88" s="49"/>
      <c r="AHL88" s="49"/>
      <c r="AHM88" s="49"/>
      <c r="AHN88" s="49"/>
      <c r="AHO88" s="49"/>
      <c r="AHP88" s="49"/>
      <c r="AHQ88" s="49"/>
      <c r="AHR88" s="49"/>
      <c r="AHS88" s="49"/>
      <c r="AHT88" s="49"/>
      <c r="AHU88" s="49"/>
      <c r="AHV88" s="49"/>
      <c r="AHW88" s="49"/>
      <c r="AHX88" s="49"/>
      <c r="AHY88" s="49"/>
      <c r="AHZ88" s="49"/>
      <c r="AIA88" s="49"/>
      <c r="AIB88" s="49"/>
      <c r="AIC88" s="49"/>
      <c r="AID88" s="49"/>
      <c r="AIE88" s="49"/>
      <c r="AIF88" s="49"/>
      <c r="AIG88" s="49"/>
      <c r="AIH88" s="49"/>
      <c r="AII88" s="49"/>
      <c r="AIJ88" s="49"/>
      <c r="AIK88" s="49"/>
      <c r="AIL88" s="49"/>
      <c r="AIM88" s="49"/>
      <c r="AIN88" s="49"/>
      <c r="AIO88" s="49"/>
      <c r="AIP88" s="49"/>
      <c r="AIQ88" s="49"/>
      <c r="AIR88" s="49"/>
      <c r="AIS88" s="49"/>
      <c r="AIT88" s="49"/>
      <c r="AIU88" s="49"/>
      <c r="AIV88" s="49"/>
      <c r="AIW88" s="49"/>
      <c r="AIX88" s="49"/>
      <c r="AIY88" s="49"/>
      <c r="AIZ88" s="49"/>
      <c r="AJA88" s="49"/>
      <c r="AJB88" s="49"/>
      <c r="AJC88" s="49"/>
      <c r="AJD88" s="49"/>
      <c r="AJE88" s="49"/>
      <c r="AJF88" s="49"/>
      <c r="AJG88" s="49"/>
      <c r="AJH88" s="49"/>
      <c r="AJI88" s="49"/>
      <c r="AJJ88" s="49"/>
      <c r="AJK88" s="49"/>
      <c r="AJL88" s="49"/>
      <c r="AJM88" s="49"/>
      <c r="AJN88" s="49"/>
      <c r="AJO88" s="49"/>
      <c r="AJP88" s="49"/>
      <c r="AJQ88" s="49"/>
      <c r="AJR88" s="49"/>
      <c r="AJS88" s="49"/>
      <c r="AJT88" s="49"/>
      <c r="AJU88" s="49"/>
      <c r="AJV88" s="49"/>
      <c r="AJW88" s="49"/>
      <c r="AJX88" s="49"/>
      <c r="AJY88" s="49"/>
      <c r="AJZ88" s="49"/>
      <c r="AKA88" s="49"/>
      <c r="AKB88" s="49"/>
      <c r="AKC88" s="49"/>
      <c r="AKD88" s="49"/>
      <c r="AKE88" s="49"/>
      <c r="AKF88" s="49"/>
      <c r="AKG88" s="49"/>
      <c r="AKH88" s="49"/>
      <c r="AKI88" s="49"/>
      <c r="AKJ88" s="49"/>
      <c r="AKK88" s="49"/>
      <c r="AKL88" s="49"/>
      <c r="AKM88" s="49"/>
      <c r="AKN88" s="49"/>
      <c r="AKO88" s="49"/>
      <c r="AKP88" s="49"/>
      <c r="AKQ88" s="49"/>
      <c r="AKR88" s="49"/>
      <c r="AKS88" s="49"/>
      <c r="AKT88" s="49"/>
      <c r="AKU88" s="49"/>
      <c r="AKV88" s="49"/>
      <c r="AKW88" s="49"/>
      <c r="AKX88" s="49"/>
      <c r="AKY88" s="49"/>
      <c r="AKZ88" s="49"/>
      <c r="ALA88" s="49"/>
      <c r="ALB88" s="49"/>
      <c r="ALC88" s="49"/>
      <c r="ALD88" s="49"/>
      <c r="ALE88" s="49"/>
      <c r="ALF88" s="49"/>
      <c r="ALG88" s="49"/>
      <c r="ALH88" s="49"/>
      <c r="ALI88" s="49"/>
      <c r="ALJ88" s="49"/>
      <c r="ALK88" s="49"/>
      <c r="ALL88" s="49"/>
      <c r="ALM88" s="49"/>
      <c r="ALN88" s="49"/>
      <c r="ALO88" s="49"/>
      <c r="ALP88" s="49"/>
      <c r="ALQ88" s="49"/>
      <c r="ALR88" s="49"/>
      <c r="ALS88" s="49"/>
      <c r="ALT88" s="49"/>
      <c r="ALU88" s="49"/>
      <c r="ALV88" s="49"/>
      <c r="ALW88" s="49"/>
      <c r="ALX88" s="49"/>
      <c r="ALY88" s="49"/>
      <c r="ALZ88" s="49"/>
      <c r="AMA88" s="49"/>
      <c r="AMB88" s="49"/>
      <c r="AMC88" s="49"/>
      <c r="AMD88" s="49"/>
      <c r="AME88" s="49"/>
      <c r="AMF88" s="49"/>
      <c r="AMG88" s="49"/>
      <c r="AMH88" s="49"/>
      <c r="AMI88" s="49"/>
      <c r="AMJ88" s="49"/>
      <c r="AMK88" s="49"/>
      <c r="AML88" s="49"/>
      <c r="AMM88" s="49"/>
      <c r="AMN88" s="49"/>
      <c r="AMO88" s="49"/>
      <c r="AMP88" s="49"/>
      <c r="AMQ88" s="49"/>
      <c r="AMR88" s="49"/>
      <c r="AMS88" s="49"/>
      <c r="AMT88" s="49"/>
      <c r="AMU88" s="49"/>
      <c r="AMV88" s="49"/>
      <c r="AMW88" s="49"/>
      <c r="AMX88" s="49"/>
      <c r="AMY88" s="49"/>
      <c r="AMZ88" s="49"/>
      <c r="ANA88" s="49"/>
      <c r="ANB88" s="49"/>
      <c r="ANC88" s="49"/>
      <c r="AND88" s="49"/>
      <c r="ANE88" s="49"/>
      <c r="ANF88" s="49"/>
      <c r="ANG88" s="49"/>
      <c r="ANH88" s="49"/>
      <c r="ANI88" s="49"/>
      <c r="ANJ88" s="49"/>
      <c r="ANK88" s="49"/>
      <c r="ANL88" s="49"/>
      <c r="ANM88" s="49"/>
      <c r="ANN88" s="49"/>
      <c r="ANO88" s="49"/>
      <c r="ANP88" s="49"/>
      <c r="ANQ88" s="49"/>
      <c r="ANR88" s="49"/>
      <c r="ANS88" s="49"/>
      <c r="ANT88" s="49"/>
      <c r="ANU88" s="49"/>
      <c r="ANV88" s="49"/>
      <c r="ANW88" s="49"/>
      <c r="ANX88" s="49"/>
      <c r="ANY88" s="49"/>
      <c r="ANZ88" s="49"/>
      <c r="AOA88" s="49"/>
      <c r="AOB88" s="49"/>
      <c r="AOC88" s="49"/>
      <c r="AOD88" s="49"/>
      <c r="AOE88" s="49"/>
      <c r="AOF88" s="49"/>
      <c r="AOG88" s="49"/>
      <c r="AOH88" s="49"/>
      <c r="AOI88" s="49"/>
      <c r="AOJ88" s="49"/>
      <c r="AOK88" s="49"/>
      <c r="AOL88" s="49"/>
      <c r="AOM88" s="49"/>
      <c r="AON88" s="49"/>
      <c r="AOO88" s="49"/>
      <c r="AOP88" s="49"/>
      <c r="AOQ88" s="49"/>
      <c r="AOR88" s="49"/>
      <c r="AOS88" s="49"/>
      <c r="AOT88" s="49"/>
      <c r="AOU88" s="49"/>
      <c r="AOV88" s="49"/>
      <c r="AOW88" s="49"/>
      <c r="AOX88" s="49"/>
      <c r="AOY88" s="49"/>
      <c r="AOZ88" s="49"/>
      <c r="APA88" s="49"/>
      <c r="APB88" s="49"/>
      <c r="APC88" s="49"/>
      <c r="APD88" s="49"/>
      <c r="APE88" s="49"/>
      <c r="APF88" s="49"/>
      <c r="APG88" s="49"/>
      <c r="APH88" s="49"/>
      <c r="API88" s="49"/>
      <c r="APJ88" s="49"/>
      <c r="APK88" s="49"/>
      <c r="APL88" s="49"/>
      <c r="APM88" s="49"/>
      <c r="APN88" s="49"/>
      <c r="APO88" s="49"/>
      <c r="APP88" s="49"/>
      <c r="APQ88" s="49"/>
      <c r="APR88" s="49"/>
      <c r="APS88" s="49"/>
      <c r="APT88" s="49"/>
      <c r="APU88" s="49"/>
      <c r="APV88" s="49"/>
      <c r="APW88" s="49"/>
      <c r="APX88" s="49"/>
      <c r="APY88" s="49"/>
      <c r="APZ88" s="49"/>
      <c r="AQA88" s="49"/>
      <c r="AQB88" s="49"/>
      <c r="AQC88" s="49"/>
      <c r="AQD88" s="49"/>
      <c r="AQE88" s="49"/>
      <c r="AQF88" s="49"/>
      <c r="AQG88" s="49"/>
      <c r="AQH88" s="49"/>
      <c r="AQI88" s="49"/>
      <c r="AQJ88" s="49"/>
      <c r="AQK88" s="49"/>
      <c r="AQL88" s="49"/>
      <c r="AQM88" s="49"/>
      <c r="AQN88" s="49"/>
      <c r="AQO88" s="49"/>
      <c r="AQP88" s="49"/>
      <c r="AQQ88" s="49"/>
      <c r="AQR88" s="49"/>
      <c r="AQS88" s="49"/>
      <c r="AQT88" s="49"/>
      <c r="AQU88" s="49"/>
      <c r="AQV88" s="49"/>
      <c r="AQW88" s="49"/>
      <c r="AQX88" s="49"/>
      <c r="AQY88" s="49"/>
      <c r="AQZ88" s="49"/>
      <c r="ARA88" s="49"/>
      <c r="ARB88" s="49"/>
      <c r="ARC88" s="49"/>
      <c r="ARD88" s="49"/>
      <c r="ARE88" s="49"/>
      <c r="ARF88" s="49"/>
      <c r="ARG88" s="49"/>
      <c r="ARH88" s="49"/>
      <c r="ARI88" s="49"/>
      <c r="ARJ88" s="49"/>
      <c r="ARK88" s="49"/>
      <c r="ARL88" s="49"/>
      <c r="ARM88" s="49"/>
      <c r="ARN88" s="49"/>
      <c r="ARO88" s="49"/>
      <c r="ARP88" s="49"/>
      <c r="ARQ88" s="49"/>
      <c r="ARR88" s="49"/>
      <c r="ARS88" s="49"/>
      <c r="ART88" s="49"/>
      <c r="ARU88" s="49"/>
      <c r="ARV88" s="49"/>
      <c r="ARW88" s="49"/>
      <c r="ARX88" s="49"/>
      <c r="ARY88" s="49"/>
      <c r="ARZ88" s="49"/>
      <c r="ASA88" s="49"/>
      <c r="ASB88" s="49"/>
      <c r="ASC88" s="49"/>
      <c r="ASD88" s="49"/>
      <c r="ASE88" s="49"/>
      <c r="ASF88" s="49"/>
      <c r="ASG88" s="49"/>
      <c r="ASH88" s="49"/>
      <c r="ASI88" s="49"/>
      <c r="ASJ88" s="49"/>
      <c r="ASK88" s="49"/>
      <c r="ASL88" s="49"/>
      <c r="ASM88" s="49"/>
      <c r="ASN88" s="49"/>
      <c r="ASO88" s="49"/>
      <c r="ASP88" s="49"/>
      <c r="ASQ88" s="49"/>
      <c r="ASR88" s="49"/>
      <c r="ASS88" s="49"/>
      <c r="AST88" s="49"/>
      <c r="ASU88" s="49"/>
      <c r="ASV88" s="49"/>
      <c r="ASW88" s="49"/>
      <c r="ASX88" s="49"/>
      <c r="ASY88" s="49"/>
      <c r="ASZ88" s="49"/>
      <c r="ATA88" s="49"/>
      <c r="ATB88" s="49"/>
      <c r="ATC88" s="49"/>
      <c r="ATD88" s="49"/>
      <c r="ATE88" s="49"/>
      <c r="ATF88" s="49"/>
      <c r="ATG88" s="49"/>
      <c r="ATH88" s="49"/>
      <c r="ATI88" s="49"/>
      <c r="ATJ88" s="49"/>
      <c r="ATK88" s="49"/>
      <c r="ATL88" s="49"/>
      <c r="ATM88" s="49"/>
      <c r="ATN88" s="49"/>
      <c r="ATO88" s="49"/>
      <c r="ATP88" s="49"/>
      <c r="ATQ88" s="49"/>
      <c r="ATR88" s="49"/>
      <c r="ATS88" s="49"/>
      <c r="ATT88" s="49"/>
      <c r="ATU88" s="49"/>
      <c r="ATV88" s="49"/>
      <c r="ATW88" s="49"/>
      <c r="ATX88" s="49"/>
      <c r="ATY88" s="49"/>
      <c r="ATZ88" s="49"/>
      <c r="AUA88" s="49"/>
      <c r="AUB88" s="49"/>
      <c r="AUC88" s="49"/>
      <c r="AUD88" s="49"/>
      <c r="AUE88" s="49"/>
      <c r="AUF88" s="49"/>
      <c r="AUG88" s="49"/>
      <c r="AUH88" s="49"/>
      <c r="AUI88" s="49"/>
      <c r="AUJ88" s="49"/>
      <c r="AUK88" s="49"/>
      <c r="AUL88" s="49"/>
      <c r="AUM88" s="49"/>
      <c r="AUN88" s="49"/>
      <c r="AUO88" s="49"/>
      <c r="AUP88" s="49"/>
      <c r="AUQ88" s="49"/>
      <c r="AUR88" s="49"/>
      <c r="AUS88" s="49"/>
      <c r="AUT88" s="49"/>
      <c r="AUU88" s="49"/>
      <c r="AUV88" s="49"/>
      <c r="AUW88" s="49"/>
      <c r="AUX88" s="49"/>
      <c r="AUY88" s="49"/>
      <c r="AUZ88" s="49"/>
      <c r="AVA88" s="49"/>
      <c r="AVB88" s="49"/>
      <c r="AVC88" s="49"/>
      <c r="AVD88" s="49"/>
      <c r="AVE88" s="49"/>
      <c r="AVF88" s="49"/>
      <c r="AVG88" s="49"/>
      <c r="AVH88" s="49"/>
      <c r="AVI88" s="49"/>
      <c r="AVJ88" s="49"/>
      <c r="AVK88" s="49"/>
      <c r="AVL88" s="49"/>
      <c r="AVM88" s="49"/>
      <c r="AVN88" s="49"/>
      <c r="AVO88" s="49"/>
      <c r="AVP88" s="49"/>
      <c r="AVQ88" s="49"/>
      <c r="AVR88" s="49"/>
      <c r="AVS88" s="49"/>
      <c r="AVT88" s="49"/>
      <c r="AVU88" s="49"/>
      <c r="AVV88" s="49"/>
      <c r="AVW88" s="49"/>
      <c r="AVX88" s="49"/>
      <c r="AVY88" s="49"/>
      <c r="AVZ88" s="49"/>
      <c r="AWA88" s="49"/>
      <c r="AWB88" s="49"/>
      <c r="AWC88" s="49"/>
      <c r="AWD88" s="49"/>
      <c r="AWE88" s="49"/>
      <c r="AWF88" s="49"/>
      <c r="AWG88" s="49"/>
      <c r="AWH88" s="49"/>
      <c r="AWI88" s="49"/>
      <c r="AWJ88" s="49"/>
      <c r="AWK88" s="49"/>
      <c r="AWL88" s="49"/>
      <c r="AWM88" s="49"/>
      <c r="AWN88" s="49"/>
      <c r="AWO88" s="49"/>
      <c r="AWP88" s="49"/>
      <c r="AWQ88" s="49"/>
      <c r="AWR88" s="49"/>
      <c r="AWS88" s="49"/>
      <c r="AWT88" s="49"/>
      <c r="AWU88" s="49"/>
      <c r="AWV88" s="49"/>
      <c r="AWW88" s="49"/>
      <c r="AWX88" s="49"/>
      <c r="AWY88" s="49"/>
      <c r="AWZ88" s="49"/>
      <c r="AXA88" s="49"/>
      <c r="AXB88" s="49"/>
      <c r="AXC88" s="49"/>
      <c r="AXD88" s="49"/>
      <c r="AXE88" s="49"/>
      <c r="AXF88" s="49"/>
      <c r="AXG88" s="49"/>
      <c r="AXH88" s="49"/>
      <c r="AXI88" s="49"/>
      <c r="AXJ88" s="49"/>
      <c r="AXK88" s="49"/>
      <c r="AXL88" s="49"/>
      <c r="AXM88" s="49"/>
      <c r="AXN88" s="49"/>
      <c r="AXO88" s="49"/>
      <c r="AXP88" s="49"/>
      <c r="AXQ88" s="49"/>
      <c r="AXR88" s="49"/>
      <c r="AXS88" s="49"/>
      <c r="AXT88" s="49"/>
      <c r="AXU88" s="49"/>
      <c r="AXV88" s="49"/>
      <c r="AXW88" s="49"/>
      <c r="AXX88" s="49"/>
      <c r="AXY88" s="49"/>
      <c r="AXZ88" s="49"/>
      <c r="AYA88" s="49"/>
      <c r="AYB88" s="49"/>
      <c r="AYC88" s="49"/>
      <c r="AYD88" s="49"/>
      <c r="AYE88" s="49"/>
      <c r="AYF88" s="49"/>
      <c r="AYG88" s="49"/>
      <c r="AYH88" s="49"/>
      <c r="AYI88" s="49"/>
      <c r="AYJ88" s="49"/>
      <c r="AYK88" s="49"/>
      <c r="AYL88" s="49"/>
      <c r="AYM88" s="49"/>
      <c r="AYN88" s="49"/>
      <c r="AYO88" s="49"/>
      <c r="AYP88" s="49"/>
      <c r="AYQ88" s="49"/>
      <c r="AYR88" s="49"/>
      <c r="AYS88" s="49"/>
      <c r="AYT88" s="49"/>
      <c r="AYU88" s="49"/>
      <c r="AYV88" s="49"/>
      <c r="AYW88" s="49"/>
      <c r="AYX88" s="49"/>
      <c r="AYY88" s="49"/>
      <c r="AYZ88" s="49"/>
      <c r="AZA88" s="49"/>
      <c r="AZB88" s="49"/>
      <c r="AZC88" s="49"/>
      <c r="AZD88" s="49"/>
      <c r="AZE88" s="49"/>
      <c r="AZF88" s="49"/>
      <c r="AZG88" s="49"/>
      <c r="AZH88" s="49"/>
      <c r="AZI88" s="49"/>
      <c r="AZJ88" s="49"/>
      <c r="AZK88" s="49"/>
      <c r="AZL88" s="49"/>
      <c r="AZM88" s="49"/>
      <c r="AZN88" s="49"/>
      <c r="AZO88" s="49"/>
      <c r="AZP88" s="49"/>
      <c r="AZQ88" s="49"/>
      <c r="AZR88" s="49"/>
      <c r="AZS88" s="49"/>
      <c r="AZT88" s="49"/>
      <c r="AZU88" s="49"/>
      <c r="AZV88" s="49"/>
      <c r="AZW88" s="49"/>
      <c r="AZX88" s="49"/>
      <c r="AZY88" s="49"/>
      <c r="AZZ88" s="49"/>
      <c r="BAA88" s="49"/>
      <c r="BAB88" s="49"/>
      <c r="BAC88" s="49"/>
      <c r="BAD88" s="49"/>
      <c r="BAE88" s="49"/>
      <c r="BAF88" s="49"/>
      <c r="BAG88" s="49"/>
      <c r="BAH88" s="49"/>
      <c r="BAI88" s="49"/>
      <c r="BAJ88" s="49"/>
      <c r="BAK88" s="49"/>
      <c r="BAL88" s="49"/>
      <c r="BAM88" s="49"/>
      <c r="BAN88" s="49"/>
      <c r="BAO88" s="49"/>
      <c r="BAP88" s="49"/>
      <c r="BAQ88" s="49"/>
      <c r="BAR88" s="49"/>
      <c r="BAS88" s="49"/>
      <c r="BAT88" s="49"/>
      <c r="BAU88" s="49"/>
      <c r="BAV88" s="49"/>
      <c r="BAW88" s="49"/>
      <c r="BAX88" s="49"/>
      <c r="BAY88" s="49"/>
      <c r="BAZ88" s="49"/>
      <c r="BBA88" s="49"/>
      <c r="BBB88" s="49"/>
      <c r="BBC88" s="49"/>
      <c r="BBD88" s="49"/>
      <c r="BBE88" s="49"/>
      <c r="BBF88" s="49"/>
      <c r="BBG88" s="49"/>
      <c r="BBH88" s="49"/>
      <c r="BBI88" s="49"/>
      <c r="BBJ88" s="49"/>
      <c r="BBK88" s="49"/>
      <c r="BBL88" s="49"/>
      <c r="BBM88" s="49"/>
      <c r="BBN88" s="49"/>
      <c r="BBO88" s="49"/>
      <c r="BBP88" s="49"/>
      <c r="BBQ88" s="49"/>
      <c r="BBR88" s="49"/>
      <c r="BBS88" s="49"/>
      <c r="BBT88" s="49"/>
      <c r="BBU88" s="49"/>
      <c r="BBV88" s="49"/>
      <c r="BBW88" s="49"/>
      <c r="BBX88" s="49"/>
      <c r="BBY88" s="49"/>
      <c r="BBZ88" s="49"/>
      <c r="BCA88" s="49"/>
      <c r="BCB88" s="49"/>
      <c r="BCC88" s="49"/>
      <c r="BCD88" s="49"/>
      <c r="BCE88" s="49"/>
      <c r="BCF88" s="49"/>
      <c r="BCG88" s="49"/>
      <c r="BCH88" s="49"/>
      <c r="BCI88" s="49"/>
      <c r="BCJ88" s="49"/>
      <c r="BCK88" s="49"/>
      <c r="BCL88" s="49"/>
      <c r="BCM88" s="49"/>
      <c r="BCN88" s="49"/>
      <c r="BCO88" s="49"/>
      <c r="BCP88" s="49"/>
      <c r="BCQ88" s="49"/>
      <c r="BCR88" s="49"/>
      <c r="BCS88" s="49"/>
      <c r="BCT88" s="49"/>
      <c r="BCU88" s="49"/>
      <c r="BCV88" s="49"/>
      <c r="BCW88" s="49"/>
      <c r="BCX88" s="49"/>
      <c r="BCY88" s="49"/>
      <c r="BCZ88" s="49"/>
      <c r="BDA88" s="49"/>
      <c r="BDB88" s="49"/>
      <c r="BDC88" s="49"/>
      <c r="BDD88" s="49"/>
      <c r="BDE88" s="49"/>
      <c r="BDF88" s="49"/>
      <c r="BDG88" s="49"/>
      <c r="BDH88" s="49"/>
      <c r="BDI88" s="49"/>
      <c r="BDJ88" s="49"/>
      <c r="BDK88" s="49"/>
      <c r="BDL88" s="49"/>
      <c r="BDM88" s="49"/>
      <c r="BDN88" s="49"/>
      <c r="BDO88" s="49"/>
      <c r="BDP88" s="49"/>
      <c r="BDQ88" s="49"/>
      <c r="BDR88" s="49"/>
      <c r="BDS88" s="49"/>
      <c r="BDT88" s="49"/>
      <c r="BDU88" s="49"/>
      <c r="BDV88" s="49"/>
      <c r="BDW88" s="49"/>
      <c r="BDX88" s="49"/>
      <c r="BDY88" s="49"/>
      <c r="BDZ88" s="49"/>
      <c r="BEA88" s="49"/>
      <c r="BEB88" s="49"/>
      <c r="BEC88" s="49"/>
      <c r="BED88" s="49"/>
      <c r="BEE88" s="49"/>
      <c r="BEF88" s="49"/>
      <c r="BEG88" s="49"/>
      <c r="BEH88" s="49"/>
      <c r="BEI88" s="49"/>
      <c r="BEJ88" s="49"/>
      <c r="BEK88" s="49"/>
      <c r="BEL88" s="49"/>
      <c r="BEM88" s="49"/>
      <c r="BEN88" s="49"/>
      <c r="BEO88" s="49"/>
      <c r="BEP88" s="49"/>
      <c r="BEQ88" s="49"/>
      <c r="BER88" s="49"/>
      <c r="BES88" s="49"/>
      <c r="BET88" s="49"/>
      <c r="BEU88" s="49"/>
      <c r="BEV88" s="49"/>
      <c r="BEW88" s="49"/>
      <c r="BEX88" s="49"/>
      <c r="BEY88" s="49"/>
      <c r="BEZ88" s="49"/>
      <c r="BFA88" s="49"/>
      <c r="BFB88" s="49"/>
      <c r="BFC88" s="49"/>
      <c r="BFD88" s="49"/>
      <c r="BFE88" s="49"/>
      <c r="BFF88" s="49"/>
      <c r="BFG88" s="49"/>
      <c r="BFH88" s="49"/>
      <c r="BFI88" s="49"/>
      <c r="BFJ88" s="49"/>
      <c r="BFK88" s="49"/>
      <c r="BFL88" s="49"/>
      <c r="BFM88" s="49"/>
      <c r="BFN88" s="49"/>
      <c r="BFO88" s="49"/>
      <c r="BFP88" s="49"/>
      <c r="BFQ88" s="49"/>
      <c r="BFR88" s="49"/>
      <c r="BFS88" s="49"/>
      <c r="BFT88" s="49"/>
      <c r="BFU88" s="49"/>
      <c r="BFV88" s="49"/>
      <c r="BFW88" s="49"/>
      <c r="BFX88" s="49"/>
      <c r="BFY88" s="49"/>
      <c r="BFZ88" s="49"/>
      <c r="BGA88" s="49"/>
      <c r="BGB88" s="49"/>
      <c r="BGC88" s="49"/>
      <c r="BGD88" s="49"/>
      <c r="BGE88" s="49"/>
      <c r="BGF88" s="49"/>
      <c r="BGG88" s="49"/>
      <c r="BGH88" s="49"/>
      <c r="BGI88" s="49"/>
      <c r="BGJ88" s="49"/>
      <c r="BGK88" s="49"/>
      <c r="BGL88" s="49"/>
      <c r="BGM88" s="49"/>
      <c r="BGN88" s="49"/>
      <c r="BGO88" s="49"/>
      <c r="BGP88" s="49"/>
      <c r="BGQ88" s="49"/>
      <c r="BGR88" s="49"/>
      <c r="BGS88" s="49"/>
      <c r="BGT88" s="49"/>
      <c r="BGU88" s="49"/>
      <c r="BGV88" s="49"/>
      <c r="BGW88" s="49"/>
      <c r="BGX88" s="49"/>
      <c r="BGY88" s="49"/>
      <c r="BGZ88" s="49"/>
      <c r="BHA88" s="49"/>
      <c r="BHB88" s="49"/>
      <c r="BHC88" s="49"/>
      <c r="BHD88" s="49"/>
      <c r="BHE88" s="49"/>
      <c r="BHF88" s="49"/>
      <c r="BHG88" s="49"/>
      <c r="BHH88" s="49"/>
      <c r="BHI88" s="49"/>
      <c r="BHJ88" s="49"/>
      <c r="BHK88" s="49"/>
      <c r="BHL88" s="49"/>
      <c r="BHM88" s="49"/>
      <c r="BHN88" s="49"/>
      <c r="BHO88" s="49"/>
      <c r="BHP88" s="49"/>
      <c r="BHQ88" s="49"/>
      <c r="BHR88" s="49"/>
      <c r="BHS88" s="49"/>
      <c r="BHT88" s="49"/>
      <c r="BHU88" s="49"/>
      <c r="BHV88" s="49"/>
      <c r="BHW88" s="49"/>
      <c r="BHX88" s="49"/>
      <c r="BHY88" s="49"/>
      <c r="BHZ88" s="49"/>
      <c r="BIA88" s="49"/>
      <c r="BIB88" s="49"/>
      <c r="BIC88" s="49"/>
      <c r="BID88" s="49"/>
      <c r="BIE88" s="49"/>
      <c r="BIF88" s="49"/>
      <c r="BIG88" s="49"/>
      <c r="BIH88" s="49"/>
      <c r="BII88" s="49"/>
      <c r="BIJ88" s="49"/>
      <c r="BIK88" s="49"/>
      <c r="BIL88" s="49"/>
      <c r="BIM88" s="49"/>
      <c r="BIN88" s="49"/>
      <c r="BIO88" s="49"/>
      <c r="BIP88" s="49"/>
      <c r="BIQ88" s="49"/>
      <c r="BIR88" s="49"/>
      <c r="BIS88" s="49"/>
      <c r="BIT88" s="49"/>
      <c r="BIU88" s="49"/>
      <c r="BIV88" s="49"/>
      <c r="BIW88" s="49"/>
      <c r="BIX88" s="49"/>
      <c r="BIY88" s="49"/>
      <c r="BIZ88" s="49"/>
      <c r="BJA88" s="49"/>
      <c r="BJB88" s="49"/>
      <c r="BJC88" s="49"/>
      <c r="BJD88" s="49"/>
      <c r="BJE88" s="49"/>
      <c r="BJF88" s="49"/>
      <c r="BJG88" s="49"/>
      <c r="BJH88" s="49"/>
      <c r="BJI88" s="49"/>
      <c r="BJJ88" s="49"/>
      <c r="BJK88" s="49"/>
      <c r="BJL88" s="49"/>
      <c r="BJM88" s="49"/>
      <c r="BJN88" s="49"/>
      <c r="BJO88" s="49"/>
      <c r="BJP88" s="49"/>
      <c r="BJQ88" s="49"/>
      <c r="BJR88" s="49"/>
      <c r="BJS88" s="49"/>
      <c r="BJT88" s="49"/>
      <c r="BJU88" s="49"/>
      <c r="BJV88" s="49"/>
      <c r="BJW88" s="49"/>
      <c r="BJX88" s="49"/>
      <c r="BJY88" s="49"/>
      <c r="BJZ88" s="49"/>
      <c r="BKA88" s="49"/>
      <c r="BKB88" s="49"/>
      <c r="BKC88" s="49"/>
      <c r="BKD88" s="49"/>
      <c r="BKE88" s="49"/>
      <c r="BKF88" s="49"/>
      <c r="BKG88" s="49"/>
      <c r="BKH88" s="49"/>
      <c r="BKI88" s="49"/>
      <c r="BKJ88" s="49"/>
      <c r="BKK88" s="49"/>
      <c r="BKL88" s="49"/>
      <c r="BKM88" s="49"/>
      <c r="BKN88" s="49"/>
      <c r="BKO88" s="49"/>
      <c r="BKP88" s="49"/>
      <c r="BKQ88" s="49"/>
      <c r="BKR88" s="49"/>
      <c r="BKS88" s="49"/>
      <c r="BKT88" s="49"/>
      <c r="BKU88" s="49"/>
      <c r="BKV88" s="49"/>
      <c r="BKW88" s="49"/>
      <c r="BKX88" s="49"/>
      <c r="BKY88" s="49"/>
      <c r="BKZ88" s="49"/>
      <c r="BLA88" s="49"/>
      <c r="BLB88" s="49"/>
      <c r="BLC88" s="49"/>
      <c r="BLD88" s="49"/>
      <c r="BLE88" s="49"/>
      <c r="BLF88" s="49"/>
      <c r="BLG88" s="49"/>
      <c r="BLH88" s="49"/>
      <c r="BLI88" s="49"/>
      <c r="BLJ88" s="49"/>
      <c r="BLK88" s="49"/>
      <c r="BLL88" s="49"/>
      <c r="BLM88" s="49"/>
      <c r="BLN88" s="49"/>
      <c r="BLO88" s="49"/>
      <c r="BLP88" s="49"/>
      <c r="BLQ88" s="49"/>
      <c r="BLR88" s="49"/>
      <c r="BLS88" s="49"/>
      <c r="BLT88" s="49"/>
      <c r="BLU88" s="49"/>
      <c r="BLV88" s="49"/>
      <c r="BLW88" s="49"/>
      <c r="BLX88" s="49"/>
      <c r="BLY88" s="49"/>
      <c r="BLZ88" s="49"/>
      <c r="BMA88" s="49"/>
      <c r="BMB88" s="49"/>
      <c r="BMC88" s="49"/>
      <c r="BMD88" s="49"/>
      <c r="BME88" s="49"/>
      <c r="BMF88" s="49"/>
      <c r="BMG88" s="49"/>
      <c r="BMH88" s="49"/>
      <c r="BMI88" s="49"/>
      <c r="BMJ88" s="49"/>
      <c r="BMK88" s="49"/>
      <c r="BML88" s="49"/>
      <c r="BMM88" s="49"/>
      <c r="BMN88" s="49"/>
      <c r="BMO88" s="49"/>
      <c r="BMP88" s="49"/>
      <c r="BMQ88" s="49"/>
      <c r="BMR88" s="49"/>
      <c r="BMS88" s="49"/>
      <c r="BMT88" s="49"/>
      <c r="BMU88" s="49"/>
      <c r="BMV88" s="49"/>
      <c r="BMW88" s="49"/>
      <c r="BMX88" s="49"/>
      <c r="BMY88" s="49"/>
      <c r="BMZ88" s="49"/>
      <c r="BNA88" s="49"/>
      <c r="BNB88" s="49"/>
      <c r="BNC88" s="49"/>
      <c r="BND88" s="49"/>
      <c r="BNE88" s="49"/>
      <c r="BNF88" s="49"/>
      <c r="BNG88" s="49"/>
      <c r="BNH88" s="49"/>
      <c r="BNI88" s="49"/>
      <c r="BNJ88" s="49"/>
      <c r="BNK88" s="49"/>
      <c r="BNL88" s="49"/>
      <c r="BNM88" s="49"/>
      <c r="BNN88" s="49"/>
      <c r="BNO88" s="49"/>
      <c r="BNP88" s="49"/>
      <c r="BNQ88" s="49"/>
      <c r="BNR88" s="49"/>
      <c r="BNS88" s="49"/>
      <c r="BNT88" s="49"/>
      <c r="BNU88" s="49"/>
      <c r="BNV88" s="49"/>
      <c r="BNW88" s="49"/>
      <c r="BNX88" s="49"/>
      <c r="BNY88" s="49"/>
      <c r="BNZ88" s="49"/>
      <c r="BOA88" s="49"/>
      <c r="BOB88" s="49"/>
      <c r="BOC88" s="49"/>
      <c r="BOD88" s="49"/>
      <c r="BOE88" s="49"/>
      <c r="BOF88" s="49"/>
      <c r="BOG88" s="49"/>
      <c r="BOH88" s="49"/>
      <c r="BOI88" s="49"/>
      <c r="BOJ88" s="49"/>
      <c r="BOK88" s="49"/>
      <c r="BOL88" s="49"/>
      <c r="BOM88" s="49"/>
      <c r="BON88" s="49"/>
      <c r="BOO88" s="49"/>
      <c r="BOP88" s="49"/>
      <c r="BOQ88" s="49"/>
      <c r="BOR88" s="49"/>
      <c r="BOS88" s="49"/>
      <c r="BOT88" s="49"/>
      <c r="BOU88" s="49"/>
      <c r="BOV88" s="49"/>
      <c r="BOW88" s="49"/>
      <c r="BOX88" s="49"/>
      <c r="BOY88" s="49"/>
      <c r="BOZ88" s="49"/>
      <c r="BPA88" s="49"/>
      <c r="BPB88" s="49"/>
      <c r="BPC88" s="49"/>
      <c r="BPD88" s="49"/>
      <c r="BPE88" s="49"/>
      <c r="BPF88" s="49"/>
      <c r="BPG88" s="49"/>
      <c r="BPH88" s="49"/>
      <c r="BPI88" s="49"/>
      <c r="BPJ88" s="49"/>
      <c r="BPK88" s="49"/>
      <c r="BPL88" s="49"/>
      <c r="BPM88" s="49"/>
      <c r="BPN88" s="49"/>
      <c r="BPO88" s="49"/>
      <c r="BPP88" s="49"/>
      <c r="BPQ88" s="49"/>
      <c r="BPR88" s="49"/>
      <c r="BPS88" s="49"/>
      <c r="BPT88" s="49"/>
      <c r="BPU88" s="49"/>
      <c r="BPV88" s="49"/>
      <c r="BPW88" s="49"/>
      <c r="BPX88" s="49"/>
      <c r="BPY88" s="49"/>
      <c r="BPZ88" s="49"/>
      <c r="BQA88" s="49"/>
      <c r="BQB88" s="49"/>
      <c r="BQC88" s="49"/>
      <c r="BQD88" s="49"/>
      <c r="BQE88" s="49"/>
      <c r="BQF88" s="49"/>
      <c r="BQG88" s="49"/>
      <c r="BQH88" s="49"/>
      <c r="BQI88" s="49"/>
      <c r="BQJ88" s="49"/>
      <c r="BQK88" s="49"/>
      <c r="BQL88" s="49"/>
      <c r="BQM88" s="49"/>
      <c r="BQN88" s="49"/>
      <c r="BQO88" s="49"/>
      <c r="BQP88" s="49"/>
      <c r="BQQ88" s="49"/>
      <c r="BQR88" s="49"/>
      <c r="BQS88" s="49"/>
      <c r="BQT88" s="49"/>
      <c r="BQU88" s="49"/>
      <c r="BQV88" s="49"/>
      <c r="BQW88" s="49"/>
      <c r="BQX88" s="49"/>
      <c r="BQY88" s="49"/>
      <c r="BQZ88" s="49"/>
      <c r="BRA88" s="49"/>
      <c r="BRB88" s="49"/>
      <c r="BRC88" s="49"/>
      <c r="BRD88" s="49"/>
      <c r="BRE88" s="49"/>
      <c r="BRF88" s="49"/>
      <c r="BRG88" s="49"/>
      <c r="BRH88" s="49"/>
      <c r="BRI88" s="49"/>
      <c r="BRJ88" s="49"/>
      <c r="BRK88" s="49"/>
      <c r="BRL88" s="49"/>
      <c r="BRM88" s="49"/>
      <c r="BRN88" s="49"/>
      <c r="BRO88" s="49"/>
      <c r="BRP88" s="49"/>
      <c r="BRQ88" s="49"/>
      <c r="BRR88" s="49"/>
      <c r="BRS88" s="49"/>
      <c r="BRT88" s="49"/>
      <c r="BRU88" s="49"/>
      <c r="BRV88" s="49"/>
      <c r="BRW88" s="49"/>
      <c r="BRX88" s="49"/>
      <c r="BRY88" s="49"/>
      <c r="BRZ88" s="49"/>
      <c r="BSA88" s="49"/>
      <c r="BSB88" s="49"/>
      <c r="BSC88" s="49"/>
      <c r="BSD88" s="49"/>
      <c r="BSE88" s="49"/>
      <c r="BSF88" s="49"/>
      <c r="BSG88" s="49"/>
      <c r="BSH88" s="49"/>
      <c r="BSI88" s="49"/>
      <c r="BSJ88" s="49"/>
      <c r="BSK88" s="49"/>
      <c r="BSL88" s="49"/>
      <c r="BSM88" s="49"/>
      <c r="BSN88" s="49"/>
      <c r="BSO88" s="49"/>
      <c r="BSP88" s="49"/>
      <c r="BSQ88" s="49"/>
      <c r="BSR88" s="49"/>
      <c r="BSS88" s="49"/>
      <c r="BST88" s="49"/>
      <c r="BSU88" s="49"/>
      <c r="BSV88" s="49"/>
      <c r="BSW88" s="49"/>
      <c r="BSX88" s="49"/>
      <c r="BSY88" s="49"/>
      <c r="BSZ88" s="49"/>
      <c r="BTA88" s="49"/>
      <c r="BTB88" s="49"/>
      <c r="BTC88" s="49"/>
      <c r="BTD88" s="49"/>
      <c r="BTE88" s="49"/>
      <c r="BTF88" s="49"/>
      <c r="BTG88" s="49"/>
      <c r="BTH88" s="49"/>
      <c r="BTI88" s="49"/>
      <c r="BTJ88" s="49"/>
      <c r="BTK88" s="49"/>
      <c r="BTL88" s="49"/>
      <c r="BTM88" s="49"/>
      <c r="BTN88" s="49"/>
      <c r="BTO88" s="49"/>
      <c r="BTP88" s="49"/>
      <c r="BTQ88" s="49"/>
      <c r="BTR88" s="49"/>
      <c r="BTS88" s="49"/>
      <c r="BTT88" s="49"/>
      <c r="BTU88" s="49"/>
      <c r="BTV88" s="49"/>
      <c r="BTW88" s="49"/>
      <c r="BTX88" s="49"/>
      <c r="BTY88" s="49"/>
      <c r="BTZ88" s="49"/>
      <c r="BUA88" s="49"/>
      <c r="BUB88" s="49"/>
      <c r="BUC88" s="49"/>
      <c r="BUD88" s="49"/>
      <c r="BUE88" s="49"/>
      <c r="BUF88" s="49"/>
      <c r="BUG88" s="49"/>
      <c r="BUH88" s="49"/>
      <c r="BUI88" s="49"/>
      <c r="BUJ88" s="49"/>
      <c r="BUK88" s="49"/>
      <c r="BUL88" s="49"/>
      <c r="BUM88" s="49"/>
      <c r="BUN88" s="49"/>
      <c r="BUO88" s="49"/>
      <c r="BUP88" s="49"/>
      <c r="BUQ88" s="49"/>
      <c r="BUR88" s="49"/>
      <c r="BUS88" s="49"/>
      <c r="BUT88" s="49"/>
      <c r="BUU88" s="49"/>
      <c r="BUV88" s="49"/>
      <c r="BUW88" s="49"/>
      <c r="BUX88" s="49"/>
      <c r="BUY88" s="49"/>
      <c r="BUZ88" s="49"/>
      <c r="BVA88" s="49"/>
      <c r="BVB88" s="49"/>
      <c r="BVC88" s="49"/>
      <c r="BVD88" s="49"/>
      <c r="BVE88" s="49"/>
      <c r="BVF88" s="49"/>
      <c r="BVG88" s="49"/>
      <c r="BVH88" s="49"/>
      <c r="BVI88" s="49"/>
      <c r="BVJ88" s="49"/>
      <c r="BVK88" s="49"/>
      <c r="BVL88" s="49"/>
      <c r="BVM88" s="49"/>
      <c r="BVN88" s="49"/>
      <c r="BVO88" s="49"/>
      <c r="BVP88" s="49"/>
      <c r="BVQ88" s="49"/>
      <c r="BVR88" s="49"/>
      <c r="BVS88" s="49"/>
      <c r="BVT88" s="49"/>
      <c r="BVU88" s="49"/>
      <c r="BVV88" s="49"/>
      <c r="BVW88" s="49"/>
      <c r="BVX88" s="49"/>
      <c r="BVY88" s="49"/>
      <c r="BVZ88" s="49"/>
      <c r="BWA88" s="49"/>
      <c r="BWB88" s="49"/>
      <c r="BWC88" s="49"/>
      <c r="BWD88" s="49"/>
      <c r="BWE88" s="49"/>
      <c r="BWF88" s="49"/>
      <c r="BWG88" s="49"/>
      <c r="BWH88" s="49"/>
      <c r="BWI88" s="49"/>
      <c r="BWJ88" s="49"/>
      <c r="BWK88" s="49"/>
      <c r="BWL88" s="49"/>
      <c r="BWM88" s="49"/>
      <c r="BWN88" s="49"/>
      <c r="BWO88" s="49"/>
      <c r="BWP88" s="49"/>
      <c r="BWQ88" s="49"/>
      <c r="BWR88" s="49"/>
      <c r="BWS88" s="49"/>
      <c r="BWT88" s="49"/>
      <c r="BWU88" s="49"/>
      <c r="BWV88" s="49"/>
      <c r="BWW88" s="49"/>
      <c r="BWX88" s="49"/>
      <c r="BWY88" s="49"/>
      <c r="BWZ88" s="49"/>
      <c r="BXA88" s="49"/>
      <c r="BXB88" s="49"/>
      <c r="BXC88" s="49"/>
      <c r="BXD88" s="49"/>
      <c r="BXE88" s="49"/>
      <c r="BXF88" s="49"/>
      <c r="BXG88" s="49"/>
      <c r="BXH88" s="49"/>
      <c r="BXI88" s="49"/>
      <c r="BXJ88" s="49"/>
      <c r="BXK88" s="49"/>
      <c r="BXL88" s="49"/>
      <c r="BXM88" s="49"/>
      <c r="BXN88" s="49"/>
      <c r="BXO88" s="49"/>
      <c r="BXP88" s="49"/>
      <c r="BXQ88" s="49"/>
      <c r="BXR88" s="49"/>
      <c r="BXS88" s="49"/>
      <c r="BXT88" s="49"/>
      <c r="BXU88" s="49"/>
      <c r="BXV88" s="49"/>
      <c r="BXW88" s="49"/>
      <c r="BXX88" s="49"/>
      <c r="BXY88" s="49"/>
      <c r="BXZ88" s="49"/>
      <c r="BYA88" s="49"/>
      <c r="BYB88" s="49"/>
      <c r="BYC88" s="49"/>
      <c r="BYD88" s="49"/>
      <c r="BYE88" s="49"/>
      <c r="BYF88" s="49"/>
      <c r="BYG88" s="49"/>
      <c r="BYH88" s="49"/>
      <c r="BYI88" s="49"/>
      <c r="BYJ88" s="49"/>
      <c r="BYK88" s="49"/>
      <c r="BYL88" s="49"/>
      <c r="BYM88" s="49"/>
      <c r="BYN88" s="49"/>
      <c r="BYO88" s="49"/>
      <c r="BYP88" s="49"/>
      <c r="BYQ88" s="49"/>
      <c r="BYR88" s="49"/>
      <c r="BYS88" s="49"/>
      <c r="BYT88" s="49"/>
      <c r="BYU88" s="49"/>
      <c r="BYV88" s="49"/>
      <c r="BYW88" s="49"/>
      <c r="BYX88" s="49"/>
      <c r="BYY88" s="49"/>
      <c r="BYZ88" s="49"/>
      <c r="BZA88" s="49"/>
      <c r="BZB88" s="49"/>
      <c r="BZC88" s="49"/>
      <c r="BZD88" s="49"/>
      <c r="BZE88" s="49"/>
      <c r="BZF88" s="49"/>
      <c r="BZG88" s="49"/>
      <c r="BZH88" s="49"/>
      <c r="BZI88" s="49"/>
      <c r="BZJ88" s="49"/>
      <c r="BZK88" s="49"/>
      <c r="BZL88" s="49"/>
      <c r="BZM88" s="49"/>
      <c r="BZN88" s="49"/>
      <c r="BZO88" s="49"/>
      <c r="BZP88" s="49"/>
      <c r="BZQ88" s="49"/>
      <c r="BZR88" s="49"/>
      <c r="BZS88" s="49"/>
      <c r="BZT88" s="49"/>
      <c r="BZU88" s="49"/>
      <c r="BZV88" s="49"/>
      <c r="BZW88" s="49"/>
      <c r="BZX88" s="49"/>
      <c r="BZY88" s="49"/>
      <c r="BZZ88" s="49"/>
      <c r="CAA88" s="49"/>
      <c r="CAB88" s="49"/>
      <c r="CAC88" s="49"/>
      <c r="CAD88" s="49"/>
      <c r="CAE88" s="49"/>
      <c r="CAF88" s="49"/>
      <c r="CAG88" s="49"/>
      <c r="CAH88" s="49"/>
      <c r="CAI88" s="49"/>
      <c r="CAJ88" s="49"/>
      <c r="CAK88" s="49"/>
      <c r="CAL88" s="49"/>
      <c r="CAM88" s="49"/>
      <c r="CAN88" s="49"/>
      <c r="CAO88" s="49"/>
      <c r="CAP88" s="49"/>
      <c r="CAQ88" s="49"/>
      <c r="CAR88" s="49"/>
      <c r="CAS88" s="49"/>
      <c r="CAT88" s="49"/>
      <c r="CAU88" s="49"/>
      <c r="CAV88" s="49"/>
      <c r="CAW88" s="49"/>
      <c r="CAX88" s="49"/>
      <c r="CAY88" s="49"/>
      <c r="CAZ88" s="49"/>
      <c r="CBA88" s="49"/>
      <c r="CBB88" s="49"/>
      <c r="CBC88" s="49"/>
      <c r="CBD88" s="49"/>
      <c r="CBE88" s="49"/>
      <c r="CBF88" s="49"/>
      <c r="CBG88" s="49"/>
      <c r="CBH88" s="49"/>
      <c r="CBI88" s="49"/>
      <c r="CBJ88" s="49"/>
      <c r="CBK88" s="49"/>
      <c r="CBL88" s="49"/>
      <c r="CBM88" s="49"/>
      <c r="CBN88" s="49"/>
      <c r="CBO88" s="49"/>
      <c r="CBP88" s="49"/>
      <c r="CBQ88" s="49"/>
      <c r="CBR88" s="49"/>
      <c r="CBS88" s="49"/>
      <c r="CBT88" s="49"/>
      <c r="CBU88" s="49"/>
      <c r="CBV88" s="49"/>
      <c r="CBW88" s="49"/>
      <c r="CBX88" s="49"/>
      <c r="CBY88" s="49"/>
      <c r="CBZ88" s="49"/>
      <c r="CCA88" s="49"/>
      <c r="CCB88" s="49"/>
      <c r="CCC88" s="49"/>
      <c r="CCD88" s="49"/>
      <c r="CCE88" s="49"/>
      <c r="CCF88" s="49"/>
      <c r="CCG88" s="49"/>
      <c r="CCH88" s="49"/>
      <c r="CCI88" s="49"/>
      <c r="CCJ88" s="49"/>
      <c r="CCK88" s="49"/>
      <c r="CCL88" s="49"/>
      <c r="CCM88" s="49"/>
      <c r="CCN88" s="49"/>
      <c r="CCO88" s="49"/>
      <c r="CCP88" s="49"/>
      <c r="CCQ88" s="49"/>
      <c r="CCR88" s="49"/>
      <c r="CCS88" s="49"/>
      <c r="CCT88" s="49"/>
      <c r="CCU88" s="49"/>
      <c r="CCV88" s="49"/>
      <c r="CCW88" s="49"/>
      <c r="CCX88" s="49"/>
      <c r="CCY88" s="49"/>
      <c r="CCZ88" s="49"/>
      <c r="CDA88" s="49"/>
      <c r="CDB88" s="49"/>
      <c r="CDC88" s="49"/>
      <c r="CDD88" s="49"/>
      <c r="CDE88" s="49"/>
      <c r="CDF88" s="49"/>
      <c r="CDG88" s="49"/>
      <c r="CDH88" s="49"/>
      <c r="CDI88" s="49"/>
      <c r="CDJ88" s="49"/>
      <c r="CDK88" s="49"/>
      <c r="CDL88" s="49"/>
      <c r="CDM88" s="49"/>
      <c r="CDN88" s="49"/>
      <c r="CDO88" s="49"/>
      <c r="CDP88" s="49"/>
      <c r="CDQ88" s="49"/>
      <c r="CDR88" s="49"/>
      <c r="CDS88" s="49"/>
      <c r="CDT88" s="49"/>
      <c r="CDU88" s="49"/>
      <c r="CDV88" s="49"/>
      <c r="CDW88" s="49"/>
      <c r="CDX88" s="49"/>
      <c r="CDY88" s="49"/>
      <c r="CDZ88" s="49"/>
      <c r="CEA88" s="49"/>
      <c r="CEB88" s="49"/>
      <c r="CEC88" s="49"/>
      <c r="CED88" s="49"/>
      <c r="CEE88" s="49"/>
      <c r="CEF88" s="49"/>
      <c r="CEG88" s="49"/>
      <c r="CEH88" s="49"/>
      <c r="CEI88" s="49"/>
      <c r="CEJ88" s="49"/>
      <c r="CEK88" s="49"/>
      <c r="CEL88" s="49"/>
      <c r="CEM88" s="49"/>
      <c r="CEN88" s="49"/>
      <c r="CEO88" s="49"/>
      <c r="CEP88" s="49"/>
      <c r="CEQ88" s="49"/>
      <c r="CER88" s="49"/>
      <c r="CES88" s="49"/>
      <c r="CET88" s="49"/>
      <c r="CEU88" s="49"/>
      <c r="CEV88" s="49"/>
      <c r="CEW88" s="49"/>
      <c r="CEX88" s="49"/>
      <c r="CEY88" s="49"/>
      <c r="CEZ88" s="49"/>
      <c r="CFA88" s="49"/>
      <c r="CFB88" s="49"/>
      <c r="CFC88" s="49"/>
      <c r="CFD88" s="49"/>
      <c r="CFE88" s="49"/>
      <c r="CFF88" s="49"/>
      <c r="CFG88" s="49"/>
      <c r="CFH88" s="49"/>
      <c r="CFI88" s="49"/>
      <c r="CFJ88" s="49"/>
      <c r="CFK88" s="49"/>
      <c r="CFL88" s="49"/>
      <c r="CFM88" s="49"/>
      <c r="CFN88" s="49"/>
      <c r="CFO88" s="49"/>
      <c r="CFP88" s="49"/>
      <c r="CFQ88" s="49"/>
      <c r="CFR88" s="49"/>
      <c r="CFS88" s="49"/>
      <c r="CFT88" s="49"/>
      <c r="CFU88" s="49"/>
      <c r="CFV88" s="49"/>
      <c r="CFW88" s="49"/>
      <c r="CFX88" s="49"/>
      <c r="CFY88" s="49"/>
      <c r="CFZ88" s="49"/>
      <c r="CGA88" s="49"/>
      <c r="CGB88" s="49"/>
      <c r="CGC88" s="49"/>
      <c r="CGD88" s="49"/>
      <c r="CGE88" s="49"/>
      <c r="CGF88" s="49"/>
      <c r="CGG88" s="49"/>
      <c r="CGH88" s="49"/>
      <c r="CGI88" s="49"/>
      <c r="CGJ88" s="49"/>
      <c r="CGK88" s="49"/>
      <c r="CGL88" s="49"/>
      <c r="CGM88" s="49"/>
      <c r="CGN88" s="49"/>
      <c r="CGO88" s="49"/>
      <c r="CGP88" s="49"/>
      <c r="CGQ88" s="49"/>
      <c r="CGR88" s="49"/>
      <c r="CGS88" s="49"/>
      <c r="CGT88" s="49"/>
      <c r="CGU88" s="49"/>
      <c r="CGV88" s="49"/>
      <c r="CGW88" s="49"/>
      <c r="CGX88" s="49"/>
      <c r="CGY88" s="49"/>
      <c r="CGZ88" s="49"/>
      <c r="CHA88" s="49"/>
      <c r="CHB88" s="49"/>
      <c r="CHC88" s="49"/>
      <c r="CHD88" s="49"/>
      <c r="CHE88" s="49"/>
      <c r="CHF88" s="49"/>
      <c r="CHG88" s="49"/>
      <c r="CHH88" s="49"/>
      <c r="CHI88" s="49"/>
      <c r="CHJ88" s="49"/>
      <c r="CHK88" s="49"/>
      <c r="CHL88" s="49"/>
      <c r="CHM88" s="49"/>
      <c r="CHN88" s="49"/>
      <c r="CHO88" s="49"/>
      <c r="CHP88" s="49"/>
      <c r="CHQ88" s="49"/>
      <c r="CHR88" s="49"/>
      <c r="CHS88" s="49"/>
      <c r="CHT88" s="49"/>
      <c r="CHU88" s="49"/>
      <c r="CHV88" s="49"/>
      <c r="CHW88" s="49"/>
      <c r="CHX88" s="49"/>
      <c r="CHY88" s="49"/>
      <c r="CHZ88" s="49"/>
      <c r="CIA88" s="49"/>
      <c r="CIB88" s="49"/>
      <c r="CIC88" s="49"/>
      <c r="CID88" s="49"/>
      <c r="CIE88" s="49"/>
      <c r="CIF88" s="49"/>
      <c r="CIG88" s="49"/>
      <c r="CIH88" s="49"/>
      <c r="CII88" s="49"/>
      <c r="CIJ88" s="49"/>
      <c r="CIK88" s="49"/>
      <c r="CIL88" s="49"/>
      <c r="CIM88" s="49"/>
      <c r="CIN88" s="49"/>
      <c r="CIO88" s="49"/>
      <c r="CIP88" s="49"/>
      <c r="CIQ88" s="49"/>
      <c r="CIR88" s="49"/>
      <c r="CIS88" s="49"/>
      <c r="CIT88" s="49"/>
      <c r="CIU88" s="49"/>
      <c r="CIV88" s="49"/>
      <c r="CIW88" s="49"/>
      <c r="CIX88" s="49"/>
      <c r="CIY88" s="49"/>
      <c r="CIZ88" s="49"/>
      <c r="CJA88" s="49"/>
      <c r="CJB88" s="49"/>
      <c r="CJC88" s="49"/>
      <c r="CJD88" s="49"/>
      <c r="CJE88" s="49"/>
      <c r="CJF88" s="49"/>
      <c r="CJG88" s="49"/>
      <c r="CJH88" s="49"/>
      <c r="CJI88" s="49"/>
      <c r="CJJ88" s="49"/>
      <c r="CJK88" s="49"/>
      <c r="CJL88" s="49"/>
      <c r="CJM88" s="49"/>
      <c r="CJN88" s="49"/>
      <c r="CJO88" s="49"/>
      <c r="CJP88" s="49"/>
      <c r="CJQ88" s="49"/>
      <c r="CJR88" s="49"/>
      <c r="CJS88" s="49"/>
      <c r="CJT88" s="49"/>
      <c r="CJU88" s="49"/>
      <c r="CJV88" s="49"/>
      <c r="CJW88" s="49"/>
      <c r="CJX88" s="49"/>
      <c r="CJY88" s="49"/>
      <c r="CJZ88" s="49"/>
      <c r="CKA88" s="49"/>
      <c r="CKB88" s="49"/>
      <c r="CKC88" s="49"/>
      <c r="CKD88" s="49"/>
      <c r="CKE88" s="49"/>
      <c r="CKF88" s="49"/>
      <c r="CKG88" s="49"/>
      <c r="CKH88" s="49"/>
      <c r="CKI88" s="49"/>
      <c r="CKJ88" s="49"/>
      <c r="CKK88" s="49"/>
      <c r="CKL88" s="49"/>
      <c r="CKM88" s="49"/>
      <c r="CKN88" s="49"/>
      <c r="CKO88" s="49"/>
      <c r="CKP88" s="49"/>
      <c r="CKQ88" s="49"/>
      <c r="CKR88" s="49"/>
      <c r="CKS88" s="49"/>
      <c r="CKT88" s="49"/>
      <c r="CKU88" s="49"/>
      <c r="CKV88" s="49"/>
      <c r="CKW88" s="49"/>
      <c r="CKX88" s="49"/>
      <c r="CKY88" s="49"/>
      <c r="CKZ88" s="49"/>
      <c r="CLA88" s="49"/>
      <c r="CLB88" s="49"/>
      <c r="CLC88" s="49"/>
      <c r="CLD88" s="49"/>
      <c r="CLE88" s="49"/>
      <c r="CLF88" s="49"/>
      <c r="CLG88" s="49"/>
      <c r="CLH88" s="49"/>
      <c r="CLI88" s="49"/>
      <c r="CLJ88" s="49"/>
      <c r="CLK88" s="49"/>
      <c r="CLL88" s="49"/>
      <c r="CLM88" s="49"/>
      <c r="CLN88" s="49"/>
      <c r="CLO88" s="49"/>
      <c r="CLP88" s="49"/>
      <c r="CLQ88" s="49"/>
      <c r="CLR88" s="49"/>
      <c r="CLS88" s="49"/>
      <c r="CLT88" s="49"/>
      <c r="CLU88" s="49"/>
      <c r="CLV88" s="49"/>
      <c r="CLW88" s="49"/>
      <c r="CLX88" s="49"/>
      <c r="CLY88" s="49"/>
      <c r="CLZ88" s="49"/>
      <c r="CMA88" s="49"/>
      <c r="CMB88" s="49"/>
      <c r="CMC88" s="49"/>
      <c r="CMD88" s="49"/>
      <c r="CME88" s="49"/>
      <c r="CMF88" s="49"/>
      <c r="CMG88" s="49"/>
      <c r="CMH88" s="49"/>
      <c r="CMI88" s="49"/>
      <c r="CMJ88" s="49"/>
      <c r="CMK88" s="49"/>
      <c r="CML88" s="49"/>
      <c r="CMM88" s="49"/>
      <c r="CMN88" s="49"/>
      <c r="CMO88" s="49"/>
      <c r="CMP88" s="49"/>
      <c r="CMQ88" s="49"/>
      <c r="CMR88" s="49"/>
      <c r="CMS88" s="49"/>
      <c r="CMT88" s="49"/>
      <c r="CMU88" s="49"/>
      <c r="CMV88" s="49"/>
      <c r="CMW88" s="49"/>
      <c r="CMX88" s="49"/>
      <c r="CMY88" s="49"/>
      <c r="CMZ88" s="49"/>
      <c r="CNA88" s="49"/>
      <c r="CNB88" s="49"/>
      <c r="CNC88" s="49"/>
      <c r="CND88" s="49"/>
      <c r="CNE88" s="49"/>
      <c r="CNF88" s="49"/>
      <c r="CNG88" s="49"/>
      <c r="CNH88" s="49"/>
      <c r="CNI88" s="49"/>
      <c r="CNJ88" s="49"/>
      <c r="CNK88" s="49"/>
      <c r="CNL88" s="49"/>
      <c r="CNM88" s="49"/>
      <c r="CNN88" s="49"/>
      <c r="CNO88" s="49"/>
      <c r="CNP88" s="49"/>
      <c r="CNQ88" s="49"/>
      <c r="CNR88" s="49"/>
      <c r="CNS88" s="49"/>
      <c r="CNT88" s="49"/>
      <c r="CNU88" s="49"/>
      <c r="CNV88" s="49"/>
      <c r="CNW88" s="49"/>
      <c r="CNX88" s="49"/>
      <c r="CNY88" s="49"/>
      <c r="CNZ88" s="49"/>
      <c r="COA88" s="49"/>
      <c r="COB88" s="49"/>
      <c r="COC88" s="49"/>
      <c r="COD88" s="49"/>
      <c r="COE88" s="49"/>
      <c r="COF88" s="49"/>
      <c r="COG88" s="49"/>
      <c r="COH88" s="49"/>
      <c r="COI88" s="49"/>
      <c r="COJ88" s="49"/>
      <c r="COK88" s="49"/>
      <c r="COL88" s="49"/>
      <c r="COM88" s="49"/>
      <c r="CON88" s="49"/>
      <c r="COO88" s="49"/>
      <c r="COP88" s="49"/>
      <c r="COQ88" s="49"/>
      <c r="COR88" s="49"/>
      <c r="COS88" s="49"/>
      <c r="COT88" s="49"/>
      <c r="COU88" s="49"/>
      <c r="COV88" s="49"/>
      <c r="COW88" s="49"/>
      <c r="COX88" s="49"/>
      <c r="COY88" s="49"/>
      <c r="COZ88" s="49"/>
      <c r="CPA88" s="49"/>
      <c r="CPB88" s="49"/>
      <c r="CPC88" s="49"/>
      <c r="CPD88" s="49"/>
      <c r="CPE88" s="49"/>
      <c r="CPF88" s="49"/>
      <c r="CPG88" s="49"/>
      <c r="CPH88" s="49"/>
      <c r="CPI88" s="49"/>
      <c r="CPJ88" s="49"/>
      <c r="CPK88" s="49"/>
      <c r="CPL88" s="49"/>
      <c r="CPM88" s="49"/>
      <c r="CPN88" s="49"/>
      <c r="CPO88" s="49"/>
      <c r="CPP88" s="49"/>
      <c r="CPQ88" s="49"/>
      <c r="CPR88" s="49"/>
      <c r="CPS88" s="49"/>
      <c r="CPT88" s="49"/>
      <c r="CPU88" s="49"/>
      <c r="CPV88" s="49"/>
      <c r="CPW88" s="49"/>
      <c r="CPX88" s="49"/>
      <c r="CPY88" s="49"/>
      <c r="CPZ88" s="49"/>
      <c r="CQA88" s="49"/>
      <c r="CQB88" s="49"/>
      <c r="CQC88" s="49"/>
      <c r="CQD88" s="49"/>
      <c r="CQE88" s="49"/>
      <c r="CQF88" s="49"/>
      <c r="CQG88" s="49"/>
      <c r="CQH88" s="49"/>
      <c r="CQI88" s="49"/>
      <c r="CQJ88" s="49"/>
      <c r="CQK88" s="49"/>
      <c r="CQL88" s="49"/>
      <c r="CQM88" s="49"/>
      <c r="CQN88" s="49"/>
      <c r="CQO88" s="49"/>
      <c r="CQP88" s="49"/>
      <c r="CQQ88" s="49"/>
      <c r="CQR88" s="49"/>
      <c r="CQS88" s="49"/>
      <c r="CQT88" s="49"/>
      <c r="CQU88" s="49"/>
      <c r="CQV88" s="49"/>
      <c r="CQW88" s="49"/>
      <c r="CQX88" s="49"/>
      <c r="CQY88" s="49"/>
      <c r="CQZ88" s="49"/>
      <c r="CRA88" s="49"/>
      <c r="CRB88" s="49"/>
      <c r="CRC88" s="49"/>
      <c r="CRD88" s="49"/>
      <c r="CRE88" s="49"/>
      <c r="CRF88" s="49"/>
      <c r="CRG88" s="49"/>
      <c r="CRH88" s="49"/>
      <c r="CRI88" s="49"/>
      <c r="CRJ88" s="49"/>
      <c r="CRK88" s="49"/>
      <c r="CRL88" s="49"/>
      <c r="CRM88" s="49"/>
      <c r="CRN88" s="49"/>
      <c r="CRO88" s="49"/>
      <c r="CRP88" s="49"/>
      <c r="CRQ88" s="49"/>
      <c r="CRR88" s="49"/>
      <c r="CRS88" s="49"/>
      <c r="CRT88" s="49"/>
      <c r="CRU88" s="49"/>
      <c r="CRV88" s="49"/>
      <c r="CRW88" s="49"/>
      <c r="CRX88" s="49"/>
      <c r="CRY88" s="49"/>
      <c r="CRZ88" s="49"/>
      <c r="CSA88" s="49"/>
      <c r="CSB88" s="49"/>
      <c r="CSC88" s="49"/>
      <c r="CSD88" s="49"/>
      <c r="CSE88" s="49"/>
      <c r="CSF88" s="49"/>
      <c r="CSG88" s="49"/>
      <c r="CSH88" s="49"/>
      <c r="CSI88" s="49"/>
      <c r="CSJ88" s="49"/>
      <c r="CSK88" s="49"/>
      <c r="CSL88" s="49"/>
      <c r="CSM88" s="49"/>
      <c r="CSN88" s="49"/>
      <c r="CSO88" s="49"/>
      <c r="CSP88" s="49"/>
      <c r="CSQ88" s="49"/>
      <c r="CSR88" s="49"/>
      <c r="CSS88" s="49"/>
      <c r="CST88" s="49"/>
      <c r="CSU88" s="49"/>
      <c r="CSV88" s="49"/>
      <c r="CSW88" s="49"/>
      <c r="CSX88" s="49"/>
      <c r="CSY88" s="49"/>
      <c r="CSZ88" s="49"/>
      <c r="CTA88" s="49"/>
      <c r="CTB88" s="49"/>
      <c r="CTC88" s="49"/>
      <c r="CTD88" s="49"/>
      <c r="CTE88" s="49"/>
      <c r="CTF88" s="49"/>
      <c r="CTG88" s="49"/>
      <c r="CTH88" s="49"/>
      <c r="CTI88" s="49"/>
      <c r="CTJ88" s="49"/>
      <c r="CTK88" s="49"/>
      <c r="CTL88" s="49"/>
      <c r="CTM88" s="49"/>
      <c r="CTN88" s="49"/>
      <c r="CTO88" s="49"/>
      <c r="CTP88" s="49"/>
      <c r="CTQ88" s="49"/>
      <c r="CTR88" s="49"/>
      <c r="CTS88" s="49"/>
      <c r="CTT88" s="49"/>
      <c r="CTU88" s="49"/>
      <c r="CTV88" s="49"/>
      <c r="CTW88" s="49"/>
      <c r="CTX88" s="49"/>
      <c r="CTY88" s="49"/>
      <c r="CTZ88" s="49"/>
      <c r="CUA88" s="49"/>
      <c r="CUB88" s="49"/>
      <c r="CUC88" s="49"/>
      <c r="CUD88" s="49"/>
      <c r="CUE88" s="49"/>
      <c r="CUF88" s="49"/>
      <c r="CUG88" s="49"/>
      <c r="CUH88" s="49"/>
      <c r="CUI88" s="49"/>
      <c r="CUJ88" s="49"/>
      <c r="CUK88" s="49"/>
      <c r="CUL88" s="49"/>
      <c r="CUM88" s="49"/>
      <c r="CUN88" s="49"/>
      <c r="CUO88" s="49"/>
      <c r="CUP88" s="49"/>
      <c r="CUQ88" s="49"/>
      <c r="CUR88" s="49"/>
      <c r="CUS88" s="49"/>
      <c r="CUT88" s="49"/>
      <c r="CUU88" s="49"/>
      <c r="CUV88" s="49"/>
      <c r="CUW88" s="49"/>
      <c r="CUX88" s="49"/>
      <c r="CUY88" s="49"/>
      <c r="CUZ88" s="49"/>
      <c r="CVA88" s="49"/>
      <c r="CVB88" s="49"/>
      <c r="CVC88" s="49"/>
      <c r="CVD88" s="49"/>
      <c r="CVE88" s="49"/>
      <c r="CVF88" s="49"/>
      <c r="CVG88" s="49"/>
      <c r="CVH88" s="49"/>
      <c r="CVI88" s="49"/>
      <c r="CVJ88" s="49"/>
      <c r="CVK88" s="49"/>
      <c r="CVL88" s="49"/>
      <c r="CVM88" s="49"/>
      <c r="CVN88" s="49"/>
      <c r="CVO88" s="49"/>
      <c r="CVP88" s="49"/>
      <c r="CVQ88" s="49"/>
      <c r="CVR88" s="49"/>
      <c r="CVS88" s="49"/>
      <c r="CVT88" s="49"/>
      <c r="CVU88" s="49"/>
      <c r="CVV88" s="49"/>
      <c r="CVW88" s="49"/>
      <c r="CVX88" s="49"/>
      <c r="CVY88" s="49"/>
      <c r="CVZ88" s="49"/>
      <c r="CWA88" s="49"/>
      <c r="CWB88" s="49"/>
      <c r="CWC88" s="49"/>
      <c r="CWD88" s="49"/>
      <c r="CWE88" s="49"/>
      <c r="CWF88" s="49"/>
      <c r="CWG88" s="49"/>
      <c r="CWH88" s="49"/>
      <c r="CWI88" s="49"/>
      <c r="CWJ88" s="49"/>
      <c r="CWK88" s="49"/>
      <c r="CWL88" s="49"/>
      <c r="CWM88" s="49"/>
      <c r="CWN88" s="49"/>
      <c r="CWO88" s="49"/>
      <c r="CWP88" s="49"/>
      <c r="CWQ88" s="49"/>
      <c r="CWR88" s="49"/>
      <c r="CWS88" s="49"/>
      <c r="CWT88" s="49"/>
      <c r="CWU88" s="49"/>
      <c r="CWV88" s="49"/>
      <c r="CWW88" s="49"/>
      <c r="CWX88" s="49"/>
      <c r="CWY88" s="49"/>
      <c r="CWZ88" s="49"/>
      <c r="CXA88" s="49"/>
      <c r="CXB88" s="49"/>
      <c r="CXC88" s="49"/>
      <c r="CXD88" s="49"/>
      <c r="CXE88" s="49"/>
      <c r="CXF88" s="49"/>
      <c r="CXG88" s="49"/>
      <c r="CXH88" s="49"/>
      <c r="CXI88" s="49"/>
      <c r="CXJ88" s="49"/>
      <c r="CXK88" s="49"/>
      <c r="CXL88" s="49"/>
      <c r="CXM88" s="49"/>
      <c r="CXN88" s="49"/>
      <c r="CXO88" s="49"/>
      <c r="CXP88" s="49"/>
      <c r="CXQ88" s="49"/>
      <c r="CXR88" s="49"/>
      <c r="CXS88" s="49"/>
      <c r="CXT88" s="49"/>
      <c r="CXU88" s="49"/>
      <c r="CXV88" s="49"/>
      <c r="CXW88" s="49"/>
      <c r="CXX88" s="49"/>
      <c r="CXY88" s="49"/>
      <c r="CXZ88" s="49"/>
      <c r="CYA88" s="49"/>
      <c r="CYB88" s="49"/>
      <c r="CYC88" s="49"/>
      <c r="CYD88" s="49"/>
      <c r="CYE88" s="49"/>
      <c r="CYF88" s="49"/>
      <c r="CYG88" s="49"/>
      <c r="CYH88" s="49"/>
      <c r="CYI88" s="49"/>
      <c r="CYJ88" s="49"/>
      <c r="CYK88" s="49"/>
      <c r="CYL88" s="49"/>
      <c r="CYM88" s="49"/>
      <c r="CYN88" s="49"/>
      <c r="CYO88" s="49"/>
      <c r="CYP88" s="49"/>
      <c r="CYQ88" s="49"/>
      <c r="CYR88" s="49"/>
      <c r="CYS88" s="49"/>
      <c r="CYT88" s="49"/>
      <c r="CYU88" s="49"/>
      <c r="CYV88" s="49"/>
      <c r="CYW88" s="49"/>
      <c r="CYX88" s="49"/>
      <c r="CYY88" s="49"/>
      <c r="CYZ88" s="49"/>
      <c r="CZA88" s="49"/>
      <c r="CZB88" s="49"/>
      <c r="CZC88" s="49"/>
      <c r="CZD88" s="49"/>
      <c r="CZE88" s="49"/>
      <c r="CZF88" s="49"/>
      <c r="CZG88" s="49"/>
      <c r="CZH88" s="49"/>
      <c r="CZI88" s="49"/>
      <c r="CZJ88" s="49"/>
      <c r="CZK88" s="49"/>
      <c r="CZL88" s="49"/>
      <c r="CZM88" s="49"/>
      <c r="CZN88" s="49"/>
      <c r="CZO88" s="49"/>
      <c r="CZP88" s="49"/>
      <c r="CZQ88" s="49"/>
      <c r="CZR88" s="49"/>
      <c r="CZS88" s="49"/>
      <c r="CZT88" s="49"/>
      <c r="CZU88" s="49"/>
      <c r="CZV88" s="49"/>
      <c r="CZW88" s="49"/>
      <c r="CZX88" s="49"/>
      <c r="CZY88" s="49"/>
      <c r="CZZ88" s="49"/>
      <c r="DAA88" s="49"/>
      <c r="DAB88" s="49"/>
      <c r="DAC88" s="49"/>
      <c r="DAD88" s="49"/>
      <c r="DAE88" s="49"/>
      <c r="DAF88" s="49"/>
      <c r="DAG88" s="49"/>
      <c r="DAH88" s="49"/>
      <c r="DAI88" s="49"/>
      <c r="DAJ88" s="49"/>
      <c r="DAK88" s="49"/>
      <c r="DAL88" s="49"/>
      <c r="DAM88" s="49"/>
      <c r="DAN88" s="49"/>
      <c r="DAO88" s="49"/>
      <c r="DAP88" s="49"/>
      <c r="DAQ88" s="49"/>
      <c r="DAR88" s="49"/>
      <c r="DAS88" s="49"/>
      <c r="DAT88" s="49"/>
      <c r="DAU88" s="49"/>
      <c r="DAV88" s="49"/>
      <c r="DAW88" s="49"/>
      <c r="DAX88" s="49"/>
      <c r="DAY88" s="49"/>
      <c r="DAZ88" s="49"/>
      <c r="DBA88" s="49"/>
      <c r="DBB88" s="49"/>
      <c r="DBC88" s="49"/>
      <c r="DBD88" s="49"/>
      <c r="DBE88" s="49"/>
      <c r="DBF88" s="49"/>
      <c r="DBG88" s="49"/>
      <c r="DBH88" s="49"/>
      <c r="DBI88" s="49"/>
      <c r="DBJ88" s="49"/>
      <c r="DBK88" s="49"/>
      <c r="DBL88" s="49"/>
      <c r="DBM88" s="49"/>
      <c r="DBN88" s="49"/>
      <c r="DBO88" s="49"/>
      <c r="DBP88" s="49"/>
      <c r="DBQ88" s="49"/>
      <c r="DBR88" s="49"/>
      <c r="DBS88" s="49"/>
      <c r="DBT88" s="49"/>
      <c r="DBU88" s="49"/>
      <c r="DBV88" s="49"/>
      <c r="DBW88" s="49"/>
      <c r="DBX88" s="49"/>
      <c r="DBY88" s="49"/>
      <c r="DBZ88" s="49"/>
      <c r="DCA88" s="49"/>
      <c r="DCB88" s="49"/>
      <c r="DCC88" s="49"/>
      <c r="DCD88" s="49"/>
      <c r="DCE88" s="49"/>
      <c r="DCF88" s="49"/>
      <c r="DCG88" s="49"/>
      <c r="DCH88" s="49"/>
      <c r="DCI88" s="49"/>
      <c r="DCJ88" s="49"/>
      <c r="DCK88" s="49"/>
      <c r="DCL88" s="49"/>
      <c r="DCM88" s="49"/>
      <c r="DCN88" s="49"/>
      <c r="DCO88" s="49"/>
      <c r="DCP88" s="49"/>
      <c r="DCQ88" s="49"/>
      <c r="DCR88" s="49"/>
      <c r="DCS88" s="49"/>
      <c r="DCT88" s="49"/>
      <c r="DCU88" s="49"/>
      <c r="DCV88" s="49"/>
      <c r="DCW88" s="49"/>
      <c r="DCX88" s="49"/>
      <c r="DCY88" s="49"/>
      <c r="DCZ88" s="49"/>
      <c r="DDA88" s="49"/>
      <c r="DDB88" s="49"/>
      <c r="DDC88" s="49"/>
      <c r="DDD88" s="49"/>
      <c r="DDE88" s="49"/>
      <c r="DDF88" s="49"/>
      <c r="DDG88" s="49"/>
      <c r="DDH88" s="49"/>
      <c r="DDI88" s="49"/>
      <c r="DDJ88" s="49"/>
      <c r="DDK88" s="49"/>
      <c r="DDL88" s="49"/>
      <c r="DDM88" s="49"/>
      <c r="DDN88" s="49"/>
      <c r="DDO88" s="49"/>
      <c r="DDP88" s="49"/>
      <c r="DDQ88" s="49"/>
      <c r="DDR88" s="49"/>
      <c r="DDS88" s="49"/>
      <c r="DDT88" s="49"/>
      <c r="DDU88" s="49"/>
      <c r="DDV88" s="49"/>
      <c r="DDW88" s="49"/>
      <c r="DDX88" s="49"/>
      <c r="DDY88" s="49"/>
      <c r="DDZ88" s="49"/>
      <c r="DEA88" s="49"/>
      <c r="DEB88" s="49"/>
      <c r="DEC88" s="49"/>
      <c r="DED88" s="49"/>
      <c r="DEE88" s="49"/>
      <c r="DEF88" s="49"/>
      <c r="DEG88" s="49"/>
      <c r="DEH88" s="49"/>
      <c r="DEI88" s="49"/>
      <c r="DEJ88" s="49"/>
      <c r="DEK88" s="49"/>
      <c r="DEL88" s="49"/>
      <c r="DEM88" s="49"/>
      <c r="DEN88" s="49"/>
      <c r="DEO88" s="49"/>
      <c r="DEP88" s="49"/>
      <c r="DEQ88" s="49"/>
      <c r="DER88" s="49"/>
      <c r="DES88" s="49"/>
      <c r="DET88" s="49"/>
      <c r="DEU88" s="49"/>
      <c r="DEV88" s="49"/>
      <c r="DEW88" s="49"/>
      <c r="DEX88" s="49"/>
      <c r="DEY88" s="49"/>
      <c r="DEZ88" s="49"/>
      <c r="DFA88" s="49"/>
      <c r="DFB88" s="49"/>
      <c r="DFC88" s="49"/>
      <c r="DFD88" s="49"/>
      <c r="DFE88" s="49"/>
      <c r="DFF88" s="49"/>
      <c r="DFG88" s="49"/>
      <c r="DFH88" s="49"/>
      <c r="DFI88" s="49"/>
      <c r="DFJ88" s="49"/>
      <c r="DFK88" s="49"/>
      <c r="DFL88" s="49"/>
      <c r="DFM88" s="49"/>
      <c r="DFN88" s="49"/>
      <c r="DFO88" s="49"/>
      <c r="DFP88" s="49"/>
      <c r="DFQ88" s="49"/>
      <c r="DFR88" s="49"/>
      <c r="DFS88" s="49"/>
      <c r="DFT88" s="49"/>
      <c r="DFU88" s="49"/>
      <c r="DFV88" s="49"/>
      <c r="DFW88" s="49"/>
      <c r="DFX88" s="49"/>
      <c r="DFY88" s="49"/>
      <c r="DFZ88" s="49"/>
      <c r="DGA88" s="49"/>
      <c r="DGB88" s="49"/>
      <c r="DGC88" s="49"/>
      <c r="DGD88" s="49"/>
      <c r="DGE88" s="49"/>
      <c r="DGF88" s="49"/>
      <c r="DGG88" s="49"/>
      <c r="DGH88" s="49"/>
      <c r="DGI88" s="49"/>
      <c r="DGJ88" s="49"/>
      <c r="DGK88" s="49"/>
      <c r="DGL88" s="49"/>
      <c r="DGM88" s="49"/>
      <c r="DGN88" s="49"/>
      <c r="DGO88" s="49"/>
      <c r="DGP88" s="49"/>
      <c r="DGQ88" s="49"/>
      <c r="DGR88" s="49"/>
      <c r="DGS88" s="49"/>
      <c r="DGT88" s="49"/>
      <c r="DGU88" s="49"/>
      <c r="DGV88" s="49"/>
      <c r="DGW88" s="49"/>
      <c r="DGX88" s="49"/>
      <c r="DGY88" s="49"/>
      <c r="DGZ88" s="49"/>
      <c r="DHA88" s="49"/>
      <c r="DHB88" s="49"/>
      <c r="DHC88" s="49"/>
      <c r="DHD88" s="49"/>
      <c r="DHE88" s="49"/>
      <c r="DHF88" s="49"/>
      <c r="DHG88" s="49"/>
      <c r="DHH88" s="49"/>
      <c r="DHI88" s="49"/>
      <c r="DHJ88" s="49"/>
      <c r="DHK88" s="49"/>
      <c r="DHL88" s="49"/>
      <c r="DHM88" s="49"/>
      <c r="DHN88" s="49"/>
      <c r="DHO88" s="49"/>
      <c r="DHP88" s="49"/>
      <c r="DHQ88" s="49"/>
      <c r="DHR88" s="49"/>
      <c r="DHS88" s="49"/>
      <c r="DHT88" s="49"/>
      <c r="DHU88" s="49"/>
      <c r="DHV88" s="49"/>
      <c r="DHW88" s="49"/>
      <c r="DHX88" s="49"/>
      <c r="DHY88" s="49"/>
      <c r="DHZ88" s="49"/>
      <c r="DIA88" s="49"/>
      <c r="DIB88" s="49"/>
      <c r="DIC88" s="49"/>
      <c r="DID88" s="49"/>
      <c r="DIE88" s="49"/>
      <c r="DIF88" s="49"/>
      <c r="DIG88" s="49"/>
      <c r="DIH88" s="49"/>
      <c r="DII88" s="49"/>
      <c r="DIJ88" s="49"/>
      <c r="DIK88" s="49"/>
      <c r="DIL88" s="49"/>
      <c r="DIM88" s="49"/>
      <c r="DIN88" s="49"/>
      <c r="DIO88" s="49"/>
      <c r="DIP88" s="49"/>
      <c r="DIQ88" s="49"/>
      <c r="DIR88" s="49"/>
      <c r="DIS88" s="49"/>
      <c r="DIT88" s="49"/>
      <c r="DIU88" s="49"/>
      <c r="DIV88" s="49"/>
      <c r="DIW88" s="49"/>
      <c r="DIX88" s="49"/>
      <c r="DIY88" s="49"/>
      <c r="DIZ88" s="49"/>
      <c r="DJA88" s="49"/>
      <c r="DJB88" s="49"/>
      <c r="DJC88" s="49"/>
      <c r="DJD88" s="49"/>
      <c r="DJE88" s="49"/>
      <c r="DJF88" s="49"/>
      <c r="DJG88" s="49"/>
      <c r="DJH88" s="49"/>
      <c r="DJI88" s="49"/>
      <c r="DJJ88" s="49"/>
      <c r="DJK88" s="49"/>
      <c r="DJL88" s="49"/>
      <c r="DJM88" s="49"/>
      <c r="DJN88" s="49"/>
      <c r="DJO88" s="49"/>
      <c r="DJP88" s="49"/>
      <c r="DJQ88" s="49"/>
      <c r="DJR88" s="49"/>
      <c r="DJS88" s="49"/>
      <c r="DJT88" s="49"/>
      <c r="DJU88" s="49"/>
      <c r="DJV88" s="49"/>
      <c r="DJW88" s="49"/>
      <c r="DJX88" s="49"/>
      <c r="DJY88" s="49"/>
      <c r="DJZ88" s="49"/>
      <c r="DKA88" s="49"/>
      <c r="DKB88" s="49"/>
      <c r="DKC88" s="49"/>
      <c r="DKD88" s="49"/>
      <c r="DKE88" s="49"/>
      <c r="DKF88" s="49"/>
      <c r="DKG88" s="49"/>
      <c r="DKH88" s="49"/>
      <c r="DKI88" s="49"/>
      <c r="DKJ88" s="49"/>
      <c r="DKK88" s="49"/>
      <c r="DKL88" s="49"/>
      <c r="DKM88" s="49"/>
      <c r="DKN88" s="49"/>
      <c r="DKO88" s="49"/>
      <c r="DKP88" s="49"/>
      <c r="DKQ88" s="49"/>
      <c r="DKR88" s="49"/>
      <c r="DKS88" s="49"/>
      <c r="DKT88" s="49"/>
      <c r="DKU88" s="49"/>
      <c r="DKV88" s="49"/>
      <c r="DKW88" s="49"/>
      <c r="DKX88" s="49"/>
      <c r="DKY88" s="49"/>
      <c r="DKZ88" s="49"/>
      <c r="DLA88" s="49"/>
      <c r="DLB88" s="49"/>
      <c r="DLC88" s="49"/>
      <c r="DLD88" s="49"/>
      <c r="DLE88" s="49"/>
      <c r="DLF88" s="49"/>
      <c r="DLG88" s="49"/>
      <c r="DLH88" s="49"/>
      <c r="DLI88" s="49"/>
      <c r="DLJ88" s="49"/>
      <c r="DLK88" s="49"/>
      <c r="DLL88" s="49"/>
      <c r="DLM88" s="49"/>
      <c r="DLN88" s="49"/>
      <c r="DLO88" s="49"/>
      <c r="DLP88" s="49"/>
      <c r="DLQ88" s="49"/>
      <c r="DLR88" s="49"/>
      <c r="DLS88" s="49"/>
      <c r="DLT88" s="49"/>
      <c r="DLU88" s="49"/>
      <c r="DLV88" s="49"/>
      <c r="DLW88" s="49"/>
      <c r="DLX88" s="49"/>
      <c r="DLY88" s="49"/>
      <c r="DLZ88" s="49"/>
      <c r="DMA88" s="49"/>
      <c r="DMB88" s="49"/>
      <c r="DMC88" s="49"/>
      <c r="DMD88" s="49"/>
      <c r="DME88" s="49"/>
      <c r="DMF88" s="49"/>
      <c r="DMG88" s="49"/>
      <c r="DMH88" s="49"/>
      <c r="DMI88" s="49"/>
      <c r="DMJ88" s="49"/>
      <c r="DMK88" s="49"/>
      <c r="DML88" s="49"/>
      <c r="DMM88" s="49"/>
      <c r="DMN88" s="49"/>
      <c r="DMO88" s="49"/>
      <c r="DMP88" s="49"/>
      <c r="DMQ88" s="49"/>
      <c r="DMR88" s="49"/>
      <c r="DMS88" s="49"/>
      <c r="DMT88" s="49"/>
      <c r="DMU88" s="49"/>
      <c r="DMV88" s="49"/>
      <c r="DMW88" s="49"/>
      <c r="DMX88" s="49"/>
      <c r="DMY88" s="49"/>
      <c r="DMZ88" s="49"/>
      <c r="DNA88" s="49"/>
      <c r="DNB88" s="49"/>
      <c r="DNC88" s="49"/>
      <c r="DND88" s="49"/>
      <c r="DNE88" s="49"/>
      <c r="DNF88" s="49"/>
      <c r="DNG88" s="49"/>
      <c r="DNH88" s="49"/>
      <c r="DNI88" s="49"/>
      <c r="DNJ88" s="49"/>
      <c r="DNK88" s="49"/>
      <c r="DNL88" s="49"/>
      <c r="DNM88" s="49"/>
      <c r="DNN88" s="49"/>
      <c r="DNO88" s="49"/>
      <c r="DNP88" s="49"/>
      <c r="DNQ88" s="49"/>
      <c r="DNR88" s="49"/>
      <c r="DNS88" s="49"/>
      <c r="DNT88" s="49"/>
      <c r="DNU88" s="49"/>
      <c r="DNV88" s="49"/>
      <c r="DNW88" s="49"/>
      <c r="DNX88" s="49"/>
      <c r="DNY88" s="49"/>
      <c r="DNZ88" s="49"/>
      <c r="DOA88" s="49"/>
      <c r="DOB88" s="49"/>
      <c r="DOC88" s="49"/>
      <c r="DOD88" s="49"/>
      <c r="DOE88" s="49"/>
      <c r="DOF88" s="49"/>
      <c r="DOG88" s="49"/>
      <c r="DOH88" s="49"/>
      <c r="DOI88" s="49"/>
      <c r="DOJ88" s="49"/>
      <c r="DOK88" s="49"/>
      <c r="DOL88" s="49"/>
      <c r="DOM88" s="49"/>
      <c r="DON88" s="49"/>
      <c r="DOO88" s="49"/>
      <c r="DOP88" s="49"/>
      <c r="DOQ88" s="49"/>
      <c r="DOR88" s="49"/>
      <c r="DOS88" s="49"/>
      <c r="DOT88" s="49"/>
      <c r="DOU88" s="49"/>
      <c r="DOV88" s="49"/>
      <c r="DOW88" s="49"/>
      <c r="DOX88" s="49"/>
      <c r="DOY88" s="49"/>
      <c r="DOZ88" s="49"/>
      <c r="DPA88" s="49"/>
      <c r="DPB88" s="49"/>
      <c r="DPC88" s="49"/>
      <c r="DPD88" s="49"/>
      <c r="DPE88" s="49"/>
      <c r="DPF88" s="49"/>
      <c r="DPG88" s="49"/>
      <c r="DPH88" s="49"/>
      <c r="DPI88" s="49"/>
      <c r="DPJ88" s="49"/>
      <c r="DPK88" s="49"/>
      <c r="DPL88" s="49"/>
      <c r="DPM88" s="49"/>
      <c r="DPN88" s="49"/>
      <c r="DPO88" s="49"/>
      <c r="DPP88" s="49"/>
      <c r="DPQ88" s="49"/>
      <c r="DPR88" s="49"/>
      <c r="DPS88" s="49"/>
      <c r="DPT88" s="49"/>
      <c r="DPU88" s="49"/>
      <c r="DPV88" s="49"/>
      <c r="DPW88" s="49"/>
      <c r="DPX88" s="49"/>
      <c r="DPY88" s="49"/>
      <c r="DPZ88" s="49"/>
      <c r="DQA88" s="49"/>
      <c r="DQB88" s="49"/>
      <c r="DQC88" s="49"/>
      <c r="DQD88" s="49"/>
      <c r="DQE88" s="49"/>
      <c r="DQF88" s="49"/>
      <c r="DQG88" s="49"/>
      <c r="DQH88" s="49"/>
      <c r="DQI88" s="49"/>
      <c r="DQJ88" s="49"/>
      <c r="DQK88" s="49"/>
      <c r="DQL88" s="49"/>
      <c r="DQM88" s="49"/>
      <c r="DQN88" s="49"/>
      <c r="DQO88" s="49"/>
      <c r="DQP88" s="49"/>
      <c r="DQQ88" s="49"/>
      <c r="DQR88" s="49"/>
      <c r="DQS88" s="49"/>
      <c r="DQT88" s="49"/>
      <c r="DQU88" s="49"/>
      <c r="DQV88" s="49"/>
      <c r="DQW88" s="49"/>
      <c r="DQX88" s="49"/>
      <c r="DQY88" s="49"/>
      <c r="DQZ88" s="49"/>
      <c r="DRA88" s="49"/>
      <c r="DRB88" s="49"/>
      <c r="DRC88" s="49"/>
      <c r="DRD88" s="49"/>
      <c r="DRE88" s="49"/>
      <c r="DRF88" s="49"/>
      <c r="DRG88" s="49"/>
      <c r="DRH88" s="49"/>
      <c r="DRI88" s="49"/>
      <c r="DRJ88" s="49"/>
      <c r="DRK88" s="49"/>
      <c r="DRL88" s="49"/>
      <c r="DRM88" s="49"/>
      <c r="DRN88" s="49"/>
      <c r="DRO88" s="49"/>
      <c r="DRP88" s="49"/>
      <c r="DRQ88" s="49"/>
      <c r="DRR88" s="49"/>
      <c r="DRS88" s="49"/>
      <c r="DRT88" s="49"/>
      <c r="DRU88" s="49"/>
      <c r="DRV88" s="49"/>
      <c r="DRW88" s="49"/>
      <c r="DRX88" s="49"/>
      <c r="DRY88" s="49"/>
      <c r="DRZ88" s="49"/>
      <c r="DSA88" s="49"/>
      <c r="DSB88" s="49"/>
      <c r="DSC88" s="49"/>
      <c r="DSD88" s="49"/>
      <c r="DSE88" s="49"/>
      <c r="DSF88" s="49"/>
      <c r="DSG88" s="49"/>
      <c r="DSH88" s="49"/>
      <c r="DSI88" s="49"/>
      <c r="DSJ88" s="49"/>
      <c r="DSK88" s="49"/>
      <c r="DSL88" s="49"/>
      <c r="DSM88" s="49"/>
      <c r="DSN88" s="49"/>
      <c r="DSO88" s="49"/>
      <c r="DSP88" s="49"/>
      <c r="DSQ88" s="49"/>
      <c r="DSR88" s="49"/>
      <c r="DSS88" s="49"/>
      <c r="DST88" s="49"/>
      <c r="DSU88" s="49"/>
      <c r="DSV88" s="49"/>
      <c r="DSW88" s="49"/>
      <c r="DSX88" s="49"/>
      <c r="DSY88" s="49"/>
      <c r="DSZ88" s="49"/>
      <c r="DTA88" s="49"/>
      <c r="DTB88" s="49"/>
      <c r="DTC88" s="49"/>
      <c r="DTD88" s="49"/>
      <c r="DTE88" s="49"/>
      <c r="DTF88" s="49"/>
      <c r="DTG88" s="49"/>
      <c r="DTH88" s="49"/>
      <c r="DTI88" s="49"/>
      <c r="DTJ88" s="49"/>
      <c r="DTK88" s="49"/>
      <c r="DTL88" s="49"/>
      <c r="DTM88" s="49"/>
      <c r="DTN88" s="49"/>
      <c r="DTO88" s="49"/>
      <c r="DTP88" s="49"/>
      <c r="DTQ88" s="49"/>
      <c r="DTR88" s="49"/>
      <c r="DTS88" s="49"/>
      <c r="DTT88" s="49"/>
      <c r="DTU88" s="49"/>
      <c r="DTV88" s="49"/>
      <c r="DTW88" s="49"/>
      <c r="DTX88" s="49"/>
      <c r="DTY88" s="49"/>
      <c r="DTZ88" s="49"/>
      <c r="DUA88" s="49"/>
      <c r="DUB88" s="49"/>
      <c r="DUC88" s="49"/>
      <c r="DUD88" s="49"/>
      <c r="DUE88" s="49"/>
      <c r="DUF88" s="49"/>
      <c r="DUG88" s="49"/>
      <c r="DUH88" s="49"/>
      <c r="DUI88" s="49"/>
      <c r="DUJ88" s="49"/>
      <c r="DUK88" s="49"/>
      <c r="DUL88" s="49"/>
      <c r="DUM88" s="49"/>
      <c r="DUN88" s="49"/>
      <c r="DUO88" s="49"/>
      <c r="DUP88" s="49"/>
      <c r="DUQ88" s="49"/>
      <c r="DUR88" s="49"/>
      <c r="DUS88" s="49"/>
      <c r="DUT88" s="49"/>
      <c r="DUU88" s="49"/>
      <c r="DUV88" s="49"/>
      <c r="DUW88" s="49"/>
      <c r="DUX88" s="49"/>
      <c r="DUY88" s="49"/>
      <c r="DUZ88" s="49"/>
      <c r="DVA88" s="49"/>
      <c r="DVB88" s="49"/>
      <c r="DVC88" s="49"/>
      <c r="DVD88" s="49"/>
      <c r="DVE88" s="49"/>
      <c r="DVF88" s="49"/>
      <c r="DVG88" s="49"/>
      <c r="DVH88" s="49"/>
      <c r="DVI88" s="49"/>
      <c r="DVJ88" s="49"/>
      <c r="DVK88" s="49"/>
      <c r="DVL88" s="49"/>
      <c r="DVM88" s="49"/>
      <c r="DVN88" s="49"/>
      <c r="DVO88" s="49"/>
      <c r="DVP88" s="49"/>
      <c r="DVQ88" s="49"/>
      <c r="DVR88" s="49"/>
      <c r="DVS88" s="49"/>
      <c r="DVT88" s="49"/>
      <c r="DVU88" s="49"/>
      <c r="DVV88" s="49"/>
      <c r="DVW88" s="49"/>
      <c r="DVX88" s="49"/>
      <c r="DVY88" s="49"/>
      <c r="DVZ88" s="49"/>
      <c r="DWA88" s="49"/>
      <c r="DWB88" s="49"/>
      <c r="DWC88" s="49"/>
      <c r="DWD88" s="49"/>
      <c r="DWE88" s="49"/>
      <c r="DWF88" s="49"/>
      <c r="DWG88" s="49"/>
      <c r="DWH88" s="49"/>
      <c r="DWI88" s="49"/>
      <c r="DWJ88" s="49"/>
      <c r="DWK88" s="49"/>
      <c r="DWL88" s="49"/>
      <c r="DWM88" s="49"/>
      <c r="DWN88" s="49"/>
      <c r="DWO88" s="49"/>
      <c r="DWP88" s="49"/>
      <c r="DWQ88" s="49"/>
      <c r="DWR88" s="49"/>
      <c r="DWS88" s="49"/>
      <c r="DWT88" s="49"/>
      <c r="DWU88" s="49"/>
      <c r="DWV88" s="49"/>
      <c r="DWW88" s="49"/>
      <c r="DWX88" s="49"/>
      <c r="DWY88" s="49"/>
      <c r="DWZ88" s="49"/>
      <c r="DXA88" s="49"/>
      <c r="DXB88" s="49"/>
      <c r="DXC88" s="49"/>
      <c r="DXD88" s="49"/>
      <c r="DXE88" s="49"/>
      <c r="DXF88" s="49"/>
      <c r="DXG88" s="49"/>
      <c r="DXH88" s="49"/>
      <c r="DXI88" s="49"/>
      <c r="DXJ88" s="49"/>
      <c r="DXK88" s="49"/>
      <c r="DXL88" s="49"/>
      <c r="DXM88" s="49"/>
      <c r="DXN88" s="49"/>
      <c r="DXO88" s="49"/>
      <c r="DXP88" s="49"/>
      <c r="DXQ88" s="49"/>
      <c r="DXR88" s="49"/>
      <c r="DXS88" s="49"/>
      <c r="DXT88" s="49"/>
      <c r="DXU88" s="49"/>
      <c r="DXV88" s="49"/>
      <c r="DXW88" s="49"/>
      <c r="DXX88" s="49"/>
      <c r="DXY88" s="49"/>
      <c r="DXZ88" s="49"/>
      <c r="DYA88" s="49"/>
      <c r="DYB88" s="49"/>
      <c r="DYC88" s="49"/>
      <c r="DYD88" s="49"/>
      <c r="DYE88" s="49"/>
      <c r="DYF88" s="49"/>
      <c r="DYG88" s="49"/>
      <c r="DYH88" s="49"/>
      <c r="DYI88" s="49"/>
      <c r="DYJ88" s="49"/>
      <c r="DYK88" s="49"/>
      <c r="DYL88" s="49"/>
      <c r="DYM88" s="49"/>
      <c r="DYN88" s="49"/>
      <c r="DYO88" s="49"/>
      <c r="DYP88" s="49"/>
      <c r="DYQ88" s="49"/>
      <c r="DYR88" s="49"/>
      <c r="DYS88" s="49"/>
      <c r="DYT88" s="49"/>
      <c r="DYU88" s="49"/>
      <c r="DYV88" s="49"/>
      <c r="DYW88" s="49"/>
      <c r="DYX88" s="49"/>
      <c r="DYY88" s="49"/>
      <c r="DYZ88" s="49"/>
      <c r="DZA88" s="49"/>
      <c r="DZB88" s="49"/>
      <c r="DZC88" s="49"/>
      <c r="DZD88" s="49"/>
      <c r="DZE88" s="49"/>
      <c r="DZF88" s="49"/>
      <c r="DZG88" s="49"/>
      <c r="DZH88" s="49"/>
      <c r="DZI88" s="49"/>
      <c r="DZJ88" s="49"/>
      <c r="DZK88" s="49"/>
      <c r="DZL88" s="49"/>
      <c r="DZM88" s="49"/>
      <c r="DZN88" s="49"/>
      <c r="DZO88" s="49"/>
      <c r="DZP88" s="49"/>
      <c r="DZQ88" s="49"/>
      <c r="DZR88" s="49"/>
      <c r="DZS88" s="49"/>
      <c r="DZT88" s="49"/>
      <c r="DZU88" s="49"/>
      <c r="DZV88" s="49"/>
      <c r="DZW88" s="49"/>
      <c r="DZX88" s="49"/>
      <c r="DZY88" s="49"/>
      <c r="DZZ88" s="49"/>
      <c r="EAA88" s="49"/>
      <c r="EAB88" s="49"/>
      <c r="EAC88" s="49"/>
      <c r="EAD88" s="49"/>
      <c r="EAE88" s="49"/>
      <c r="EAF88" s="49"/>
      <c r="EAG88" s="49"/>
      <c r="EAH88" s="49"/>
      <c r="EAI88" s="49"/>
      <c r="EAJ88" s="49"/>
      <c r="EAK88" s="49"/>
      <c r="EAL88" s="49"/>
      <c r="EAM88" s="49"/>
      <c r="EAN88" s="49"/>
      <c r="EAO88" s="49"/>
      <c r="EAP88" s="49"/>
      <c r="EAQ88" s="49"/>
      <c r="EAR88" s="49"/>
      <c r="EAS88" s="49"/>
      <c r="EAT88" s="49"/>
      <c r="EAU88" s="49"/>
      <c r="EAV88" s="49"/>
      <c r="EAW88" s="49"/>
      <c r="EAX88" s="49"/>
      <c r="EAY88" s="49"/>
      <c r="EAZ88" s="49"/>
      <c r="EBA88" s="49"/>
      <c r="EBB88" s="49"/>
      <c r="EBC88" s="49"/>
      <c r="EBD88" s="49"/>
      <c r="EBE88" s="49"/>
      <c r="EBF88" s="49"/>
      <c r="EBG88" s="49"/>
      <c r="EBH88" s="49"/>
      <c r="EBI88" s="49"/>
      <c r="EBJ88" s="49"/>
      <c r="EBK88" s="49"/>
      <c r="EBL88" s="49"/>
      <c r="EBM88" s="49"/>
      <c r="EBN88" s="49"/>
      <c r="EBO88" s="49"/>
      <c r="EBP88" s="49"/>
      <c r="EBQ88" s="49"/>
      <c r="EBR88" s="49"/>
      <c r="EBS88" s="49"/>
      <c r="EBT88" s="49"/>
      <c r="EBU88" s="49"/>
      <c r="EBV88" s="49"/>
      <c r="EBW88" s="49"/>
      <c r="EBX88" s="49"/>
      <c r="EBY88" s="49"/>
      <c r="EBZ88" s="49"/>
      <c r="ECA88" s="49"/>
      <c r="ECB88" s="49"/>
      <c r="ECC88" s="49"/>
      <c r="ECD88" s="49"/>
      <c r="ECE88" s="49"/>
      <c r="ECF88" s="49"/>
      <c r="ECG88" s="49"/>
      <c r="ECH88" s="49"/>
      <c r="ECI88" s="49"/>
      <c r="ECJ88" s="49"/>
      <c r="ECK88" s="49"/>
      <c r="ECL88" s="49"/>
      <c r="ECM88" s="49"/>
      <c r="ECN88" s="49"/>
      <c r="ECO88" s="49"/>
      <c r="ECP88" s="49"/>
      <c r="ECQ88" s="49"/>
      <c r="ECR88" s="49"/>
      <c r="ECS88" s="49"/>
      <c r="ECT88" s="49"/>
      <c r="ECU88" s="49"/>
      <c r="ECV88" s="49"/>
      <c r="ECW88" s="49"/>
      <c r="ECX88" s="49"/>
      <c r="ECY88" s="49"/>
      <c r="ECZ88" s="49"/>
      <c r="EDA88" s="49"/>
      <c r="EDB88" s="49"/>
      <c r="EDC88" s="49"/>
      <c r="EDD88" s="49"/>
      <c r="EDE88" s="49"/>
      <c r="EDF88" s="49"/>
      <c r="EDG88" s="49"/>
      <c r="EDH88" s="49"/>
      <c r="EDI88" s="49"/>
      <c r="EDJ88" s="49"/>
      <c r="EDK88" s="49"/>
      <c r="EDL88" s="49"/>
      <c r="EDM88" s="49"/>
      <c r="EDN88" s="49"/>
      <c r="EDO88" s="49"/>
      <c r="EDP88" s="49"/>
      <c r="EDQ88" s="49"/>
      <c r="EDR88" s="49"/>
      <c r="EDS88" s="49"/>
      <c r="EDT88" s="49"/>
      <c r="EDU88" s="49"/>
      <c r="EDV88" s="49"/>
      <c r="EDW88" s="49"/>
      <c r="EDX88" s="49"/>
      <c r="EDY88" s="49"/>
      <c r="EDZ88" s="49"/>
      <c r="EEA88" s="49"/>
      <c r="EEB88" s="49"/>
      <c r="EEC88" s="49"/>
      <c r="EED88" s="49"/>
      <c r="EEE88" s="49"/>
      <c r="EEF88" s="49"/>
      <c r="EEG88" s="49"/>
      <c r="EEH88" s="49"/>
      <c r="EEI88" s="49"/>
      <c r="EEJ88" s="49"/>
      <c r="EEK88" s="49"/>
      <c r="EEL88" s="49"/>
      <c r="EEM88" s="49"/>
      <c r="EEN88" s="49"/>
      <c r="EEO88" s="49"/>
      <c r="EEP88" s="49"/>
      <c r="EEQ88" s="49"/>
      <c r="EER88" s="49"/>
      <c r="EES88" s="49"/>
      <c r="EET88" s="49"/>
      <c r="EEU88" s="49"/>
      <c r="EEV88" s="49"/>
      <c r="EEW88" s="49"/>
      <c r="EEX88" s="49"/>
      <c r="EEY88" s="49"/>
      <c r="EEZ88" s="49"/>
      <c r="EFA88" s="49"/>
      <c r="EFB88" s="49"/>
      <c r="EFC88" s="49"/>
      <c r="EFD88" s="49"/>
      <c r="EFE88" s="49"/>
      <c r="EFF88" s="49"/>
      <c r="EFG88" s="49"/>
      <c r="EFH88" s="49"/>
      <c r="EFI88" s="49"/>
      <c r="EFJ88" s="49"/>
      <c r="EFK88" s="49"/>
      <c r="EFL88" s="49"/>
      <c r="EFM88" s="49"/>
      <c r="EFN88" s="49"/>
      <c r="EFO88" s="49"/>
      <c r="EFP88" s="49"/>
      <c r="EFQ88" s="49"/>
      <c r="EFR88" s="49"/>
      <c r="EFS88" s="49"/>
      <c r="EFT88" s="49"/>
      <c r="EFU88" s="49"/>
      <c r="EFV88" s="49"/>
      <c r="EFW88" s="49"/>
      <c r="EFX88" s="49"/>
      <c r="EFY88" s="49"/>
      <c r="EFZ88" s="49"/>
      <c r="EGA88" s="49"/>
      <c r="EGB88" s="49"/>
      <c r="EGC88" s="49"/>
      <c r="EGD88" s="49"/>
      <c r="EGE88" s="49"/>
      <c r="EGF88" s="49"/>
      <c r="EGG88" s="49"/>
      <c r="EGH88" s="49"/>
      <c r="EGI88" s="49"/>
      <c r="EGJ88" s="49"/>
      <c r="EGK88" s="49"/>
      <c r="EGL88" s="49"/>
      <c r="EGM88" s="49"/>
      <c r="EGN88" s="49"/>
      <c r="EGO88" s="49"/>
      <c r="EGP88" s="49"/>
      <c r="EGQ88" s="49"/>
      <c r="EGR88" s="49"/>
      <c r="EGS88" s="49"/>
      <c r="EGT88" s="49"/>
      <c r="EGU88" s="49"/>
      <c r="EGV88" s="49"/>
      <c r="EGW88" s="49"/>
      <c r="EGX88" s="49"/>
      <c r="EGY88" s="49"/>
      <c r="EGZ88" s="49"/>
      <c r="EHA88" s="49"/>
      <c r="EHB88" s="49"/>
      <c r="EHC88" s="49"/>
      <c r="EHD88" s="49"/>
      <c r="EHE88" s="49"/>
      <c r="EHF88" s="49"/>
      <c r="EHG88" s="49"/>
      <c r="EHH88" s="49"/>
      <c r="EHI88" s="49"/>
      <c r="EHJ88" s="49"/>
      <c r="EHK88" s="49"/>
      <c r="EHL88" s="49"/>
      <c r="EHM88" s="49"/>
      <c r="EHN88" s="49"/>
      <c r="EHO88" s="49"/>
      <c r="EHP88" s="49"/>
      <c r="EHQ88" s="49"/>
      <c r="EHR88" s="49"/>
      <c r="EHS88" s="49"/>
      <c r="EHT88" s="49"/>
      <c r="EHU88" s="49"/>
      <c r="EHV88" s="49"/>
      <c r="EHW88" s="49"/>
      <c r="EHX88" s="49"/>
      <c r="EHY88" s="49"/>
      <c r="EHZ88" s="49"/>
      <c r="EIA88" s="49"/>
      <c r="EIB88" s="49"/>
      <c r="EIC88" s="49"/>
      <c r="EID88" s="49"/>
      <c r="EIE88" s="49"/>
      <c r="EIF88" s="49"/>
      <c r="EIG88" s="49"/>
      <c r="EIH88" s="49"/>
      <c r="EII88" s="49"/>
      <c r="EIJ88" s="49"/>
      <c r="EIK88" s="49"/>
      <c r="EIL88" s="49"/>
      <c r="EIM88" s="49"/>
      <c r="EIN88" s="49"/>
      <c r="EIO88" s="49"/>
      <c r="EIP88" s="49"/>
      <c r="EIQ88" s="49"/>
      <c r="EIR88" s="49"/>
      <c r="EIS88" s="49"/>
      <c r="EIT88" s="49"/>
      <c r="EIU88" s="49"/>
      <c r="EIV88" s="49"/>
      <c r="EIW88" s="49"/>
      <c r="EIX88" s="49"/>
      <c r="EIY88" s="49"/>
      <c r="EIZ88" s="49"/>
      <c r="EJA88" s="49"/>
      <c r="EJB88" s="49"/>
      <c r="EJC88" s="49"/>
      <c r="EJD88" s="49"/>
      <c r="EJE88" s="49"/>
      <c r="EJF88" s="49"/>
      <c r="EJG88" s="49"/>
      <c r="EJH88" s="49"/>
      <c r="EJI88" s="49"/>
      <c r="EJJ88" s="49"/>
      <c r="EJK88" s="49"/>
      <c r="EJL88" s="49"/>
      <c r="EJM88" s="49"/>
      <c r="EJN88" s="49"/>
      <c r="EJO88" s="49"/>
      <c r="EJP88" s="49"/>
      <c r="EJQ88" s="49"/>
      <c r="EJR88" s="49"/>
      <c r="EJS88" s="49"/>
      <c r="EJT88" s="49"/>
      <c r="EJU88" s="49"/>
      <c r="EJV88" s="49"/>
      <c r="EJW88" s="49"/>
      <c r="EJX88" s="49"/>
      <c r="EJY88" s="49"/>
      <c r="EJZ88" s="49"/>
      <c r="EKA88" s="49"/>
      <c r="EKB88" s="49"/>
      <c r="EKC88" s="49"/>
      <c r="EKD88" s="49"/>
      <c r="EKE88" s="49"/>
      <c r="EKF88" s="49"/>
      <c r="EKG88" s="49"/>
      <c r="EKH88" s="49"/>
      <c r="EKI88" s="49"/>
      <c r="EKJ88" s="49"/>
      <c r="EKK88" s="49"/>
      <c r="EKL88" s="49"/>
      <c r="EKM88" s="49"/>
      <c r="EKN88" s="49"/>
      <c r="EKO88" s="49"/>
      <c r="EKP88" s="49"/>
      <c r="EKQ88" s="49"/>
      <c r="EKR88" s="49"/>
      <c r="EKS88" s="49"/>
      <c r="EKT88" s="49"/>
      <c r="EKU88" s="49"/>
      <c r="EKV88" s="49"/>
      <c r="EKW88" s="49"/>
      <c r="EKX88" s="49"/>
      <c r="EKY88" s="49"/>
      <c r="EKZ88" s="49"/>
      <c r="ELA88" s="49"/>
      <c r="ELB88" s="49"/>
      <c r="ELC88" s="49"/>
      <c r="ELD88" s="49"/>
      <c r="ELE88" s="49"/>
      <c r="ELF88" s="49"/>
      <c r="ELG88" s="49"/>
      <c r="ELH88" s="49"/>
      <c r="ELI88" s="49"/>
      <c r="ELJ88" s="49"/>
      <c r="ELK88" s="49"/>
      <c r="ELL88" s="49"/>
      <c r="ELM88" s="49"/>
      <c r="ELN88" s="49"/>
      <c r="ELO88" s="49"/>
      <c r="ELP88" s="49"/>
      <c r="ELQ88" s="49"/>
      <c r="ELR88" s="49"/>
      <c r="ELS88" s="49"/>
      <c r="ELT88" s="49"/>
      <c r="ELU88" s="49"/>
      <c r="ELV88" s="49"/>
      <c r="ELW88" s="49"/>
      <c r="ELX88" s="49"/>
      <c r="ELY88" s="49"/>
      <c r="ELZ88" s="49"/>
      <c r="EMA88" s="49"/>
      <c r="EMB88" s="49"/>
      <c r="EMC88" s="49"/>
      <c r="EMD88" s="49"/>
      <c r="EME88" s="49"/>
      <c r="EMF88" s="49"/>
      <c r="EMG88" s="49"/>
      <c r="EMH88" s="49"/>
      <c r="EMI88" s="49"/>
      <c r="EMJ88" s="49"/>
      <c r="EMK88" s="49"/>
      <c r="EML88" s="49"/>
      <c r="EMM88" s="49"/>
      <c r="EMN88" s="49"/>
      <c r="EMO88" s="49"/>
      <c r="EMP88" s="49"/>
      <c r="EMQ88" s="49"/>
      <c r="EMR88" s="49"/>
      <c r="EMS88" s="49"/>
      <c r="EMT88" s="49"/>
      <c r="EMU88" s="49"/>
      <c r="EMV88" s="49"/>
      <c r="EMW88" s="49"/>
      <c r="EMX88" s="49"/>
      <c r="EMY88" s="49"/>
      <c r="EMZ88" s="49"/>
      <c r="ENA88" s="49"/>
      <c r="ENB88" s="49"/>
      <c r="ENC88" s="49"/>
      <c r="END88" s="49"/>
      <c r="ENE88" s="49"/>
      <c r="ENF88" s="49"/>
      <c r="ENG88" s="49"/>
      <c r="ENH88" s="49"/>
      <c r="ENI88" s="49"/>
      <c r="ENJ88" s="49"/>
      <c r="ENK88" s="49"/>
      <c r="ENL88" s="49"/>
      <c r="ENM88" s="49"/>
      <c r="ENN88" s="49"/>
      <c r="ENO88" s="49"/>
      <c r="ENP88" s="49"/>
      <c r="ENQ88" s="49"/>
      <c r="ENR88" s="49"/>
      <c r="ENS88" s="49"/>
      <c r="ENT88" s="49"/>
      <c r="ENU88" s="49"/>
      <c r="ENV88" s="49"/>
      <c r="ENW88" s="49"/>
      <c r="ENX88" s="49"/>
      <c r="ENY88" s="49"/>
      <c r="ENZ88" s="49"/>
      <c r="EOA88" s="49"/>
      <c r="EOB88" s="49"/>
      <c r="EOC88" s="49"/>
      <c r="EOD88" s="49"/>
      <c r="EOE88" s="49"/>
      <c r="EOF88" s="49"/>
      <c r="EOG88" s="49"/>
      <c r="EOH88" s="49"/>
      <c r="EOI88" s="49"/>
      <c r="EOJ88" s="49"/>
      <c r="EOK88" s="49"/>
      <c r="EOL88" s="49"/>
      <c r="EOM88" s="49"/>
      <c r="EON88" s="49"/>
      <c r="EOO88" s="49"/>
      <c r="EOP88" s="49"/>
      <c r="EOQ88" s="49"/>
      <c r="EOR88" s="49"/>
      <c r="EOS88" s="49"/>
      <c r="EOT88" s="49"/>
      <c r="EOU88" s="49"/>
      <c r="EOV88" s="49"/>
      <c r="EOW88" s="49"/>
      <c r="EOX88" s="49"/>
      <c r="EOY88" s="49"/>
      <c r="EOZ88" s="49"/>
      <c r="EPA88" s="49"/>
      <c r="EPB88" s="49"/>
      <c r="EPC88" s="49"/>
      <c r="EPD88" s="49"/>
      <c r="EPE88" s="49"/>
      <c r="EPF88" s="49"/>
      <c r="EPG88" s="49"/>
      <c r="EPH88" s="49"/>
      <c r="EPI88" s="49"/>
      <c r="EPJ88" s="49"/>
      <c r="EPK88" s="49"/>
      <c r="EPL88" s="49"/>
      <c r="EPM88" s="49"/>
      <c r="EPN88" s="49"/>
      <c r="EPO88" s="49"/>
      <c r="EPP88" s="49"/>
      <c r="EPQ88" s="49"/>
      <c r="EPR88" s="49"/>
      <c r="EPS88" s="49"/>
      <c r="EPT88" s="49"/>
      <c r="EPU88" s="49"/>
      <c r="EPV88" s="49"/>
      <c r="EPW88" s="49"/>
      <c r="EPX88" s="49"/>
      <c r="EPY88" s="49"/>
      <c r="EPZ88" s="49"/>
      <c r="EQA88" s="49"/>
      <c r="EQB88" s="49"/>
      <c r="EQC88" s="49"/>
      <c r="EQD88" s="49"/>
      <c r="EQE88" s="49"/>
      <c r="EQF88" s="49"/>
      <c r="EQG88" s="49"/>
      <c r="EQH88" s="49"/>
      <c r="EQI88" s="49"/>
      <c r="EQJ88" s="49"/>
      <c r="EQK88" s="49"/>
      <c r="EQL88" s="49"/>
      <c r="EQM88" s="49"/>
      <c r="EQN88" s="49"/>
      <c r="EQO88" s="49"/>
      <c r="EQP88" s="49"/>
      <c r="EQQ88" s="49"/>
      <c r="EQR88" s="49"/>
      <c r="EQS88" s="49"/>
      <c r="EQT88" s="49"/>
      <c r="EQU88" s="49"/>
      <c r="EQV88" s="49"/>
      <c r="EQW88" s="49"/>
      <c r="EQX88" s="49"/>
      <c r="EQY88" s="49"/>
      <c r="EQZ88" s="49"/>
      <c r="ERA88" s="49"/>
      <c r="ERB88" s="49"/>
      <c r="ERC88" s="49"/>
      <c r="ERD88" s="49"/>
      <c r="ERE88" s="49"/>
      <c r="ERF88" s="49"/>
      <c r="ERG88" s="49"/>
      <c r="ERH88" s="49"/>
      <c r="ERI88" s="49"/>
      <c r="ERJ88" s="49"/>
      <c r="ERK88" s="49"/>
      <c r="ERL88" s="49"/>
      <c r="ERM88" s="49"/>
      <c r="ERN88" s="49"/>
      <c r="ERO88" s="49"/>
      <c r="ERP88" s="49"/>
      <c r="ERQ88" s="49"/>
      <c r="ERR88" s="49"/>
      <c r="ERS88" s="49"/>
      <c r="ERT88" s="49"/>
      <c r="ERU88" s="49"/>
      <c r="ERV88" s="49"/>
      <c r="ERW88" s="49"/>
      <c r="ERX88" s="49"/>
      <c r="ERY88" s="49"/>
      <c r="ERZ88" s="49"/>
      <c r="ESA88" s="49"/>
      <c r="ESB88" s="49"/>
      <c r="ESC88" s="49"/>
      <c r="ESD88" s="49"/>
      <c r="ESE88" s="49"/>
      <c r="ESF88" s="49"/>
      <c r="ESG88" s="49"/>
      <c r="ESH88" s="49"/>
      <c r="ESI88" s="49"/>
      <c r="ESJ88" s="49"/>
      <c r="ESK88" s="49"/>
      <c r="ESL88" s="49"/>
      <c r="ESM88" s="49"/>
      <c r="ESN88" s="49"/>
      <c r="ESO88" s="49"/>
      <c r="ESP88" s="49"/>
      <c r="ESQ88" s="49"/>
      <c r="ESR88" s="49"/>
      <c r="ESS88" s="49"/>
      <c r="EST88" s="49"/>
      <c r="ESU88" s="49"/>
      <c r="ESV88" s="49"/>
      <c r="ESW88" s="49"/>
      <c r="ESX88" s="49"/>
      <c r="ESY88" s="49"/>
      <c r="ESZ88" s="49"/>
      <c r="ETA88" s="49"/>
      <c r="ETB88" s="49"/>
      <c r="ETC88" s="49"/>
      <c r="ETD88" s="49"/>
      <c r="ETE88" s="49"/>
      <c r="ETF88" s="49"/>
      <c r="ETG88" s="49"/>
      <c r="ETH88" s="49"/>
      <c r="ETI88" s="49"/>
      <c r="ETJ88" s="49"/>
      <c r="ETK88" s="49"/>
      <c r="ETL88" s="49"/>
      <c r="ETM88" s="49"/>
      <c r="ETN88" s="49"/>
      <c r="ETO88" s="49"/>
      <c r="ETP88" s="49"/>
      <c r="ETQ88" s="49"/>
      <c r="ETR88" s="49"/>
      <c r="ETS88" s="49"/>
      <c r="ETT88" s="49"/>
      <c r="ETU88" s="49"/>
      <c r="ETV88" s="49"/>
      <c r="ETW88" s="49"/>
      <c r="ETX88" s="49"/>
      <c r="ETY88" s="49"/>
      <c r="ETZ88" s="49"/>
      <c r="EUA88" s="49"/>
      <c r="EUB88" s="49"/>
      <c r="EUC88" s="49"/>
      <c r="EUD88" s="49"/>
      <c r="EUE88" s="49"/>
      <c r="EUF88" s="49"/>
      <c r="EUG88" s="49"/>
      <c r="EUH88" s="49"/>
      <c r="EUI88" s="49"/>
      <c r="EUJ88" s="49"/>
      <c r="EUK88" s="49"/>
      <c r="EUL88" s="49"/>
      <c r="EUM88" s="49"/>
      <c r="EUN88" s="49"/>
      <c r="EUO88" s="49"/>
      <c r="EUP88" s="49"/>
      <c r="EUQ88" s="49"/>
      <c r="EUR88" s="49"/>
      <c r="EUS88" s="49"/>
      <c r="EUT88" s="49"/>
      <c r="EUU88" s="49"/>
      <c r="EUV88" s="49"/>
      <c r="EUW88" s="49"/>
      <c r="EUX88" s="49"/>
      <c r="EUY88" s="49"/>
      <c r="EUZ88" s="49"/>
      <c r="EVA88" s="49"/>
      <c r="EVB88" s="49"/>
      <c r="EVC88" s="49"/>
      <c r="EVD88" s="49"/>
      <c r="EVE88" s="49"/>
      <c r="EVF88" s="49"/>
      <c r="EVG88" s="49"/>
      <c r="EVH88" s="49"/>
      <c r="EVI88" s="49"/>
      <c r="EVJ88" s="49"/>
      <c r="EVK88" s="49"/>
      <c r="EVL88" s="49"/>
      <c r="EVM88" s="49"/>
      <c r="EVN88" s="49"/>
      <c r="EVO88" s="49"/>
      <c r="EVP88" s="49"/>
      <c r="EVQ88" s="49"/>
      <c r="EVR88" s="49"/>
      <c r="EVS88" s="49"/>
      <c r="EVT88" s="49"/>
      <c r="EVU88" s="49"/>
      <c r="EVV88" s="49"/>
      <c r="EVW88" s="49"/>
      <c r="EVX88" s="49"/>
      <c r="EVY88" s="49"/>
      <c r="EVZ88" s="49"/>
      <c r="EWA88" s="49"/>
      <c r="EWB88" s="49"/>
      <c r="EWC88" s="49"/>
      <c r="EWD88" s="49"/>
      <c r="EWE88" s="49"/>
      <c r="EWF88" s="49"/>
      <c r="EWG88" s="49"/>
      <c r="EWH88" s="49"/>
      <c r="EWI88" s="49"/>
      <c r="EWJ88" s="49"/>
      <c r="EWK88" s="49"/>
      <c r="EWL88" s="49"/>
      <c r="EWM88" s="49"/>
      <c r="EWN88" s="49"/>
      <c r="EWO88" s="49"/>
      <c r="EWP88" s="49"/>
      <c r="EWQ88" s="49"/>
      <c r="EWR88" s="49"/>
      <c r="EWS88" s="49"/>
      <c r="EWT88" s="49"/>
      <c r="EWU88" s="49"/>
      <c r="EWV88" s="49"/>
      <c r="EWW88" s="49"/>
      <c r="EWX88" s="49"/>
      <c r="EWY88" s="49"/>
      <c r="EWZ88" s="49"/>
      <c r="EXA88" s="49"/>
      <c r="EXB88" s="49"/>
      <c r="EXC88" s="49"/>
      <c r="EXD88" s="49"/>
      <c r="EXE88" s="49"/>
      <c r="EXF88" s="49"/>
      <c r="EXG88" s="49"/>
      <c r="EXH88" s="49"/>
      <c r="EXI88" s="49"/>
      <c r="EXJ88" s="49"/>
      <c r="EXK88" s="49"/>
      <c r="EXL88" s="49"/>
      <c r="EXM88" s="49"/>
      <c r="EXN88" s="49"/>
      <c r="EXO88" s="49"/>
      <c r="EXP88" s="49"/>
      <c r="EXQ88" s="49"/>
      <c r="EXR88" s="49"/>
      <c r="EXS88" s="49"/>
      <c r="EXT88" s="49"/>
      <c r="EXU88" s="49"/>
      <c r="EXV88" s="49"/>
      <c r="EXW88" s="49"/>
      <c r="EXX88" s="49"/>
      <c r="EXY88" s="49"/>
      <c r="EXZ88" s="49"/>
      <c r="EYA88" s="49"/>
      <c r="EYB88" s="49"/>
      <c r="EYC88" s="49"/>
      <c r="EYD88" s="49"/>
      <c r="EYE88" s="49"/>
      <c r="EYF88" s="49"/>
      <c r="EYG88" s="49"/>
      <c r="EYH88" s="49"/>
      <c r="EYI88" s="49"/>
      <c r="EYJ88" s="49"/>
      <c r="EYK88" s="49"/>
      <c r="EYL88" s="49"/>
      <c r="EYM88" s="49"/>
      <c r="EYN88" s="49"/>
      <c r="EYO88" s="49"/>
      <c r="EYP88" s="49"/>
      <c r="EYQ88" s="49"/>
      <c r="EYR88" s="49"/>
      <c r="EYS88" s="49"/>
      <c r="EYT88" s="49"/>
      <c r="EYU88" s="49"/>
      <c r="EYV88" s="49"/>
      <c r="EYW88" s="49"/>
      <c r="EYX88" s="49"/>
      <c r="EYY88" s="49"/>
      <c r="EYZ88" s="49"/>
      <c r="EZA88" s="49"/>
      <c r="EZB88" s="49"/>
      <c r="EZC88" s="49"/>
      <c r="EZD88" s="49"/>
      <c r="EZE88" s="49"/>
      <c r="EZF88" s="49"/>
      <c r="EZG88" s="49"/>
      <c r="EZH88" s="49"/>
      <c r="EZI88" s="49"/>
      <c r="EZJ88" s="49"/>
      <c r="EZK88" s="49"/>
      <c r="EZL88" s="49"/>
      <c r="EZM88" s="49"/>
      <c r="EZN88" s="49"/>
      <c r="EZO88" s="49"/>
      <c r="EZP88" s="49"/>
      <c r="EZQ88" s="49"/>
      <c r="EZR88" s="49"/>
      <c r="EZS88" s="49"/>
      <c r="EZT88" s="49"/>
      <c r="EZU88" s="49"/>
      <c r="EZV88" s="49"/>
      <c r="EZW88" s="49"/>
      <c r="EZX88" s="49"/>
      <c r="EZY88" s="49"/>
      <c r="EZZ88" s="49"/>
      <c r="FAA88" s="49"/>
      <c r="FAB88" s="49"/>
      <c r="FAC88" s="49"/>
      <c r="FAD88" s="49"/>
      <c r="FAE88" s="49"/>
      <c r="FAF88" s="49"/>
      <c r="FAG88" s="49"/>
      <c r="FAH88" s="49"/>
      <c r="FAI88" s="49"/>
      <c r="FAJ88" s="49"/>
      <c r="FAK88" s="49"/>
      <c r="FAL88" s="49"/>
      <c r="FAM88" s="49"/>
      <c r="FAN88" s="49"/>
      <c r="FAO88" s="49"/>
      <c r="FAP88" s="49"/>
      <c r="FAQ88" s="49"/>
      <c r="FAR88" s="49"/>
      <c r="FAS88" s="49"/>
      <c r="FAT88" s="49"/>
      <c r="FAU88" s="49"/>
      <c r="FAV88" s="49"/>
      <c r="FAW88" s="49"/>
      <c r="FAX88" s="49"/>
      <c r="FAY88" s="49"/>
      <c r="FAZ88" s="49"/>
      <c r="FBA88" s="49"/>
      <c r="FBB88" s="49"/>
      <c r="FBC88" s="49"/>
      <c r="FBD88" s="49"/>
      <c r="FBE88" s="49"/>
      <c r="FBF88" s="49"/>
      <c r="FBG88" s="49"/>
      <c r="FBH88" s="49"/>
      <c r="FBI88" s="49"/>
      <c r="FBJ88" s="49"/>
      <c r="FBK88" s="49"/>
      <c r="FBL88" s="49"/>
      <c r="FBM88" s="49"/>
      <c r="FBN88" s="49"/>
      <c r="FBO88" s="49"/>
      <c r="FBP88" s="49"/>
      <c r="FBQ88" s="49"/>
      <c r="FBR88" s="49"/>
      <c r="FBS88" s="49"/>
      <c r="FBT88" s="49"/>
      <c r="FBU88" s="49"/>
      <c r="FBV88" s="49"/>
      <c r="FBW88" s="49"/>
      <c r="FBX88" s="49"/>
      <c r="FBY88" s="49"/>
      <c r="FBZ88" s="49"/>
      <c r="FCA88" s="49"/>
      <c r="FCB88" s="49"/>
      <c r="FCC88" s="49"/>
      <c r="FCD88" s="49"/>
      <c r="FCE88" s="49"/>
      <c r="FCF88" s="49"/>
      <c r="FCG88" s="49"/>
      <c r="FCH88" s="49"/>
      <c r="FCI88" s="49"/>
      <c r="FCJ88" s="49"/>
      <c r="FCK88" s="49"/>
      <c r="FCL88" s="49"/>
      <c r="FCM88" s="49"/>
      <c r="FCN88" s="49"/>
      <c r="FCO88" s="49"/>
      <c r="FCP88" s="49"/>
      <c r="FCQ88" s="49"/>
      <c r="FCR88" s="49"/>
      <c r="FCS88" s="49"/>
      <c r="FCT88" s="49"/>
      <c r="FCU88" s="49"/>
      <c r="FCV88" s="49"/>
      <c r="FCW88" s="49"/>
      <c r="FCX88" s="49"/>
      <c r="FCY88" s="49"/>
      <c r="FCZ88" s="49"/>
      <c r="FDA88" s="49"/>
      <c r="FDB88" s="49"/>
      <c r="FDC88" s="49"/>
      <c r="FDD88" s="49"/>
      <c r="FDE88" s="49"/>
      <c r="FDF88" s="49"/>
      <c r="FDG88" s="49"/>
      <c r="FDH88" s="49"/>
      <c r="FDI88" s="49"/>
      <c r="FDJ88" s="49"/>
      <c r="FDK88" s="49"/>
      <c r="FDL88" s="49"/>
      <c r="FDM88" s="49"/>
      <c r="FDN88" s="49"/>
      <c r="FDO88" s="49"/>
      <c r="FDP88" s="49"/>
      <c r="FDQ88" s="49"/>
      <c r="FDR88" s="49"/>
      <c r="FDS88" s="49"/>
      <c r="FDT88" s="49"/>
      <c r="FDU88" s="49"/>
      <c r="FDV88" s="49"/>
      <c r="FDW88" s="49"/>
      <c r="FDX88" s="49"/>
      <c r="FDY88" s="49"/>
      <c r="FDZ88" s="49"/>
      <c r="FEA88" s="49"/>
      <c r="FEB88" s="49"/>
      <c r="FEC88" s="49"/>
      <c r="FED88" s="49"/>
      <c r="FEE88" s="49"/>
      <c r="FEF88" s="49"/>
      <c r="FEG88" s="49"/>
      <c r="FEH88" s="49"/>
      <c r="FEI88" s="49"/>
      <c r="FEJ88" s="49"/>
      <c r="FEK88" s="49"/>
      <c r="FEL88" s="49"/>
      <c r="FEM88" s="49"/>
      <c r="FEN88" s="49"/>
      <c r="FEO88" s="49"/>
      <c r="FEP88" s="49"/>
      <c r="FEQ88" s="49"/>
      <c r="FER88" s="49"/>
      <c r="FES88" s="49"/>
      <c r="FET88" s="49"/>
      <c r="FEU88" s="49"/>
      <c r="FEV88" s="49"/>
      <c r="FEW88" s="49"/>
      <c r="FEX88" s="49"/>
      <c r="FEY88" s="49"/>
      <c r="FEZ88" s="49"/>
      <c r="FFA88" s="49"/>
      <c r="FFB88" s="49"/>
      <c r="FFC88" s="49"/>
      <c r="FFD88" s="49"/>
      <c r="FFE88" s="49"/>
      <c r="FFF88" s="49"/>
      <c r="FFG88" s="49"/>
      <c r="FFH88" s="49"/>
      <c r="FFI88" s="49"/>
      <c r="FFJ88" s="49"/>
      <c r="FFK88" s="49"/>
      <c r="FFL88" s="49"/>
      <c r="FFM88" s="49"/>
      <c r="FFN88" s="49"/>
      <c r="FFO88" s="49"/>
      <c r="FFP88" s="49"/>
      <c r="FFQ88" s="49"/>
      <c r="FFR88" s="49"/>
      <c r="FFS88" s="49"/>
      <c r="FFT88" s="49"/>
      <c r="FFU88" s="49"/>
      <c r="FFV88" s="49"/>
      <c r="FFW88" s="49"/>
      <c r="FFX88" s="49"/>
      <c r="FFY88" s="49"/>
      <c r="FFZ88" s="49"/>
      <c r="FGA88" s="49"/>
      <c r="FGB88" s="49"/>
      <c r="FGC88" s="49"/>
      <c r="FGD88" s="49"/>
      <c r="FGE88" s="49"/>
      <c r="FGF88" s="49"/>
      <c r="FGG88" s="49"/>
      <c r="FGH88" s="49"/>
      <c r="FGI88" s="49"/>
      <c r="FGJ88" s="49"/>
      <c r="FGK88" s="49"/>
      <c r="FGL88" s="49"/>
      <c r="FGM88" s="49"/>
      <c r="FGN88" s="49"/>
      <c r="FGO88" s="49"/>
      <c r="FGP88" s="49"/>
      <c r="FGQ88" s="49"/>
      <c r="FGR88" s="49"/>
      <c r="FGS88" s="49"/>
      <c r="FGT88" s="49"/>
      <c r="FGU88" s="49"/>
      <c r="FGV88" s="49"/>
      <c r="FGW88" s="49"/>
      <c r="FGX88" s="49"/>
      <c r="FGY88" s="49"/>
      <c r="FGZ88" s="49"/>
      <c r="FHA88" s="49"/>
      <c r="FHB88" s="49"/>
      <c r="FHC88" s="49"/>
      <c r="FHD88" s="49"/>
      <c r="FHE88" s="49"/>
      <c r="FHF88" s="49"/>
      <c r="FHG88" s="49"/>
      <c r="FHH88" s="49"/>
      <c r="FHI88" s="49"/>
      <c r="FHJ88" s="49"/>
      <c r="FHK88" s="49"/>
      <c r="FHL88" s="49"/>
      <c r="FHM88" s="49"/>
      <c r="FHN88" s="49"/>
      <c r="FHO88" s="49"/>
      <c r="FHP88" s="49"/>
      <c r="FHQ88" s="49"/>
      <c r="FHR88" s="49"/>
      <c r="FHS88" s="49"/>
      <c r="FHT88" s="49"/>
      <c r="FHU88" s="49"/>
      <c r="FHV88" s="49"/>
      <c r="FHW88" s="49"/>
      <c r="FHX88" s="49"/>
      <c r="FHY88" s="49"/>
      <c r="FHZ88" s="49"/>
      <c r="FIA88" s="49"/>
      <c r="FIB88" s="49"/>
      <c r="FIC88" s="49"/>
      <c r="FID88" s="49"/>
      <c r="FIE88" s="49"/>
      <c r="FIF88" s="49"/>
      <c r="FIG88" s="49"/>
      <c r="FIH88" s="49"/>
      <c r="FII88" s="49"/>
      <c r="FIJ88" s="49"/>
      <c r="FIK88" s="49"/>
      <c r="FIL88" s="49"/>
      <c r="FIM88" s="49"/>
      <c r="FIN88" s="49"/>
      <c r="FIO88" s="49"/>
      <c r="FIP88" s="49"/>
      <c r="FIQ88" s="49"/>
      <c r="FIR88" s="49"/>
      <c r="FIS88" s="49"/>
      <c r="FIT88" s="49"/>
      <c r="FIU88" s="49"/>
      <c r="FIV88" s="49"/>
      <c r="FIW88" s="49"/>
      <c r="FIX88" s="49"/>
      <c r="FIY88" s="49"/>
      <c r="FIZ88" s="49"/>
      <c r="FJA88" s="49"/>
      <c r="FJB88" s="49"/>
      <c r="FJC88" s="49"/>
      <c r="FJD88" s="49"/>
      <c r="FJE88" s="49"/>
      <c r="FJF88" s="49"/>
      <c r="FJG88" s="49"/>
      <c r="FJH88" s="49"/>
      <c r="FJI88" s="49"/>
      <c r="FJJ88" s="49"/>
      <c r="FJK88" s="49"/>
      <c r="FJL88" s="49"/>
      <c r="FJM88" s="49"/>
      <c r="FJN88" s="49"/>
      <c r="FJO88" s="49"/>
      <c r="FJP88" s="49"/>
      <c r="FJQ88" s="49"/>
      <c r="FJR88" s="49"/>
      <c r="FJS88" s="49"/>
      <c r="FJT88" s="49"/>
      <c r="FJU88" s="49"/>
      <c r="FJV88" s="49"/>
      <c r="FJW88" s="49"/>
      <c r="FJX88" s="49"/>
      <c r="FJY88" s="49"/>
      <c r="FJZ88" s="49"/>
      <c r="FKA88" s="49"/>
      <c r="FKB88" s="49"/>
      <c r="FKC88" s="49"/>
      <c r="FKD88" s="49"/>
      <c r="FKE88" s="49"/>
      <c r="FKF88" s="49"/>
      <c r="FKG88" s="49"/>
      <c r="FKH88" s="49"/>
      <c r="FKI88" s="49"/>
      <c r="FKJ88" s="49"/>
      <c r="FKK88" s="49"/>
      <c r="FKL88" s="49"/>
      <c r="FKM88" s="49"/>
      <c r="FKN88" s="49"/>
      <c r="FKO88" s="49"/>
      <c r="FKP88" s="49"/>
      <c r="FKQ88" s="49"/>
      <c r="FKR88" s="49"/>
      <c r="FKS88" s="49"/>
      <c r="FKT88" s="49"/>
      <c r="FKU88" s="49"/>
      <c r="FKV88" s="49"/>
      <c r="FKW88" s="49"/>
      <c r="FKX88" s="49"/>
      <c r="FKY88" s="49"/>
      <c r="FKZ88" s="49"/>
      <c r="FLA88" s="49"/>
      <c r="FLB88" s="49"/>
      <c r="FLC88" s="49"/>
      <c r="FLD88" s="49"/>
      <c r="FLE88" s="49"/>
      <c r="FLF88" s="49"/>
      <c r="FLG88" s="49"/>
      <c r="FLH88" s="49"/>
      <c r="FLI88" s="49"/>
      <c r="FLJ88" s="49"/>
      <c r="FLK88" s="49"/>
      <c r="FLL88" s="49"/>
      <c r="FLM88" s="49"/>
      <c r="FLN88" s="49"/>
      <c r="FLO88" s="49"/>
      <c r="FLP88" s="49"/>
      <c r="FLQ88" s="49"/>
      <c r="FLR88" s="49"/>
      <c r="FLS88" s="49"/>
      <c r="FLT88" s="49"/>
      <c r="FLU88" s="49"/>
      <c r="FLV88" s="49"/>
      <c r="FLW88" s="49"/>
      <c r="FLX88" s="49"/>
      <c r="FLY88" s="49"/>
      <c r="FLZ88" s="49"/>
      <c r="FMA88" s="49"/>
      <c r="FMB88" s="49"/>
      <c r="FMC88" s="49"/>
      <c r="FMD88" s="49"/>
      <c r="FME88" s="49"/>
      <c r="FMF88" s="49"/>
      <c r="FMG88" s="49"/>
      <c r="FMH88" s="49"/>
      <c r="FMI88" s="49"/>
      <c r="FMJ88" s="49"/>
      <c r="FMK88" s="49"/>
      <c r="FML88" s="49"/>
      <c r="FMM88" s="49"/>
      <c r="FMN88" s="49"/>
      <c r="FMO88" s="49"/>
      <c r="FMP88" s="49"/>
      <c r="FMQ88" s="49"/>
      <c r="FMR88" s="49"/>
      <c r="FMS88" s="49"/>
      <c r="FMT88" s="49"/>
      <c r="FMU88" s="49"/>
      <c r="FMV88" s="49"/>
      <c r="FMW88" s="49"/>
      <c r="FMX88" s="49"/>
      <c r="FMY88" s="49"/>
      <c r="FMZ88" s="49"/>
      <c r="FNA88" s="49"/>
      <c r="FNB88" s="49"/>
      <c r="FNC88" s="49"/>
      <c r="FND88" s="49"/>
      <c r="FNE88" s="49"/>
      <c r="FNF88" s="49"/>
      <c r="FNG88" s="49"/>
      <c r="FNH88" s="49"/>
      <c r="FNI88" s="49"/>
      <c r="FNJ88" s="49"/>
      <c r="FNK88" s="49"/>
      <c r="FNL88" s="49"/>
      <c r="FNM88" s="49"/>
      <c r="FNN88" s="49"/>
      <c r="FNO88" s="49"/>
      <c r="FNP88" s="49"/>
      <c r="FNQ88" s="49"/>
      <c r="FNR88" s="49"/>
      <c r="FNS88" s="49"/>
      <c r="FNT88" s="49"/>
      <c r="FNU88" s="49"/>
      <c r="FNV88" s="49"/>
      <c r="FNW88" s="49"/>
      <c r="FNX88" s="49"/>
      <c r="FNY88" s="49"/>
      <c r="FNZ88" s="49"/>
      <c r="FOA88" s="49"/>
      <c r="FOB88" s="49"/>
      <c r="FOC88" s="49"/>
      <c r="FOD88" s="49"/>
      <c r="FOE88" s="49"/>
      <c r="FOF88" s="49"/>
      <c r="FOG88" s="49"/>
      <c r="FOH88" s="49"/>
      <c r="FOI88" s="49"/>
      <c r="FOJ88" s="49"/>
      <c r="FOK88" s="49"/>
      <c r="FOL88" s="49"/>
      <c r="FOM88" s="49"/>
      <c r="FON88" s="49"/>
      <c r="FOO88" s="49"/>
      <c r="FOP88" s="49"/>
      <c r="FOQ88" s="49"/>
      <c r="FOR88" s="49"/>
      <c r="FOS88" s="49"/>
      <c r="FOT88" s="49"/>
      <c r="FOU88" s="49"/>
      <c r="FOV88" s="49"/>
      <c r="FOW88" s="49"/>
      <c r="FOX88" s="49"/>
      <c r="FOY88" s="49"/>
      <c r="FOZ88" s="49"/>
      <c r="FPA88" s="49"/>
      <c r="FPB88" s="49"/>
      <c r="FPC88" s="49"/>
      <c r="FPD88" s="49"/>
      <c r="FPE88" s="49"/>
      <c r="FPF88" s="49"/>
      <c r="FPG88" s="49"/>
      <c r="FPH88" s="49"/>
      <c r="FPI88" s="49"/>
      <c r="FPJ88" s="49"/>
      <c r="FPK88" s="49"/>
      <c r="FPL88" s="49"/>
      <c r="FPM88" s="49"/>
      <c r="FPN88" s="49"/>
      <c r="FPO88" s="49"/>
      <c r="FPP88" s="49"/>
      <c r="FPQ88" s="49"/>
      <c r="FPR88" s="49"/>
      <c r="FPS88" s="49"/>
      <c r="FPT88" s="49"/>
      <c r="FPU88" s="49"/>
      <c r="FPV88" s="49"/>
      <c r="FPW88" s="49"/>
      <c r="FPX88" s="49"/>
      <c r="FPY88" s="49"/>
      <c r="FPZ88" s="49"/>
      <c r="FQA88" s="49"/>
      <c r="FQB88" s="49"/>
      <c r="FQC88" s="49"/>
      <c r="FQD88" s="49"/>
      <c r="FQE88" s="49"/>
      <c r="FQF88" s="49"/>
      <c r="FQG88" s="49"/>
      <c r="FQH88" s="49"/>
      <c r="FQI88" s="49"/>
      <c r="FQJ88" s="49"/>
      <c r="FQK88" s="49"/>
      <c r="FQL88" s="49"/>
      <c r="FQM88" s="49"/>
      <c r="FQN88" s="49"/>
      <c r="FQO88" s="49"/>
      <c r="FQP88" s="49"/>
      <c r="FQQ88" s="49"/>
      <c r="FQR88" s="49"/>
      <c r="FQS88" s="49"/>
      <c r="FQT88" s="49"/>
      <c r="FQU88" s="49"/>
      <c r="FQV88" s="49"/>
      <c r="FQW88" s="49"/>
      <c r="FQX88" s="49"/>
      <c r="FQY88" s="49"/>
      <c r="FQZ88" s="49"/>
      <c r="FRA88" s="49"/>
      <c r="FRB88" s="49"/>
      <c r="FRC88" s="49"/>
      <c r="FRD88" s="49"/>
      <c r="FRE88" s="49"/>
      <c r="FRF88" s="49"/>
      <c r="FRG88" s="49"/>
      <c r="FRH88" s="49"/>
      <c r="FRI88" s="49"/>
      <c r="FRJ88" s="49"/>
      <c r="FRK88" s="49"/>
      <c r="FRL88" s="49"/>
      <c r="FRM88" s="49"/>
      <c r="FRN88" s="49"/>
      <c r="FRO88" s="49"/>
      <c r="FRP88" s="49"/>
      <c r="FRQ88" s="49"/>
      <c r="FRR88" s="49"/>
      <c r="FRS88" s="49"/>
      <c r="FRT88" s="49"/>
      <c r="FRU88" s="49"/>
      <c r="FRV88" s="49"/>
      <c r="FRW88" s="49"/>
      <c r="FRX88" s="49"/>
      <c r="FRY88" s="49"/>
      <c r="FRZ88" s="49"/>
      <c r="FSA88" s="49"/>
      <c r="FSB88" s="49"/>
      <c r="FSC88" s="49"/>
      <c r="FSD88" s="49"/>
      <c r="FSE88" s="49"/>
      <c r="FSF88" s="49"/>
      <c r="FSG88" s="49"/>
      <c r="FSH88" s="49"/>
      <c r="FSI88" s="49"/>
      <c r="FSJ88" s="49"/>
      <c r="FSK88" s="49"/>
      <c r="FSL88" s="49"/>
      <c r="FSM88" s="49"/>
      <c r="FSN88" s="49"/>
      <c r="FSO88" s="49"/>
      <c r="FSP88" s="49"/>
      <c r="FSQ88" s="49"/>
      <c r="FSR88" s="49"/>
      <c r="FSS88" s="49"/>
      <c r="FST88" s="49"/>
      <c r="FSU88" s="49"/>
      <c r="FSV88" s="49"/>
      <c r="FSW88" s="49"/>
      <c r="FSX88" s="49"/>
      <c r="FSY88" s="49"/>
      <c r="FSZ88" s="49"/>
      <c r="FTA88" s="49"/>
      <c r="FTB88" s="49"/>
      <c r="FTC88" s="49"/>
      <c r="FTD88" s="49"/>
      <c r="FTE88" s="49"/>
      <c r="FTF88" s="49"/>
      <c r="FTG88" s="49"/>
      <c r="FTH88" s="49"/>
      <c r="FTI88" s="49"/>
      <c r="FTJ88" s="49"/>
      <c r="FTK88" s="49"/>
      <c r="FTL88" s="49"/>
      <c r="FTM88" s="49"/>
      <c r="FTN88" s="49"/>
      <c r="FTO88" s="49"/>
      <c r="FTP88" s="49"/>
      <c r="FTQ88" s="49"/>
      <c r="FTR88" s="49"/>
      <c r="FTS88" s="49"/>
      <c r="FTT88" s="49"/>
      <c r="FTU88" s="49"/>
      <c r="FTV88" s="49"/>
      <c r="FTW88" s="49"/>
      <c r="FTX88" s="49"/>
      <c r="FTY88" s="49"/>
      <c r="FTZ88" s="49"/>
      <c r="FUA88" s="49"/>
      <c r="FUB88" s="49"/>
      <c r="FUC88" s="49"/>
      <c r="FUD88" s="49"/>
      <c r="FUE88" s="49"/>
      <c r="FUF88" s="49"/>
      <c r="FUG88" s="49"/>
      <c r="FUH88" s="49"/>
      <c r="FUI88" s="49"/>
      <c r="FUJ88" s="49"/>
      <c r="FUK88" s="49"/>
      <c r="FUL88" s="49"/>
      <c r="FUM88" s="49"/>
      <c r="FUN88" s="49"/>
      <c r="FUO88" s="49"/>
      <c r="FUP88" s="49"/>
      <c r="FUQ88" s="49"/>
      <c r="FUR88" s="49"/>
      <c r="FUS88" s="49"/>
      <c r="FUT88" s="49"/>
      <c r="FUU88" s="49"/>
      <c r="FUV88" s="49"/>
      <c r="FUW88" s="49"/>
      <c r="FUX88" s="49"/>
      <c r="FUY88" s="49"/>
      <c r="FUZ88" s="49"/>
      <c r="FVA88" s="49"/>
      <c r="FVB88" s="49"/>
      <c r="FVC88" s="49"/>
      <c r="FVD88" s="49"/>
      <c r="FVE88" s="49"/>
      <c r="FVF88" s="49"/>
      <c r="FVG88" s="49"/>
      <c r="FVH88" s="49"/>
      <c r="FVI88" s="49"/>
      <c r="FVJ88" s="49"/>
      <c r="FVK88" s="49"/>
      <c r="FVL88" s="49"/>
      <c r="FVM88" s="49"/>
      <c r="FVN88" s="49"/>
      <c r="FVO88" s="49"/>
      <c r="FVP88" s="49"/>
      <c r="FVQ88" s="49"/>
      <c r="FVR88" s="49"/>
      <c r="FVS88" s="49"/>
      <c r="FVT88" s="49"/>
      <c r="FVU88" s="49"/>
      <c r="FVV88" s="49"/>
      <c r="FVW88" s="49"/>
      <c r="FVX88" s="49"/>
      <c r="FVY88" s="49"/>
      <c r="FVZ88" s="49"/>
      <c r="FWA88" s="49"/>
      <c r="FWB88" s="49"/>
      <c r="FWC88" s="49"/>
      <c r="FWD88" s="49"/>
      <c r="FWE88" s="49"/>
      <c r="FWF88" s="49"/>
      <c r="FWG88" s="49"/>
      <c r="FWH88" s="49"/>
      <c r="FWI88" s="49"/>
      <c r="FWJ88" s="49"/>
      <c r="FWK88" s="49"/>
      <c r="FWL88" s="49"/>
      <c r="FWM88" s="49"/>
      <c r="FWN88" s="49"/>
      <c r="FWO88" s="49"/>
      <c r="FWP88" s="49"/>
      <c r="FWQ88" s="49"/>
      <c r="FWR88" s="49"/>
      <c r="FWS88" s="49"/>
      <c r="FWT88" s="49"/>
      <c r="FWU88" s="49"/>
      <c r="FWV88" s="49"/>
      <c r="FWW88" s="49"/>
      <c r="FWX88" s="49"/>
      <c r="FWY88" s="49"/>
      <c r="FWZ88" s="49"/>
      <c r="FXA88" s="49"/>
      <c r="FXB88" s="49"/>
      <c r="FXC88" s="49"/>
      <c r="FXD88" s="49"/>
      <c r="FXE88" s="49"/>
      <c r="FXF88" s="49"/>
      <c r="FXG88" s="49"/>
      <c r="FXH88" s="49"/>
      <c r="FXI88" s="49"/>
      <c r="FXJ88" s="49"/>
      <c r="FXK88" s="49"/>
      <c r="FXL88" s="49"/>
      <c r="FXM88" s="49"/>
      <c r="FXN88" s="49"/>
      <c r="FXO88" s="49"/>
      <c r="FXP88" s="49"/>
      <c r="FXQ88" s="49"/>
      <c r="FXR88" s="49"/>
      <c r="FXS88" s="49"/>
      <c r="FXT88" s="49"/>
      <c r="FXU88" s="49"/>
      <c r="FXV88" s="49"/>
      <c r="FXW88" s="49"/>
      <c r="FXX88" s="49"/>
      <c r="FXY88" s="49"/>
      <c r="FXZ88" s="49"/>
      <c r="FYA88" s="49"/>
      <c r="FYB88" s="49"/>
      <c r="FYC88" s="49"/>
      <c r="FYD88" s="49"/>
      <c r="FYE88" s="49"/>
      <c r="FYF88" s="49"/>
      <c r="FYG88" s="49"/>
      <c r="FYH88" s="49"/>
      <c r="FYI88" s="49"/>
      <c r="FYJ88" s="49"/>
      <c r="FYK88" s="49"/>
      <c r="FYL88" s="49"/>
      <c r="FYM88" s="49"/>
      <c r="FYN88" s="49"/>
      <c r="FYO88" s="49"/>
      <c r="FYP88" s="49"/>
      <c r="FYQ88" s="49"/>
      <c r="FYR88" s="49"/>
      <c r="FYS88" s="49"/>
      <c r="FYT88" s="49"/>
      <c r="FYU88" s="49"/>
      <c r="FYV88" s="49"/>
      <c r="FYW88" s="49"/>
      <c r="FYX88" s="49"/>
      <c r="FYY88" s="49"/>
      <c r="FYZ88" s="49"/>
      <c r="FZA88" s="49"/>
      <c r="FZB88" s="49"/>
      <c r="FZC88" s="49"/>
      <c r="FZD88" s="49"/>
      <c r="FZE88" s="49"/>
      <c r="FZF88" s="49"/>
      <c r="FZG88" s="49"/>
      <c r="FZH88" s="49"/>
      <c r="FZI88" s="49"/>
      <c r="FZJ88" s="49"/>
      <c r="FZK88" s="49"/>
      <c r="FZL88" s="49"/>
      <c r="FZM88" s="49"/>
      <c r="FZN88" s="49"/>
      <c r="FZO88" s="49"/>
      <c r="FZP88" s="49"/>
      <c r="FZQ88" s="49"/>
      <c r="FZR88" s="49"/>
      <c r="FZS88" s="49"/>
      <c r="FZT88" s="49"/>
      <c r="FZU88" s="49"/>
      <c r="FZV88" s="49"/>
      <c r="FZW88" s="49"/>
      <c r="FZX88" s="49"/>
      <c r="FZY88" s="49"/>
      <c r="FZZ88" s="49"/>
      <c r="GAA88" s="49"/>
      <c r="GAB88" s="49"/>
      <c r="GAC88" s="49"/>
      <c r="GAD88" s="49"/>
      <c r="GAE88" s="49"/>
      <c r="GAF88" s="49"/>
      <c r="GAG88" s="49"/>
      <c r="GAH88" s="49"/>
      <c r="GAI88" s="49"/>
      <c r="GAJ88" s="49"/>
      <c r="GAK88" s="49"/>
      <c r="GAL88" s="49"/>
      <c r="GAM88" s="49"/>
      <c r="GAN88" s="49"/>
      <c r="GAO88" s="49"/>
      <c r="GAP88" s="49"/>
      <c r="GAQ88" s="49"/>
      <c r="GAR88" s="49"/>
      <c r="GAS88" s="49"/>
      <c r="GAT88" s="49"/>
      <c r="GAU88" s="49"/>
      <c r="GAV88" s="49"/>
      <c r="GAW88" s="49"/>
      <c r="GAX88" s="49"/>
      <c r="GAY88" s="49"/>
      <c r="GAZ88" s="49"/>
      <c r="GBA88" s="49"/>
      <c r="GBB88" s="49"/>
      <c r="GBC88" s="49"/>
      <c r="GBD88" s="49"/>
      <c r="GBE88" s="49"/>
      <c r="GBF88" s="49"/>
      <c r="GBG88" s="49"/>
      <c r="GBH88" s="49"/>
      <c r="GBI88" s="49"/>
      <c r="GBJ88" s="49"/>
      <c r="GBK88" s="49"/>
      <c r="GBL88" s="49"/>
      <c r="GBM88" s="49"/>
      <c r="GBN88" s="49"/>
      <c r="GBO88" s="49"/>
      <c r="GBP88" s="49"/>
      <c r="GBQ88" s="49"/>
      <c r="GBR88" s="49"/>
      <c r="GBS88" s="49"/>
      <c r="GBT88" s="49"/>
      <c r="GBU88" s="49"/>
      <c r="GBV88" s="49"/>
      <c r="GBW88" s="49"/>
      <c r="GBX88" s="49"/>
      <c r="GBY88" s="49"/>
      <c r="GBZ88" s="49"/>
      <c r="GCA88" s="49"/>
      <c r="GCB88" s="49"/>
      <c r="GCC88" s="49"/>
      <c r="GCD88" s="49"/>
      <c r="GCE88" s="49"/>
      <c r="GCF88" s="49"/>
      <c r="GCG88" s="49"/>
      <c r="GCH88" s="49"/>
      <c r="GCI88" s="49"/>
      <c r="GCJ88" s="49"/>
      <c r="GCK88" s="49"/>
      <c r="GCL88" s="49"/>
      <c r="GCM88" s="49"/>
      <c r="GCN88" s="49"/>
      <c r="GCO88" s="49"/>
      <c r="GCP88" s="49"/>
      <c r="GCQ88" s="49"/>
      <c r="GCR88" s="49"/>
      <c r="GCS88" s="49"/>
      <c r="GCT88" s="49"/>
      <c r="GCU88" s="49"/>
      <c r="GCV88" s="49"/>
      <c r="GCW88" s="49"/>
      <c r="GCX88" s="49"/>
      <c r="GCY88" s="49"/>
      <c r="GCZ88" s="49"/>
      <c r="GDA88" s="49"/>
      <c r="GDB88" s="49"/>
      <c r="GDC88" s="49"/>
      <c r="GDD88" s="49"/>
      <c r="GDE88" s="49"/>
      <c r="GDF88" s="49"/>
      <c r="GDG88" s="49"/>
      <c r="GDH88" s="49"/>
      <c r="GDI88" s="49"/>
      <c r="GDJ88" s="49"/>
      <c r="GDK88" s="49"/>
      <c r="GDL88" s="49"/>
      <c r="GDM88" s="49"/>
      <c r="GDN88" s="49"/>
      <c r="GDO88" s="49"/>
      <c r="GDP88" s="49"/>
      <c r="GDQ88" s="49"/>
      <c r="GDR88" s="49"/>
      <c r="GDS88" s="49"/>
      <c r="GDT88" s="49"/>
      <c r="GDU88" s="49"/>
      <c r="GDV88" s="49"/>
      <c r="GDW88" s="49"/>
      <c r="GDX88" s="49"/>
      <c r="GDY88" s="49"/>
      <c r="GDZ88" s="49"/>
      <c r="GEA88" s="49"/>
      <c r="GEB88" s="49"/>
      <c r="GEC88" s="49"/>
      <c r="GED88" s="49"/>
      <c r="GEE88" s="49"/>
      <c r="GEF88" s="49"/>
      <c r="GEG88" s="49"/>
      <c r="GEH88" s="49"/>
      <c r="GEI88" s="49"/>
      <c r="GEJ88" s="49"/>
      <c r="GEK88" s="49"/>
      <c r="GEL88" s="49"/>
      <c r="GEM88" s="49"/>
      <c r="GEN88" s="49"/>
      <c r="GEO88" s="49"/>
      <c r="GEP88" s="49"/>
      <c r="GEQ88" s="49"/>
      <c r="GER88" s="49"/>
      <c r="GES88" s="49"/>
      <c r="GET88" s="49"/>
      <c r="GEU88" s="49"/>
      <c r="GEV88" s="49"/>
      <c r="GEW88" s="49"/>
      <c r="GEX88" s="49"/>
      <c r="GEY88" s="49"/>
      <c r="GEZ88" s="49"/>
      <c r="GFA88" s="49"/>
      <c r="GFB88" s="49"/>
      <c r="GFC88" s="49"/>
      <c r="GFD88" s="49"/>
      <c r="GFE88" s="49"/>
      <c r="GFF88" s="49"/>
      <c r="GFG88" s="49"/>
      <c r="GFH88" s="49"/>
      <c r="GFI88" s="49"/>
      <c r="GFJ88" s="49"/>
      <c r="GFK88" s="49"/>
      <c r="GFL88" s="49"/>
      <c r="GFM88" s="49"/>
      <c r="GFN88" s="49"/>
      <c r="GFO88" s="49"/>
      <c r="GFP88" s="49"/>
      <c r="GFQ88" s="49"/>
      <c r="GFR88" s="49"/>
      <c r="GFS88" s="49"/>
      <c r="GFT88" s="49"/>
      <c r="GFU88" s="49"/>
      <c r="GFV88" s="49"/>
      <c r="GFW88" s="49"/>
      <c r="GFX88" s="49"/>
      <c r="GFY88" s="49"/>
      <c r="GFZ88" s="49"/>
      <c r="GGA88" s="49"/>
      <c r="GGB88" s="49"/>
      <c r="GGC88" s="49"/>
      <c r="GGD88" s="49"/>
      <c r="GGE88" s="49"/>
      <c r="GGF88" s="49"/>
      <c r="GGG88" s="49"/>
      <c r="GGH88" s="49"/>
      <c r="GGI88" s="49"/>
      <c r="GGJ88" s="49"/>
      <c r="GGK88" s="49"/>
      <c r="GGL88" s="49"/>
      <c r="GGM88" s="49"/>
      <c r="GGN88" s="49"/>
      <c r="GGO88" s="49"/>
      <c r="GGP88" s="49"/>
      <c r="GGQ88" s="49"/>
      <c r="GGR88" s="49"/>
      <c r="GGS88" s="49"/>
      <c r="GGT88" s="49"/>
      <c r="GGU88" s="49"/>
      <c r="GGV88" s="49"/>
      <c r="GGW88" s="49"/>
      <c r="GGX88" s="49"/>
      <c r="GGY88" s="49"/>
      <c r="GGZ88" s="49"/>
      <c r="GHA88" s="49"/>
      <c r="GHB88" s="49"/>
      <c r="GHC88" s="49"/>
      <c r="GHD88" s="49"/>
      <c r="GHE88" s="49"/>
      <c r="GHF88" s="49"/>
      <c r="GHG88" s="49"/>
      <c r="GHH88" s="49"/>
      <c r="GHI88" s="49"/>
      <c r="GHJ88" s="49"/>
      <c r="GHK88" s="49"/>
      <c r="GHL88" s="49"/>
      <c r="GHM88" s="49"/>
      <c r="GHN88" s="49"/>
      <c r="GHO88" s="49"/>
      <c r="GHP88" s="49"/>
      <c r="GHQ88" s="49"/>
      <c r="GHR88" s="49"/>
      <c r="GHS88" s="49"/>
      <c r="GHT88" s="49"/>
      <c r="GHU88" s="49"/>
      <c r="GHV88" s="49"/>
      <c r="GHW88" s="49"/>
      <c r="GHX88" s="49"/>
      <c r="GHY88" s="49"/>
      <c r="GHZ88" s="49"/>
      <c r="GIA88" s="49"/>
      <c r="GIB88" s="49"/>
      <c r="GIC88" s="49"/>
      <c r="GID88" s="49"/>
      <c r="GIE88" s="49"/>
      <c r="GIF88" s="49"/>
      <c r="GIG88" s="49"/>
      <c r="GIH88" s="49"/>
      <c r="GII88" s="49"/>
      <c r="GIJ88" s="49"/>
      <c r="GIK88" s="49"/>
      <c r="GIL88" s="49"/>
      <c r="GIM88" s="49"/>
      <c r="GIN88" s="49"/>
      <c r="GIO88" s="49"/>
      <c r="GIP88" s="49"/>
      <c r="GIQ88" s="49"/>
      <c r="GIR88" s="49"/>
      <c r="GIS88" s="49"/>
      <c r="GIT88" s="49"/>
      <c r="GIU88" s="49"/>
      <c r="GIV88" s="49"/>
      <c r="GIW88" s="49"/>
      <c r="GIX88" s="49"/>
      <c r="GIY88" s="49"/>
      <c r="GIZ88" s="49"/>
      <c r="GJA88" s="49"/>
      <c r="GJB88" s="49"/>
      <c r="GJC88" s="49"/>
      <c r="GJD88" s="49"/>
      <c r="GJE88" s="49"/>
      <c r="GJF88" s="49"/>
      <c r="GJG88" s="49"/>
      <c r="GJH88" s="49"/>
      <c r="GJI88" s="49"/>
      <c r="GJJ88" s="49"/>
      <c r="GJK88" s="49"/>
      <c r="GJL88" s="49"/>
      <c r="GJM88" s="49"/>
      <c r="GJN88" s="49"/>
      <c r="GJO88" s="49"/>
      <c r="GJP88" s="49"/>
      <c r="GJQ88" s="49"/>
      <c r="GJR88" s="49"/>
      <c r="GJS88" s="49"/>
      <c r="GJT88" s="49"/>
      <c r="GJU88" s="49"/>
      <c r="GJV88" s="49"/>
      <c r="GJW88" s="49"/>
      <c r="GJX88" s="49"/>
      <c r="GJY88" s="49"/>
      <c r="GJZ88" s="49"/>
      <c r="GKA88" s="49"/>
      <c r="GKB88" s="49"/>
      <c r="GKC88" s="49"/>
      <c r="GKD88" s="49"/>
      <c r="GKE88" s="49"/>
      <c r="GKF88" s="49"/>
      <c r="GKG88" s="49"/>
      <c r="GKH88" s="49"/>
      <c r="GKI88" s="49"/>
      <c r="GKJ88" s="49"/>
      <c r="GKK88" s="49"/>
      <c r="GKL88" s="49"/>
      <c r="GKM88" s="49"/>
      <c r="GKN88" s="49"/>
      <c r="GKO88" s="49"/>
      <c r="GKP88" s="49"/>
      <c r="GKQ88" s="49"/>
      <c r="GKR88" s="49"/>
      <c r="GKS88" s="49"/>
      <c r="GKT88" s="49"/>
      <c r="GKU88" s="49"/>
      <c r="GKV88" s="49"/>
      <c r="GKW88" s="49"/>
      <c r="GKX88" s="49"/>
      <c r="GKY88" s="49"/>
      <c r="GKZ88" s="49"/>
      <c r="GLA88" s="49"/>
      <c r="GLB88" s="49"/>
      <c r="GLC88" s="49"/>
      <c r="GLD88" s="49"/>
      <c r="GLE88" s="49"/>
      <c r="GLF88" s="49"/>
      <c r="GLG88" s="49"/>
      <c r="GLH88" s="49"/>
      <c r="GLI88" s="49"/>
      <c r="GLJ88" s="49"/>
      <c r="GLK88" s="49"/>
      <c r="GLL88" s="49"/>
      <c r="GLM88" s="49"/>
      <c r="GLN88" s="49"/>
      <c r="GLO88" s="49"/>
      <c r="GLP88" s="49"/>
      <c r="GLQ88" s="49"/>
      <c r="GLR88" s="49"/>
      <c r="GLS88" s="49"/>
      <c r="GLT88" s="49"/>
      <c r="GLU88" s="49"/>
      <c r="GLV88" s="49"/>
      <c r="GLW88" s="49"/>
      <c r="GLX88" s="49"/>
      <c r="GLY88" s="49"/>
      <c r="GLZ88" s="49"/>
      <c r="GMA88" s="49"/>
      <c r="GMB88" s="49"/>
      <c r="GMC88" s="49"/>
      <c r="GMD88" s="49"/>
      <c r="GME88" s="49"/>
      <c r="GMF88" s="49"/>
      <c r="GMG88" s="49"/>
      <c r="GMH88" s="49"/>
      <c r="GMI88" s="49"/>
      <c r="GMJ88" s="49"/>
      <c r="GMK88" s="49"/>
      <c r="GML88" s="49"/>
      <c r="GMM88" s="49"/>
      <c r="GMN88" s="49"/>
      <c r="GMO88" s="49"/>
      <c r="GMP88" s="49"/>
      <c r="GMQ88" s="49"/>
      <c r="GMR88" s="49"/>
      <c r="GMS88" s="49"/>
      <c r="GMT88" s="49"/>
      <c r="GMU88" s="49"/>
      <c r="GMV88" s="49"/>
      <c r="GMW88" s="49"/>
      <c r="GMX88" s="49"/>
      <c r="GMY88" s="49"/>
      <c r="GMZ88" s="49"/>
      <c r="GNA88" s="49"/>
      <c r="GNB88" s="49"/>
      <c r="GNC88" s="49"/>
      <c r="GND88" s="49"/>
      <c r="GNE88" s="49"/>
      <c r="GNF88" s="49"/>
      <c r="GNG88" s="49"/>
      <c r="GNH88" s="49"/>
      <c r="GNI88" s="49"/>
      <c r="GNJ88" s="49"/>
      <c r="GNK88" s="49"/>
      <c r="GNL88" s="49"/>
      <c r="GNM88" s="49"/>
      <c r="GNN88" s="49"/>
      <c r="GNO88" s="49"/>
      <c r="GNP88" s="49"/>
      <c r="GNQ88" s="49"/>
      <c r="GNR88" s="49"/>
      <c r="GNS88" s="49"/>
      <c r="GNT88" s="49"/>
      <c r="GNU88" s="49"/>
      <c r="GNV88" s="49"/>
      <c r="GNW88" s="49"/>
      <c r="GNX88" s="49"/>
      <c r="GNY88" s="49"/>
      <c r="GNZ88" s="49"/>
      <c r="GOA88" s="49"/>
      <c r="GOB88" s="49"/>
      <c r="GOC88" s="49"/>
      <c r="GOD88" s="49"/>
      <c r="GOE88" s="49"/>
      <c r="GOF88" s="49"/>
      <c r="GOG88" s="49"/>
      <c r="GOH88" s="49"/>
      <c r="GOI88" s="49"/>
      <c r="GOJ88" s="49"/>
      <c r="GOK88" s="49"/>
      <c r="GOL88" s="49"/>
      <c r="GOM88" s="49"/>
      <c r="GON88" s="49"/>
      <c r="GOO88" s="49"/>
      <c r="GOP88" s="49"/>
      <c r="GOQ88" s="49"/>
      <c r="GOR88" s="49"/>
      <c r="GOS88" s="49"/>
      <c r="GOT88" s="49"/>
      <c r="GOU88" s="49"/>
      <c r="GOV88" s="49"/>
      <c r="GOW88" s="49"/>
      <c r="GOX88" s="49"/>
      <c r="GOY88" s="49"/>
      <c r="GOZ88" s="49"/>
      <c r="GPA88" s="49"/>
      <c r="GPB88" s="49"/>
      <c r="GPC88" s="49"/>
      <c r="GPD88" s="49"/>
      <c r="GPE88" s="49"/>
      <c r="GPF88" s="49"/>
      <c r="GPG88" s="49"/>
      <c r="GPH88" s="49"/>
      <c r="GPI88" s="49"/>
      <c r="GPJ88" s="49"/>
      <c r="GPK88" s="49"/>
      <c r="GPL88" s="49"/>
      <c r="GPM88" s="49"/>
      <c r="GPN88" s="49"/>
      <c r="GPO88" s="49"/>
      <c r="GPP88" s="49"/>
      <c r="GPQ88" s="49"/>
      <c r="GPR88" s="49"/>
      <c r="GPS88" s="49"/>
      <c r="GPT88" s="49"/>
      <c r="GPU88" s="49"/>
      <c r="GPV88" s="49"/>
      <c r="GPW88" s="49"/>
      <c r="GPX88" s="49"/>
      <c r="GPY88" s="49"/>
      <c r="GPZ88" s="49"/>
      <c r="GQA88" s="49"/>
      <c r="GQB88" s="49"/>
      <c r="GQC88" s="49"/>
      <c r="GQD88" s="49"/>
      <c r="GQE88" s="49"/>
      <c r="GQF88" s="49"/>
      <c r="GQG88" s="49"/>
      <c r="GQH88" s="49"/>
      <c r="GQI88" s="49"/>
      <c r="GQJ88" s="49"/>
      <c r="GQK88" s="49"/>
      <c r="GQL88" s="49"/>
      <c r="GQM88" s="49"/>
      <c r="GQN88" s="49"/>
      <c r="GQO88" s="49"/>
      <c r="GQP88" s="49"/>
      <c r="GQQ88" s="49"/>
      <c r="GQR88" s="49"/>
      <c r="GQS88" s="49"/>
      <c r="GQT88" s="49"/>
      <c r="GQU88" s="49"/>
      <c r="GQV88" s="49"/>
      <c r="GQW88" s="49"/>
      <c r="GQX88" s="49"/>
      <c r="GQY88" s="49"/>
      <c r="GQZ88" s="49"/>
      <c r="GRA88" s="49"/>
      <c r="GRB88" s="49"/>
      <c r="GRC88" s="49"/>
      <c r="GRD88" s="49"/>
      <c r="GRE88" s="49"/>
      <c r="GRF88" s="49"/>
      <c r="GRG88" s="49"/>
      <c r="GRH88" s="49"/>
      <c r="GRI88" s="49"/>
      <c r="GRJ88" s="49"/>
      <c r="GRK88" s="49"/>
      <c r="GRL88" s="49"/>
      <c r="GRM88" s="49"/>
      <c r="GRN88" s="49"/>
      <c r="GRO88" s="49"/>
      <c r="GRP88" s="49"/>
      <c r="GRQ88" s="49"/>
      <c r="GRR88" s="49"/>
      <c r="GRS88" s="49"/>
      <c r="GRT88" s="49"/>
      <c r="GRU88" s="49"/>
      <c r="GRV88" s="49"/>
      <c r="GRW88" s="49"/>
      <c r="GRX88" s="49"/>
      <c r="GRY88" s="49"/>
      <c r="GRZ88" s="49"/>
      <c r="GSA88" s="49"/>
      <c r="GSB88" s="49"/>
      <c r="GSC88" s="49"/>
      <c r="GSD88" s="49"/>
      <c r="GSE88" s="49"/>
      <c r="GSF88" s="49"/>
      <c r="GSG88" s="49"/>
      <c r="GSH88" s="49"/>
      <c r="GSI88" s="49"/>
      <c r="GSJ88" s="49"/>
      <c r="GSK88" s="49"/>
      <c r="GSL88" s="49"/>
      <c r="GSM88" s="49"/>
      <c r="GSN88" s="49"/>
      <c r="GSO88" s="49"/>
      <c r="GSP88" s="49"/>
      <c r="GSQ88" s="49"/>
      <c r="GSR88" s="49"/>
      <c r="GSS88" s="49"/>
      <c r="GST88" s="49"/>
      <c r="GSU88" s="49"/>
      <c r="GSV88" s="49"/>
      <c r="GSW88" s="49"/>
      <c r="GSX88" s="49"/>
      <c r="GSY88" s="49"/>
      <c r="GSZ88" s="49"/>
      <c r="GTA88" s="49"/>
      <c r="GTB88" s="49"/>
      <c r="GTC88" s="49"/>
      <c r="GTD88" s="49"/>
      <c r="GTE88" s="49"/>
      <c r="GTF88" s="49"/>
      <c r="GTG88" s="49"/>
      <c r="GTH88" s="49"/>
      <c r="GTI88" s="49"/>
      <c r="GTJ88" s="49"/>
      <c r="GTK88" s="49"/>
      <c r="GTL88" s="49"/>
      <c r="GTM88" s="49"/>
      <c r="GTN88" s="49"/>
      <c r="GTO88" s="49"/>
      <c r="GTP88" s="49"/>
      <c r="GTQ88" s="49"/>
      <c r="GTR88" s="49"/>
      <c r="GTS88" s="49"/>
      <c r="GTT88" s="49"/>
      <c r="GTU88" s="49"/>
      <c r="GTV88" s="49"/>
      <c r="GTW88" s="49"/>
      <c r="GTX88" s="49"/>
      <c r="GTY88" s="49"/>
      <c r="GTZ88" s="49"/>
      <c r="GUA88" s="49"/>
      <c r="GUB88" s="49"/>
      <c r="GUC88" s="49"/>
      <c r="GUD88" s="49"/>
      <c r="GUE88" s="49"/>
      <c r="GUF88" s="49"/>
      <c r="GUG88" s="49"/>
      <c r="GUH88" s="49"/>
      <c r="GUI88" s="49"/>
      <c r="GUJ88" s="49"/>
      <c r="GUK88" s="49"/>
      <c r="GUL88" s="49"/>
      <c r="GUM88" s="49"/>
      <c r="GUN88" s="49"/>
      <c r="GUO88" s="49"/>
      <c r="GUP88" s="49"/>
      <c r="GUQ88" s="49"/>
      <c r="GUR88" s="49"/>
      <c r="GUS88" s="49"/>
      <c r="GUT88" s="49"/>
      <c r="GUU88" s="49"/>
      <c r="GUV88" s="49"/>
      <c r="GUW88" s="49"/>
      <c r="GUX88" s="49"/>
      <c r="GUY88" s="49"/>
      <c r="GUZ88" s="49"/>
      <c r="GVA88" s="49"/>
      <c r="GVB88" s="49"/>
      <c r="GVC88" s="49"/>
      <c r="GVD88" s="49"/>
      <c r="GVE88" s="49"/>
      <c r="GVF88" s="49"/>
      <c r="GVG88" s="49"/>
      <c r="GVH88" s="49"/>
      <c r="GVI88" s="49"/>
      <c r="GVJ88" s="49"/>
      <c r="GVK88" s="49"/>
      <c r="GVL88" s="49"/>
      <c r="GVM88" s="49"/>
      <c r="GVN88" s="49"/>
      <c r="GVO88" s="49"/>
      <c r="GVP88" s="49"/>
      <c r="GVQ88" s="49"/>
      <c r="GVR88" s="49"/>
      <c r="GVS88" s="49"/>
      <c r="GVT88" s="49"/>
      <c r="GVU88" s="49"/>
      <c r="GVV88" s="49"/>
      <c r="GVW88" s="49"/>
      <c r="GVX88" s="49"/>
      <c r="GVY88" s="49"/>
      <c r="GVZ88" s="49"/>
      <c r="GWA88" s="49"/>
      <c r="GWB88" s="49"/>
      <c r="GWC88" s="49"/>
      <c r="GWD88" s="49"/>
      <c r="GWE88" s="49"/>
      <c r="GWF88" s="49"/>
      <c r="GWG88" s="49"/>
      <c r="GWH88" s="49"/>
      <c r="GWI88" s="49"/>
      <c r="GWJ88" s="49"/>
      <c r="GWK88" s="49"/>
      <c r="GWL88" s="49"/>
      <c r="GWM88" s="49"/>
      <c r="GWN88" s="49"/>
      <c r="GWO88" s="49"/>
      <c r="GWP88" s="49"/>
      <c r="GWQ88" s="49"/>
      <c r="GWR88" s="49"/>
      <c r="GWS88" s="49"/>
      <c r="GWT88" s="49"/>
      <c r="GWU88" s="49"/>
      <c r="GWV88" s="49"/>
      <c r="GWW88" s="49"/>
      <c r="GWX88" s="49"/>
      <c r="GWY88" s="49"/>
      <c r="GWZ88" s="49"/>
      <c r="GXA88" s="49"/>
      <c r="GXB88" s="49"/>
      <c r="GXC88" s="49"/>
      <c r="GXD88" s="49"/>
      <c r="GXE88" s="49"/>
      <c r="GXF88" s="49"/>
      <c r="GXG88" s="49"/>
      <c r="GXH88" s="49"/>
      <c r="GXI88" s="49"/>
      <c r="GXJ88" s="49"/>
      <c r="GXK88" s="49"/>
      <c r="GXL88" s="49"/>
      <c r="GXM88" s="49"/>
      <c r="GXN88" s="49"/>
      <c r="GXO88" s="49"/>
      <c r="GXP88" s="49"/>
      <c r="GXQ88" s="49"/>
      <c r="GXR88" s="49"/>
      <c r="GXS88" s="49"/>
      <c r="GXT88" s="49"/>
      <c r="GXU88" s="49"/>
      <c r="GXV88" s="49"/>
      <c r="GXW88" s="49"/>
      <c r="GXX88" s="49"/>
      <c r="GXY88" s="49"/>
      <c r="GXZ88" s="49"/>
      <c r="GYA88" s="49"/>
      <c r="GYB88" s="49"/>
      <c r="GYC88" s="49"/>
      <c r="GYD88" s="49"/>
      <c r="GYE88" s="49"/>
      <c r="GYF88" s="49"/>
      <c r="GYG88" s="49"/>
      <c r="GYH88" s="49"/>
      <c r="GYI88" s="49"/>
      <c r="GYJ88" s="49"/>
      <c r="GYK88" s="49"/>
      <c r="GYL88" s="49"/>
      <c r="GYM88" s="49"/>
      <c r="GYN88" s="49"/>
      <c r="GYO88" s="49"/>
      <c r="GYP88" s="49"/>
      <c r="GYQ88" s="49"/>
      <c r="GYR88" s="49"/>
      <c r="GYS88" s="49"/>
      <c r="GYT88" s="49"/>
      <c r="GYU88" s="49"/>
      <c r="GYV88" s="49"/>
      <c r="GYW88" s="49"/>
      <c r="GYX88" s="49"/>
      <c r="GYY88" s="49"/>
      <c r="GYZ88" s="49"/>
      <c r="GZA88" s="49"/>
      <c r="GZB88" s="49"/>
      <c r="GZC88" s="49"/>
      <c r="GZD88" s="49"/>
      <c r="GZE88" s="49"/>
      <c r="GZF88" s="49"/>
      <c r="GZG88" s="49"/>
      <c r="GZH88" s="49"/>
      <c r="GZI88" s="49"/>
      <c r="GZJ88" s="49"/>
      <c r="GZK88" s="49"/>
      <c r="GZL88" s="49"/>
      <c r="GZM88" s="49"/>
      <c r="GZN88" s="49"/>
      <c r="GZO88" s="49"/>
      <c r="GZP88" s="49"/>
      <c r="GZQ88" s="49"/>
      <c r="GZR88" s="49"/>
      <c r="GZS88" s="49"/>
      <c r="GZT88" s="49"/>
      <c r="GZU88" s="49"/>
      <c r="GZV88" s="49"/>
      <c r="GZW88" s="49"/>
      <c r="GZX88" s="49"/>
      <c r="GZY88" s="49"/>
      <c r="GZZ88" s="49"/>
      <c r="HAA88" s="49"/>
      <c r="HAB88" s="49"/>
      <c r="HAC88" s="49"/>
      <c r="HAD88" s="49"/>
      <c r="HAE88" s="49"/>
      <c r="HAF88" s="49"/>
      <c r="HAG88" s="49"/>
      <c r="HAH88" s="49"/>
      <c r="HAI88" s="49"/>
      <c r="HAJ88" s="49"/>
      <c r="HAK88" s="49"/>
      <c r="HAL88" s="49"/>
      <c r="HAM88" s="49"/>
      <c r="HAN88" s="49"/>
      <c r="HAO88" s="49"/>
      <c r="HAP88" s="49"/>
      <c r="HAQ88" s="49"/>
      <c r="HAR88" s="49"/>
      <c r="HAS88" s="49"/>
      <c r="HAT88" s="49"/>
      <c r="HAU88" s="49"/>
      <c r="HAV88" s="49"/>
      <c r="HAW88" s="49"/>
      <c r="HAX88" s="49"/>
      <c r="HAY88" s="49"/>
      <c r="HAZ88" s="49"/>
      <c r="HBA88" s="49"/>
      <c r="HBB88" s="49"/>
      <c r="HBC88" s="49"/>
      <c r="HBD88" s="49"/>
      <c r="HBE88" s="49"/>
      <c r="HBF88" s="49"/>
      <c r="HBG88" s="49"/>
      <c r="HBH88" s="49"/>
      <c r="HBI88" s="49"/>
      <c r="HBJ88" s="49"/>
      <c r="HBK88" s="49"/>
      <c r="HBL88" s="49"/>
      <c r="HBM88" s="49"/>
      <c r="HBN88" s="49"/>
      <c r="HBO88" s="49"/>
      <c r="HBP88" s="49"/>
      <c r="HBQ88" s="49"/>
      <c r="HBR88" s="49"/>
      <c r="HBS88" s="49"/>
      <c r="HBT88" s="49"/>
      <c r="HBU88" s="49"/>
      <c r="HBV88" s="49"/>
      <c r="HBW88" s="49"/>
      <c r="HBX88" s="49"/>
      <c r="HBY88" s="49"/>
      <c r="HBZ88" s="49"/>
      <c r="HCA88" s="49"/>
      <c r="HCB88" s="49"/>
      <c r="HCC88" s="49"/>
      <c r="HCD88" s="49"/>
      <c r="HCE88" s="49"/>
      <c r="HCF88" s="49"/>
      <c r="HCG88" s="49"/>
      <c r="HCH88" s="49"/>
      <c r="HCI88" s="49"/>
      <c r="HCJ88" s="49"/>
      <c r="HCK88" s="49"/>
      <c r="HCL88" s="49"/>
      <c r="HCM88" s="49"/>
      <c r="HCN88" s="49"/>
      <c r="HCO88" s="49"/>
      <c r="HCP88" s="49"/>
      <c r="HCQ88" s="49"/>
      <c r="HCR88" s="49"/>
      <c r="HCS88" s="49"/>
      <c r="HCT88" s="49"/>
      <c r="HCU88" s="49"/>
      <c r="HCV88" s="49"/>
      <c r="HCW88" s="49"/>
      <c r="HCX88" s="49"/>
      <c r="HCY88" s="49"/>
      <c r="HCZ88" s="49"/>
      <c r="HDA88" s="49"/>
      <c r="HDB88" s="49"/>
      <c r="HDC88" s="49"/>
      <c r="HDD88" s="49"/>
      <c r="HDE88" s="49"/>
      <c r="HDF88" s="49"/>
      <c r="HDG88" s="49"/>
      <c r="HDH88" s="49"/>
      <c r="HDI88" s="49"/>
      <c r="HDJ88" s="49"/>
      <c r="HDK88" s="49"/>
      <c r="HDL88" s="49"/>
      <c r="HDM88" s="49"/>
      <c r="HDN88" s="49"/>
      <c r="HDO88" s="49"/>
      <c r="HDP88" s="49"/>
      <c r="HDQ88" s="49"/>
      <c r="HDR88" s="49"/>
      <c r="HDS88" s="49"/>
      <c r="HDT88" s="49"/>
      <c r="HDU88" s="49"/>
      <c r="HDV88" s="49"/>
      <c r="HDW88" s="49"/>
      <c r="HDX88" s="49"/>
      <c r="HDY88" s="49"/>
      <c r="HDZ88" s="49"/>
      <c r="HEA88" s="49"/>
      <c r="HEB88" s="49"/>
      <c r="HEC88" s="49"/>
      <c r="HED88" s="49"/>
      <c r="HEE88" s="49"/>
      <c r="HEF88" s="49"/>
      <c r="HEG88" s="49"/>
      <c r="HEH88" s="49"/>
      <c r="HEI88" s="49"/>
      <c r="HEJ88" s="49"/>
      <c r="HEK88" s="49"/>
      <c r="HEL88" s="49"/>
      <c r="HEM88" s="49"/>
      <c r="HEN88" s="49"/>
      <c r="HEO88" s="49"/>
      <c r="HEP88" s="49"/>
      <c r="HEQ88" s="49"/>
      <c r="HER88" s="49"/>
      <c r="HES88" s="49"/>
      <c r="HET88" s="49"/>
      <c r="HEU88" s="49"/>
      <c r="HEV88" s="49"/>
      <c r="HEW88" s="49"/>
      <c r="HEX88" s="49"/>
      <c r="HEY88" s="49"/>
      <c r="HEZ88" s="49"/>
      <c r="HFA88" s="49"/>
      <c r="HFB88" s="49"/>
      <c r="HFC88" s="49"/>
      <c r="HFD88" s="49"/>
      <c r="HFE88" s="49"/>
      <c r="HFF88" s="49"/>
      <c r="HFG88" s="49"/>
      <c r="HFH88" s="49"/>
      <c r="HFI88" s="49"/>
      <c r="HFJ88" s="49"/>
      <c r="HFK88" s="49"/>
      <c r="HFL88" s="49"/>
      <c r="HFM88" s="49"/>
      <c r="HFN88" s="49"/>
      <c r="HFO88" s="49"/>
      <c r="HFP88" s="49"/>
      <c r="HFQ88" s="49"/>
      <c r="HFR88" s="49"/>
      <c r="HFS88" s="49"/>
      <c r="HFT88" s="49"/>
      <c r="HFU88" s="49"/>
      <c r="HFV88" s="49"/>
      <c r="HFW88" s="49"/>
      <c r="HFX88" s="49"/>
      <c r="HFY88" s="49"/>
      <c r="HFZ88" s="49"/>
      <c r="HGA88" s="49"/>
      <c r="HGB88" s="49"/>
      <c r="HGC88" s="49"/>
      <c r="HGD88" s="49"/>
      <c r="HGE88" s="49"/>
      <c r="HGF88" s="49"/>
      <c r="HGG88" s="49"/>
      <c r="HGH88" s="49"/>
      <c r="HGI88" s="49"/>
      <c r="HGJ88" s="49"/>
      <c r="HGK88" s="49"/>
      <c r="HGL88" s="49"/>
      <c r="HGM88" s="49"/>
      <c r="HGN88" s="49"/>
      <c r="HGO88" s="49"/>
      <c r="HGP88" s="49"/>
      <c r="HGQ88" s="49"/>
      <c r="HGR88" s="49"/>
      <c r="HGS88" s="49"/>
      <c r="HGT88" s="49"/>
      <c r="HGU88" s="49"/>
      <c r="HGV88" s="49"/>
      <c r="HGW88" s="49"/>
      <c r="HGX88" s="49"/>
      <c r="HGY88" s="49"/>
      <c r="HGZ88" s="49"/>
      <c r="HHA88" s="49"/>
      <c r="HHB88" s="49"/>
      <c r="HHC88" s="49"/>
      <c r="HHD88" s="49"/>
      <c r="HHE88" s="49"/>
      <c r="HHF88" s="49"/>
      <c r="HHG88" s="49"/>
      <c r="HHH88" s="49"/>
      <c r="HHI88" s="49"/>
      <c r="HHJ88" s="49"/>
      <c r="HHK88" s="49"/>
      <c r="HHL88" s="49"/>
      <c r="HHM88" s="49"/>
      <c r="HHN88" s="49"/>
      <c r="HHO88" s="49"/>
      <c r="HHP88" s="49"/>
      <c r="HHQ88" s="49"/>
      <c r="HHR88" s="49"/>
      <c r="HHS88" s="49"/>
      <c r="HHT88" s="49"/>
      <c r="HHU88" s="49"/>
      <c r="HHV88" s="49"/>
      <c r="HHW88" s="49"/>
      <c r="HHX88" s="49"/>
      <c r="HHY88" s="49"/>
      <c r="HHZ88" s="49"/>
      <c r="HIA88" s="49"/>
      <c r="HIB88" s="49"/>
      <c r="HIC88" s="49"/>
      <c r="HID88" s="49"/>
      <c r="HIE88" s="49"/>
      <c r="HIF88" s="49"/>
      <c r="HIG88" s="49"/>
      <c r="HIH88" s="49"/>
      <c r="HII88" s="49"/>
      <c r="HIJ88" s="49"/>
      <c r="HIK88" s="49"/>
      <c r="HIL88" s="49"/>
      <c r="HIM88" s="49"/>
      <c r="HIN88" s="49"/>
      <c r="HIO88" s="49"/>
      <c r="HIP88" s="49"/>
      <c r="HIQ88" s="49"/>
      <c r="HIR88" s="49"/>
      <c r="HIS88" s="49"/>
      <c r="HIT88" s="49"/>
      <c r="HIU88" s="49"/>
      <c r="HIV88" s="49"/>
      <c r="HIW88" s="49"/>
      <c r="HIX88" s="49"/>
      <c r="HIY88" s="49"/>
      <c r="HIZ88" s="49"/>
      <c r="HJA88" s="49"/>
      <c r="HJB88" s="49"/>
      <c r="HJC88" s="49"/>
      <c r="HJD88" s="49"/>
      <c r="HJE88" s="49"/>
      <c r="HJF88" s="49"/>
      <c r="HJG88" s="49"/>
      <c r="HJH88" s="49"/>
      <c r="HJI88" s="49"/>
      <c r="HJJ88" s="49"/>
      <c r="HJK88" s="49"/>
      <c r="HJL88" s="49"/>
      <c r="HJM88" s="49"/>
      <c r="HJN88" s="49"/>
      <c r="HJO88" s="49"/>
      <c r="HJP88" s="49"/>
      <c r="HJQ88" s="49"/>
      <c r="HJR88" s="49"/>
      <c r="HJS88" s="49"/>
      <c r="HJT88" s="49"/>
      <c r="HJU88" s="49"/>
      <c r="HJV88" s="49"/>
      <c r="HJW88" s="49"/>
      <c r="HJX88" s="49"/>
      <c r="HJY88" s="49"/>
      <c r="HJZ88" s="49"/>
      <c r="HKA88" s="49"/>
      <c r="HKB88" s="49"/>
      <c r="HKC88" s="49"/>
      <c r="HKD88" s="49"/>
      <c r="HKE88" s="49"/>
      <c r="HKF88" s="49"/>
      <c r="HKG88" s="49"/>
      <c r="HKH88" s="49"/>
      <c r="HKI88" s="49"/>
      <c r="HKJ88" s="49"/>
      <c r="HKK88" s="49"/>
      <c r="HKL88" s="49"/>
      <c r="HKM88" s="49"/>
      <c r="HKN88" s="49"/>
      <c r="HKO88" s="49"/>
      <c r="HKP88" s="49"/>
      <c r="HKQ88" s="49"/>
      <c r="HKR88" s="49"/>
      <c r="HKS88" s="49"/>
      <c r="HKT88" s="49"/>
      <c r="HKU88" s="49"/>
      <c r="HKV88" s="49"/>
      <c r="HKW88" s="49"/>
      <c r="HKX88" s="49"/>
      <c r="HKY88" s="49"/>
      <c r="HKZ88" s="49"/>
      <c r="HLA88" s="49"/>
      <c r="HLB88" s="49"/>
      <c r="HLC88" s="49"/>
      <c r="HLD88" s="49"/>
      <c r="HLE88" s="49"/>
      <c r="HLF88" s="49"/>
      <c r="HLG88" s="49"/>
      <c r="HLH88" s="49"/>
      <c r="HLI88" s="49"/>
      <c r="HLJ88" s="49"/>
      <c r="HLK88" s="49"/>
      <c r="HLL88" s="49"/>
      <c r="HLM88" s="49"/>
      <c r="HLN88" s="49"/>
      <c r="HLO88" s="49"/>
      <c r="HLP88" s="49"/>
      <c r="HLQ88" s="49"/>
      <c r="HLR88" s="49"/>
      <c r="HLS88" s="49"/>
      <c r="HLT88" s="49"/>
      <c r="HLU88" s="49"/>
      <c r="HLV88" s="49"/>
      <c r="HLW88" s="49"/>
      <c r="HLX88" s="49"/>
      <c r="HLY88" s="49"/>
      <c r="HLZ88" s="49"/>
      <c r="HMA88" s="49"/>
      <c r="HMB88" s="49"/>
      <c r="HMC88" s="49"/>
      <c r="HMD88" s="49"/>
      <c r="HME88" s="49"/>
      <c r="HMF88" s="49"/>
      <c r="HMG88" s="49"/>
      <c r="HMH88" s="49"/>
      <c r="HMI88" s="49"/>
      <c r="HMJ88" s="49"/>
      <c r="HMK88" s="49"/>
      <c r="HML88" s="49"/>
      <c r="HMM88" s="49"/>
      <c r="HMN88" s="49"/>
      <c r="HMO88" s="49"/>
      <c r="HMP88" s="49"/>
      <c r="HMQ88" s="49"/>
      <c r="HMR88" s="49"/>
      <c r="HMS88" s="49"/>
      <c r="HMT88" s="49"/>
      <c r="HMU88" s="49"/>
      <c r="HMV88" s="49"/>
      <c r="HMW88" s="49"/>
      <c r="HMX88" s="49"/>
      <c r="HMY88" s="49"/>
      <c r="HMZ88" s="49"/>
      <c r="HNA88" s="49"/>
      <c r="HNB88" s="49"/>
      <c r="HNC88" s="49"/>
      <c r="HND88" s="49"/>
      <c r="HNE88" s="49"/>
      <c r="HNF88" s="49"/>
      <c r="HNG88" s="49"/>
      <c r="HNH88" s="49"/>
      <c r="HNI88" s="49"/>
      <c r="HNJ88" s="49"/>
      <c r="HNK88" s="49"/>
      <c r="HNL88" s="49"/>
      <c r="HNM88" s="49"/>
      <c r="HNN88" s="49"/>
      <c r="HNO88" s="49"/>
      <c r="HNP88" s="49"/>
      <c r="HNQ88" s="49"/>
      <c r="HNR88" s="49"/>
      <c r="HNS88" s="49"/>
      <c r="HNT88" s="49"/>
      <c r="HNU88" s="49"/>
      <c r="HNV88" s="49"/>
      <c r="HNW88" s="49"/>
      <c r="HNX88" s="49"/>
      <c r="HNY88" s="49"/>
      <c r="HNZ88" s="49"/>
      <c r="HOA88" s="49"/>
      <c r="HOB88" s="49"/>
      <c r="HOC88" s="49"/>
      <c r="HOD88" s="49"/>
      <c r="HOE88" s="49"/>
      <c r="HOF88" s="49"/>
      <c r="HOG88" s="49"/>
      <c r="HOH88" s="49"/>
      <c r="HOI88" s="49"/>
      <c r="HOJ88" s="49"/>
      <c r="HOK88" s="49"/>
      <c r="HOL88" s="49"/>
      <c r="HOM88" s="49"/>
      <c r="HON88" s="49"/>
      <c r="HOO88" s="49"/>
      <c r="HOP88" s="49"/>
      <c r="HOQ88" s="49"/>
      <c r="HOR88" s="49"/>
      <c r="HOS88" s="49"/>
      <c r="HOT88" s="49"/>
      <c r="HOU88" s="49"/>
      <c r="HOV88" s="49"/>
      <c r="HOW88" s="49"/>
      <c r="HOX88" s="49"/>
      <c r="HOY88" s="49"/>
      <c r="HOZ88" s="49"/>
      <c r="HPA88" s="49"/>
      <c r="HPB88" s="49"/>
      <c r="HPC88" s="49"/>
      <c r="HPD88" s="49"/>
      <c r="HPE88" s="49"/>
      <c r="HPF88" s="49"/>
      <c r="HPG88" s="49"/>
      <c r="HPH88" s="49"/>
      <c r="HPI88" s="49"/>
      <c r="HPJ88" s="49"/>
      <c r="HPK88" s="49"/>
      <c r="HPL88" s="49"/>
      <c r="HPM88" s="49"/>
      <c r="HPN88" s="49"/>
      <c r="HPO88" s="49"/>
      <c r="HPP88" s="49"/>
      <c r="HPQ88" s="49"/>
      <c r="HPR88" s="49"/>
      <c r="HPS88" s="49"/>
      <c r="HPT88" s="49"/>
      <c r="HPU88" s="49"/>
      <c r="HPV88" s="49"/>
      <c r="HPW88" s="49"/>
      <c r="HPX88" s="49"/>
      <c r="HPY88" s="49"/>
      <c r="HPZ88" s="49"/>
      <c r="HQA88" s="49"/>
      <c r="HQB88" s="49"/>
      <c r="HQC88" s="49"/>
      <c r="HQD88" s="49"/>
      <c r="HQE88" s="49"/>
      <c r="HQF88" s="49"/>
      <c r="HQG88" s="49"/>
      <c r="HQH88" s="49"/>
      <c r="HQI88" s="49"/>
      <c r="HQJ88" s="49"/>
      <c r="HQK88" s="49"/>
      <c r="HQL88" s="49"/>
      <c r="HQM88" s="49"/>
      <c r="HQN88" s="49"/>
      <c r="HQO88" s="49"/>
      <c r="HQP88" s="49"/>
      <c r="HQQ88" s="49"/>
      <c r="HQR88" s="49"/>
      <c r="HQS88" s="49"/>
      <c r="HQT88" s="49"/>
      <c r="HQU88" s="49"/>
      <c r="HQV88" s="49"/>
      <c r="HQW88" s="49"/>
      <c r="HQX88" s="49"/>
      <c r="HQY88" s="49"/>
      <c r="HQZ88" s="49"/>
      <c r="HRA88" s="49"/>
      <c r="HRB88" s="49"/>
      <c r="HRC88" s="49"/>
      <c r="HRD88" s="49"/>
      <c r="HRE88" s="49"/>
      <c r="HRF88" s="49"/>
      <c r="HRG88" s="49"/>
      <c r="HRH88" s="49"/>
      <c r="HRI88" s="49"/>
      <c r="HRJ88" s="49"/>
      <c r="HRK88" s="49"/>
      <c r="HRL88" s="49"/>
      <c r="HRM88" s="49"/>
      <c r="HRN88" s="49"/>
      <c r="HRO88" s="49"/>
      <c r="HRP88" s="49"/>
      <c r="HRQ88" s="49"/>
      <c r="HRR88" s="49"/>
      <c r="HRS88" s="49"/>
      <c r="HRT88" s="49"/>
      <c r="HRU88" s="49"/>
      <c r="HRV88" s="49"/>
      <c r="HRW88" s="49"/>
      <c r="HRX88" s="49"/>
      <c r="HRY88" s="49"/>
      <c r="HRZ88" s="49"/>
      <c r="HSA88" s="49"/>
      <c r="HSB88" s="49"/>
      <c r="HSC88" s="49"/>
      <c r="HSD88" s="49"/>
      <c r="HSE88" s="49"/>
      <c r="HSF88" s="49"/>
      <c r="HSG88" s="49"/>
      <c r="HSH88" s="49"/>
      <c r="HSI88" s="49"/>
      <c r="HSJ88" s="49"/>
      <c r="HSK88" s="49"/>
      <c r="HSL88" s="49"/>
      <c r="HSM88" s="49"/>
      <c r="HSN88" s="49"/>
      <c r="HSO88" s="49"/>
      <c r="HSP88" s="49"/>
      <c r="HSQ88" s="49"/>
      <c r="HSR88" s="49"/>
      <c r="HSS88" s="49"/>
      <c r="HST88" s="49"/>
      <c r="HSU88" s="49"/>
      <c r="HSV88" s="49"/>
      <c r="HSW88" s="49"/>
      <c r="HSX88" s="49"/>
      <c r="HSY88" s="49"/>
      <c r="HSZ88" s="49"/>
      <c r="HTA88" s="49"/>
      <c r="HTB88" s="49"/>
      <c r="HTC88" s="49"/>
      <c r="HTD88" s="49"/>
      <c r="HTE88" s="49"/>
      <c r="HTF88" s="49"/>
      <c r="HTG88" s="49"/>
      <c r="HTH88" s="49"/>
      <c r="HTI88" s="49"/>
      <c r="HTJ88" s="49"/>
      <c r="HTK88" s="49"/>
      <c r="HTL88" s="49"/>
      <c r="HTM88" s="49"/>
      <c r="HTN88" s="49"/>
      <c r="HTO88" s="49"/>
      <c r="HTP88" s="49"/>
      <c r="HTQ88" s="49"/>
      <c r="HTR88" s="49"/>
      <c r="HTS88" s="49"/>
      <c r="HTT88" s="49"/>
      <c r="HTU88" s="49"/>
      <c r="HTV88" s="49"/>
      <c r="HTW88" s="49"/>
      <c r="HTX88" s="49"/>
      <c r="HTY88" s="49"/>
      <c r="HTZ88" s="49"/>
      <c r="HUA88" s="49"/>
      <c r="HUB88" s="49"/>
      <c r="HUC88" s="49"/>
      <c r="HUD88" s="49"/>
      <c r="HUE88" s="49"/>
      <c r="HUF88" s="49"/>
      <c r="HUG88" s="49"/>
      <c r="HUH88" s="49"/>
      <c r="HUI88" s="49"/>
      <c r="HUJ88" s="49"/>
      <c r="HUK88" s="49"/>
      <c r="HUL88" s="49"/>
      <c r="HUM88" s="49"/>
      <c r="HUN88" s="49"/>
      <c r="HUO88" s="49"/>
      <c r="HUP88" s="49"/>
      <c r="HUQ88" s="49"/>
      <c r="HUR88" s="49"/>
      <c r="HUS88" s="49"/>
      <c r="HUT88" s="49"/>
      <c r="HUU88" s="49"/>
      <c r="HUV88" s="49"/>
      <c r="HUW88" s="49"/>
      <c r="HUX88" s="49"/>
      <c r="HUY88" s="49"/>
      <c r="HUZ88" s="49"/>
      <c r="HVA88" s="49"/>
      <c r="HVB88" s="49"/>
      <c r="HVC88" s="49"/>
      <c r="HVD88" s="49"/>
      <c r="HVE88" s="49"/>
      <c r="HVF88" s="49"/>
      <c r="HVG88" s="49"/>
      <c r="HVH88" s="49"/>
      <c r="HVI88" s="49"/>
      <c r="HVJ88" s="49"/>
      <c r="HVK88" s="49"/>
      <c r="HVL88" s="49"/>
      <c r="HVM88" s="49"/>
      <c r="HVN88" s="49"/>
      <c r="HVO88" s="49"/>
      <c r="HVP88" s="49"/>
      <c r="HVQ88" s="49"/>
      <c r="HVR88" s="49"/>
      <c r="HVS88" s="49"/>
      <c r="HVT88" s="49"/>
      <c r="HVU88" s="49"/>
      <c r="HVV88" s="49"/>
      <c r="HVW88" s="49"/>
      <c r="HVX88" s="49"/>
      <c r="HVY88" s="49"/>
      <c r="HVZ88" s="49"/>
      <c r="HWA88" s="49"/>
      <c r="HWB88" s="49"/>
      <c r="HWC88" s="49"/>
      <c r="HWD88" s="49"/>
      <c r="HWE88" s="49"/>
      <c r="HWF88" s="49"/>
      <c r="HWG88" s="49"/>
      <c r="HWH88" s="49"/>
      <c r="HWI88" s="49"/>
      <c r="HWJ88" s="49"/>
      <c r="HWK88" s="49"/>
      <c r="HWL88" s="49"/>
      <c r="HWM88" s="49"/>
      <c r="HWN88" s="49"/>
      <c r="HWO88" s="49"/>
      <c r="HWP88" s="49"/>
      <c r="HWQ88" s="49"/>
      <c r="HWR88" s="49"/>
      <c r="HWS88" s="49"/>
      <c r="HWT88" s="49"/>
      <c r="HWU88" s="49"/>
      <c r="HWV88" s="49"/>
      <c r="HWW88" s="49"/>
      <c r="HWX88" s="49"/>
      <c r="HWY88" s="49"/>
      <c r="HWZ88" s="49"/>
      <c r="HXA88" s="49"/>
      <c r="HXB88" s="49"/>
      <c r="HXC88" s="49"/>
      <c r="HXD88" s="49"/>
      <c r="HXE88" s="49"/>
      <c r="HXF88" s="49"/>
      <c r="HXG88" s="49"/>
      <c r="HXH88" s="49"/>
      <c r="HXI88" s="49"/>
      <c r="HXJ88" s="49"/>
      <c r="HXK88" s="49"/>
      <c r="HXL88" s="49"/>
      <c r="HXM88" s="49"/>
      <c r="HXN88" s="49"/>
      <c r="HXO88" s="49"/>
      <c r="HXP88" s="49"/>
      <c r="HXQ88" s="49"/>
      <c r="HXR88" s="49"/>
      <c r="HXS88" s="49"/>
      <c r="HXT88" s="49"/>
      <c r="HXU88" s="49"/>
      <c r="HXV88" s="49"/>
      <c r="HXW88" s="49"/>
      <c r="HXX88" s="49"/>
      <c r="HXY88" s="49"/>
      <c r="HXZ88" s="49"/>
      <c r="HYA88" s="49"/>
      <c r="HYB88" s="49"/>
      <c r="HYC88" s="49"/>
      <c r="HYD88" s="49"/>
      <c r="HYE88" s="49"/>
      <c r="HYF88" s="49"/>
      <c r="HYG88" s="49"/>
      <c r="HYH88" s="49"/>
      <c r="HYI88" s="49"/>
      <c r="HYJ88" s="49"/>
      <c r="HYK88" s="49"/>
      <c r="HYL88" s="49"/>
      <c r="HYM88" s="49"/>
      <c r="HYN88" s="49"/>
      <c r="HYO88" s="49"/>
      <c r="HYP88" s="49"/>
      <c r="HYQ88" s="49"/>
      <c r="HYR88" s="49"/>
      <c r="HYS88" s="49"/>
      <c r="HYT88" s="49"/>
      <c r="HYU88" s="49"/>
      <c r="HYV88" s="49"/>
      <c r="HYW88" s="49"/>
      <c r="HYX88" s="49"/>
      <c r="HYY88" s="49"/>
      <c r="HYZ88" s="49"/>
      <c r="HZA88" s="49"/>
      <c r="HZB88" s="49"/>
      <c r="HZC88" s="49"/>
      <c r="HZD88" s="49"/>
      <c r="HZE88" s="49"/>
      <c r="HZF88" s="49"/>
      <c r="HZG88" s="49"/>
      <c r="HZH88" s="49"/>
      <c r="HZI88" s="49"/>
      <c r="HZJ88" s="49"/>
      <c r="HZK88" s="49"/>
      <c r="HZL88" s="49"/>
      <c r="HZM88" s="49"/>
      <c r="HZN88" s="49"/>
      <c r="HZO88" s="49"/>
      <c r="HZP88" s="49"/>
      <c r="HZQ88" s="49"/>
      <c r="HZR88" s="49"/>
      <c r="HZS88" s="49"/>
      <c r="HZT88" s="49"/>
      <c r="HZU88" s="49"/>
      <c r="HZV88" s="49"/>
      <c r="HZW88" s="49"/>
      <c r="HZX88" s="49"/>
      <c r="HZY88" s="49"/>
      <c r="HZZ88" s="49"/>
      <c r="IAA88" s="49"/>
      <c r="IAB88" s="49"/>
      <c r="IAC88" s="49"/>
      <c r="IAD88" s="49"/>
      <c r="IAE88" s="49"/>
      <c r="IAF88" s="49"/>
      <c r="IAG88" s="49"/>
      <c r="IAH88" s="49"/>
      <c r="IAI88" s="49"/>
      <c r="IAJ88" s="49"/>
      <c r="IAK88" s="49"/>
      <c r="IAL88" s="49"/>
      <c r="IAM88" s="49"/>
      <c r="IAN88" s="49"/>
      <c r="IAO88" s="49"/>
      <c r="IAP88" s="49"/>
      <c r="IAQ88" s="49"/>
      <c r="IAR88" s="49"/>
      <c r="IAS88" s="49"/>
      <c r="IAT88" s="49"/>
      <c r="IAU88" s="49"/>
      <c r="IAV88" s="49"/>
      <c r="IAW88" s="49"/>
      <c r="IAX88" s="49"/>
      <c r="IAY88" s="49"/>
      <c r="IAZ88" s="49"/>
      <c r="IBA88" s="49"/>
      <c r="IBB88" s="49"/>
      <c r="IBC88" s="49"/>
      <c r="IBD88" s="49"/>
      <c r="IBE88" s="49"/>
      <c r="IBF88" s="49"/>
      <c r="IBG88" s="49"/>
      <c r="IBH88" s="49"/>
      <c r="IBI88" s="49"/>
      <c r="IBJ88" s="49"/>
      <c r="IBK88" s="49"/>
      <c r="IBL88" s="49"/>
      <c r="IBM88" s="49"/>
      <c r="IBN88" s="49"/>
      <c r="IBO88" s="49"/>
      <c r="IBP88" s="49"/>
      <c r="IBQ88" s="49"/>
      <c r="IBR88" s="49"/>
      <c r="IBS88" s="49"/>
      <c r="IBT88" s="49"/>
      <c r="IBU88" s="49"/>
      <c r="IBV88" s="49"/>
      <c r="IBW88" s="49"/>
      <c r="IBX88" s="49"/>
      <c r="IBY88" s="49"/>
      <c r="IBZ88" s="49"/>
      <c r="ICA88" s="49"/>
      <c r="ICB88" s="49"/>
      <c r="ICC88" s="49"/>
      <c r="ICD88" s="49"/>
      <c r="ICE88" s="49"/>
      <c r="ICF88" s="49"/>
      <c r="ICG88" s="49"/>
      <c r="ICH88" s="49"/>
      <c r="ICI88" s="49"/>
      <c r="ICJ88" s="49"/>
      <c r="ICK88" s="49"/>
      <c r="ICL88" s="49"/>
      <c r="ICM88" s="49"/>
      <c r="ICN88" s="49"/>
      <c r="ICO88" s="49"/>
      <c r="ICP88" s="49"/>
      <c r="ICQ88" s="49"/>
      <c r="ICR88" s="49"/>
      <c r="ICS88" s="49"/>
      <c r="ICT88" s="49"/>
      <c r="ICU88" s="49"/>
      <c r="ICV88" s="49"/>
      <c r="ICW88" s="49"/>
      <c r="ICX88" s="49"/>
      <c r="ICY88" s="49"/>
      <c r="ICZ88" s="49"/>
      <c r="IDA88" s="49"/>
      <c r="IDB88" s="49"/>
      <c r="IDC88" s="49"/>
      <c r="IDD88" s="49"/>
      <c r="IDE88" s="49"/>
      <c r="IDF88" s="49"/>
      <c r="IDG88" s="49"/>
      <c r="IDH88" s="49"/>
      <c r="IDI88" s="49"/>
      <c r="IDJ88" s="49"/>
      <c r="IDK88" s="49"/>
      <c r="IDL88" s="49"/>
      <c r="IDM88" s="49"/>
      <c r="IDN88" s="49"/>
      <c r="IDO88" s="49"/>
      <c r="IDP88" s="49"/>
      <c r="IDQ88" s="49"/>
      <c r="IDR88" s="49"/>
      <c r="IDS88" s="49"/>
      <c r="IDT88" s="49"/>
      <c r="IDU88" s="49"/>
      <c r="IDV88" s="49"/>
      <c r="IDW88" s="49"/>
      <c r="IDX88" s="49"/>
      <c r="IDY88" s="49"/>
      <c r="IDZ88" s="49"/>
      <c r="IEA88" s="49"/>
      <c r="IEB88" s="49"/>
      <c r="IEC88" s="49"/>
      <c r="IED88" s="49"/>
      <c r="IEE88" s="49"/>
      <c r="IEF88" s="49"/>
      <c r="IEG88" s="49"/>
      <c r="IEH88" s="49"/>
      <c r="IEI88" s="49"/>
      <c r="IEJ88" s="49"/>
      <c r="IEK88" s="49"/>
      <c r="IEL88" s="49"/>
      <c r="IEM88" s="49"/>
      <c r="IEN88" s="49"/>
      <c r="IEO88" s="49"/>
      <c r="IEP88" s="49"/>
      <c r="IEQ88" s="49"/>
      <c r="IER88" s="49"/>
      <c r="IES88" s="49"/>
      <c r="IET88" s="49"/>
      <c r="IEU88" s="49"/>
      <c r="IEV88" s="49"/>
      <c r="IEW88" s="49"/>
      <c r="IEX88" s="49"/>
      <c r="IEY88" s="49"/>
      <c r="IEZ88" s="49"/>
      <c r="IFA88" s="49"/>
      <c r="IFB88" s="49"/>
      <c r="IFC88" s="49"/>
      <c r="IFD88" s="49"/>
      <c r="IFE88" s="49"/>
      <c r="IFF88" s="49"/>
      <c r="IFG88" s="49"/>
      <c r="IFH88" s="49"/>
      <c r="IFI88" s="49"/>
      <c r="IFJ88" s="49"/>
      <c r="IFK88" s="49"/>
      <c r="IFL88" s="49"/>
      <c r="IFM88" s="49"/>
      <c r="IFN88" s="49"/>
      <c r="IFO88" s="49"/>
      <c r="IFP88" s="49"/>
      <c r="IFQ88" s="49"/>
      <c r="IFR88" s="49"/>
      <c r="IFS88" s="49"/>
      <c r="IFT88" s="49"/>
      <c r="IFU88" s="49"/>
      <c r="IFV88" s="49"/>
      <c r="IFW88" s="49"/>
      <c r="IFX88" s="49"/>
      <c r="IFY88" s="49"/>
      <c r="IFZ88" s="49"/>
      <c r="IGA88" s="49"/>
      <c r="IGB88" s="49"/>
      <c r="IGC88" s="49"/>
      <c r="IGD88" s="49"/>
      <c r="IGE88" s="49"/>
      <c r="IGF88" s="49"/>
      <c r="IGG88" s="49"/>
      <c r="IGH88" s="49"/>
      <c r="IGI88" s="49"/>
      <c r="IGJ88" s="49"/>
      <c r="IGK88" s="49"/>
      <c r="IGL88" s="49"/>
      <c r="IGM88" s="49"/>
      <c r="IGN88" s="49"/>
      <c r="IGO88" s="49"/>
      <c r="IGP88" s="49"/>
      <c r="IGQ88" s="49"/>
      <c r="IGR88" s="49"/>
      <c r="IGS88" s="49"/>
      <c r="IGT88" s="49"/>
      <c r="IGU88" s="49"/>
      <c r="IGV88" s="49"/>
      <c r="IGW88" s="49"/>
      <c r="IGX88" s="49"/>
      <c r="IGY88" s="49"/>
      <c r="IGZ88" s="49"/>
      <c r="IHA88" s="49"/>
      <c r="IHB88" s="49"/>
      <c r="IHC88" s="49"/>
      <c r="IHD88" s="49"/>
      <c r="IHE88" s="49"/>
      <c r="IHF88" s="49"/>
      <c r="IHG88" s="49"/>
      <c r="IHH88" s="49"/>
      <c r="IHI88" s="49"/>
      <c r="IHJ88" s="49"/>
      <c r="IHK88" s="49"/>
      <c r="IHL88" s="49"/>
      <c r="IHM88" s="49"/>
      <c r="IHN88" s="49"/>
      <c r="IHO88" s="49"/>
      <c r="IHP88" s="49"/>
      <c r="IHQ88" s="49"/>
      <c r="IHR88" s="49"/>
      <c r="IHS88" s="49"/>
      <c r="IHT88" s="49"/>
      <c r="IHU88" s="49"/>
      <c r="IHV88" s="49"/>
      <c r="IHW88" s="49"/>
      <c r="IHX88" s="49"/>
      <c r="IHY88" s="49"/>
      <c r="IHZ88" s="49"/>
      <c r="IIA88" s="49"/>
      <c r="IIB88" s="49"/>
      <c r="IIC88" s="49"/>
      <c r="IID88" s="49"/>
      <c r="IIE88" s="49"/>
      <c r="IIF88" s="49"/>
      <c r="IIG88" s="49"/>
      <c r="IIH88" s="49"/>
      <c r="III88" s="49"/>
      <c r="IIJ88" s="49"/>
      <c r="IIK88" s="49"/>
      <c r="IIL88" s="49"/>
      <c r="IIM88" s="49"/>
      <c r="IIN88" s="49"/>
      <c r="IIO88" s="49"/>
      <c r="IIP88" s="49"/>
      <c r="IIQ88" s="49"/>
      <c r="IIR88" s="49"/>
      <c r="IIS88" s="49"/>
      <c r="IIT88" s="49"/>
      <c r="IIU88" s="49"/>
      <c r="IIV88" s="49"/>
      <c r="IIW88" s="49"/>
      <c r="IIX88" s="49"/>
      <c r="IIY88" s="49"/>
      <c r="IIZ88" s="49"/>
      <c r="IJA88" s="49"/>
      <c r="IJB88" s="49"/>
      <c r="IJC88" s="49"/>
      <c r="IJD88" s="49"/>
      <c r="IJE88" s="49"/>
      <c r="IJF88" s="49"/>
      <c r="IJG88" s="49"/>
      <c r="IJH88" s="49"/>
      <c r="IJI88" s="49"/>
      <c r="IJJ88" s="49"/>
      <c r="IJK88" s="49"/>
      <c r="IJL88" s="49"/>
      <c r="IJM88" s="49"/>
      <c r="IJN88" s="49"/>
      <c r="IJO88" s="49"/>
      <c r="IJP88" s="49"/>
      <c r="IJQ88" s="49"/>
      <c r="IJR88" s="49"/>
      <c r="IJS88" s="49"/>
      <c r="IJT88" s="49"/>
      <c r="IJU88" s="49"/>
      <c r="IJV88" s="49"/>
      <c r="IJW88" s="49"/>
      <c r="IJX88" s="49"/>
      <c r="IJY88" s="49"/>
      <c r="IJZ88" s="49"/>
      <c r="IKA88" s="49"/>
      <c r="IKB88" s="49"/>
      <c r="IKC88" s="49"/>
      <c r="IKD88" s="49"/>
      <c r="IKE88" s="49"/>
      <c r="IKF88" s="49"/>
      <c r="IKG88" s="49"/>
      <c r="IKH88" s="49"/>
      <c r="IKI88" s="49"/>
      <c r="IKJ88" s="49"/>
      <c r="IKK88" s="49"/>
      <c r="IKL88" s="49"/>
      <c r="IKM88" s="49"/>
      <c r="IKN88" s="49"/>
      <c r="IKO88" s="49"/>
      <c r="IKP88" s="49"/>
      <c r="IKQ88" s="49"/>
      <c r="IKR88" s="49"/>
      <c r="IKS88" s="49"/>
      <c r="IKT88" s="49"/>
      <c r="IKU88" s="49"/>
      <c r="IKV88" s="49"/>
      <c r="IKW88" s="49"/>
      <c r="IKX88" s="49"/>
      <c r="IKY88" s="49"/>
      <c r="IKZ88" s="49"/>
      <c r="ILA88" s="49"/>
      <c r="ILB88" s="49"/>
      <c r="ILC88" s="49"/>
      <c r="ILD88" s="49"/>
      <c r="ILE88" s="49"/>
      <c r="ILF88" s="49"/>
      <c r="ILG88" s="49"/>
      <c r="ILH88" s="49"/>
      <c r="ILI88" s="49"/>
      <c r="ILJ88" s="49"/>
      <c r="ILK88" s="49"/>
      <c r="ILL88" s="49"/>
      <c r="ILM88" s="49"/>
      <c r="ILN88" s="49"/>
      <c r="ILO88" s="49"/>
      <c r="ILP88" s="49"/>
      <c r="ILQ88" s="49"/>
      <c r="ILR88" s="49"/>
      <c r="ILS88" s="49"/>
      <c r="ILT88" s="49"/>
      <c r="ILU88" s="49"/>
      <c r="ILV88" s="49"/>
      <c r="ILW88" s="49"/>
      <c r="ILX88" s="49"/>
      <c r="ILY88" s="49"/>
      <c r="ILZ88" s="49"/>
      <c r="IMA88" s="49"/>
      <c r="IMB88" s="49"/>
      <c r="IMC88" s="49"/>
      <c r="IMD88" s="49"/>
      <c r="IME88" s="49"/>
      <c r="IMF88" s="49"/>
      <c r="IMG88" s="49"/>
      <c r="IMH88" s="49"/>
      <c r="IMI88" s="49"/>
      <c r="IMJ88" s="49"/>
      <c r="IMK88" s="49"/>
      <c r="IML88" s="49"/>
      <c r="IMM88" s="49"/>
      <c r="IMN88" s="49"/>
      <c r="IMO88" s="49"/>
      <c r="IMP88" s="49"/>
      <c r="IMQ88" s="49"/>
      <c r="IMR88" s="49"/>
      <c r="IMS88" s="49"/>
      <c r="IMT88" s="49"/>
      <c r="IMU88" s="49"/>
      <c r="IMV88" s="49"/>
      <c r="IMW88" s="49"/>
      <c r="IMX88" s="49"/>
      <c r="IMY88" s="49"/>
      <c r="IMZ88" s="49"/>
      <c r="INA88" s="49"/>
      <c r="INB88" s="49"/>
      <c r="INC88" s="49"/>
      <c r="IND88" s="49"/>
      <c r="INE88" s="49"/>
      <c r="INF88" s="49"/>
      <c r="ING88" s="49"/>
      <c r="INH88" s="49"/>
      <c r="INI88" s="49"/>
      <c r="INJ88" s="49"/>
      <c r="INK88" s="49"/>
      <c r="INL88" s="49"/>
      <c r="INM88" s="49"/>
      <c r="INN88" s="49"/>
      <c r="INO88" s="49"/>
      <c r="INP88" s="49"/>
      <c r="INQ88" s="49"/>
      <c r="INR88" s="49"/>
      <c r="INS88" s="49"/>
      <c r="INT88" s="49"/>
      <c r="INU88" s="49"/>
      <c r="INV88" s="49"/>
      <c r="INW88" s="49"/>
      <c r="INX88" s="49"/>
      <c r="INY88" s="49"/>
      <c r="INZ88" s="49"/>
      <c r="IOA88" s="49"/>
      <c r="IOB88" s="49"/>
      <c r="IOC88" s="49"/>
      <c r="IOD88" s="49"/>
      <c r="IOE88" s="49"/>
      <c r="IOF88" s="49"/>
      <c r="IOG88" s="49"/>
      <c r="IOH88" s="49"/>
      <c r="IOI88" s="49"/>
      <c r="IOJ88" s="49"/>
      <c r="IOK88" s="49"/>
      <c r="IOL88" s="49"/>
      <c r="IOM88" s="49"/>
      <c r="ION88" s="49"/>
      <c r="IOO88" s="49"/>
      <c r="IOP88" s="49"/>
      <c r="IOQ88" s="49"/>
      <c r="IOR88" s="49"/>
      <c r="IOS88" s="49"/>
      <c r="IOT88" s="49"/>
      <c r="IOU88" s="49"/>
      <c r="IOV88" s="49"/>
      <c r="IOW88" s="49"/>
      <c r="IOX88" s="49"/>
      <c r="IOY88" s="49"/>
      <c r="IOZ88" s="49"/>
      <c r="IPA88" s="49"/>
      <c r="IPB88" s="49"/>
      <c r="IPC88" s="49"/>
      <c r="IPD88" s="49"/>
      <c r="IPE88" s="49"/>
      <c r="IPF88" s="49"/>
      <c r="IPG88" s="49"/>
      <c r="IPH88" s="49"/>
      <c r="IPI88" s="49"/>
      <c r="IPJ88" s="49"/>
      <c r="IPK88" s="49"/>
      <c r="IPL88" s="49"/>
      <c r="IPM88" s="49"/>
      <c r="IPN88" s="49"/>
      <c r="IPO88" s="49"/>
      <c r="IPP88" s="49"/>
      <c r="IPQ88" s="49"/>
      <c r="IPR88" s="49"/>
      <c r="IPS88" s="49"/>
      <c r="IPT88" s="49"/>
      <c r="IPU88" s="49"/>
      <c r="IPV88" s="49"/>
      <c r="IPW88" s="49"/>
      <c r="IPX88" s="49"/>
      <c r="IPY88" s="49"/>
      <c r="IPZ88" s="49"/>
      <c r="IQA88" s="49"/>
      <c r="IQB88" s="49"/>
      <c r="IQC88" s="49"/>
      <c r="IQD88" s="49"/>
      <c r="IQE88" s="49"/>
      <c r="IQF88" s="49"/>
      <c r="IQG88" s="49"/>
      <c r="IQH88" s="49"/>
      <c r="IQI88" s="49"/>
      <c r="IQJ88" s="49"/>
      <c r="IQK88" s="49"/>
      <c r="IQL88" s="49"/>
      <c r="IQM88" s="49"/>
      <c r="IQN88" s="49"/>
      <c r="IQO88" s="49"/>
      <c r="IQP88" s="49"/>
      <c r="IQQ88" s="49"/>
      <c r="IQR88" s="49"/>
      <c r="IQS88" s="49"/>
      <c r="IQT88" s="49"/>
      <c r="IQU88" s="49"/>
      <c r="IQV88" s="49"/>
      <c r="IQW88" s="49"/>
      <c r="IQX88" s="49"/>
      <c r="IQY88" s="49"/>
      <c r="IQZ88" s="49"/>
      <c r="IRA88" s="49"/>
      <c r="IRB88" s="49"/>
      <c r="IRC88" s="49"/>
      <c r="IRD88" s="49"/>
      <c r="IRE88" s="49"/>
      <c r="IRF88" s="49"/>
      <c r="IRG88" s="49"/>
      <c r="IRH88" s="49"/>
      <c r="IRI88" s="49"/>
      <c r="IRJ88" s="49"/>
      <c r="IRK88" s="49"/>
      <c r="IRL88" s="49"/>
      <c r="IRM88" s="49"/>
      <c r="IRN88" s="49"/>
      <c r="IRO88" s="49"/>
      <c r="IRP88" s="49"/>
      <c r="IRQ88" s="49"/>
      <c r="IRR88" s="49"/>
      <c r="IRS88" s="49"/>
      <c r="IRT88" s="49"/>
      <c r="IRU88" s="49"/>
      <c r="IRV88" s="49"/>
      <c r="IRW88" s="49"/>
      <c r="IRX88" s="49"/>
      <c r="IRY88" s="49"/>
      <c r="IRZ88" s="49"/>
      <c r="ISA88" s="49"/>
      <c r="ISB88" s="49"/>
      <c r="ISC88" s="49"/>
      <c r="ISD88" s="49"/>
      <c r="ISE88" s="49"/>
      <c r="ISF88" s="49"/>
      <c r="ISG88" s="49"/>
      <c r="ISH88" s="49"/>
      <c r="ISI88" s="49"/>
      <c r="ISJ88" s="49"/>
      <c r="ISK88" s="49"/>
      <c r="ISL88" s="49"/>
      <c r="ISM88" s="49"/>
      <c r="ISN88" s="49"/>
      <c r="ISO88" s="49"/>
      <c r="ISP88" s="49"/>
      <c r="ISQ88" s="49"/>
      <c r="ISR88" s="49"/>
      <c r="ISS88" s="49"/>
      <c r="IST88" s="49"/>
      <c r="ISU88" s="49"/>
      <c r="ISV88" s="49"/>
      <c r="ISW88" s="49"/>
      <c r="ISX88" s="49"/>
      <c r="ISY88" s="49"/>
      <c r="ISZ88" s="49"/>
      <c r="ITA88" s="49"/>
      <c r="ITB88" s="49"/>
      <c r="ITC88" s="49"/>
      <c r="ITD88" s="49"/>
      <c r="ITE88" s="49"/>
      <c r="ITF88" s="49"/>
      <c r="ITG88" s="49"/>
      <c r="ITH88" s="49"/>
      <c r="ITI88" s="49"/>
      <c r="ITJ88" s="49"/>
      <c r="ITK88" s="49"/>
      <c r="ITL88" s="49"/>
      <c r="ITM88" s="49"/>
      <c r="ITN88" s="49"/>
      <c r="ITO88" s="49"/>
      <c r="ITP88" s="49"/>
      <c r="ITQ88" s="49"/>
      <c r="ITR88" s="49"/>
      <c r="ITS88" s="49"/>
      <c r="ITT88" s="49"/>
      <c r="ITU88" s="49"/>
      <c r="ITV88" s="49"/>
      <c r="ITW88" s="49"/>
      <c r="ITX88" s="49"/>
      <c r="ITY88" s="49"/>
      <c r="ITZ88" s="49"/>
      <c r="IUA88" s="49"/>
      <c r="IUB88" s="49"/>
      <c r="IUC88" s="49"/>
      <c r="IUD88" s="49"/>
      <c r="IUE88" s="49"/>
      <c r="IUF88" s="49"/>
      <c r="IUG88" s="49"/>
      <c r="IUH88" s="49"/>
      <c r="IUI88" s="49"/>
      <c r="IUJ88" s="49"/>
      <c r="IUK88" s="49"/>
      <c r="IUL88" s="49"/>
      <c r="IUM88" s="49"/>
      <c r="IUN88" s="49"/>
      <c r="IUO88" s="49"/>
      <c r="IUP88" s="49"/>
      <c r="IUQ88" s="49"/>
      <c r="IUR88" s="49"/>
      <c r="IUS88" s="49"/>
      <c r="IUT88" s="49"/>
      <c r="IUU88" s="49"/>
      <c r="IUV88" s="49"/>
      <c r="IUW88" s="49"/>
      <c r="IUX88" s="49"/>
      <c r="IUY88" s="49"/>
      <c r="IUZ88" s="49"/>
      <c r="IVA88" s="49"/>
      <c r="IVB88" s="49"/>
      <c r="IVC88" s="49"/>
      <c r="IVD88" s="49"/>
      <c r="IVE88" s="49"/>
      <c r="IVF88" s="49"/>
      <c r="IVG88" s="49"/>
      <c r="IVH88" s="49"/>
      <c r="IVI88" s="49"/>
      <c r="IVJ88" s="49"/>
      <c r="IVK88" s="49"/>
      <c r="IVL88" s="49"/>
      <c r="IVM88" s="49"/>
      <c r="IVN88" s="49"/>
      <c r="IVO88" s="49"/>
      <c r="IVP88" s="49"/>
      <c r="IVQ88" s="49"/>
      <c r="IVR88" s="49"/>
      <c r="IVS88" s="49"/>
      <c r="IVT88" s="49"/>
      <c r="IVU88" s="49"/>
      <c r="IVV88" s="49"/>
      <c r="IVW88" s="49"/>
      <c r="IVX88" s="49"/>
      <c r="IVY88" s="49"/>
      <c r="IVZ88" s="49"/>
      <c r="IWA88" s="49"/>
      <c r="IWB88" s="49"/>
      <c r="IWC88" s="49"/>
      <c r="IWD88" s="49"/>
      <c r="IWE88" s="49"/>
      <c r="IWF88" s="49"/>
      <c r="IWG88" s="49"/>
      <c r="IWH88" s="49"/>
      <c r="IWI88" s="49"/>
      <c r="IWJ88" s="49"/>
      <c r="IWK88" s="49"/>
      <c r="IWL88" s="49"/>
      <c r="IWM88" s="49"/>
      <c r="IWN88" s="49"/>
      <c r="IWO88" s="49"/>
      <c r="IWP88" s="49"/>
      <c r="IWQ88" s="49"/>
      <c r="IWR88" s="49"/>
      <c r="IWS88" s="49"/>
      <c r="IWT88" s="49"/>
      <c r="IWU88" s="49"/>
      <c r="IWV88" s="49"/>
      <c r="IWW88" s="49"/>
      <c r="IWX88" s="49"/>
      <c r="IWY88" s="49"/>
      <c r="IWZ88" s="49"/>
      <c r="IXA88" s="49"/>
      <c r="IXB88" s="49"/>
      <c r="IXC88" s="49"/>
      <c r="IXD88" s="49"/>
      <c r="IXE88" s="49"/>
      <c r="IXF88" s="49"/>
      <c r="IXG88" s="49"/>
      <c r="IXH88" s="49"/>
      <c r="IXI88" s="49"/>
      <c r="IXJ88" s="49"/>
      <c r="IXK88" s="49"/>
      <c r="IXL88" s="49"/>
      <c r="IXM88" s="49"/>
      <c r="IXN88" s="49"/>
      <c r="IXO88" s="49"/>
      <c r="IXP88" s="49"/>
      <c r="IXQ88" s="49"/>
      <c r="IXR88" s="49"/>
      <c r="IXS88" s="49"/>
      <c r="IXT88" s="49"/>
      <c r="IXU88" s="49"/>
      <c r="IXV88" s="49"/>
      <c r="IXW88" s="49"/>
      <c r="IXX88" s="49"/>
      <c r="IXY88" s="49"/>
      <c r="IXZ88" s="49"/>
      <c r="IYA88" s="49"/>
      <c r="IYB88" s="49"/>
      <c r="IYC88" s="49"/>
      <c r="IYD88" s="49"/>
      <c r="IYE88" s="49"/>
      <c r="IYF88" s="49"/>
      <c r="IYG88" s="49"/>
      <c r="IYH88" s="49"/>
      <c r="IYI88" s="49"/>
      <c r="IYJ88" s="49"/>
      <c r="IYK88" s="49"/>
      <c r="IYL88" s="49"/>
      <c r="IYM88" s="49"/>
      <c r="IYN88" s="49"/>
      <c r="IYO88" s="49"/>
      <c r="IYP88" s="49"/>
      <c r="IYQ88" s="49"/>
      <c r="IYR88" s="49"/>
      <c r="IYS88" s="49"/>
      <c r="IYT88" s="49"/>
      <c r="IYU88" s="49"/>
      <c r="IYV88" s="49"/>
      <c r="IYW88" s="49"/>
      <c r="IYX88" s="49"/>
      <c r="IYY88" s="49"/>
      <c r="IYZ88" s="49"/>
      <c r="IZA88" s="49"/>
      <c r="IZB88" s="49"/>
      <c r="IZC88" s="49"/>
      <c r="IZD88" s="49"/>
      <c r="IZE88" s="49"/>
      <c r="IZF88" s="49"/>
      <c r="IZG88" s="49"/>
      <c r="IZH88" s="49"/>
      <c r="IZI88" s="49"/>
      <c r="IZJ88" s="49"/>
      <c r="IZK88" s="49"/>
      <c r="IZL88" s="49"/>
      <c r="IZM88" s="49"/>
      <c r="IZN88" s="49"/>
      <c r="IZO88" s="49"/>
      <c r="IZP88" s="49"/>
      <c r="IZQ88" s="49"/>
      <c r="IZR88" s="49"/>
      <c r="IZS88" s="49"/>
      <c r="IZT88" s="49"/>
      <c r="IZU88" s="49"/>
      <c r="IZV88" s="49"/>
      <c r="IZW88" s="49"/>
      <c r="IZX88" s="49"/>
      <c r="IZY88" s="49"/>
      <c r="IZZ88" s="49"/>
      <c r="JAA88" s="49"/>
      <c r="JAB88" s="49"/>
      <c r="JAC88" s="49"/>
      <c r="JAD88" s="49"/>
      <c r="JAE88" s="49"/>
      <c r="JAF88" s="49"/>
      <c r="JAG88" s="49"/>
      <c r="JAH88" s="49"/>
      <c r="JAI88" s="49"/>
      <c r="JAJ88" s="49"/>
      <c r="JAK88" s="49"/>
      <c r="JAL88" s="49"/>
      <c r="JAM88" s="49"/>
      <c r="JAN88" s="49"/>
      <c r="JAO88" s="49"/>
      <c r="JAP88" s="49"/>
      <c r="JAQ88" s="49"/>
      <c r="JAR88" s="49"/>
      <c r="JAS88" s="49"/>
      <c r="JAT88" s="49"/>
      <c r="JAU88" s="49"/>
      <c r="JAV88" s="49"/>
      <c r="JAW88" s="49"/>
      <c r="JAX88" s="49"/>
      <c r="JAY88" s="49"/>
      <c r="JAZ88" s="49"/>
      <c r="JBA88" s="49"/>
      <c r="JBB88" s="49"/>
      <c r="JBC88" s="49"/>
      <c r="JBD88" s="49"/>
      <c r="JBE88" s="49"/>
      <c r="JBF88" s="49"/>
      <c r="JBG88" s="49"/>
      <c r="JBH88" s="49"/>
      <c r="JBI88" s="49"/>
      <c r="JBJ88" s="49"/>
      <c r="JBK88" s="49"/>
      <c r="JBL88" s="49"/>
      <c r="JBM88" s="49"/>
      <c r="JBN88" s="49"/>
      <c r="JBO88" s="49"/>
      <c r="JBP88" s="49"/>
      <c r="JBQ88" s="49"/>
      <c r="JBR88" s="49"/>
      <c r="JBS88" s="49"/>
      <c r="JBT88" s="49"/>
      <c r="JBU88" s="49"/>
      <c r="JBV88" s="49"/>
      <c r="JBW88" s="49"/>
      <c r="JBX88" s="49"/>
      <c r="JBY88" s="49"/>
      <c r="JBZ88" s="49"/>
      <c r="JCA88" s="49"/>
      <c r="JCB88" s="49"/>
      <c r="JCC88" s="49"/>
      <c r="JCD88" s="49"/>
      <c r="JCE88" s="49"/>
      <c r="JCF88" s="49"/>
      <c r="JCG88" s="49"/>
      <c r="JCH88" s="49"/>
      <c r="JCI88" s="49"/>
      <c r="JCJ88" s="49"/>
      <c r="JCK88" s="49"/>
      <c r="JCL88" s="49"/>
      <c r="JCM88" s="49"/>
      <c r="JCN88" s="49"/>
      <c r="JCO88" s="49"/>
      <c r="JCP88" s="49"/>
      <c r="JCQ88" s="49"/>
      <c r="JCR88" s="49"/>
      <c r="JCS88" s="49"/>
      <c r="JCT88" s="49"/>
      <c r="JCU88" s="49"/>
      <c r="JCV88" s="49"/>
      <c r="JCW88" s="49"/>
      <c r="JCX88" s="49"/>
      <c r="JCY88" s="49"/>
      <c r="JCZ88" s="49"/>
      <c r="JDA88" s="49"/>
      <c r="JDB88" s="49"/>
      <c r="JDC88" s="49"/>
      <c r="JDD88" s="49"/>
      <c r="JDE88" s="49"/>
      <c r="JDF88" s="49"/>
      <c r="JDG88" s="49"/>
      <c r="JDH88" s="49"/>
      <c r="JDI88" s="49"/>
      <c r="JDJ88" s="49"/>
      <c r="JDK88" s="49"/>
      <c r="JDL88" s="49"/>
      <c r="JDM88" s="49"/>
      <c r="JDN88" s="49"/>
      <c r="JDO88" s="49"/>
      <c r="JDP88" s="49"/>
      <c r="JDQ88" s="49"/>
      <c r="JDR88" s="49"/>
      <c r="JDS88" s="49"/>
      <c r="JDT88" s="49"/>
      <c r="JDU88" s="49"/>
      <c r="JDV88" s="49"/>
      <c r="JDW88" s="49"/>
      <c r="JDX88" s="49"/>
      <c r="JDY88" s="49"/>
      <c r="JDZ88" s="49"/>
      <c r="JEA88" s="49"/>
      <c r="JEB88" s="49"/>
      <c r="JEC88" s="49"/>
      <c r="JED88" s="49"/>
      <c r="JEE88" s="49"/>
      <c r="JEF88" s="49"/>
      <c r="JEG88" s="49"/>
      <c r="JEH88" s="49"/>
      <c r="JEI88" s="49"/>
      <c r="JEJ88" s="49"/>
      <c r="JEK88" s="49"/>
      <c r="JEL88" s="49"/>
      <c r="JEM88" s="49"/>
      <c r="JEN88" s="49"/>
      <c r="JEO88" s="49"/>
      <c r="JEP88" s="49"/>
      <c r="JEQ88" s="49"/>
      <c r="JER88" s="49"/>
      <c r="JES88" s="49"/>
      <c r="JET88" s="49"/>
      <c r="JEU88" s="49"/>
      <c r="JEV88" s="49"/>
      <c r="JEW88" s="49"/>
      <c r="JEX88" s="49"/>
      <c r="JEY88" s="49"/>
      <c r="JEZ88" s="49"/>
      <c r="JFA88" s="49"/>
      <c r="JFB88" s="49"/>
      <c r="JFC88" s="49"/>
      <c r="JFD88" s="49"/>
      <c r="JFE88" s="49"/>
      <c r="JFF88" s="49"/>
      <c r="JFG88" s="49"/>
      <c r="JFH88" s="49"/>
      <c r="JFI88" s="49"/>
      <c r="JFJ88" s="49"/>
      <c r="JFK88" s="49"/>
      <c r="JFL88" s="49"/>
      <c r="JFM88" s="49"/>
      <c r="JFN88" s="49"/>
      <c r="JFO88" s="49"/>
      <c r="JFP88" s="49"/>
      <c r="JFQ88" s="49"/>
      <c r="JFR88" s="49"/>
      <c r="JFS88" s="49"/>
      <c r="JFT88" s="49"/>
      <c r="JFU88" s="49"/>
      <c r="JFV88" s="49"/>
      <c r="JFW88" s="49"/>
      <c r="JFX88" s="49"/>
      <c r="JFY88" s="49"/>
      <c r="JFZ88" s="49"/>
      <c r="JGA88" s="49"/>
      <c r="JGB88" s="49"/>
      <c r="JGC88" s="49"/>
      <c r="JGD88" s="49"/>
      <c r="JGE88" s="49"/>
      <c r="JGF88" s="49"/>
      <c r="JGG88" s="49"/>
      <c r="JGH88" s="49"/>
      <c r="JGI88" s="49"/>
      <c r="JGJ88" s="49"/>
      <c r="JGK88" s="49"/>
      <c r="JGL88" s="49"/>
      <c r="JGM88" s="49"/>
      <c r="JGN88" s="49"/>
      <c r="JGO88" s="49"/>
      <c r="JGP88" s="49"/>
      <c r="JGQ88" s="49"/>
      <c r="JGR88" s="49"/>
      <c r="JGS88" s="49"/>
      <c r="JGT88" s="49"/>
      <c r="JGU88" s="49"/>
      <c r="JGV88" s="49"/>
      <c r="JGW88" s="49"/>
      <c r="JGX88" s="49"/>
      <c r="JGY88" s="49"/>
      <c r="JGZ88" s="49"/>
      <c r="JHA88" s="49"/>
      <c r="JHB88" s="49"/>
      <c r="JHC88" s="49"/>
      <c r="JHD88" s="49"/>
      <c r="JHE88" s="49"/>
      <c r="JHF88" s="49"/>
      <c r="JHG88" s="49"/>
      <c r="JHH88" s="49"/>
      <c r="JHI88" s="49"/>
      <c r="JHJ88" s="49"/>
      <c r="JHK88" s="49"/>
      <c r="JHL88" s="49"/>
      <c r="JHM88" s="49"/>
      <c r="JHN88" s="49"/>
      <c r="JHO88" s="49"/>
      <c r="JHP88" s="49"/>
      <c r="JHQ88" s="49"/>
      <c r="JHR88" s="49"/>
      <c r="JHS88" s="49"/>
      <c r="JHT88" s="49"/>
      <c r="JHU88" s="49"/>
      <c r="JHV88" s="49"/>
      <c r="JHW88" s="49"/>
      <c r="JHX88" s="49"/>
      <c r="JHY88" s="49"/>
      <c r="JHZ88" s="49"/>
      <c r="JIA88" s="49"/>
      <c r="JIB88" s="49"/>
      <c r="JIC88" s="49"/>
      <c r="JID88" s="49"/>
      <c r="JIE88" s="49"/>
      <c r="JIF88" s="49"/>
      <c r="JIG88" s="49"/>
      <c r="JIH88" s="49"/>
      <c r="JII88" s="49"/>
      <c r="JIJ88" s="49"/>
      <c r="JIK88" s="49"/>
      <c r="JIL88" s="49"/>
      <c r="JIM88" s="49"/>
      <c r="JIN88" s="49"/>
      <c r="JIO88" s="49"/>
      <c r="JIP88" s="49"/>
      <c r="JIQ88" s="49"/>
      <c r="JIR88" s="49"/>
      <c r="JIS88" s="49"/>
      <c r="JIT88" s="49"/>
      <c r="JIU88" s="49"/>
      <c r="JIV88" s="49"/>
      <c r="JIW88" s="49"/>
      <c r="JIX88" s="49"/>
      <c r="JIY88" s="49"/>
      <c r="JIZ88" s="49"/>
      <c r="JJA88" s="49"/>
      <c r="JJB88" s="49"/>
      <c r="JJC88" s="49"/>
      <c r="JJD88" s="49"/>
      <c r="JJE88" s="49"/>
      <c r="JJF88" s="49"/>
      <c r="JJG88" s="49"/>
      <c r="JJH88" s="49"/>
      <c r="JJI88" s="49"/>
      <c r="JJJ88" s="49"/>
      <c r="JJK88" s="49"/>
      <c r="JJL88" s="49"/>
      <c r="JJM88" s="49"/>
      <c r="JJN88" s="49"/>
      <c r="JJO88" s="49"/>
      <c r="JJP88" s="49"/>
      <c r="JJQ88" s="49"/>
      <c r="JJR88" s="49"/>
      <c r="JJS88" s="49"/>
      <c r="JJT88" s="49"/>
      <c r="JJU88" s="49"/>
      <c r="JJV88" s="49"/>
      <c r="JJW88" s="49"/>
      <c r="JJX88" s="49"/>
      <c r="JJY88" s="49"/>
      <c r="JJZ88" s="49"/>
      <c r="JKA88" s="49"/>
      <c r="JKB88" s="49"/>
      <c r="JKC88" s="49"/>
      <c r="JKD88" s="49"/>
      <c r="JKE88" s="49"/>
      <c r="JKF88" s="49"/>
      <c r="JKG88" s="49"/>
      <c r="JKH88" s="49"/>
      <c r="JKI88" s="49"/>
      <c r="JKJ88" s="49"/>
      <c r="JKK88" s="49"/>
      <c r="JKL88" s="49"/>
      <c r="JKM88" s="49"/>
      <c r="JKN88" s="49"/>
      <c r="JKO88" s="49"/>
      <c r="JKP88" s="49"/>
      <c r="JKQ88" s="49"/>
      <c r="JKR88" s="49"/>
      <c r="JKS88" s="49"/>
      <c r="JKT88" s="49"/>
      <c r="JKU88" s="49"/>
      <c r="JKV88" s="49"/>
      <c r="JKW88" s="49"/>
      <c r="JKX88" s="49"/>
      <c r="JKY88" s="49"/>
      <c r="JKZ88" s="49"/>
      <c r="JLA88" s="49"/>
      <c r="JLB88" s="49"/>
      <c r="JLC88" s="49"/>
      <c r="JLD88" s="49"/>
      <c r="JLE88" s="49"/>
      <c r="JLF88" s="49"/>
      <c r="JLG88" s="49"/>
      <c r="JLH88" s="49"/>
      <c r="JLI88" s="49"/>
      <c r="JLJ88" s="49"/>
      <c r="JLK88" s="49"/>
      <c r="JLL88" s="49"/>
      <c r="JLM88" s="49"/>
      <c r="JLN88" s="49"/>
      <c r="JLO88" s="49"/>
      <c r="JLP88" s="49"/>
      <c r="JLQ88" s="49"/>
      <c r="JLR88" s="49"/>
      <c r="JLS88" s="49"/>
      <c r="JLT88" s="49"/>
      <c r="JLU88" s="49"/>
      <c r="JLV88" s="49"/>
      <c r="JLW88" s="49"/>
      <c r="JLX88" s="49"/>
      <c r="JLY88" s="49"/>
      <c r="JLZ88" s="49"/>
      <c r="JMA88" s="49"/>
      <c r="JMB88" s="49"/>
      <c r="JMC88" s="49"/>
      <c r="JMD88" s="49"/>
      <c r="JME88" s="49"/>
      <c r="JMF88" s="49"/>
      <c r="JMG88" s="49"/>
      <c r="JMH88" s="49"/>
      <c r="JMI88" s="49"/>
      <c r="JMJ88" s="49"/>
      <c r="JMK88" s="49"/>
      <c r="JML88" s="49"/>
      <c r="JMM88" s="49"/>
      <c r="JMN88" s="49"/>
      <c r="JMO88" s="49"/>
      <c r="JMP88" s="49"/>
      <c r="JMQ88" s="49"/>
      <c r="JMR88" s="49"/>
      <c r="JMS88" s="49"/>
      <c r="JMT88" s="49"/>
      <c r="JMU88" s="49"/>
      <c r="JMV88" s="49"/>
      <c r="JMW88" s="49"/>
      <c r="JMX88" s="49"/>
      <c r="JMY88" s="49"/>
      <c r="JMZ88" s="49"/>
      <c r="JNA88" s="49"/>
      <c r="JNB88" s="49"/>
      <c r="JNC88" s="49"/>
      <c r="JND88" s="49"/>
      <c r="JNE88" s="49"/>
      <c r="JNF88" s="49"/>
      <c r="JNG88" s="49"/>
      <c r="JNH88" s="49"/>
      <c r="JNI88" s="49"/>
      <c r="JNJ88" s="49"/>
      <c r="JNK88" s="49"/>
      <c r="JNL88" s="49"/>
      <c r="JNM88" s="49"/>
      <c r="JNN88" s="49"/>
      <c r="JNO88" s="49"/>
      <c r="JNP88" s="49"/>
      <c r="JNQ88" s="49"/>
      <c r="JNR88" s="49"/>
      <c r="JNS88" s="49"/>
      <c r="JNT88" s="49"/>
      <c r="JNU88" s="49"/>
      <c r="JNV88" s="49"/>
      <c r="JNW88" s="49"/>
      <c r="JNX88" s="49"/>
      <c r="JNY88" s="49"/>
      <c r="JNZ88" s="49"/>
      <c r="JOA88" s="49"/>
      <c r="JOB88" s="49"/>
      <c r="JOC88" s="49"/>
      <c r="JOD88" s="49"/>
      <c r="JOE88" s="49"/>
      <c r="JOF88" s="49"/>
      <c r="JOG88" s="49"/>
      <c r="JOH88" s="49"/>
      <c r="JOI88" s="49"/>
      <c r="JOJ88" s="49"/>
      <c r="JOK88" s="49"/>
      <c r="JOL88" s="49"/>
      <c r="JOM88" s="49"/>
      <c r="JON88" s="49"/>
      <c r="JOO88" s="49"/>
      <c r="JOP88" s="49"/>
      <c r="JOQ88" s="49"/>
      <c r="JOR88" s="49"/>
      <c r="JOS88" s="49"/>
      <c r="JOT88" s="49"/>
      <c r="JOU88" s="49"/>
      <c r="JOV88" s="49"/>
      <c r="JOW88" s="49"/>
      <c r="JOX88" s="49"/>
      <c r="JOY88" s="49"/>
      <c r="JOZ88" s="49"/>
      <c r="JPA88" s="49"/>
      <c r="JPB88" s="49"/>
      <c r="JPC88" s="49"/>
      <c r="JPD88" s="49"/>
      <c r="JPE88" s="49"/>
      <c r="JPF88" s="49"/>
      <c r="JPG88" s="49"/>
      <c r="JPH88" s="49"/>
      <c r="JPI88" s="49"/>
      <c r="JPJ88" s="49"/>
      <c r="JPK88" s="49"/>
      <c r="JPL88" s="49"/>
      <c r="JPM88" s="49"/>
      <c r="JPN88" s="49"/>
      <c r="JPO88" s="49"/>
      <c r="JPP88" s="49"/>
      <c r="JPQ88" s="49"/>
      <c r="JPR88" s="49"/>
      <c r="JPS88" s="49"/>
      <c r="JPT88" s="49"/>
      <c r="JPU88" s="49"/>
      <c r="JPV88" s="49"/>
      <c r="JPW88" s="49"/>
      <c r="JPX88" s="49"/>
      <c r="JPY88" s="49"/>
      <c r="JPZ88" s="49"/>
      <c r="JQA88" s="49"/>
      <c r="JQB88" s="49"/>
      <c r="JQC88" s="49"/>
      <c r="JQD88" s="49"/>
      <c r="JQE88" s="49"/>
      <c r="JQF88" s="49"/>
      <c r="JQG88" s="49"/>
      <c r="JQH88" s="49"/>
      <c r="JQI88" s="49"/>
      <c r="JQJ88" s="49"/>
      <c r="JQK88" s="49"/>
      <c r="JQL88" s="49"/>
      <c r="JQM88" s="49"/>
      <c r="JQN88" s="49"/>
      <c r="JQO88" s="49"/>
      <c r="JQP88" s="49"/>
      <c r="JQQ88" s="49"/>
      <c r="JQR88" s="49"/>
      <c r="JQS88" s="49"/>
      <c r="JQT88" s="49"/>
      <c r="JQU88" s="49"/>
      <c r="JQV88" s="49"/>
      <c r="JQW88" s="49"/>
      <c r="JQX88" s="49"/>
      <c r="JQY88" s="49"/>
      <c r="JQZ88" s="49"/>
      <c r="JRA88" s="49"/>
      <c r="JRB88" s="49"/>
      <c r="JRC88" s="49"/>
      <c r="JRD88" s="49"/>
      <c r="JRE88" s="49"/>
      <c r="JRF88" s="49"/>
      <c r="JRG88" s="49"/>
      <c r="JRH88" s="49"/>
      <c r="JRI88" s="49"/>
      <c r="JRJ88" s="49"/>
      <c r="JRK88" s="49"/>
      <c r="JRL88" s="49"/>
      <c r="JRM88" s="49"/>
      <c r="JRN88" s="49"/>
      <c r="JRO88" s="49"/>
      <c r="JRP88" s="49"/>
      <c r="JRQ88" s="49"/>
      <c r="JRR88" s="49"/>
      <c r="JRS88" s="49"/>
      <c r="JRT88" s="49"/>
      <c r="JRU88" s="49"/>
      <c r="JRV88" s="49"/>
      <c r="JRW88" s="49"/>
      <c r="JRX88" s="49"/>
      <c r="JRY88" s="49"/>
      <c r="JRZ88" s="49"/>
      <c r="JSA88" s="49"/>
      <c r="JSB88" s="49"/>
      <c r="JSC88" s="49"/>
      <c r="JSD88" s="49"/>
      <c r="JSE88" s="49"/>
      <c r="JSF88" s="49"/>
      <c r="JSG88" s="49"/>
      <c r="JSH88" s="49"/>
      <c r="JSI88" s="49"/>
      <c r="JSJ88" s="49"/>
      <c r="JSK88" s="49"/>
      <c r="JSL88" s="49"/>
      <c r="JSM88" s="49"/>
      <c r="JSN88" s="49"/>
      <c r="JSO88" s="49"/>
      <c r="JSP88" s="49"/>
      <c r="JSQ88" s="49"/>
      <c r="JSR88" s="49"/>
      <c r="JSS88" s="49"/>
      <c r="JST88" s="49"/>
      <c r="JSU88" s="49"/>
      <c r="JSV88" s="49"/>
      <c r="JSW88" s="49"/>
      <c r="JSX88" s="49"/>
      <c r="JSY88" s="49"/>
      <c r="JSZ88" s="49"/>
      <c r="JTA88" s="49"/>
      <c r="JTB88" s="49"/>
      <c r="JTC88" s="49"/>
      <c r="JTD88" s="49"/>
      <c r="JTE88" s="49"/>
      <c r="JTF88" s="49"/>
      <c r="JTG88" s="49"/>
      <c r="JTH88" s="49"/>
      <c r="JTI88" s="49"/>
      <c r="JTJ88" s="49"/>
      <c r="JTK88" s="49"/>
      <c r="JTL88" s="49"/>
      <c r="JTM88" s="49"/>
      <c r="JTN88" s="49"/>
      <c r="JTO88" s="49"/>
      <c r="JTP88" s="49"/>
      <c r="JTQ88" s="49"/>
      <c r="JTR88" s="49"/>
      <c r="JTS88" s="49"/>
      <c r="JTT88" s="49"/>
      <c r="JTU88" s="49"/>
      <c r="JTV88" s="49"/>
      <c r="JTW88" s="49"/>
      <c r="JTX88" s="49"/>
      <c r="JTY88" s="49"/>
      <c r="JTZ88" s="49"/>
      <c r="JUA88" s="49"/>
      <c r="JUB88" s="49"/>
      <c r="JUC88" s="49"/>
      <c r="JUD88" s="49"/>
      <c r="JUE88" s="49"/>
      <c r="JUF88" s="49"/>
      <c r="JUG88" s="49"/>
      <c r="JUH88" s="49"/>
      <c r="JUI88" s="49"/>
      <c r="JUJ88" s="49"/>
      <c r="JUK88" s="49"/>
      <c r="JUL88" s="49"/>
      <c r="JUM88" s="49"/>
      <c r="JUN88" s="49"/>
      <c r="JUO88" s="49"/>
      <c r="JUP88" s="49"/>
      <c r="JUQ88" s="49"/>
      <c r="JUR88" s="49"/>
      <c r="JUS88" s="49"/>
      <c r="JUT88" s="49"/>
      <c r="JUU88" s="49"/>
      <c r="JUV88" s="49"/>
      <c r="JUW88" s="49"/>
      <c r="JUX88" s="49"/>
      <c r="JUY88" s="49"/>
      <c r="JUZ88" s="49"/>
      <c r="JVA88" s="49"/>
      <c r="JVB88" s="49"/>
      <c r="JVC88" s="49"/>
      <c r="JVD88" s="49"/>
      <c r="JVE88" s="49"/>
      <c r="JVF88" s="49"/>
      <c r="JVG88" s="49"/>
      <c r="JVH88" s="49"/>
      <c r="JVI88" s="49"/>
      <c r="JVJ88" s="49"/>
      <c r="JVK88" s="49"/>
      <c r="JVL88" s="49"/>
      <c r="JVM88" s="49"/>
      <c r="JVN88" s="49"/>
      <c r="JVO88" s="49"/>
      <c r="JVP88" s="49"/>
      <c r="JVQ88" s="49"/>
      <c r="JVR88" s="49"/>
      <c r="JVS88" s="49"/>
      <c r="JVT88" s="49"/>
      <c r="JVU88" s="49"/>
      <c r="JVV88" s="49"/>
      <c r="JVW88" s="49"/>
      <c r="JVX88" s="49"/>
      <c r="JVY88" s="49"/>
      <c r="JVZ88" s="49"/>
      <c r="JWA88" s="49"/>
      <c r="JWB88" s="49"/>
      <c r="JWC88" s="49"/>
      <c r="JWD88" s="49"/>
      <c r="JWE88" s="49"/>
      <c r="JWF88" s="49"/>
      <c r="JWG88" s="49"/>
      <c r="JWH88" s="49"/>
      <c r="JWI88" s="49"/>
      <c r="JWJ88" s="49"/>
      <c r="JWK88" s="49"/>
      <c r="JWL88" s="49"/>
      <c r="JWM88" s="49"/>
      <c r="JWN88" s="49"/>
      <c r="JWO88" s="49"/>
      <c r="JWP88" s="49"/>
      <c r="JWQ88" s="49"/>
      <c r="JWR88" s="49"/>
      <c r="JWS88" s="49"/>
      <c r="JWT88" s="49"/>
      <c r="JWU88" s="49"/>
      <c r="JWV88" s="49"/>
      <c r="JWW88" s="49"/>
      <c r="JWX88" s="49"/>
      <c r="JWY88" s="49"/>
      <c r="JWZ88" s="49"/>
      <c r="JXA88" s="49"/>
      <c r="JXB88" s="49"/>
      <c r="JXC88" s="49"/>
      <c r="JXD88" s="49"/>
      <c r="JXE88" s="49"/>
      <c r="JXF88" s="49"/>
      <c r="JXG88" s="49"/>
      <c r="JXH88" s="49"/>
      <c r="JXI88" s="49"/>
      <c r="JXJ88" s="49"/>
      <c r="JXK88" s="49"/>
      <c r="JXL88" s="49"/>
      <c r="JXM88" s="49"/>
      <c r="JXN88" s="49"/>
      <c r="JXO88" s="49"/>
      <c r="JXP88" s="49"/>
      <c r="JXQ88" s="49"/>
      <c r="JXR88" s="49"/>
      <c r="JXS88" s="49"/>
      <c r="JXT88" s="49"/>
      <c r="JXU88" s="49"/>
      <c r="JXV88" s="49"/>
      <c r="JXW88" s="49"/>
      <c r="JXX88" s="49"/>
      <c r="JXY88" s="49"/>
      <c r="JXZ88" s="49"/>
      <c r="JYA88" s="49"/>
      <c r="JYB88" s="49"/>
      <c r="JYC88" s="49"/>
      <c r="JYD88" s="49"/>
      <c r="JYE88" s="49"/>
      <c r="JYF88" s="49"/>
      <c r="JYG88" s="49"/>
      <c r="JYH88" s="49"/>
      <c r="JYI88" s="49"/>
      <c r="JYJ88" s="49"/>
      <c r="JYK88" s="49"/>
      <c r="JYL88" s="49"/>
      <c r="JYM88" s="49"/>
      <c r="JYN88" s="49"/>
      <c r="JYO88" s="49"/>
      <c r="JYP88" s="49"/>
      <c r="JYQ88" s="49"/>
      <c r="JYR88" s="49"/>
      <c r="JYS88" s="49"/>
      <c r="JYT88" s="49"/>
      <c r="JYU88" s="49"/>
      <c r="JYV88" s="49"/>
      <c r="JYW88" s="49"/>
      <c r="JYX88" s="49"/>
      <c r="JYY88" s="49"/>
      <c r="JYZ88" s="49"/>
      <c r="JZA88" s="49"/>
      <c r="JZB88" s="49"/>
      <c r="JZC88" s="49"/>
      <c r="JZD88" s="49"/>
      <c r="JZE88" s="49"/>
      <c r="JZF88" s="49"/>
      <c r="JZG88" s="49"/>
      <c r="JZH88" s="49"/>
      <c r="JZI88" s="49"/>
      <c r="JZJ88" s="49"/>
      <c r="JZK88" s="49"/>
      <c r="JZL88" s="49"/>
      <c r="JZM88" s="49"/>
      <c r="JZN88" s="49"/>
      <c r="JZO88" s="49"/>
      <c r="JZP88" s="49"/>
      <c r="JZQ88" s="49"/>
      <c r="JZR88" s="49"/>
      <c r="JZS88" s="49"/>
      <c r="JZT88" s="49"/>
      <c r="JZU88" s="49"/>
      <c r="JZV88" s="49"/>
      <c r="JZW88" s="49"/>
      <c r="JZX88" s="49"/>
      <c r="JZY88" s="49"/>
      <c r="JZZ88" s="49"/>
      <c r="KAA88" s="49"/>
      <c r="KAB88" s="49"/>
      <c r="KAC88" s="49"/>
      <c r="KAD88" s="49"/>
      <c r="KAE88" s="49"/>
      <c r="KAF88" s="49"/>
      <c r="KAG88" s="49"/>
      <c r="KAH88" s="49"/>
      <c r="KAI88" s="49"/>
      <c r="KAJ88" s="49"/>
      <c r="KAK88" s="49"/>
      <c r="KAL88" s="49"/>
      <c r="KAM88" s="49"/>
      <c r="KAN88" s="49"/>
      <c r="KAO88" s="49"/>
      <c r="KAP88" s="49"/>
      <c r="KAQ88" s="49"/>
      <c r="KAR88" s="49"/>
      <c r="KAS88" s="49"/>
      <c r="KAT88" s="49"/>
      <c r="KAU88" s="49"/>
      <c r="KAV88" s="49"/>
      <c r="KAW88" s="49"/>
      <c r="KAX88" s="49"/>
      <c r="KAY88" s="49"/>
      <c r="KAZ88" s="49"/>
      <c r="KBA88" s="49"/>
      <c r="KBB88" s="49"/>
      <c r="KBC88" s="49"/>
      <c r="KBD88" s="49"/>
      <c r="KBE88" s="49"/>
      <c r="KBF88" s="49"/>
      <c r="KBG88" s="49"/>
      <c r="KBH88" s="49"/>
      <c r="KBI88" s="49"/>
      <c r="KBJ88" s="49"/>
      <c r="KBK88" s="49"/>
      <c r="KBL88" s="49"/>
      <c r="KBM88" s="49"/>
      <c r="KBN88" s="49"/>
      <c r="KBO88" s="49"/>
      <c r="KBP88" s="49"/>
      <c r="KBQ88" s="49"/>
      <c r="KBR88" s="49"/>
      <c r="KBS88" s="49"/>
      <c r="KBT88" s="49"/>
      <c r="KBU88" s="49"/>
      <c r="KBV88" s="49"/>
      <c r="KBW88" s="49"/>
      <c r="KBX88" s="49"/>
      <c r="KBY88" s="49"/>
      <c r="KBZ88" s="49"/>
      <c r="KCA88" s="49"/>
      <c r="KCB88" s="49"/>
      <c r="KCC88" s="49"/>
      <c r="KCD88" s="49"/>
      <c r="KCE88" s="49"/>
      <c r="KCF88" s="49"/>
      <c r="KCG88" s="49"/>
      <c r="KCH88" s="49"/>
      <c r="KCI88" s="49"/>
      <c r="KCJ88" s="49"/>
      <c r="KCK88" s="49"/>
      <c r="KCL88" s="49"/>
      <c r="KCM88" s="49"/>
      <c r="KCN88" s="49"/>
      <c r="KCO88" s="49"/>
      <c r="KCP88" s="49"/>
      <c r="KCQ88" s="49"/>
      <c r="KCR88" s="49"/>
      <c r="KCS88" s="49"/>
      <c r="KCT88" s="49"/>
      <c r="KCU88" s="49"/>
      <c r="KCV88" s="49"/>
      <c r="KCW88" s="49"/>
      <c r="KCX88" s="49"/>
      <c r="KCY88" s="49"/>
      <c r="KCZ88" s="49"/>
      <c r="KDA88" s="49"/>
      <c r="KDB88" s="49"/>
      <c r="KDC88" s="49"/>
      <c r="KDD88" s="49"/>
      <c r="KDE88" s="49"/>
      <c r="KDF88" s="49"/>
      <c r="KDG88" s="49"/>
      <c r="KDH88" s="49"/>
      <c r="KDI88" s="49"/>
      <c r="KDJ88" s="49"/>
      <c r="KDK88" s="49"/>
      <c r="KDL88" s="49"/>
      <c r="KDM88" s="49"/>
      <c r="KDN88" s="49"/>
      <c r="KDO88" s="49"/>
      <c r="KDP88" s="49"/>
      <c r="KDQ88" s="49"/>
      <c r="KDR88" s="49"/>
      <c r="KDS88" s="49"/>
      <c r="KDT88" s="49"/>
      <c r="KDU88" s="49"/>
      <c r="KDV88" s="49"/>
      <c r="KDW88" s="49"/>
      <c r="KDX88" s="49"/>
      <c r="KDY88" s="49"/>
      <c r="KDZ88" s="49"/>
      <c r="KEA88" s="49"/>
      <c r="KEB88" s="49"/>
      <c r="KEC88" s="49"/>
      <c r="KED88" s="49"/>
      <c r="KEE88" s="49"/>
      <c r="KEF88" s="49"/>
      <c r="KEG88" s="49"/>
      <c r="KEH88" s="49"/>
      <c r="KEI88" s="49"/>
      <c r="KEJ88" s="49"/>
      <c r="KEK88" s="49"/>
      <c r="KEL88" s="49"/>
      <c r="KEM88" s="49"/>
      <c r="KEN88" s="49"/>
      <c r="KEO88" s="49"/>
      <c r="KEP88" s="49"/>
      <c r="KEQ88" s="49"/>
      <c r="KER88" s="49"/>
      <c r="KES88" s="49"/>
      <c r="KET88" s="49"/>
      <c r="KEU88" s="49"/>
      <c r="KEV88" s="49"/>
      <c r="KEW88" s="49"/>
      <c r="KEX88" s="49"/>
      <c r="KEY88" s="49"/>
      <c r="KEZ88" s="49"/>
      <c r="KFA88" s="49"/>
      <c r="KFB88" s="49"/>
      <c r="KFC88" s="49"/>
      <c r="KFD88" s="49"/>
      <c r="KFE88" s="49"/>
      <c r="KFF88" s="49"/>
      <c r="KFG88" s="49"/>
      <c r="KFH88" s="49"/>
      <c r="KFI88" s="49"/>
      <c r="KFJ88" s="49"/>
      <c r="KFK88" s="49"/>
      <c r="KFL88" s="49"/>
      <c r="KFM88" s="49"/>
      <c r="KFN88" s="49"/>
      <c r="KFO88" s="49"/>
      <c r="KFP88" s="49"/>
      <c r="KFQ88" s="49"/>
      <c r="KFR88" s="49"/>
      <c r="KFS88" s="49"/>
      <c r="KFT88" s="49"/>
      <c r="KFU88" s="49"/>
      <c r="KFV88" s="49"/>
      <c r="KFW88" s="49"/>
      <c r="KFX88" s="49"/>
      <c r="KFY88" s="49"/>
      <c r="KFZ88" s="49"/>
      <c r="KGA88" s="49"/>
      <c r="KGB88" s="49"/>
      <c r="KGC88" s="49"/>
      <c r="KGD88" s="49"/>
      <c r="KGE88" s="49"/>
      <c r="KGF88" s="49"/>
      <c r="KGG88" s="49"/>
      <c r="KGH88" s="49"/>
      <c r="KGI88" s="49"/>
      <c r="KGJ88" s="49"/>
      <c r="KGK88" s="49"/>
      <c r="KGL88" s="49"/>
      <c r="KGM88" s="49"/>
      <c r="KGN88" s="49"/>
      <c r="KGO88" s="49"/>
      <c r="KGP88" s="49"/>
      <c r="KGQ88" s="49"/>
      <c r="KGR88" s="49"/>
      <c r="KGS88" s="49"/>
      <c r="KGT88" s="49"/>
      <c r="KGU88" s="49"/>
      <c r="KGV88" s="49"/>
      <c r="KGW88" s="49"/>
      <c r="KGX88" s="49"/>
      <c r="KGY88" s="49"/>
      <c r="KGZ88" s="49"/>
      <c r="KHA88" s="49"/>
      <c r="KHB88" s="49"/>
      <c r="KHC88" s="49"/>
      <c r="KHD88" s="49"/>
      <c r="KHE88" s="49"/>
      <c r="KHF88" s="49"/>
      <c r="KHG88" s="49"/>
      <c r="KHH88" s="49"/>
      <c r="KHI88" s="49"/>
      <c r="KHJ88" s="49"/>
      <c r="KHK88" s="49"/>
      <c r="KHL88" s="49"/>
      <c r="KHM88" s="49"/>
      <c r="KHN88" s="49"/>
      <c r="KHO88" s="49"/>
      <c r="KHP88" s="49"/>
      <c r="KHQ88" s="49"/>
      <c r="KHR88" s="49"/>
      <c r="KHS88" s="49"/>
      <c r="KHT88" s="49"/>
      <c r="KHU88" s="49"/>
      <c r="KHV88" s="49"/>
      <c r="KHW88" s="49"/>
      <c r="KHX88" s="49"/>
      <c r="KHY88" s="49"/>
      <c r="KHZ88" s="49"/>
      <c r="KIA88" s="49"/>
      <c r="KIB88" s="49"/>
      <c r="KIC88" s="49"/>
      <c r="KID88" s="49"/>
      <c r="KIE88" s="49"/>
      <c r="KIF88" s="49"/>
      <c r="KIG88" s="49"/>
      <c r="KIH88" s="49"/>
      <c r="KII88" s="49"/>
      <c r="KIJ88" s="49"/>
      <c r="KIK88" s="49"/>
      <c r="KIL88" s="49"/>
      <c r="KIM88" s="49"/>
      <c r="KIN88" s="49"/>
      <c r="KIO88" s="49"/>
      <c r="KIP88" s="49"/>
      <c r="KIQ88" s="49"/>
      <c r="KIR88" s="49"/>
      <c r="KIS88" s="49"/>
      <c r="KIT88" s="49"/>
      <c r="KIU88" s="49"/>
      <c r="KIV88" s="49"/>
      <c r="KIW88" s="49"/>
      <c r="KIX88" s="49"/>
      <c r="KIY88" s="49"/>
      <c r="KIZ88" s="49"/>
      <c r="KJA88" s="49"/>
      <c r="KJB88" s="49"/>
      <c r="KJC88" s="49"/>
      <c r="KJD88" s="49"/>
      <c r="KJE88" s="49"/>
      <c r="KJF88" s="49"/>
      <c r="KJG88" s="49"/>
      <c r="KJH88" s="49"/>
      <c r="KJI88" s="49"/>
      <c r="KJJ88" s="49"/>
      <c r="KJK88" s="49"/>
      <c r="KJL88" s="49"/>
      <c r="KJM88" s="49"/>
      <c r="KJN88" s="49"/>
      <c r="KJO88" s="49"/>
      <c r="KJP88" s="49"/>
      <c r="KJQ88" s="49"/>
      <c r="KJR88" s="49"/>
      <c r="KJS88" s="49"/>
      <c r="KJT88" s="49"/>
      <c r="KJU88" s="49"/>
      <c r="KJV88" s="49"/>
      <c r="KJW88" s="49"/>
      <c r="KJX88" s="49"/>
      <c r="KJY88" s="49"/>
      <c r="KJZ88" s="49"/>
      <c r="KKA88" s="49"/>
      <c r="KKB88" s="49"/>
      <c r="KKC88" s="49"/>
      <c r="KKD88" s="49"/>
      <c r="KKE88" s="49"/>
      <c r="KKF88" s="49"/>
      <c r="KKG88" s="49"/>
      <c r="KKH88" s="49"/>
      <c r="KKI88" s="49"/>
      <c r="KKJ88" s="49"/>
      <c r="KKK88" s="49"/>
      <c r="KKL88" s="49"/>
      <c r="KKM88" s="49"/>
      <c r="KKN88" s="49"/>
      <c r="KKO88" s="49"/>
      <c r="KKP88" s="49"/>
      <c r="KKQ88" s="49"/>
      <c r="KKR88" s="49"/>
      <c r="KKS88" s="49"/>
      <c r="KKT88" s="49"/>
      <c r="KKU88" s="49"/>
      <c r="KKV88" s="49"/>
      <c r="KKW88" s="49"/>
      <c r="KKX88" s="49"/>
      <c r="KKY88" s="49"/>
      <c r="KKZ88" s="49"/>
      <c r="KLA88" s="49"/>
      <c r="KLB88" s="49"/>
      <c r="KLC88" s="49"/>
      <c r="KLD88" s="49"/>
      <c r="KLE88" s="49"/>
      <c r="KLF88" s="49"/>
      <c r="KLG88" s="49"/>
      <c r="KLH88" s="49"/>
      <c r="KLI88" s="49"/>
      <c r="KLJ88" s="49"/>
      <c r="KLK88" s="49"/>
      <c r="KLL88" s="49"/>
      <c r="KLM88" s="49"/>
      <c r="KLN88" s="49"/>
      <c r="KLO88" s="49"/>
      <c r="KLP88" s="49"/>
      <c r="KLQ88" s="49"/>
      <c r="KLR88" s="49"/>
      <c r="KLS88" s="49"/>
      <c r="KLT88" s="49"/>
      <c r="KLU88" s="49"/>
      <c r="KLV88" s="49"/>
      <c r="KLW88" s="49"/>
      <c r="KLX88" s="49"/>
      <c r="KLY88" s="49"/>
      <c r="KLZ88" s="49"/>
      <c r="KMA88" s="49"/>
      <c r="KMB88" s="49"/>
      <c r="KMC88" s="49"/>
      <c r="KMD88" s="49"/>
      <c r="KME88" s="49"/>
      <c r="KMF88" s="49"/>
      <c r="KMG88" s="49"/>
      <c r="KMH88" s="49"/>
      <c r="KMI88" s="49"/>
      <c r="KMJ88" s="49"/>
      <c r="KMK88" s="49"/>
      <c r="KML88" s="49"/>
      <c r="KMM88" s="49"/>
      <c r="KMN88" s="49"/>
      <c r="KMO88" s="49"/>
      <c r="KMP88" s="49"/>
      <c r="KMQ88" s="49"/>
      <c r="KMR88" s="49"/>
      <c r="KMS88" s="49"/>
      <c r="KMT88" s="49"/>
      <c r="KMU88" s="49"/>
      <c r="KMV88" s="49"/>
      <c r="KMW88" s="49"/>
      <c r="KMX88" s="49"/>
      <c r="KMY88" s="49"/>
      <c r="KMZ88" s="49"/>
      <c r="KNA88" s="49"/>
      <c r="KNB88" s="49"/>
      <c r="KNC88" s="49"/>
      <c r="KND88" s="49"/>
      <c r="KNE88" s="49"/>
      <c r="KNF88" s="49"/>
      <c r="KNG88" s="49"/>
      <c r="KNH88" s="49"/>
      <c r="KNI88" s="49"/>
      <c r="KNJ88" s="49"/>
      <c r="KNK88" s="49"/>
      <c r="KNL88" s="49"/>
      <c r="KNM88" s="49"/>
      <c r="KNN88" s="49"/>
      <c r="KNO88" s="49"/>
      <c r="KNP88" s="49"/>
      <c r="KNQ88" s="49"/>
      <c r="KNR88" s="49"/>
      <c r="KNS88" s="49"/>
      <c r="KNT88" s="49"/>
      <c r="KNU88" s="49"/>
      <c r="KNV88" s="49"/>
      <c r="KNW88" s="49"/>
      <c r="KNX88" s="49"/>
      <c r="KNY88" s="49"/>
      <c r="KNZ88" s="49"/>
      <c r="KOA88" s="49"/>
      <c r="KOB88" s="49"/>
      <c r="KOC88" s="49"/>
      <c r="KOD88" s="49"/>
      <c r="KOE88" s="49"/>
      <c r="KOF88" s="49"/>
      <c r="KOG88" s="49"/>
      <c r="KOH88" s="49"/>
      <c r="KOI88" s="49"/>
      <c r="KOJ88" s="49"/>
      <c r="KOK88" s="49"/>
      <c r="KOL88" s="49"/>
      <c r="KOM88" s="49"/>
      <c r="KON88" s="49"/>
      <c r="KOO88" s="49"/>
      <c r="KOP88" s="49"/>
      <c r="KOQ88" s="49"/>
      <c r="KOR88" s="49"/>
      <c r="KOS88" s="49"/>
      <c r="KOT88" s="49"/>
      <c r="KOU88" s="49"/>
      <c r="KOV88" s="49"/>
      <c r="KOW88" s="49"/>
      <c r="KOX88" s="49"/>
      <c r="KOY88" s="49"/>
      <c r="KOZ88" s="49"/>
      <c r="KPA88" s="49"/>
      <c r="KPB88" s="49"/>
      <c r="KPC88" s="49"/>
      <c r="KPD88" s="49"/>
      <c r="KPE88" s="49"/>
      <c r="KPF88" s="49"/>
      <c r="KPG88" s="49"/>
      <c r="KPH88" s="49"/>
      <c r="KPI88" s="49"/>
      <c r="KPJ88" s="49"/>
      <c r="KPK88" s="49"/>
      <c r="KPL88" s="49"/>
      <c r="KPM88" s="49"/>
      <c r="KPN88" s="49"/>
      <c r="KPO88" s="49"/>
      <c r="KPP88" s="49"/>
      <c r="KPQ88" s="49"/>
      <c r="KPR88" s="49"/>
      <c r="KPS88" s="49"/>
      <c r="KPT88" s="49"/>
      <c r="KPU88" s="49"/>
      <c r="KPV88" s="49"/>
      <c r="KPW88" s="49"/>
      <c r="KPX88" s="49"/>
      <c r="KPY88" s="49"/>
      <c r="KPZ88" s="49"/>
      <c r="KQA88" s="49"/>
      <c r="KQB88" s="49"/>
      <c r="KQC88" s="49"/>
      <c r="KQD88" s="49"/>
      <c r="KQE88" s="49"/>
      <c r="KQF88" s="49"/>
      <c r="KQG88" s="49"/>
      <c r="KQH88" s="49"/>
      <c r="KQI88" s="49"/>
      <c r="KQJ88" s="49"/>
      <c r="KQK88" s="49"/>
      <c r="KQL88" s="49"/>
      <c r="KQM88" s="49"/>
      <c r="KQN88" s="49"/>
      <c r="KQO88" s="49"/>
      <c r="KQP88" s="49"/>
      <c r="KQQ88" s="49"/>
      <c r="KQR88" s="49"/>
      <c r="KQS88" s="49"/>
      <c r="KQT88" s="49"/>
      <c r="KQU88" s="49"/>
      <c r="KQV88" s="49"/>
      <c r="KQW88" s="49"/>
      <c r="KQX88" s="49"/>
      <c r="KQY88" s="49"/>
      <c r="KQZ88" s="49"/>
      <c r="KRA88" s="49"/>
      <c r="KRB88" s="49"/>
      <c r="KRC88" s="49"/>
      <c r="KRD88" s="49"/>
      <c r="KRE88" s="49"/>
      <c r="KRF88" s="49"/>
      <c r="KRG88" s="49"/>
      <c r="KRH88" s="49"/>
      <c r="KRI88" s="49"/>
      <c r="KRJ88" s="49"/>
      <c r="KRK88" s="49"/>
      <c r="KRL88" s="49"/>
      <c r="KRM88" s="49"/>
      <c r="KRN88" s="49"/>
      <c r="KRO88" s="49"/>
      <c r="KRP88" s="49"/>
      <c r="KRQ88" s="49"/>
      <c r="KRR88" s="49"/>
      <c r="KRS88" s="49"/>
      <c r="KRT88" s="49"/>
      <c r="KRU88" s="49"/>
      <c r="KRV88" s="49"/>
      <c r="KRW88" s="49"/>
      <c r="KRX88" s="49"/>
      <c r="KRY88" s="49"/>
      <c r="KRZ88" s="49"/>
      <c r="KSA88" s="49"/>
      <c r="KSB88" s="49"/>
      <c r="KSC88" s="49"/>
      <c r="KSD88" s="49"/>
      <c r="KSE88" s="49"/>
      <c r="KSF88" s="49"/>
      <c r="KSG88" s="49"/>
      <c r="KSH88" s="49"/>
      <c r="KSI88" s="49"/>
      <c r="KSJ88" s="49"/>
      <c r="KSK88" s="49"/>
      <c r="KSL88" s="49"/>
      <c r="KSM88" s="49"/>
      <c r="KSN88" s="49"/>
      <c r="KSO88" s="49"/>
      <c r="KSP88" s="49"/>
      <c r="KSQ88" s="49"/>
      <c r="KSR88" s="49"/>
      <c r="KSS88" s="49"/>
      <c r="KST88" s="49"/>
      <c r="KSU88" s="49"/>
      <c r="KSV88" s="49"/>
      <c r="KSW88" s="49"/>
      <c r="KSX88" s="49"/>
      <c r="KSY88" s="49"/>
      <c r="KSZ88" s="49"/>
      <c r="KTA88" s="49"/>
      <c r="KTB88" s="49"/>
      <c r="KTC88" s="49"/>
      <c r="KTD88" s="49"/>
      <c r="KTE88" s="49"/>
      <c r="KTF88" s="49"/>
      <c r="KTG88" s="49"/>
      <c r="KTH88" s="49"/>
      <c r="KTI88" s="49"/>
      <c r="KTJ88" s="49"/>
      <c r="KTK88" s="49"/>
      <c r="KTL88" s="49"/>
      <c r="KTM88" s="49"/>
      <c r="KTN88" s="49"/>
      <c r="KTO88" s="49"/>
      <c r="KTP88" s="49"/>
      <c r="KTQ88" s="49"/>
      <c r="KTR88" s="49"/>
      <c r="KTS88" s="49"/>
      <c r="KTT88" s="49"/>
      <c r="KTU88" s="49"/>
      <c r="KTV88" s="49"/>
      <c r="KTW88" s="49"/>
      <c r="KTX88" s="49"/>
      <c r="KTY88" s="49"/>
      <c r="KTZ88" s="49"/>
      <c r="KUA88" s="49"/>
      <c r="KUB88" s="49"/>
      <c r="KUC88" s="49"/>
      <c r="KUD88" s="49"/>
      <c r="KUE88" s="49"/>
      <c r="KUF88" s="49"/>
      <c r="KUG88" s="49"/>
      <c r="KUH88" s="49"/>
      <c r="KUI88" s="49"/>
      <c r="KUJ88" s="49"/>
      <c r="KUK88" s="49"/>
      <c r="KUL88" s="49"/>
      <c r="KUM88" s="49"/>
      <c r="KUN88" s="49"/>
      <c r="KUO88" s="49"/>
      <c r="KUP88" s="49"/>
      <c r="KUQ88" s="49"/>
      <c r="KUR88" s="49"/>
      <c r="KUS88" s="49"/>
      <c r="KUT88" s="49"/>
      <c r="KUU88" s="49"/>
      <c r="KUV88" s="49"/>
      <c r="KUW88" s="49"/>
      <c r="KUX88" s="49"/>
      <c r="KUY88" s="49"/>
      <c r="KUZ88" s="49"/>
      <c r="KVA88" s="49"/>
      <c r="KVB88" s="49"/>
      <c r="KVC88" s="49"/>
      <c r="KVD88" s="49"/>
      <c r="KVE88" s="49"/>
      <c r="KVF88" s="49"/>
      <c r="KVG88" s="49"/>
      <c r="KVH88" s="49"/>
      <c r="KVI88" s="49"/>
      <c r="KVJ88" s="49"/>
      <c r="KVK88" s="49"/>
      <c r="KVL88" s="49"/>
      <c r="KVM88" s="49"/>
      <c r="KVN88" s="49"/>
      <c r="KVO88" s="49"/>
      <c r="KVP88" s="49"/>
      <c r="KVQ88" s="49"/>
      <c r="KVR88" s="49"/>
      <c r="KVS88" s="49"/>
      <c r="KVT88" s="49"/>
      <c r="KVU88" s="49"/>
      <c r="KVV88" s="49"/>
      <c r="KVW88" s="49"/>
      <c r="KVX88" s="49"/>
      <c r="KVY88" s="49"/>
      <c r="KVZ88" s="49"/>
      <c r="KWA88" s="49"/>
      <c r="KWB88" s="49"/>
      <c r="KWC88" s="49"/>
      <c r="KWD88" s="49"/>
      <c r="KWE88" s="49"/>
      <c r="KWF88" s="49"/>
      <c r="KWG88" s="49"/>
      <c r="KWH88" s="49"/>
      <c r="KWI88" s="49"/>
      <c r="KWJ88" s="49"/>
      <c r="KWK88" s="49"/>
      <c r="KWL88" s="49"/>
      <c r="KWM88" s="49"/>
      <c r="KWN88" s="49"/>
      <c r="KWO88" s="49"/>
      <c r="KWP88" s="49"/>
      <c r="KWQ88" s="49"/>
      <c r="KWR88" s="49"/>
      <c r="KWS88" s="49"/>
      <c r="KWT88" s="49"/>
      <c r="KWU88" s="49"/>
      <c r="KWV88" s="49"/>
      <c r="KWW88" s="49"/>
      <c r="KWX88" s="49"/>
      <c r="KWY88" s="49"/>
      <c r="KWZ88" s="49"/>
      <c r="KXA88" s="49"/>
      <c r="KXB88" s="49"/>
      <c r="KXC88" s="49"/>
      <c r="KXD88" s="49"/>
      <c r="KXE88" s="49"/>
      <c r="KXF88" s="49"/>
      <c r="KXG88" s="49"/>
      <c r="KXH88" s="49"/>
      <c r="KXI88" s="49"/>
      <c r="KXJ88" s="49"/>
      <c r="KXK88" s="49"/>
      <c r="KXL88" s="49"/>
      <c r="KXM88" s="49"/>
      <c r="KXN88" s="49"/>
      <c r="KXO88" s="49"/>
      <c r="KXP88" s="49"/>
      <c r="KXQ88" s="49"/>
      <c r="KXR88" s="49"/>
      <c r="KXS88" s="49"/>
      <c r="KXT88" s="49"/>
      <c r="KXU88" s="49"/>
      <c r="KXV88" s="49"/>
      <c r="KXW88" s="49"/>
      <c r="KXX88" s="49"/>
      <c r="KXY88" s="49"/>
      <c r="KXZ88" s="49"/>
      <c r="KYA88" s="49"/>
      <c r="KYB88" s="49"/>
      <c r="KYC88" s="49"/>
      <c r="KYD88" s="49"/>
      <c r="KYE88" s="49"/>
      <c r="KYF88" s="49"/>
      <c r="KYG88" s="49"/>
      <c r="KYH88" s="49"/>
      <c r="KYI88" s="49"/>
      <c r="KYJ88" s="49"/>
      <c r="KYK88" s="49"/>
      <c r="KYL88" s="49"/>
      <c r="KYM88" s="49"/>
      <c r="KYN88" s="49"/>
      <c r="KYO88" s="49"/>
      <c r="KYP88" s="49"/>
      <c r="KYQ88" s="49"/>
      <c r="KYR88" s="49"/>
      <c r="KYS88" s="49"/>
      <c r="KYT88" s="49"/>
      <c r="KYU88" s="49"/>
      <c r="KYV88" s="49"/>
      <c r="KYW88" s="49"/>
      <c r="KYX88" s="49"/>
      <c r="KYY88" s="49"/>
      <c r="KYZ88" s="49"/>
      <c r="KZA88" s="49"/>
      <c r="KZB88" s="49"/>
      <c r="KZC88" s="49"/>
      <c r="KZD88" s="49"/>
      <c r="KZE88" s="49"/>
      <c r="KZF88" s="49"/>
      <c r="KZG88" s="49"/>
      <c r="KZH88" s="49"/>
      <c r="KZI88" s="49"/>
      <c r="KZJ88" s="49"/>
      <c r="KZK88" s="49"/>
      <c r="KZL88" s="49"/>
      <c r="KZM88" s="49"/>
      <c r="KZN88" s="49"/>
      <c r="KZO88" s="49"/>
      <c r="KZP88" s="49"/>
      <c r="KZQ88" s="49"/>
      <c r="KZR88" s="49"/>
      <c r="KZS88" s="49"/>
      <c r="KZT88" s="49"/>
      <c r="KZU88" s="49"/>
      <c r="KZV88" s="49"/>
      <c r="KZW88" s="49"/>
      <c r="KZX88" s="49"/>
      <c r="KZY88" s="49"/>
      <c r="KZZ88" s="49"/>
      <c r="LAA88" s="49"/>
      <c r="LAB88" s="49"/>
      <c r="LAC88" s="49"/>
      <c r="LAD88" s="49"/>
      <c r="LAE88" s="49"/>
      <c r="LAF88" s="49"/>
      <c r="LAG88" s="49"/>
      <c r="LAH88" s="49"/>
      <c r="LAI88" s="49"/>
      <c r="LAJ88" s="49"/>
      <c r="LAK88" s="49"/>
      <c r="LAL88" s="49"/>
      <c r="LAM88" s="49"/>
      <c r="LAN88" s="49"/>
      <c r="LAO88" s="49"/>
      <c r="LAP88" s="49"/>
      <c r="LAQ88" s="49"/>
      <c r="LAR88" s="49"/>
      <c r="LAS88" s="49"/>
      <c r="LAT88" s="49"/>
      <c r="LAU88" s="49"/>
      <c r="LAV88" s="49"/>
      <c r="LAW88" s="49"/>
      <c r="LAX88" s="49"/>
      <c r="LAY88" s="49"/>
      <c r="LAZ88" s="49"/>
      <c r="LBA88" s="49"/>
      <c r="LBB88" s="49"/>
      <c r="LBC88" s="49"/>
      <c r="LBD88" s="49"/>
      <c r="LBE88" s="49"/>
      <c r="LBF88" s="49"/>
      <c r="LBG88" s="49"/>
      <c r="LBH88" s="49"/>
      <c r="LBI88" s="49"/>
      <c r="LBJ88" s="49"/>
      <c r="LBK88" s="49"/>
      <c r="LBL88" s="49"/>
      <c r="LBM88" s="49"/>
      <c r="LBN88" s="49"/>
      <c r="LBO88" s="49"/>
      <c r="LBP88" s="49"/>
      <c r="LBQ88" s="49"/>
      <c r="LBR88" s="49"/>
      <c r="LBS88" s="49"/>
      <c r="LBT88" s="49"/>
      <c r="LBU88" s="49"/>
      <c r="LBV88" s="49"/>
      <c r="LBW88" s="49"/>
      <c r="LBX88" s="49"/>
      <c r="LBY88" s="49"/>
      <c r="LBZ88" s="49"/>
      <c r="LCA88" s="49"/>
      <c r="LCB88" s="49"/>
      <c r="LCC88" s="49"/>
      <c r="LCD88" s="49"/>
      <c r="LCE88" s="49"/>
      <c r="LCF88" s="49"/>
      <c r="LCG88" s="49"/>
      <c r="LCH88" s="49"/>
      <c r="LCI88" s="49"/>
      <c r="LCJ88" s="49"/>
      <c r="LCK88" s="49"/>
      <c r="LCL88" s="49"/>
      <c r="LCM88" s="49"/>
      <c r="LCN88" s="49"/>
      <c r="LCO88" s="49"/>
      <c r="LCP88" s="49"/>
      <c r="LCQ88" s="49"/>
      <c r="LCR88" s="49"/>
      <c r="LCS88" s="49"/>
      <c r="LCT88" s="49"/>
      <c r="LCU88" s="49"/>
      <c r="LCV88" s="49"/>
      <c r="LCW88" s="49"/>
      <c r="LCX88" s="49"/>
      <c r="LCY88" s="49"/>
      <c r="LCZ88" s="49"/>
      <c r="LDA88" s="49"/>
      <c r="LDB88" s="49"/>
      <c r="LDC88" s="49"/>
      <c r="LDD88" s="49"/>
      <c r="LDE88" s="49"/>
      <c r="LDF88" s="49"/>
      <c r="LDG88" s="49"/>
      <c r="LDH88" s="49"/>
      <c r="LDI88" s="49"/>
      <c r="LDJ88" s="49"/>
      <c r="LDK88" s="49"/>
      <c r="LDL88" s="49"/>
      <c r="LDM88" s="49"/>
      <c r="LDN88" s="49"/>
      <c r="LDO88" s="49"/>
      <c r="LDP88" s="49"/>
      <c r="LDQ88" s="49"/>
      <c r="LDR88" s="49"/>
      <c r="LDS88" s="49"/>
      <c r="LDT88" s="49"/>
      <c r="LDU88" s="49"/>
      <c r="LDV88" s="49"/>
      <c r="LDW88" s="49"/>
      <c r="LDX88" s="49"/>
      <c r="LDY88" s="49"/>
      <c r="LDZ88" s="49"/>
      <c r="LEA88" s="49"/>
      <c r="LEB88" s="49"/>
      <c r="LEC88" s="49"/>
      <c r="LED88" s="49"/>
      <c r="LEE88" s="49"/>
      <c r="LEF88" s="49"/>
      <c r="LEG88" s="49"/>
      <c r="LEH88" s="49"/>
      <c r="LEI88" s="49"/>
      <c r="LEJ88" s="49"/>
      <c r="LEK88" s="49"/>
      <c r="LEL88" s="49"/>
      <c r="LEM88" s="49"/>
      <c r="LEN88" s="49"/>
      <c r="LEO88" s="49"/>
      <c r="LEP88" s="49"/>
      <c r="LEQ88" s="49"/>
      <c r="LER88" s="49"/>
      <c r="LES88" s="49"/>
      <c r="LET88" s="49"/>
      <c r="LEU88" s="49"/>
      <c r="LEV88" s="49"/>
      <c r="LEW88" s="49"/>
      <c r="LEX88" s="49"/>
      <c r="LEY88" s="49"/>
      <c r="LEZ88" s="49"/>
      <c r="LFA88" s="49"/>
      <c r="LFB88" s="49"/>
      <c r="LFC88" s="49"/>
      <c r="LFD88" s="49"/>
      <c r="LFE88" s="49"/>
      <c r="LFF88" s="49"/>
      <c r="LFG88" s="49"/>
      <c r="LFH88" s="49"/>
      <c r="LFI88" s="49"/>
      <c r="LFJ88" s="49"/>
      <c r="LFK88" s="49"/>
      <c r="LFL88" s="49"/>
      <c r="LFM88" s="49"/>
      <c r="LFN88" s="49"/>
      <c r="LFO88" s="49"/>
      <c r="LFP88" s="49"/>
      <c r="LFQ88" s="49"/>
      <c r="LFR88" s="49"/>
      <c r="LFS88" s="49"/>
      <c r="LFT88" s="49"/>
      <c r="LFU88" s="49"/>
      <c r="LFV88" s="49"/>
      <c r="LFW88" s="49"/>
      <c r="LFX88" s="49"/>
      <c r="LFY88" s="49"/>
      <c r="LFZ88" s="49"/>
      <c r="LGA88" s="49"/>
      <c r="LGB88" s="49"/>
      <c r="LGC88" s="49"/>
      <c r="LGD88" s="49"/>
      <c r="LGE88" s="49"/>
      <c r="LGF88" s="49"/>
      <c r="LGG88" s="49"/>
      <c r="LGH88" s="49"/>
      <c r="LGI88" s="49"/>
      <c r="LGJ88" s="49"/>
      <c r="LGK88" s="49"/>
      <c r="LGL88" s="49"/>
      <c r="LGM88" s="49"/>
      <c r="LGN88" s="49"/>
      <c r="LGO88" s="49"/>
      <c r="LGP88" s="49"/>
      <c r="LGQ88" s="49"/>
      <c r="LGR88" s="49"/>
      <c r="LGS88" s="49"/>
      <c r="LGT88" s="49"/>
      <c r="LGU88" s="49"/>
      <c r="LGV88" s="49"/>
      <c r="LGW88" s="49"/>
      <c r="LGX88" s="49"/>
      <c r="LGY88" s="49"/>
      <c r="LGZ88" s="49"/>
      <c r="LHA88" s="49"/>
      <c r="LHB88" s="49"/>
      <c r="LHC88" s="49"/>
      <c r="LHD88" s="49"/>
      <c r="LHE88" s="49"/>
      <c r="LHF88" s="49"/>
      <c r="LHG88" s="49"/>
      <c r="LHH88" s="49"/>
      <c r="LHI88" s="49"/>
      <c r="LHJ88" s="49"/>
      <c r="LHK88" s="49"/>
      <c r="LHL88" s="49"/>
      <c r="LHM88" s="49"/>
      <c r="LHN88" s="49"/>
      <c r="LHO88" s="49"/>
      <c r="LHP88" s="49"/>
      <c r="LHQ88" s="49"/>
      <c r="LHR88" s="49"/>
      <c r="LHS88" s="49"/>
      <c r="LHT88" s="49"/>
      <c r="LHU88" s="49"/>
      <c r="LHV88" s="49"/>
      <c r="LHW88" s="49"/>
      <c r="LHX88" s="49"/>
      <c r="LHY88" s="49"/>
      <c r="LHZ88" s="49"/>
      <c r="LIA88" s="49"/>
      <c r="LIB88" s="49"/>
      <c r="LIC88" s="49"/>
      <c r="LID88" s="49"/>
      <c r="LIE88" s="49"/>
      <c r="LIF88" s="49"/>
      <c r="LIG88" s="49"/>
      <c r="LIH88" s="49"/>
      <c r="LII88" s="49"/>
      <c r="LIJ88" s="49"/>
      <c r="LIK88" s="49"/>
      <c r="LIL88" s="49"/>
      <c r="LIM88" s="49"/>
      <c r="LIN88" s="49"/>
      <c r="LIO88" s="49"/>
      <c r="LIP88" s="49"/>
      <c r="LIQ88" s="49"/>
      <c r="LIR88" s="49"/>
      <c r="LIS88" s="49"/>
      <c r="LIT88" s="49"/>
      <c r="LIU88" s="49"/>
      <c r="LIV88" s="49"/>
      <c r="LIW88" s="49"/>
      <c r="LIX88" s="49"/>
      <c r="LIY88" s="49"/>
      <c r="LIZ88" s="49"/>
      <c r="LJA88" s="49"/>
      <c r="LJB88" s="49"/>
      <c r="LJC88" s="49"/>
      <c r="LJD88" s="49"/>
      <c r="LJE88" s="49"/>
      <c r="LJF88" s="49"/>
      <c r="LJG88" s="49"/>
      <c r="LJH88" s="49"/>
      <c r="LJI88" s="49"/>
      <c r="LJJ88" s="49"/>
      <c r="LJK88" s="49"/>
      <c r="LJL88" s="49"/>
      <c r="LJM88" s="49"/>
      <c r="LJN88" s="49"/>
      <c r="LJO88" s="49"/>
      <c r="LJP88" s="49"/>
      <c r="LJQ88" s="49"/>
      <c r="LJR88" s="49"/>
      <c r="LJS88" s="49"/>
      <c r="LJT88" s="49"/>
      <c r="LJU88" s="49"/>
      <c r="LJV88" s="49"/>
      <c r="LJW88" s="49"/>
      <c r="LJX88" s="49"/>
      <c r="LJY88" s="49"/>
      <c r="LJZ88" s="49"/>
      <c r="LKA88" s="49"/>
      <c r="LKB88" s="49"/>
      <c r="LKC88" s="49"/>
      <c r="LKD88" s="49"/>
      <c r="LKE88" s="49"/>
      <c r="LKF88" s="49"/>
      <c r="LKG88" s="49"/>
      <c r="LKH88" s="49"/>
      <c r="LKI88" s="49"/>
      <c r="LKJ88" s="49"/>
      <c r="LKK88" s="49"/>
      <c r="LKL88" s="49"/>
      <c r="LKM88" s="49"/>
      <c r="LKN88" s="49"/>
      <c r="LKO88" s="49"/>
      <c r="LKP88" s="49"/>
      <c r="LKQ88" s="49"/>
      <c r="LKR88" s="49"/>
      <c r="LKS88" s="49"/>
      <c r="LKT88" s="49"/>
      <c r="LKU88" s="49"/>
      <c r="LKV88" s="49"/>
      <c r="LKW88" s="49"/>
      <c r="LKX88" s="49"/>
      <c r="LKY88" s="49"/>
      <c r="LKZ88" s="49"/>
      <c r="LLA88" s="49"/>
      <c r="LLB88" s="49"/>
      <c r="LLC88" s="49"/>
      <c r="LLD88" s="49"/>
      <c r="LLE88" s="49"/>
      <c r="LLF88" s="49"/>
      <c r="LLG88" s="49"/>
      <c r="LLH88" s="49"/>
      <c r="LLI88" s="49"/>
      <c r="LLJ88" s="49"/>
      <c r="LLK88" s="49"/>
      <c r="LLL88" s="49"/>
      <c r="LLM88" s="49"/>
      <c r="LLN88" s="49"/>
      <c r="LLO88" s="49"/>
      <c r="LLP88" s="49"/>
      <c r="LLQ88" s="49"/>
      <c r="LLR88" s="49"/>
      <c r="LLS88" s="49"/>
      <c r="LLT88" s="49"/>
      <c r="LLU88" s="49"/>
      <c r="LLV88" s="49"/>
      <c r="LLW88" s="49"/>
      <c r="LLX88" s="49"/>
      <c r="LLY88" s="49"/>
      <c r="LLZ88" s="49"/>
      <c r="LMA88" s="49"/>
      <c r="LMB88" s="49"/>
      <c r="LMC88" s="49"/>
      <c r="LMD88" s="49"/>
      <c r="LME88" s="49"/>
      <c r="LMF88" s="49"/>
      <c r="LMG88" s="49"/>
      <c r="LMH88" s="49"/>
      <c r="LMI88" s="49"/>
      <c r="LMJ88" s="49"/>
      <c r="LMK88" s="49"/>
      <c r="LML88" s="49"/>
      <c r="LMM88" s="49"/>
      <c r="LMN88" s="49"/>
      <c r="LMO88" s="49"/>
      <c r="LMP88" s="49"/>
      <c r="LMQ88" s="49"/>
      <c r="LMR88" s="49"/>
      <c r="LMS88" s="49"/>
      <c r="LMT88" s="49"/>
      <c r="LMU88" s="49"/>
      <c r="LMV88" s="49"/>
      <c r="LMW88" s="49"/>
      <c r="LMX88" s="49"/>
      <c r="LMY88" s="49"/>
      <c r="LMZ88" s="49"/>
      <c r="LNA88" s="49"/>
      <c r="LNB88" s="49"/>
      <c r="LNC88" s="49"/>
      <c r="LND88" s="49"/>
      <c r="LNE88" s="49"/>
      <c r="LNF88" s="49"/>
      <c r="LNG88" s="49"/>
      <c r="LNH88" s="49"/>
      <c r="LNI88" s="49"/>
      <c r="LNJ88" s="49"/>
      <c r="LNK88" s="49"/>
      <c r="LNL88" s="49"/>
      <c r="LNM88" s="49"/>
      <c r="LNN88" s="49"/>
      <c r="LNO88" s="49"/>
      <c r="LNP88" s="49"/>
      <c r="LNQ88" s="49"/>
      <c r="LNR88" s="49"/>
      <c r="LNS88" s="49"/>
      <c r="LNT88" s="49"/>
      <c r="LNU88" s="49"/>
      <c r="LNV88" s="49"/>
      <c r="LNW88" s="49"/>
      <c r="LNX88" s="49"/>
      <c r="LNY88" s="49"/>
      <c r="LNZ88" s="49"/>
      <c r="LOA88" s="49"/>
      <c r="LOB88" s="49"/>
      <c r="LOC88" s="49"/>
      <c r="LOD88" s="49"/>
      <c r="LOE88" s="49"/>
      <c r="LOF88" s="49"/>
      <c r="LOG88" s="49"/>
      <c r="LOH88" s="49"/>
      <c r="LOI88" s="49"/>
      <c r="LOJ88" s="49"/>
      <c r="LOK88" s="49"/>
      <c r="LOL88" s="49"/>
      <c r="LOM88" s="49"/>
      <c r="LON88" s="49"/>
      <c r="LOO88" s="49"/>
      <c r="LOP88" s="49"/>
      <c r="LOQ88" s="49"/>
      <c r="LOR88" s="49"/>
      <c r="LOS88" s="49"/>
      <c r="LOT88" s="49"/>
      <c r="LOU88" s="49"/>
      <c r="LOV88" s="49"/>
      <c r="LOW88" s="49"/>
      <c r="LOX88" s="49"/>
      <c r="LOY88" s="49"/>
      <c r="LOZ88" s="49"/>
      <c r="LPA88" s="49"/>
      <c r="LPB88" s="49"/>
      <c r="LPC88" s="49"/>
      <c r="LPD88" s="49"/>
      <c r="LPE88" s="49"/>
      <c r="LPF88" s="49"/>
      <c r="LPG88" s="49"/>
      <c r="LPH88" s="49"/>
      <c r="LPI88" s="49"/>
      <c r="LPJ88" s="49"/>
      <c r="LPK88" s="49"/>
      <c r="LPL88" s="49"/>
      <c r="LPM88" s="49"/>
      <c r="LPN88" s="49"/>
      <c r="LPO88" s="49"/>
      <c r="LPP88" s="49"/>
      <c r="LPQ88" s="49"/>
      <c r="LPR88" s="49"/>
      <c r="LPS88" s="49"/>
      <c r="LPT88" s="49"/>
      <c r="LPU88" s="49"/>
      <c r="LPV88" s="49"/>
      <c r="LPW88" s="49"/>
      <c r="LPX88" s="49"/>
      <c r="LPY88" s="49"/>
      <c r="LPZ88" s="49"/>
      <c r="LQA88" s="49"/>
      <c r="LQB88" s="49"/>
      <c r="LQC88" s="49"/>
      <c r="LQD88" s="49"/>
      <c r="LQE88" s="49"/>
      <c r="LQF88" s="49"/>
      <c r="LQG88" s="49"/>
      <c r="LQH88" s="49"/>
      <c r="LQI88" s="49"/>
      <c r="LQJ88" s="49"/>
      <c r="LQK88" s="49"/>
      <c r="LQL88" s="49"/>
      <c r="LQM88" s="49"/>
      <c r="LQN88" s="49"/>
      <c r="LQO88" s="49"/>
      <c r="LQP88" s="49"/>
      <c r="LQQ88" s="49"/>
      <c r="LQR88" s="49"/>
      <c r="LQS88" s="49"/>
      <c r="LQT88" s="49"/>
      <c r="LQU88" s="49"/>
      <c r="LQV88" s="49"/>
      <c r="LQW88" s="49"/>
      <c r="LQX88" s="49"/>
      <c r="LQY88" s="49"/>
      <c r="LQZ88" s="49"/>
      <c r="LRA88" s="49"/>
      <c r="LRB88" s="49"/>
      <c r="LRC88" s="49"/>
      <c r="LRD88" s="49"/>
      <c r="LRE88" s="49"/>
      <c r="LRF88" s="49"/>
      <c r="LRG88" s="49"/>
      <c r="LRH88" s="49"/>
      <c r="LRI88" s="49"/>
      <c r="LRJ88" s="49"/>
      <c r="LRK88" s="49"/>
      <c r="LRL88" s="49"/>
      <c r="LRM88" s="49"/>
      <c r="LRN88" s="49"/>
      <c r="LRO88" s="49"/>
      <c r="LRP88" s="49"/>
      <c r="LRQ88" s="49"/>
      <c r="LRR88" s="49"/>
      <c r="LRS88" s="49"/>
      <c r="LRT88" s="49"/>
      <c r="LRU88" s="49"/>
      <c r="LRV88" s="49"/>
      <c r="LRW88" s="49"/>
      <c r="LRX88" s="49"/>
      <c r="LRY88" s="49"/>
      <c r="LRZ88" s="49"/>
      <c r="LSA88" s="49"/>
      <c r="LSB88" s="49"/>
      <c r="LSC88" s="49"/>
      <c r="LSD88" s="49"/>
      <c r="LSE88" s="49"/>
      <c r="LSF88" s="49"/>
      <c r="LSG88" s="49"/>
      <c r="LSH88" s="49"/>
      <c r="LSI88" s="49"/>
      <c r="LSJ88" s="49"/>
      <c r="LSK88" s="49"/>
      <c r="LSL88" s="49"/>
      <c r="LSM88" s="49"/>
      <c r="LSN88" s="49"/>
      <c r="LSO88" s="49"/>
      <c r="LSP88" s="49"/>
      <c r="LSQ88" s="49"/>
      <c r="LSR88" s="49"/>
      <c r="LSS88" s="49"/>
      <c r="LST88" s="49"/>
      <c r="LSU88" s="49"/>
      <c r="LSV88" s="49"/>
      <c r="LSW88" s="49"/>
      <c r="LSX88" s="49"/>
      <c r="LSY88" s="49"/>
      <c r="LSZ88" s="49"/>
      <c r="LTA88" s="49"/>
      <c r="LTB88" s="49"/>
      <c r="LTC88" s="49"/>
      <c r="LTD88" s="49"/>
      <c r="LTE88" s="49"/>
      <c r="LTF88" s="49"/>
      <c r="LTG88" s="49"/>
      <c r="LTH88" s="49"/>
      <c r="LTI88" s="49"/>
      <c r="LTJ88" s="49"/>
      <c r="LTK88" s="49"/>
      <c r="LTL88" s="49"/>
      <c r="LTM88" s="49"/>
      <c r="LTN88" s="49"/>
      <c r="LTO88" s="49"/>
      <c r="LTP88" s="49"/>
      <c r="LTQ88" s="49"/>
      <c r="LTR88" s="49"/>
      <c r="LTS88" s="49"/>
      <c r="LTT88" s="49"/>
      <c r="LTU88" s="49"/>
      <c r="LTV88" s="49"/>
      <c r="LTW88" s="49"/>
      <c r="LTX88" s="49"/>
      <c r="LTY88" s="49"/>
      <c r="LTZ88" s="49"/>
      <c r="LUA88" s="49"/>
      <c r="LUB88" s="49"/>
      <c r="LUC88" s="49"/>
      <c r="LUD88" s="49"/>
      <c r="LUE88" s="49"/>
      <c r="LUF88" s="49"/>
      <c r="LUG88" s="49"/>
      <c r="LUH88" s="49"/>
      <c r="LUI88" s="49"/>
      <c r="LUJ88" s="49"/>
      <c r="LUK88" s="49"/>
      <c r="LUL88" s="49"/>
      <c r="LUM88" s="49"/>
      <c r="LUN88" s="49"/>
      <c r="LUO88" s="49"/>
      <c r="LUP88" s="49"/>
      <c r="LUQ88" s="49"/>
      <c r="LUR88" s="49"/>
      <c r="LUS88" s="49"/>
      <c r="LUT88" s="49"/>
      <c r="LUU88" s="49"/>
      <c r="LUV88" s="49"/>
      <c r="LUW88" s="49"/>
      <c r="LUX88" s="49"/>
      <c r="LUY88" s="49"/>
      <c r="LUZ88" s="49"/>
      <c r="LVA88" s="49"/>
      <c r="LVB88" s="49"/>
      <c r="LVC88" s="49"/>
      <c r="LVD88" s="49"/>
      <c r="LVE88" s="49"/>
      <c r="LVF88" s="49"/>
      <c r="LVG88" s="49"/>
      <c r="LVH88" s="49"/>
      <c r="LVI88" s="49"/>
      <c r="LVJ88" s="49"/>
      <c r="LVK88" s="49"/>
      <c r="LVL88" s="49"/>
      <c r="LVM88" s="49"/>
      <c r="LVN88" s="49"/>
      <c r="LVO88" s="49"/>
      <c r="LVP88" s="49"/>
      <c r="LVQ88" s="49"/>
      <c r="LVR88" s="49"/>
      <c r="LVS88" s="49"/>
      <c r="LVT88" s="49"/>
      <c r="LVU88" s="49"/>
      <c r="LVV88" s="49"/>
      <c r="LVW88" s="49"/>
      <c r="LVX88" s="49"/>
      <c r="LVY88" s="49"/>
      <c r="LVZ88" s="49"/>
      <c r="LWA88" s="49"/>
      <c r="LWB88" s="49"/>
      <c r="LWC88" s="49"/>
      <c r="LWD88" s="49"/>
      <c r="LWE88" s="49"/>
      <c r="LWF88" s="49"/>
      <c r="LWG88" s="49"/>
      <c r="LWH88" s="49"/>
      <c r="LWI88" s="49"/>
      <c r="LWJ88" s="49"/>
      <c r="LWK88" s="49"/>
      <c r="LWL88" s="49"/>
      <c r="LWM88" s="49"/>
      <c r="LWN88" s="49"/>
      <c r="LWO88" s="49"/>
      <c r="LWP88" s="49"/>
      <c r="LWQ88" s="49"/>
      <c r="LWR88" s="49"/>
      <c r="LWS88" s="49"/>
      <c r="LWT88" s="49"/>
      <c r="LWU88" s="49"/>
      <c r="LWV88" s="49"/>
      <c r="LWW88" s="49"/>
      <c r="LWX88" s="49"/>
      <c r="LWY88" s="49"/>
      <c r="LWZ88" s="49"/>
      <c r="LXA88" s="49"/>
      <c r="LXB88" s="49"/>
      <c r="LXC88" s="49"/>
      <c r="LXD88" s="49"/>
      <c r="LXE88" s="49"/>
      <c r="LXF88" s="49"/>
      <c r="LXG88" s="49"/>
      <c r="LXH88" s="49"/>
      <c r="LXI88" s="49"/>
      <c r="LXJ88" s="49"/>
      <c r="LXK88" s="49"/>
      <c r="LXL88" s="49"/>
      <c r="LXM88" s="49"/>
      <c r="LXN88" s="49"/>
      <c r="LXO88" s="49"/>
      <c r="LXP88" s="49"/>
      <c r="LXQ88" s="49"/>
      <c r="LXR88" s="49"/>
      <c r="LXS88" s="49"/>
      <c r="LXT88" s="49"/>
      <c r="LXU88" s="49"/>
      <c r="LXV88" s="49"/>
      <c r="LXW88" s="49"/>
      <c r="LXX88" s="49"/>
      <c r="LXY88" s="49"/>
      <c r="LXZ88" s="49"/>
      <c r="LYA88" s="49"/>
      <c r="LYB88" s="49"/>
      <c r="LYC88" s="49"/>
      <c r="LYD88" s="49"/>
      <c r="LYE88" s="49"/>
      <c r="LYF88" s="49"/>
      <c r="LYG88" s="49"/>
      <c r="LYH88" s="49"/>
      <c r="LYI88" s="49"/>
      <c r="LYJ88" s="49"/>
      <c r="LYK88" s="49"/>
      <c r="LYL88" s="49"/>
      <c r="LYM88" s="49"/>
      <c r="LYN88" s="49"/>
      <c r="LYO88" s="49"/>
      <c r="LYP88" s="49"/>
      <c r="LYQ88" s="49"/>
      <c r="LYR88" s="49"/>
      <c r="LYS88" s="49"/>
      <c r="LYT88" s="49"/>
      <c r="LYU88" s="49"/>
      <c r="LYV88" s="49"/>
      <c r="LYW88" s="49"/>
      <c r="LYX88" s="49"/>
      <c r="LYY88" s="49"/>
      <c r="LYZ88" s="49"/>
      <c r="LZA88" s="49"/>
      <c r="LZB88" s="49"/>
      <c r="LZC88" s="49"/>
      <c r="LZD88" s="49"/>
      <c r="LZE88" s="49"/>
      <c r="LZF88" s="49"/>
      <c r="LZG88" s="49"/>
      <c r="LZH88" s="49"/>
      <c r="LZI88" s="49"/>
      <c r="LZJ88" s="49"/>
      <c r="LZK88" s="49"/>
      <c r="LZL88" s="49"/>
      <c r="LZM88" s="49"/>
      <c r="LZN88" s="49"/>
      <c r="LZO88" s="49"/>
      <c r="LZP88" s="49"/>
      <c r="LZQ88" s="49"/>
      <c r="LZR88" s="49"/>
      <c r="LZS88" s="49"/>
      <c r="LZT88" s="49"/>
      <c r="LZU88" s="49"/>
      <c r="LZV88" s="49"/>
      <c r="LZW88" s="49"/>
      <c r="LZX88" s="49"/>
      <c r="LZY88" s="49"/>
      <c r="LZZ88" s="49"/>
      <c r="MAA88" s="49"/>
      <c r="MAB88" s="49"/>
      <c r="MAC88" s="49"/>
      <c r="MAD88" s="49"/>
      <c r="MAE88" s="49"/>
      <c r="MAF88" s="49"/>
      <c r="MAG88" s="49"/>
      <c r="MAH88" s="49"/>
      <c r="MAI88" s="49"/>
      <c r="MAJ88" s="49"/>
      <c r="MAK88" s="49"/>
      <c r="MAL88" s="49"/>
      <c r="MAM88" s="49"/>
      <c r="MAN88" s="49"/>
      <c r="MAO88" s="49"/>
      <c r="MAP88" s="49"/>
      <c r="MAQ88" s="49"/>
      <c r="MAR88" s="49"/>
      <c r="MAS88" s="49"/>
      <c r="MAT88" s="49"/>
      <c r="MAU88" s="49"/>
      <c r="MAV88" s="49"/>
      <c r="MAW88" s="49"/>
      <c r="MAX88" s="49"/>
      <c r="MAY88" s="49"/>
      <c r="MAZ88" s="49"/>
      <c r="MBA88" s="49"/>
      <c r="MBB88" s="49"/>
      <c r="MBC88" s="49"/>
      <c r="MBD88" s="49"/>
      <c r="MBE88" s="49"/>
      <c r="MBF88" s="49"/>
      <c r="MBG88" s="49"/>
      <c r="MBH88" s="49"/>
      <c r="MBI88" s="49"/>
      <c r="MBJ88" s="49"/>
      <c r="MBK88" s="49"/>
      <c r="MBL88" s="49"/>
      <c r="MBM88" s="49"/>
      <c r="MBN88" s="49"/>
      <c r="MBO88" s="49"/>
      <c r="MBP88" s="49"/>
      <c r="MBQ88" s="49"/>
      <c r="MBR88" s="49"/>
      <c r="MBS88" s="49"/>
      <c r="MBT88" s="49"/>
      <c r="MBU88" s="49"/>
      <c r="MBV88" s="49"/>
      <c r="MBW88" s="49"/>
      <c r="MBX88" s="49"/>
      <c r="MBY88" s="49"/>
      <c r="MBZ88" s="49"/>
      <c r="MCA88" s="49"/>
      <c r="MCB88" s="49"/>
      <c r="MCC88" s="49"/>
      <c r="MCD88" s="49"/>
      <c r="MCE88" s="49"/>
      <c r="MCF88" s="49"/>
      <c r="MCG88" s="49"/>
      <c r="MCH88" s="49"/>
      <c r="MCI88" s="49"/>
      <c r="MCJ88" s="49"/>
      <c r="MCK88" s="49"/>
      <c r="MCL88" s="49"/>
      <c r="MCM88" s="49"/>
      <c r="MCN88" s="49"/>
      <c r="MCO88" s="49"/>
      <c r="MCP88" s="49"/>
      <c r="MCQ88" s="49"/>
      <c r="MCR88" s="49"/>
      <c r="MCS88" s="49"/>
      <c r="MCT88" s="49"/>
      <c r="MCU88" s="49"/>
      <c r="MCV88" s="49"/>
      <c r="MCW88" s="49"/>
      <c r="MCX88" s="49"/>
      <c r="MCY88" s="49"/>
      <c r="MCZ88" s="49"/>
      <c r="MDA88" s="49"/>
      <c r="MDB88" s="49"/>
      <c r="MDC88" s="49"/>
      <c r="MDD88" s="49"/>
      <c r="MDE88" s="49"/>
      <c r="MDF88" s="49"/>
      <c r="MDG88" s="49"/>
      <c r="MDH88" s="49"/>
      <c r="MDI88" s="49"/>
      <c r="MDJ88" s="49"/>
      <c r="MDK88" s="49"/>
      <c r="MDL88" s="49"/>
      <c r="MDM88" s="49"/>
      <c r="MDN88" s="49"/>
      <c r="MDO88" s="49"/>
      <c r="MDP88" s="49"/>
      <c r="MDQ88" s="49"/>
      <c r="MDR88" s="49"/>
      <c r="MDS88" s="49"/>
      <c r="MDT88" s="49"/>
      <c r="MDU88" s="49"/>
      <c r="MDV88" s="49"/>
      <c r="MDW88" s="49"/>
      <c r="MDX88" s="49"/>
      <c r="MDY88" s="49"/>
      <c r="MDZ88" s="49"/>
      <c r="MEA88" s="49"/>
      <c r="MEB88" s="49"/>
      <c r="MEC88" s="49"/>
      <c r="MED88" s="49"/>
      <c r="MEE88" s="49"/>
      <c r="MEF88" s="49"/>
      <c r="MEG88" s="49"/>
      <c r="MEH88" s="49"/>
      <c r="MEI88" s="49"/>
      <c r="MEJ88" s="49"/>
      <c r="MEK88" s="49"/>
      <c r="MEL88" s="49"/>
      <c r="MEM88" s="49"/>
      <c r="MEN88" s="49"/>
      <c r="MEO88" s="49"/>
      <c r="MEP88" s="49"/>
      <c r="MEQ88" s="49"/>
      <c r="MER88" s="49"/>
      <c r="MES88" s="49"/>
      <c r="MET88" s="49"/>
      <c r="MEU88" s="49"/>
      <c r="MEV88" s="49"/>
      <c r="MEW88" s="49"/>
      <c r="MEX88" s="49"/>
      <c r="MEY88" s="49"/>
      <c r="MEZ88" s="49"/>
      <c r="MFA88" s="49"/>
      <c r="MFB88" s="49"/>
      <c r="MFC88" s="49"/>
      <c r="MFD88" s="49"/>
      <c r="MFE88" s="49"/>
      <c r="MFF88" s="49"/>
      <c r="MFG88" s="49"/>
      <c r="MFH88" s="49"/>
      <c r="MFI88" s="49"/>
      <c r="MFJ88" s="49"/>
      <c r="MFK88" s="49"/>
      <c r="MFL88" s="49"/>
      <c r="MFM88" s="49"/>
      <c r="MFN88" s="49"/>
      <c r="MFO88" s="49"/>
      <c r="MFP88" s="49"/>
      <c r="MFQ88" s="49"/>
      <c r="MFR88" s="49"/>
      <c r="MFS88" s="49"/>
      <c r="MFT88" s="49"/>
      <c r="MFU88" s="49"/>
      <c r="MFV88" s="49"/>
      <c r="MFW88" s="49"/>
      <c r="MFX88" s="49"/>
      <c r="MFY88" s="49"/>
      <c r="MFZ88" s="49"/>
      <c r="MGA88" s="49"/>
      <c r="MGB88" s="49"/>
      <c r="MGC88" s="49"/>
      <c r="MGD88" s="49"/>
      <c r="MGE88" s="49"/>
      <c r="MGF88" s="49"/>
      <c r="MGG88" s="49"/>
      <c r="MGH88" s="49"/>
      <c r="MGI88" s="49"/>
      <c r="MGJ88" s="49"/>
      <c r="MGK88" s="49"/>
      <c r="MGL88" s="49"/>
      <c r="MGM88" s="49"/>
      <c r="MGN88" s="49"/>
      <c r="MGO88" s="49"/>
      <c r="MGP88" s="49"/>
      <c r="MGQ88" s="49"/>
      <c r="MGR88" s="49"/>
      <c r="MGS88" s="49"/>
      <c r="MGT88" s="49"/>
      <c r="MGU88" s="49"/>
      <c r="MGV88" s="49"/>
      <c r="MGW88" s="49"/>
      <c r="MGX88" s="49"/>
      <c r="MGY88" s="49"/>
      <c r="MGZ88" s="49"/>
      <c r="MHA88" s="49"/>
      <c r="MHB88" s="49"/>
      <c r="MHC88" s="49"/>
      <c r="MHD88" s="49"/>
      <c r="MHE88" s="49"/>
      <c r="MHF88" s="49"/>
      <c r="MHG88" s="49"/>
      <c r="MHH88" s="49"/>
      <c r="MHI88" s="49"/>
      <c r="MHJ88" s="49"/>
      <c r="MHK88" s="49"/>
      <c r="MHL88" s="49"/>
      <c r="MHM88" s="49"/>
      <c r="MHN88" s="49"/>
      <c r="MHO88" s="49"/>
      <c r="MHP88" s="49"/>
      <c r="MHQ88" s="49"/>
      <c r="MHR88" s="49"/>
      <c r="MHS88" s="49"/>
      <c r="MHT88" s="49"/>
      <c r="MHU88" s="49"/>
      <c r="MHV88" s="49"/>
      <c r="MHW88" s="49"/>
      <c r="MHX88" s="49"/>
      <c r="MHY88" s="49"/>
      <c r="MHZ88" s="49"/>
      <c r="MIA88" s="49"/>
      <c r="MIB88" s="49"/>
      <c r="MIC88" s="49"/>
      <c r="MID88" s="49"/>
      <c r="MIE88" s="49"/>
      <c r="MIF88" s="49"/>
      <c r="MIG88" s="49"/>
      <c r="MIH88" s="49"/>
      <c r="MII88" s="49"/>
      <c r="MIJ88" s="49"/>
      <c r="MIK88" s="49"/>
      <c r="MIL88" s="49"/>
      <c r="MIM88" s="49"/>
      <c r="MIN88" s="49"/>
      <c r="MIO88" s="49"/>
      <c r="MIP88" s="49"/>
      <c r="MIQ88" s="49"/>
      <c r="MIR88" s="49"/>
      <c r="MIS88" s="49"/>
      <c r="MIT88" s="49"/>
      <c r="MIU88" s="49"/>
      <c r="MIV88" s="49"/>
      <c r="MIW88" s="49"/>
      <c r="MIX88" s="49"/>
      <c r="MIY88" s="49"/>
      <c r="MIZ88" s="49"/>
      <c r="MJA88" s="49"/>
      <c r="MJB88" s="49"/>
      <c r="MJC88" s="49"/>
      <c r="MJD88" s="49"/>
      <c r="MJE88" s="49"/>
      <c r="MJF88" s="49"/>
      <c r="MJG88" s="49"/>
      <c r="MJH88" s="49"/>
      <c r="MJI88" s="49"/>
      <c r="MJJ88" s="49"/>
      <c r="MJK88" s="49"/>
      <c r="MJL88" s="49"/>
      <c r="MJM88" s="49"/>
      <c r="MJN88" s="49"/>
      <c r="MJO88" s="49"/>
      <c r="MJP88" s="49"/>
      <c r="MJQ88" s="49"/>
      <c r="MJR88" s="49"/>
      <c r="MJS88" s="49"/>
      <c r="MJT88" s="49"/>
      <c r="MJU88" s="49"/>
      <c r="MJV88" s="49"/>
      <c r="MJW88" s="49"/>
      <c r="MJX88" s="49"/>
      <c r="MJY88" s="49"/>
      <c r="MJZ88" s="49"/>
      <c r="MKA88" s="49"/>
      <c r="MKB88" s="49"/>
      <c r="MKC88" s="49"/>
      <c r="MKD88" s="49"/>
      <c r="MKE88" s="49"/>
      <c r="MKF88" s="49"/>
      <c r="MKG88" s="49"/>
      <c r="MKH88" s="49"/>
      <c r="MKI88" s="49"/>
      <c r="MKJ88" s="49"/>
      <c r="MKK88" s="49"/>
      <c r="MKL88" s="49"/>
      <c r="MKM88" s="49"/>
      <c r="MKN88" s="49"/>
      <c r="MKO88" s="49"/>
      <c r="MKP88" s="49"/>
      <c r="MKQ88" s="49"/>
      <c r="MKR88" s="49"/>
      <c r="MKS88" s="49"/>
      <c r="MKT88" s="49"/>
      <c r="MKU88" s="49"/>
      <c r="MKV88" s="49"/>
      <c r="MKW88" s="49"/>
      <c r="MKX88" s="49"/>
      <c r="MKY88" s="49"/>
      <c r="MKZ88" s="49"/>
      <c r="MLA88" s="49"/>
      <c r="MLB88" s="49"/>
      <c r="MLC88" s="49"/>
      <c r="MLD88" s="49"/>
      <c r="MLE88" s="49"/>
      <c r="MLF88" s="49"/>
      <c r="MLG88" s="49"/>
      <c r="MLH88" s="49"/>
      <c r="MLI88" s="49"/>
      <c r="MLJ88" s="49"/>
      <c r="MLK88" s="49"/>
      <c r="MLL88" s="49"/>
      <c r="MLM88" s="49"/>
      <c r="MLN88" s="49"/>
      <c r="MLO88" s="49"/>
      <c r="MLP88" s="49"/>
      <c r="MLQ88" s="49"/>
      <c r="MLR88" s="49"/>
      <c r="MLS88" s="49"/>
      <c r="MLT88" s="49"/>
      <c r="MLU88" s="49"/>
      <c r="MLV88" s="49"/>
      <c r="MLW88" s="49"/>
      <c r="MLX88" s="49"/>
      <c r="MLY88" s="49"/>
      <c r="MLZ88" s="49"/>
      <c r="MMA88" s="49"/>
      <c r="MMB88" s="49"/>
      <c r="MMC88" s="49"/>
      <c r="MMD88" s="49"/>
      <c r="MME88" s="49"/>
      <c r="MMF88" s="49"/>
      <c r="MMG88" s="49"/>
      <c r="MMH88" s="49"/>
      <c r="MMI88" s="49"/>
      <c r="MMJ88" s="49"/>
      <c r="MMK88" s="49"/>
      <c r="MML88" s="49"/>
      <c r="MMM88" s="49"/>
      <c r="MMN88" s="49"/>
      <c r="MMO88" s="49"/>
      <c r="MMP88" s="49"/>
      <c r="MMQ88" s="49"/>
      <c r="MMR88" s="49"/>
      <c r="MMS88" s="49"/>
      <c r="MMT88" s="49"/>
      <c r="MMU88" s="49"/>
      <c r="MMV88" s="49"/>
      <c r="MMW88" s="49"/>
      <c r="MMX88" s="49"/>
      <c r="MMY88" s="49"/>
      <c r="MMZ88" s="49"/>
      <c r="MNA88" s="49"/>
      <c r="MNB88" s="49"/>
      <c r="MNC88" s="49"/>
      <c r="MND88" s="49"/>
      <c r="MNE88" s="49"/>
      <c r="MNF88" s="49"/>
      <c r="MNG88" s="49"/>
      <c r="MNH88" s="49"/>
      <c r="MNI88" s="49"/>
      <c r="MNJ88" s="49"/>
      <c r="MNK88" s="49"/>
      <c r="MNL88" s="49"/>
      <c r="MNM88" s="49"/>
      <c r="MNN88" s="49"/>
      <c r="MNO88" s="49"/>
      <c r="MNP88" s="49"/>
      <c r="MNQ88" s="49"/>
      <c r="MNR88" s="49"/>
      <c r="MNS88" s="49"/>
      <c r="MNT88" s="49"/>
      <c r="MNU88" s="49"/>
      <c r="MNV88" s="49"/>
      <c r="MNW88" s="49"/>
      <c r="MNX88" s="49"/>
      <c r="MNY88" s="49"/>
      <c r="MNZ88" s="49"/>
      <c r="MOA88" s="49"/>
      <c r="MOB88" s="49"/>
      <c r="MOC88" s="49"/>
      <c r="MOD88" s="49"/>
      <c r="MOE88" s="49"/>
      <c r="MOF88" s="49"/>
      <c r="MOG88" s="49"/>
      <c r="MOH88" s="49"/>
      <c r="MOI88" s="49"/>
      <c r="MOJ88" s="49"/>
      <c r="MOK88" s="49"/>
      <c r="MOL88" s="49"/>
      <c r="MOM88" s="49"/>
      <c r="MON88" s="49"/>
      <c r="MOO88" s="49"/>
      <c r="MOP88" s="49"/>
      <c r="MOQ88" s="49"/>
      <c r="MOR88" s="49"/>
      <c r="MOS88" s="49"/>
      <c r="MOT88" s="49"/>
      <c r="MOU88" s="49"/>
      <c r="MOV88" s="49"/>
      <c r="MOW88" s="49"/>
      <c r="MOX88" s="49"/>
      <c r="MOY88" s="49"/>
      <c r="MOZ88" s="49"/>
      <c r="MPA88" s="49"/>
      <c r="MPB88" s="49"/>
      <c r="MPC88" s="49"/>
      <c r="MPD88" s="49"/>
      <c r="MPE88" s="49"/>
      <c r="MPF88" s="49"/>
      <c r="MPG88" s="49"/>
      <c r="MPH88" s="49"/>
      <c r="MPI88" s="49"/>
      <c r="MPJ88" s="49"/>
      <c r="MPK88" s="49"/>
      <c r="MPL88" s="49"/>
      <c r="MPM88" s="49"/>
      <c r="MPN88" s="49"/>
      <c r="MPO88" s="49"/>
      <c r="MPP88" s="49"/>
      <c r="MPQ88" s="49"/>
      <c r="MPR88" s="49"/>
      <c r="MPS88" s="49"/>
      <c r="MPT88" s="49"/>
      <c r="MPU88" s="49"/>
      <c r="MPV88" s="49"/>
      <c r="MPW88" s="49"/>
      <c r="MPX88" s="49"/>
      <c r="MPY88" s="49"/>
      <c r="MPZ88" s="49"/>
      <c r="MQA88" s="49"/>
      <c r="MQB88" s="49"/>
      <c r="MQC88" s="49"/>
      <c r="MQD88" s="49"/>
      <c r="MQE88" s="49"/>
      <c r="MQF88" s="49"/>
      <c r="MQG88" s="49"/>
      <c r="MQH88" s="49"/>
      <c r="MQI88" s="49"/>
      <c r="MQJ88" s="49"/>
      <c r="MQK88" s="49"/>
      <c r="MQL88" s="49"/>
      <c r="MQM88" s="49"/>
      <c r="MQN88" s="49"/>
      <c r="MQO88" s="49"/>
      <c r="MQP88" s="49"/>
      <c r="MQQ88" s="49"/>
      <c r="MQR88" s="49"/>
      <c r="MQS88" s="49"/>
      <c r="MQT88" s="49"/>
      <c r="MQU88" s="49"/>
      <c r="MQV88" s="49"/>
      <c r="MQW88" s="49"/>
      <c r="MQX88" s="49"/>
      <c r="MQY88" s="49"/>
      <c r="MQZ88" s="49"/>
      <c r="MRA88" s="49"/>
      <c r="MRB88" s="49"/>
      <c r="MRC88" s="49"/>
      <c r="MRD88" s="49"/>
      <c r="MRE88" s="49"/>
      <c r="MRF88" s="49"/>
      <c r="MRG88" s="49"/>
      <c r="MRH88" s="49"/>
      <c r="MRI88" s="49"/>
      <c r="MRJ88" s="49"/>
      <c r="MRK88" s="49"/>
      <c r="MRL88" s="49"/>
      <c r="MRM88" s="49"/>
      <c r="MRN88" s="49"/>
      <c r="MRO88" s="49"/>
      <c r="MRP88" s="49"/>
      <c r="MRQ88" s="49"/>
      <c r="MRR88" s="49"/>
      <c r="MRS88" s="49"/>
      <c r="MRT88" s="49"/>
      <c r="MRU88" s="49"/>
      <c r="MRV88" s="49"/>
      <c r="MRW88" s="49"/>
      <c r="MRX88" s="49"/>
      <c r="MRY88" s="49"/>
      <c r="MRZ88" s="49"/>
      <c r="MSA88" s="49"/>
      <c r="MSB88" s="49"/>
      <c r="MSC88" s="49"/>
      <c r="MSD88" s="49"/>
      <c r="MSE88" s="49"/>
      <c r="MSF88" s="49"/>
      <c r="MSG88" s="49"/>
      <c r="MSH88" s="49"/>
      <c r="MSI88" s="49"/>
      <c r="MSJ88" s="49"/>
      <c r="MSK88" s="49"/>
      <c r="MSL88" s="49"/>
      <c r="MSM88" s="49"/>
      <c r="MSN88" s="49"/>
      <c r="MSO88" s="49"/>
      <c r="MSP88" s="49"/>
      <c r="MSQ88" s="49"/>
      <c r="MSR88" s="49"/>
      <c r="MSS88" s="49"/>
      <c r="MST88" s="49"/>
      <c r="MSU88" s="49"/>
      <c r="MSV88" s="49"/>
      <c r="MSW88" s="49"/>
      <c r="MSX88" s="49"/>
      <c r="MSY88" s="49"/>
      <c r="MSZ88" s="49"/>
      <c r="MTA88" s="49"/>
      <c r="MTB88" s="49"/>
      <c r="MTC88" s="49"/>
      <c r="MTD88" s="49"/>
      <c r="MTE88" s="49"/>
      <c r="MTF88" s="49"/>
      <c r="MTG88" s="49"/>
      <c r="MTH88" s="49"/>
      <c r="MTI88" s="49"/>
      <c r="MTJ88" s="49"/>
      <c r="MTK88" s="49"/>
      <c r="MTL88" s="49"/>
      <c r="MTM88" s="49"/>
      <c r="MTN88" s="49"/>
      <c r="MTO88" s="49"/>
      <c r="MTP88" s="49"/>
      <c r="MTQ88" s="49"/>
      <c r="MTR88" s="49"/>
      <c r="MTS88" s="49"/>
      <c r="MTT88" s="49"/>
      <c r="MTU88" s="49"/>
      <c r="MTV88" s="49"/>
      <c r="MTW88" s="49"/>
      <c r="MTX88" s="49"/>
      <c r="MTY88" s="49"/>
      <c r="MTZ88" s="49"/>
      <c r="MUA88" s="49"/>
      <c r="MUB88" s="49"/>
      <c r="MUC88" s="49"/>
      <c r="MUD88" s="49"/>
      <c r="MUE88" s="49"/>
      <c r="MUF88" s="49"/>
      <c r="MUG88" s="49"/>
      <c r="MUH88" s="49"/>
      <c r="MUI88" s="49"/>
      <c r="MUJ88" s="49"/>
      <c r="MUK88" s="49"/>
      <c r="MUL88" s="49"/>
      <c r="MUM88" s="49"/>
      <c r="MUN88" s="49"/>
      <c r="MUO88" s="49"/>
      <c r="MUP88" s="49"/>
      <c r="MUQ88" s="49"/>
      <c r="MUR88" s="49"/>
      <c r="MUS88" s="49"/>
      <c r="MUT88" s="49"/>
      <c r="MUU88" s="49"/>
      <c r="MUV88" s="49"/>
      <c r="MUW88" s="49"/>
      <c r="MUX88" s="49"/>
      <c r="MUY88" s="49"/>
      <c r="MUZ88" s="49"/>
      <c r="MVA88" s="49"/>
      <c r="MVB88" s="49"/>
      <c r="MVC88" s="49"/>
      <c r="MVD88" s="49"/>
      <c r="MVE88" s="49"/>
      <c r="MVF88" s="49"/>
      <c r="MVG88" s="49"/>
      <c r="MVH88" s="49"/>
      <c r="MVI88" s="49"/>
      <c r="MVJ88" s="49"/>
      <c r="MVK88" s="49"/>
      <c r="MVL88" s="49"/>
      <c r="MVM88" s="49"/>
      <c r="MVN88" s="49"/>
      <c r="MVO88" s="49"/>
      <c r="MVP88" s="49"/>
      <c r="MVQ88" s="49"/>
      <c r="MVR88" s="49"/>
      <c r="MVS88" s="49"/>
      <c r="MVT88" s="49"/>
      <c r="MVU88" s="49"/>
      <c r="MVV88" s="49"/>
      <c r="MVW88" s="49"/>
      <c r="MVX88" s="49"/>
      <c r="MVY88" s="49"/>
      <c r="MVZ88" s="49"/>
      <c r="MWA88" s="49"/>
      <c r="MWB88" s="49"/>
      <c r="MWC88" s="49"/>
      <c r="MWD88" s="49"/>
      <c r="MWE88" s="49"/>
      <c r="MWF88" s="49"/>
      <c r="MWG88" s="49"/>
      <c r="MWH88" s="49"/>
      <c r="MWI88" s="49"/>
      <c r="MWJ88" s="49"/>
      <c r="MWK88" s="49"/>
      <c r="MWL88" s="49"/>
      <c r="MWM88" s="49"/>
      <c r="MWN88" s="49"/>
      <c r="MWO88" s="49"/>
      <c r="MWP88" s="49"/>
      <c r="MWQ88" s="49"/>
      <c r="MWR88" s="49"/>
      <c r="MWS88" s="49"/>
      <c r="MWT88" s="49"/>
      <c r="MWU88" s="49"/>
      <c r="MWV88" s="49"/>
      <c r="MWW88" s="49"/>
      <c r="MWX88" s="49"/>
      <c r="MWY88" s="49"/>
      <c r="MWZ88" s="49"/>
      <c r="MXA88" s="49"/>
      <c r="MXB88" s="49"/>
      <c r="MXC88" s="49"/>
      <c r="MXD88" s="49"/>
      <c r="MXE88" s="49"/>
      <c r="MXF88" s="49"/>
      <c r="MXG88" s="49"/>
      <c r="MXH88" s="49"/>
      <c r="MXI88" s="49"/>
      <c r="MXJ88" s="49"/>
      <c r="MXK88" s="49"/>
      <c r="MXL88" s="49"/>
      <c r="MXM88" s="49"/>
      <c r="MXN88" s="49"/>
      <c r="MXO88" s="49"/>
      <c r="MXP88" s="49"/>
      <c r="MXQ88" s="49"/>
      <c r="MXR88" s="49"/>
      <c r="MXS88" s="49"/>
      <c r="MXT88" s="49"/>
      <c r="MXU88" s="49"/>
      <c r="MXV88" s="49"/>
      <c r="MXW88" s="49"/>
      <c r="MXX88" s="49"/>
      <c r="MXY88" s="49"/>
      <c r="MXZ88" s="49"/>
      <c r="MYA88" s="49"/>
      <c r="MYB88" s="49"/>
      <c r="MYC88" s="49"/>
      <c r="MYD88" s="49"/>
      <c r="MYE88" s="49"/>
      <c r="MYF88" s="49"/>
      <c r="MYG88" s="49"/>
      <c r="MYH88" s="49"/>
      <c r="MYI88" s="49"/>
      <c r="MYJ88" s="49"/>
      <c r="MYK88" s="49"/>
      <c r="MYL88" s="49"/>
      <c r="MYM88" s="49"/>
      <c r="MYN88" s="49"/>
      <c r="MYO88" s="49"/>
      <c r="MYP88" s="49"/>
      <c r="MYQ88" s="49"/>
      <c r="MYR88" s="49"/>
      <c r="MYS88" s="49"/>
      <c r="MYT88" s="49"/>
      <c r="MYU88" s="49"/>
      <c r="MYV88" s="49"/>
      <c r="MYW88" s="49"/>
      <c r="MYX88" s="49"/>
      <c r="MYY88" s="49"/>
      <c r="MYZ88" s="49"/>
      <c r="MZA88" s="49"/>
      <c r="MZB88" s="49"/>
      <c r="MZC88" s="49"/>
      <c r="MZD88" s="49"/>
      <c r="MZE88" s="49"/>
      <c r="MZF88" s="49"/>
      <c r="MZG88" s="49"/>
      <c r="MZH88" s="49"/>
      <c r="MZI88" s="49"/>
      <c r="MZJ88" s="49"/>
      <c r="MZK88" s="49"/>
      <c r="MZL88" s="49"/>
      <c r="MZM88" s="49"/>
      <c r="MZN88" s="49"/>
      <c r="MZO88" s="49"/>
      <c r="MZP88" s="49"/>
      <c r="MZQ88" s="49"/>
      <c r="MZR88" s="49"/>
      <c r="MZS88" s="49"/>
      <c r="MZT88" s="49"/>
      <c r="MZU88" s="49"/>
      <c r="MZV88" s="49"/>
      <c r="MZW88" s="49"/>
      <c r="MZX88" s="49"/>
      <c r="MZY88" s="49"/>
      <c r="MZZ88" s="49"/>
      <c r="NAA88" s="49"/>
      <c r="NAB88" s="49"/>
      <c r="NAC88" s="49"/>
      <c r="NAD88" s="49"/>
      <c r="NAE88" s="49"/>
      <c r="NAF88" s="49"/>
      <c r="NAG88" s="49"/>
      <c r="NAH88" s="49"/>
      <c r="NAI88" s="49"/>
      <c r="NAJ88" s="49"/>
      <c r="NAK88" s="49"/>
      <c r="NAL88" s="49"/>
      <c r="NAM88" s="49"/>
      <c r="NAN88" s="49"/>
      <c r="NAO88" s="49"/>
      <c r="NAP88" s="49"/>
      <c r="NAQ88" s="49"/>
      <c r="NAR88" s="49"/>
      <c r="NAS88" s="49"/>
      <c r="NAT88" s="49"/>
      <c r="NAU88" s="49"/>
      <c r="NAV88" s="49"/>
      <c r="NAW88" s="49"/>
      <c r="NAX88" s="49"/>
      <c r="NAY88" s="49"/>
      <c r="NAZ88" s="49"/>
      <c r="NBA88" s="49"/>
      <c r="NBB88" s="49"/>
      <c r="NBC88" s="49"/>
      <c r="NBD88" s="49"/>
      <c r="NBE88" s="49"/>
      <c r="NBF88" s="49"/>
      <c r="NBG88" s="49"/>
      <c r="NBH88" s="49"/>
      <c r="NBI88" s="49"/>
      <c r="NBJ88" s="49"/>
      <c r="NBK88" s="49"/>
      <c r="NBL88" s="49"/>
      <c r="NBM88" s="49"/>
      <c r="NBN88" s="49"/>
      <c r="NBO88" s="49"/>
      <c r="NBP88" s="49"/>
      <c r="NBQ88" s="49"/>
      <c r="NBR88" s="49"/>
      <c r="NBS88" s="49"/>
      <c r="NBT88" s="49"/>
      <c r="NBU88" s="49"/>
      <c r="NBV88" s="49"/>
      <c r="NBW88" s="49"/>
      <c r="NBX88" s="49"/>
      <c r="NBY88" s="49"/>
      <c r="NBZ88" s="49"/>
      <c r="NCA88" s="49"/>
      <c r="NCB88" s="49"/>
      <c r="NCC88" s="49"/>
      <c r="NCD88" s="49"/>
      <c r="NCE88" s="49"/>
      <c r="NCF88" s="49"/>
      <c r="NCG88" s="49"/>
      <c r="NCH88" s="49"/>
      <c r="NCI88" s="49"/>
      <c r="NCJ88" s="49"/>
      <c r="NCK88" s="49"/>
      <c r="NCL88" s="49"/>
      <c r="NCM88" s="49"/>
      <c r="NCN88" s="49"/>
      <c r="NCO88" s="49"/>
      <c r="NCP88" s="49"/>
      <c r="NCQ88" s="49"/>
      <c r="NCR88" s="49"/>
      <c r="NCS88" s="49"/>
      <c r="NCT88" s="49"/>
      <c r="NCU88" s="49"/>
      <c r="NCV88" s="49"/>
      <c r="NCW88" s="49"/>
      <c r="NCX88" s="49"/>
      <c r="NCY88" s="49"/>
      <c r="NCZ88" s="49"/>
      <c r="NDA88" s="49"/>
      <c r="NDB88" s="49"/>
      <c r="NDC88" s="49"/>
      <c r="NDD88" s="49"/>
      <c r="NDE88" s="49"/>
      <c r="NDF88" s="49"/>
      <c r="NDG88" s="49"/>
      <c r="NDH88" s="49"/>
      <c r="NDI88" s="49"/>
      <c r="NDJ88" s="49"/>
      <c r="NDK88" s="49"/>
      <c r="NDL88" s="49"/>
      <c r="NDM88" s="49"/>
      <c r="NDN88" s="49"/>
      <c r="NDO88" s="49"/>
      <c r="NDP88" s="49"/>
      <c r="NDQ88" s="49"/>
      <c r="NDR88" s="49"/>
      <c r="NDS88" s="49"/>
      <c r="NDT88" s="49"/>
      <c r="NDU88" s="49"/>
      <c r="NDV88" s="49"/>
      <c r="NDW88" s="49"/>
      <c r="NDX88" s="49"/>
      <c r="NDY88" s="49"/>
      <c r="NDZ88" s="49"/>
      <c r="NEA88" s="49"/>
      <c r="NEB88" s="49"/>
      <c r="NEC88" s="49"/>
      <c r="NED88" s="49"/>
      <c r="NEE88" s="49"/>
      <c r="NEF88" s="49"/>
      <c r="NEG88" s="49"/>
      <c r="NEH88" s="49"/>
      <c r="NEI88" s="49"/>
      <c r="NEJ88" s="49"/>
      <c r="NEK88" s="49"/>
      <c r="NEL88" s="49"/>
      <c r="NEM88" s="49"/>
      <c r="NEN88" s="49"/>
      <c r="NEO88" s="49"/>
      <c r="NEP88" s="49"/>
      <c r="NEQ88" s="49"/>
      <c r="NER88" s="49"/>
      <c r="NES88" s="49"/>
      <c r="NET88" s="49"/>
      <c r="NEU88" s="49"/>
      <c r="NEV88" s="49"/>
      <c r="NEW88" s="49"/>
      <c r="NEX88" s="49"/>
      <c r="NEY88" s="49"/>
      <c r="NEZ88" s="49"/>
      <c r="NFA88" s="49"/>
      <c r="NFB88" s="49"/>
      <c r="NFC88" s="49"/>
      <c r="NFD88" s="49"/>
      <c r="NFE88" s="49"/>
      <c r="NFF88" s="49"/>
      <c r="NFG88" s="49"/>
      <c r="NFH88" s="49"/>
      <c r="NFI88" s="49"/>
      <c r="NFJ88" s="49"/>
      <c r="NFK88" s="49"/>
      <c r="NFL88" s="49"/>
      <c r="NFM88" s="49"/>
      <c r="NFN88" s="49"/>
      <c r="NFO88" s="49"/>
      <c r="NFP88" s="49"/>
      <c r="NFQ88" s="49"/>
      <c r="NFR88" s="49"/>
      <c r="NFS88" s="49"/>
      <c r="NFT88" s="49"/>
      <c r="NFU88" s="49"/>
      <c r="NFV88" s="49"/>
      <c r="NFW88" s="49"/>
      <c r="NFX88" s="49"/>
      <c r="NFY88" s="49"/>
      <c r="NFZ88" s="49"/>
      <c r="NGA88" s="49"/>
      <c r="NGB88" s="49"/>
      <c r="NGC88" s="49"/>
      <c r="NGD88" s="49"/>
      <c r="NGE88" s="49"/>
      <c r="NGF88" s="49"/>
      <c r="NGG88" s="49"/>
      <c r="NGH88" s="49"/>
      <c r="NGI88" s="49"/>
      <c r="NGJ88" s="49"/>
      <c r="NGK88" s="49"/>
      <c r="NGL88" s="49"/>
      <c r="NGM88" s="49"/>
      <c r="NGN88" s="49"/>
      <c r="NGO88" s="49"/>
      <c r="NGP88" s="49"/>
      <c r="NGQ88" s="49"/>
      <c r="NGR88" s="49"/>
      <c r="NGS88" s="49"/>
      <c r="NGT88" s="49"/>
      <c r="NGU88" s="49"/>
      <c r="NGV88" s="49"/>
      <c r="NGW88" s="49"/>
      <c r="NGX88" s="49"/>
      <c r="NGY88" s="49"/>
      <c r="NGZ88" s="49"/>
      <c r="NHA88" s="49"/>
      <c r="NHB88" s="49"/>
      <c r="NHC88" s="49"/>
      <c r="NHD88" s="49"/>
      <c r="NHE88" s="49"/>
      <c r="NHF88" s="49"/>
      <c r="NHG88" s="49"/>
      <c r="NHH88" s="49"/>
      <c r="NHI88" s="49"/>
      <c r="NHJ88" s="49"/>
      <c r="NHK88" s="49"/>
      <c r="NHL88" s="49"/>
      <c r="NHM88" s="49"/>
      <c r="NHN88" s="49"/>
      <c r="NHO88" s="49"/>
      <c r="NHP88" s="49"/>
      <c r="NHQ88" s="49"/>
      <c r="NHR88" s="49"/>
      <c r="NHS88" s="49"/>
      <c r="NHT88" s="49"/>
      <c r="NHU88" s="49"/>
      <c r="NHV88" s="49"/>
      <c r="NHW88" s="49"/>
      <c r="NHX88" s="49"/>
      <c r="NHY88" s="49"/>
      <c r="NHZ88" s="49"/>
      <c r="NIA88" s="49"/>
      <c r="NIB88" s="49"/>
      <c r="NIC88" s="49"/>
      <c r="NID88" s="49"/>
      <c r="NIE88" s="49"/>
      <c r="NIF88" s="49"/>
      <c r="NIG88" s="49"/>
      <c r="NIH88" s="49"/>
      <c r="NII88" s="49"/>
      <c r="NIJ88" s="49"/>
      <c r="NIK88" s="49"/>
      <c r="NIL88" s="49"/>
      <c r="NIM88" s="49"/>
      <c r="NIN88" s="49"/>
      <c r="NIO88" s="49"/>
      <c r="NIP88" s="49"/>
      <c r="NIQ88" s="49"/>
      <c r="NIR88" s="49"/>
      <c r="NIS88" s="49"/>
      <c r="NIT88" s="49"/>
      <c r="NIU88" s="49"/>
      <c r="NIV88" s="49"/>
      <c r="NIW88" s="49"/>
      <c r="NIX88" s="49"/>
      <c r="NIY88" s="49"/>
      <c r="NIZ88" s="49"/>
      <c r="NJA88" s="49"/>
      <c r="NJB88" s="49"/>
      <c r="NJC88" s="49"/>
      <c r="NJD88" s="49"/>
      <c r="NJE88" s="49"/>
      <c r="NJF88" s="49"/>
      <c r="NJG88" s="49"/>
      <c r="NJH88" s="49"/>
      <c r="NJI88" s="49"/>
      <c r="NJJ88" s="49"/>
      <c r="NJK88" s="49"/>
      <c r="NJL88" s="49"/>
      <c r="NJM88" s="49"/>
      <c r="NJN88" s="49"/>
      <c r="NJO88" s="49"/>
      <c r="NJP88" s="49"/>
      <c r="NJQ88" s="49"/>
      <c r="NJR88" s="49"/>
      <c r="NJS88" s="49"/>
      <c r="NJT88" s="49"/>
      <c r="NJU88" s="49"/>
      <c r="NJV88" s="49"/>
      <c r="NJW88" s="49"/>
      <c r="NJX88" s="49"/>
      <c r="NJY88" s="49"/>
      <c r="NJZ88" s="49"/>
      <c r="NKA88" s="49"/>
      <c r="NKB88" s="49"/>
      <c r="NKC88" s="49"/>
      <c r="NKD88" s="49"/>
      <c r="NKE88" s="49"/>
      <c r="NKF88" s="49"/>
      <c r="NKG88" s="49"/>
      <c r="NKH88" s="49"/>
      <c r="NKI88" s="49"/>
      <c r="NKJ88" s="49"/>
      <c r="NKK88" s="49"/>
      <c r="NKL88" s="49"/>
      <c r="NKM88" s="49"/>
      <c r="NKN88" s="49"/>
      <c r="NKO88" s="49"/>
      <c r="NKP88" s="49"/>
      <c r="NKQ88" s="49"/>
      <c r="NKR88" s="49"/>
      <c r="NKS88" s="49"/>
      <c r="NKT88" s="49"/>
      <c r="NKU88" s="49"/>
      <c r="NKV88" s="49"/>
      <c r="NKW88" s="49"/>
      <c r="NKX88" s="49"/>
      <c r="NKY88" s="49"/>
      <c r="NKZ88" s="49"/>
      <c r="NLA88" s="49"/>
      <c r="NLB88" s="49"/>
      <c r="NLC88" s="49"/>
      <c r="NLD88" s="49"/>
      <c r="NLE88" s="49"/>
      <c r="NLF88" s="49"/>
      <c r="NLG88" s="49"/>
      <c r="NLH88" s="49"/>
      <c r="NLI88" s="49"/>
      <c r="NLJ88" s="49"/>
      <c r="NLK88" s="49"/>
      <c r="NLL88" s="49"/>
      <c r="NLM88" s="49"/>
      <c r="NLN88" s="49"/>
      <c r="NLO88" s="49"/>
      <c r="NLP88" s="49"/>
      <c r="NLQ88" s="49"/>
      <c r="NLR88" s="49"/>
      <c r="NLS88" s="49"/>
      <c r="NLT88" s="49"/>
      <c r="NLU88" s="49"/>
      <c r="NLV88" s="49"/>
      <c r="NLW88" s="49"/>
      <c r="NLX88" s="49"/>
      <c r="NLY88" s="49"/>
      <c r="NLZ88" s="49"/>
      <c r="NMA88" s="49"/>
      <c r="NMB88" s="49"/>
      <c r="NMC88" s="49"/>
      <c r="NMD88" s="49"/>
      <c r="NME88" s="49"/>
      <c r="NMF88" s="49"/>
      <c r="NMG88" s="49"/>
      <c r="NMH88" s="49"/>
      <c r="NMI88" s="49"/>
      <c r="NMJ88" s="49"/>
      <c r="NMK88" s="49"/>
      <c r="NML88" s="49"/>
      <c r="NMM88" s="49"/>
      <c r="NMN88" s="49"/>
      <c r="NMO88" s="49"/>
      <c r="NMP88" s="49"/>
      <c r="NMQ88" s="49"/>
      <c r="NMR88" s="49"/>
      <c r="NMS88" s="49"/>
      <c r="NMT88" s="49"/>
      <c r="NMU88" s="49"/>
      <c r="NMV88" s="49"/>
      <c r="NMW88" s="49"/>
      <c r="NMX88" s="49"/>
      <c r="NMY88" s="49"/>
      <c r="NMZ88" s="49"/>
      <c r="NNA88" s="49"/>
      <c r="NNB88" s="49"/>
      <c r="NNC88" s="49"/>
      <c r="NND88" s="49"/>
      <c r="NNE88" s="49"/>
      <c r="NNF88" s="49"/>
      <c r="NNG88" s="49"/>
      <c r="NNH88" s="49"/>
      <c r="NNI88" s="49"/>
      <c r="NNJ88" s="49"/>
      <c r="NNK88" s="49"/>
      <c r="NNL88" s="49"/>
      <c r="NNM88" s="49"/>
      <c r="NNN88" s="49"/>
      <c r="NNO88" s="49"/>
      <c r="NNP88" s="49"/>
      <c r="NNQ88" s="49"/>
      <c r="NNR88" s="49"/>
      <c r="NNS88" s="49"/>
      <c r="NNT88" s="49"/>
      <c r="NNU88" s="49"/>
      <c r="NNV88" s="49"/>
      <c r="NNW88" s="49"/>
      <c r="NNX88" s="49"/>
      <c r="NNY88" s="49"/>
      <c r="NNZ88" s="49"/>
      <c r="NOA88" s="49"/>
      <c r="NOB88" s="49"/>
      <c r="NOC88" s="49"/>
      <c r="NOD88" s="49"/>
      <c r="NOE88" s="49"/>
      <c r="NOF88" s="49"/>
      <c r="NOG88" s="49"/>
      <c r="NOH88" s="49"/>
      <c r="NOI88" s="49"/>
      <c r="NOJ88" s="49"/>
      <c r="NOK88" s="49"/>
      <c r="NOL88" s="49"/>
      <c r="NOM88" s="49"/>
      <c r="NON88" s="49"/>
      <c r="NOO88" s="49"/>
      <c r="NOP88" s="49"/>
      <c r="NOQ88" s="49"/>
      <c r="NOR88" s="49"/>
      <c r="NOS88" s="49"/>
      <c r="NOT88" s="49"/>
      <c r="NOU88" s="49"/>
      <c r="NOV88" s="49"/>
      <c r="NOW88" s="49"/>
      <c r="NOX88" s="49"/>
      <c r="NOY88" s="49"/>
      <c r="NOZ88" s="49"/>
      <c r="NPA88" s="49"/>
      <c r="NPB88" s="49"/>
      <c r="NPC88" s="49"/>
      <c r="NPD88" s="49"/>
      <c r="NPE88" s="49"/>
      <c r="NPF88" s="49"/>
      <c r="NPG88" s="49"/>
      <c r="NPH88" s="49"/>
      <c r="NPI88" s="49"/>
      <c r="NPJ88" s="49"/>
      <c r="NPK88" s="49"/>
      <c r="NPL88" s="49"/>
      <c r="NPM88" s="49"/>
      <c r="NPN88" s="49"/>
      <c r="NPO88" s="49"/>
      <c r="NPP88" s="49"/>
      <c r="NPQ88" s="49"/>
      <c r="NPR88" s="49"/>
      <c r="NPS88" s="49"/>
      <c r="NPT88" s="49"/>
      <c r="NPU88" s="49"/>
      <c r="NPV88" s="49"/>
      <c r="NPW88" s="49"/>
      <c r="NPX88" s="49"/>
      <c r="NPY88" s="49"/>
      <c r="NPZ88" s="49"/>
      <c r="NQA88" s="49"/>
      <c r="NQB88" s="49"/>
      <c r="NQC88" s="49"/>
      <c r="NQD88" s="49"/>
      <c r="NQE88" s="49"/>
      <c r="NQF88" s="49"/>
      <c r="NQG88" s="49"/>
      <c r="NQH88" s="49"/>
      <c r="NQI88" s="49"/>
      <c r="NQJ88" s="49"/>
      <c r="NQK88" s="49"/>
      <c r="NQL88" s="49"/>
      <c r="NQM88" s="49"/>
      <c r="NQN88" s="49"/>
      <c r="NQO88" s="49"/>
      <c r="NQP88" s="49"/>
      <c r="NQQ88" s="49"/>
      <c r="NQR88" s="49"/>
      <c r="NQS88" s="49"/>
      <c r="NQT88" s="49"/>
      <c r="NQU88" s="49"/>
      <c r="NQV88" s="49"/>
      <c r="NQW88" s="49"/>
      <c r="NQX88" s="49"/>
      <c r="NQY88" s="49"/>
      <c r="NQZ88" s="49"/>
      <c r="NRA88" s="49"/>
      <c r="NRB88" s="49"/>
      <c r="NRC88" s="49"/>
      <c r="NRD88" s="49"/>
      <c r="NRE88" s="49"/>
      <c r="NRF88" s="49"/>
      <c r="NRG88" s="49"/>
      <c r="NRH88" s="49"/>
      <c r="NRI88" s="49"/>
      <c r="NRJ88" s="49"/>
      <c r="NRK88" s="49"/>
      <c r="NRL88" s="49"/>
      <c r="NRM88" s="49"/>
      <c r="NRN88" s="49"/>
      <c r="NRO88" s="49"/>
      <c r="NRP88" s="49"/>
      <c r="NRQ88" s="49"/>
      <c r="NRR88" s="49"/>
      <c r="NRS88" s="49"/>
      <c r="NRT88" s="49"/>
      <c r="NRU88" s="49"/>
      <c r="NRV88" s="49"/>
      <c r="NRW88" s="49"/>
      <c r="NRX88" s="49"/>
      <c r="NRY88" s="49"/>
      <c r="NRZ88" s="49"/>
      <c r="NSA88" s="49"/>
      <c r="NSB88" s="49"/>
      <c r="NSC88" s="49"/>
      <c r="NSD88" s="49"/>
      <c r="NSE88" s="49"/>
      <c r="NSF88" s="49"/>
      <c r="NSG88" s="49"/>
      <c r="NSH88" s="49"/>
      <c r="NSI88" s="49"/>
      <c r="NSJ88" s="49"/>
      <c r="NSK88" s="49"/>
      <c r="NSL88" s="49"/>
      <c r="NSM88" s="49"/>
      <c r="NSN88" s="49"/>
      <c r="NSO88" s="49"/>
      <c r="NSP88" s="49"/>
      <c r="NSQ88" s="49"/>
      <c r="NSR88" s="49"/>
      <c r="NSS88" s="49"/>
      <c r="NST88" s="49"/>
      <c r="NSU88" s="49"/>
      <c r="NSV88" s="49"/>
      <c r="NSW88" s="49"/>
      <c r="NSX88" s="49"/>
      <c r="NSY88" s="49"/>
      <c r="NSZ88" s="49"/>
      <c r="NTA88" s="49"/>
      <c r="NTB88" s="49"/>
      <c r="NTC88" s="49"/>
      <c r="NTD88" s="49"/>
      <c r="NTE88" s="49"/>
      <c r="NTF88" s="49"/>
      <c r="NTG88" s="49"/>
      <c r="NTH88" s="49"/>
      <c r="NTI88" s="49"/>
      <c r="NTJ88" s="49"/>
      <c r="NTK88" s="49"/>
      <c r="NTL88" s="49"/>
      <c r="NTM88" s="49"/>
      <c r="NTN88" s="49"/>
      <c r="NTO88" s="49"/>
      <c r="NTP88" s="49"/>
      <c r="NTQ88" s="49"/>
      <c r="NTR88" s="49"/>
      <c r="NTS88" s="49"/>
      <c r="NTT88" s="49"/>
      <c r="NTU88" s="49"/>
      <c r="NTV88" s="49"/>
      <c r="NTW88" s="49"/>
      <c r="NTX88" s="49"/>
      <c r="NTY88" s="49"/>
      <c r="NTZ88" s="49"/>
      <c r="NUA88" s="49"/>
      <c r="NUB88" s="49"/>
      <c r="NUC88" s="49"/>
      <c r="NUD88" s="49"/>
      <c r="NUE88" s="49"/>
      <c r="NUF88" s="49"/>
      <c r="NUG88" s="49"/>
      <c r="NUH88" s="49"/>
      <c r="NUI88" s="49"/>
      <c r="NUJ88" s="49"/>
      <c r="NUK88" s="49"/>
      <c r="NUL88" s="49"/>
      <c r="NUM88" s="49"/>
      <c r="NUN88" s="49"/>
      <c r="NUO88" s="49"/>
      <c r="NUP88" s="49"/>
      <c r="NUQ88" s="49"/>
      <c r="NUR88" s="49"/>
      <c r="NUS88" s="49"/>
      <c r="NUT88" s="49"/>
      <c r="NUU88" s="49"/>
      <c r="NUV88" s="49"/>
      <c r="NUW88" s="49"/>
      <c r="NUX88" s="49"/>
      <c r="NUY88" s="49"/>
      <c r="NUZ88" s="49"/>
      <c r="NVA88" s="49"/>
      <c r="NVB88" s="49"/>
      <c r="NVC88" s="49"/>
      <c r="NVD88" s="49"/>
      <c r="NVE88" s="49"/>
      <c r="NVF88" s="49"/>
      <c r="NVG88" s="49"/>
      <c r="NVH88" s="49"/>
      <c r="NVI88" s="49"/>
      <c r="NVJ88" s="49"/>
      <c r="NVK88" s="49"/>
      <c r="NVL88" s="49"/>
      <c r="NVM88" s="49"/>
      <c r="NVN88" s="49"/>
      <c r="NVO88" s="49"/>
      <c r="NVP88" s="49"/>
      <c r="NVQ88" s="49"/>
      <c r="NVR88" s="49"/>
      <c r="NVS88" s="49"/>
      <c r="NVT88" s="49"/>
      <c r="NVU88" s="49"/>
      <c r="NVV88" s="49"/>
      <c r="NVW88" s="49"/>
      <c r="NVX88" s="49"/>
      <c r="NVY88" s="49"/>
      <c r="NVZ88" s="49"/>
      <c r="NWA88" s="49"/>
      <c r="NWB88" s="49"/>
      <c r="NWC88" s="49"/>
      <c r="NWD88" s="49"/>
      <c r="NWE88" s="49"/>
      <c r="NWF88" s="49"/>
      <c r="NWG88" s="49"/>
      <c r="NWH88" s="49"/>
      <c r="NWI88" s="49"/>
      <c r="NWJ88" s="49"/>
      <c r="NWK88" s="49"/>
      <c r="NWL88" s="49"/>
      <c r="NWM88" s="49"/>
      <c r="NWN88" s="49"/>
      <c r="NWO88" s="49"/>
      <c r="NWP88" s="49"/>
      <c r="NWQ88" s="49"/>
      <c r="NWR88" s="49"/>
      <c r="NWS88" s="49"/>
      <c r="NWT88" s="49"/>
      <c r="NWU88" s="49"/>
      <c r="NWV88" s="49"/>
      <c r="NWW88" s="49"/>
      <c r="NWX88" s="49"/>
      <c r="NWY88" s="49"/>
      <c r="NWZ88" s="49"/>
      <c r="NXA88" s="49"/>
      <c r="NXB88" s="49"/>
      <c r="NXC88" s="49"/>
      <c r="NXD88" s="49"/>
      <c r="NXE88" s="49"/>
      <c r="NXF88" s="49"/>
      <c r="NXG88" s="49"/>
      <c r="NXH88" s="49"/>
      <c r="NXI88" s="49"/>
      <c r="NXJ88" s="49"/>
      <c r="NXK88" s="49"/>
      <c r="NXL88" s="49"/>
      <c r="NXM88" s="49"/>
      <c r="NXN88" s="49"/>
      <c r="NXO88" s="49"/>
      <c r="NXP88" s="49"/>
      <c r="NXQ88" s="49"/>
      <c r="NXR88" s="49"/>
      <c r="NXS88" s="49"/>
      <c r="NXT88" s="49"/>
      <c r="NXU88" s="49"/>
      <c r="NXV88" s="49"/>
      <c r="NXW88" s="49"/>
      <c r="NXX88" s="49"/>
      <c r="NXY88" s="49"/>
      <c r="NXZ88" s="49"/>
      <c r="NYA88" s="49"/>
      <c r="NYB88" s="49"/>
      <c r="NYC88" s="49"/>
      <c r="NYD88" s="49"/>
      <c r="NYE88" s="49"/>
      <c r="NYF88" s="49"/>
      <c r="NYG88" s="49"/>
      <c r="NYH88" s="49"/>
      <c r="NYI88" s="49"/>
      <c r="NYJ88" s="49"/>
      <c r="NYK88" s="49"/>
      <c r="NYL88" s="49"/>
      <c r="NYM88" s="49"/>
      <c r="NYN88" s="49"/>
      <c r="NYO88" s="49"/>
      <c r="NYP88" s="49"/>
      <c r="NYQ88" s="49"/>
      <c r="NYR88" s="49"/>
      <c r="NYS88" s="49"/>
      <c r="NYT88" s="49"/>
      <c r="NYU88" s="49"/>
      <c r="NYV88" s="49"/>
      <c r="NYW88" s="49"/>
      <c r="NYX88" s="49"/>
      <c r="NYY88" s="49"/>
      <c r="NYZ88" s="49"/>
      <c r="NZA88" s="49"/>
      <c r="NZB88" s="49"/>
      <c r="NZC88" s="49"/>
      <c r="NZD88" s="49"/>
      <c r="NZE88" s="49"/>
      <c r="NZF88" s="49"/>
      <c r="NZG88" s="49"/>
      <c r="NZH88" s="49"/>
      <c r="NZI88" s="49"/>
      <c r="NZJ88" s="49"/>
      <c r="NZK88" s="49"/>
      <c r="NZL88" s="49"/>
      <c r="NZM88" s="49"/>
      <c r="NZN88" s="49"/>
      <c r="NZO88" s="49"/>
      <c r="NZP88" s="49"/>
      <c r="NZQ88" s="49"/>
      <c r="NZR88" s="49"/>
      <c r="NZS88" s="49"/>
      <c r="NZT88" s="49"/>
      <c r="NZU88" s="49"/>
      <c r="NZV88" s="49"/>
      <c r="NZW88" s="49"/>
      <c r="NZX88" s="49"/>
      <c r="NZY88" s="49"/>
      <c r="NZZ88" s="49"/>
      <c r="OAA88" s="49"/>
      <c r="OAB88" s="49"/>
      <c r="OAC88" s="49"/>
      <c r="OAD88" s="49"/>
      <c r="OAE88" s="49"/>
      <c r="OAF88" s="49"/>
      <c r="OAG88" s="49"/>
      <c r="OAH88" s="49"/>
      <c r="OAI88" s="49"/>
      <c r="OAJ88" s="49"/>
      <c r="OAK88" s="49"/>
      <c r="OAL88" s="49"/>
      <c r="OAM88" s="49"/>
      <c r="OAN88" s="49"/>
      <c r="OAO88" s="49"/>
      <c r="OAP88" s="49"/>
      <c r="OAQ88" s="49"/>
      <c r="OAR88" s="49"/>
      <c r="OAS88" s="49"/>
      <c r="OAT88" s="49"/>
      <c r="OAU88" s="49"/>
      <c r="OAV88" s="49"/>
      <c r="OAW88" s="49"/>
      <c r="OAX88" s="49"/>
      <c r="OAY88" s="49"/>
      <c r="OAZ88" s="49"/>
      <c r="OBA88" s="49"/>
      <c r="OBB88" s="49"/>
      <c r="OBC88" s="49"/>
      <c r="OBD88" s="49"/>
      <c r="OBE88" s="49"/>
      <c r="OBF88" s="49"/>
      <c r="OBG88" s="49"/>
      <c r="OBH88" s="49"/>
      <c r="OBI88" s="49"/>
      <c r="OBJ88" s="49"/>
      <c r="OBK88" s="49"/>
      <c r="OBL88" s="49"/>
      <c r="OBM88" s="49"/>
      <c r="OBN88" s="49"/>
      <c r="OBO88" s="49"/>
      <c r="OBP88" s="49"/>
      <c r="OBQ88" s="49"/>
      <c r="OBR88" s="49"/>
      <c r="OBS88" s="49"/>
      <c r="OBT88" s="49"/>
      <c r="OBU88" s="49"/>
      <c r="OBV88" s="49"/>
      <c r="OBW88" s="49"/>
      <c r="OBX88" s="49"/>
      <c r="OBY88" s="49"/>
      <c r="OBZ88" s="49"/>
      <c r="OCA88" s="49"/>
      <c r="OCB88" s="49"/>
      <c r="OCC88" s="49"/>
      <c r="OCD88" s="49"/>
      <c r="OCE88" s="49"/>
      <c r="OCF88" s="49"/>
      <c r="OCG88" s="49"/>
      <c r="OCH88" s="49"/>
      <c r="OCI88" s="49"/>
      <c r="OCJ88" s="49"/>
      <c r="OCK88" s="49"/>
      <c r="OCL88" s="49"/>
      <c r="OCM88" s="49"/>
      <c r="OCN88" s="49"/>
      <c r="OCO88" s="49"/>
      <c r="OCP88" s="49"/>
      <c r="OCQ88" s="49"/>
      <c r="OCR88" s="49"/>
      <c r="OCS88" s="49"/>
      <c r="OCT88" s="49"/>
      <c r="OCU88" s="49"/>
      <c r="OCV88" s="49"/>
      <c r="OCW88" s="49"/>
      <c r="OCX88" s="49"/>
      <c r="OCY88" s="49"/>
      <c r="OCZ88" s="49"/>
      <c r="ODA88" s="49"/>
      <c r="ODB88" s="49"/>
      <c r="ODC88" s="49"/>
      <c r="ODD88" s="49"/>
      <c r="ODE88" s="49"/>
      <c r="ODF88" s="49"/>
      <c r="ODG88" s="49"/>
      <c r="ODH88" s="49"/>
      <c r="ODI88" s="49"/>
      <c r="ODJ88" s="49"/>
      <c r="ODK88" s="49"/>
      <c r="ODL88" s="49"/>
      <c r="ODM88" s="49"/>
      <c r="ODN88" s="49"/>
      <c r="ODO88" s="49"/>
      <c r="ODP88" s="49"/>
      <c r="ODQ88" s="49"/>
      <c r="ODR88" s="49"/>
      <c r="ODS88" s="49"/>
      <c r="ODT88" s="49"/>
      <c r="ODU88" s="49"/>
      <c r="ODV88" s="49"/>
      <c r="ODW88" s="49"/>
      <c r="ODX88" s="49"/>
      <c r="ODY88" s="49"/>
      <c r="ODZ88" s="49"/>
      <c r="OEA88" s="49"/>
      <c r="OEB88" s="49"/>
      <c r="OEC88" s="49"/>
      <c r="OED88" s="49"/>
      <c r="OEE88" s="49"/>
      <c r="OEF88" s="49"/>
      <c r="OEG88" s="49"/>
      <c r="OEH88" s="49"/>
      <c r="OEI88" s="49"/>
      <c r="OEJ88" s="49"/>
      <c r="OEK88" s="49"/>
      <c r="OEL88" s="49"/>
      <c r="OEM88" s="49"/>
      <c r="OEN88" s="49"/>
      <c r="OEO88" s="49"/>
      <c r="OEP88" s="49"/>
      <c r="OEQ88" s="49"/>
      <c r="OER88" s="49"/>
      <c r="OES88" s="49"/>
      <c r="OET88" s="49"/>
      <c r="OEU88" s="49"/>
      <c r="OEV88" s="49"/>
      <c r="OEW88" s="49"/>
      <c r="OEX88" s="49"/>
      <c r="OEY88" s="49"/>
      <c r="OEZ88" s="49"/>
      <c r="OFA88" s="49"/>
      <c r="OFB88" s="49"/>
      <c r="OFC88" s="49"/>
      <c r="OFD88" s="49"/>
      <c r="OFE88" s="49"/>
      <c r="OFF88" s="49"/>
      <c r="OFG88" s="49"/>
      <c r="OFH88" s="49"/>
      <c r="OFI88" s="49"/>
      <c r="OFJ88" s="49"/>
      <c r="OFK88" s="49"/>
      <c r="OFL88" s="49"/>
      <c r="OFM88" s="49"/>
      <c r="OFN88" s="49"/>
      <c r="OFO88" s="49"/>
      <c r="OFP88" s="49"/>
      <c r="OFQ88" s="49"/>
      <c r="OFR88" s="49"/>
      <c r="OFS88" s="49"/>
      <c r="OFT88" s="49"/>
      <c r="OFU88" s="49"/>
      <c r="OFV88" s="49"/>
      <c r="OFW88" s="49"/>
      <c r="OFX88" s="49"/>
      <c r="OFY88" s="49"/>
      <c r="OFZ88" s="49"/>
      <c r="OGA88" s="49"/>
      <c r="OGB88" s="49"/>
      <c r="OGC88" s="49"/>
      <c r="OGD88" s="49"/>
      <c r="OGE88" s="49"/>
      <c r="OGF88" s="49"/>
      <c r="OGG88" s="49"/>
      <c r="OGH88" s="49"/>
      <c r="OGI88" s="49"/>
      <c r="OGJ88" s="49"/>
      <c r="OGK88" s="49"/>
      <c r="OGL88" s="49"/>
      <c r="OGM88" s="49"/>
      <c r="OGN88" s="49"/>
      <c r="OGO88" s="49"/>
      <c r="OGP88" s="49"/>
      <c r="OGQ88" s="49"/>
      <c r="OGR88" s="49"/>
      <c r="OGS88" s="49"/>
      <c r="OGT88" s="49"/>
      <c r="OGU88" s="49"/>
      <c r="OGV88" s="49"/>
      <c r="OGW88" s="49"/>
      <c r="OGX88" s="49"/>
      <c r="OGY88" s="49"/>
      <c r="OGZ88" s="49"/>
      <c r="OHA88" s="49"/>
      <c r="OHB88" s="49"/>
      <c r="OHC88" s="49"/>
      <c r="OHD88" s="49"/>
      <c r="OHE88" s="49"/>
      <c r="OHF88" s="49"/>
      <c r="OHG88" s="49"/>
      <c r="OHH88" s="49"/>
      <c r="OHI88" s="49"/>
      <c r="OHJ88" s="49"/>
      <c r="OHK88" s="49"/>
      <c r="OHL88" s="49"/>
      <c r="OHM88" s="49"/>
      <c r="OHN88" s="49"/>
      <c r="OHO88" s="49"/>
      <c r="OHP88" s="49"/>
      <c r="OHQ88" s="49"/>
      <c r="OHR88" s="49"/>
      <c r="OHS88" s="49"/>
      <c r="OHT88" s="49"/>
      <c r="OHU88" s="49"/>
      <c r="OHV88" s="49"/>
      <c r="OHW88" s="49"/>
      <c r="OHX88" s="49"/>
      <c r="OHY88" s="49"/>
      <c r="OHZ88" s="49"/>
      <c r="OIA88" s="49"/>
      <c r="OIB88" s="49"/>
      <c r="OIC88" s="49"/>
      <c r="OID88" s="49"/>
      <c r="OIE88" s="49"/>
      <c r="OIF88" s="49"/>
      <c r="OIG88" s="49"/>
      <c r="OIH88" s="49"/>
      <c r="OII88" s="49"/>
      <c r="OIJ88" s="49"/>
      <c r="OIK88" s="49"/>
      <c r="OIL88" s="49"/>
      <c r="OIM88" s="49"/>
      <c r="OIN88" s="49"/>
      <c r="OIO88" s="49"/>
      <c r="OIP88" s="49"/>
      <c r="OIQ88" s="49"/>
      <c r="OIR88" s="49"/>
      <c r="OIS88" s="49"/>
      <c r="OIT88" s="49"/>
      <c r="OIU88" s="49"/>
      <c r="OIV88" s="49"/>
      <c r="OIW88" s="49"/>
      <c r="OIX88" s="49"/>
      <c r="OIY88" s="49"/>
      <c r="OIZ88" s="49"/>
      <c r="OJA88" s="49"/>
      <c r="OJB88" s="49"/>
      <c r="OJC88" s="49"/>
      <c r="OJD88" s="49"/>
      <c r="OJE88" s="49"/>
      <c r="OJF88" s="49"/>
      <c r="OJG88" s="49"/>
      <c r="OJH88" s="49"/>
      <c r="OJI88" s="49"/>
      <c r="OJJ88" s="49"/>
      <c r="OJK88" s="49"/>
      <c r="OJL88" s="49"/>
      <c r="OJM88" s="49"/>
      <c r="OJN88" s="49"/>
      <c r="OJO88" s="49"/>
      <c r="OJP88" s="49"/>
      <c r="OJQ88" s="49"/>
      <c r="OJR88" s="49"/>
      <c r="OJS88" s="49"/>
      <c r="OJT88" s="49"/>
      <c r="OJU88" s="49"/>
      <c r="OJV88" s="49"/>
      <c r="OJW88" s="49"/>
      <c r="OJX88" s="49"/>
      <c r="OJY88" s="49"/>
      <c r="OJZ88" s="49"/>
      <c r="OKA88" s="49"/>
      <c r="OKB88" s="49"/>
      <c r="OKC88" s="49"/>
      <c r="OKD88" s="49"/>
      <c r="OKE88" s="49"/>
      <c r="OKF88" s="49"/>
      <c r="OKG88" s="49"/>
      <c r="OKH88" s="49"/>
      <c r="OKI88" s="49"/>
      <c r="OKJ88" s="49"/>
      <c r="OKK88" s="49"/>
      <c r="OKL88" s="49"/>
      <c r="OKM88" s="49"/>
      <c r="OKN88" s="49"/>
      <c r="OKO88" s="49"/>
      <c r="OKP88" s="49"/>
      <c r="OKQ88" s="49"/>
      <c r="OKR88" s="49"/>
      <c r="OKS88" s="49"/>
      <c r="OKT88" s="49"/>
      <c r="OKU88" s="49"/>
      <c r="OKV88" s="49"/>
      <c r="OKW88" s="49"/>
      <c r="OKX88" s="49"/>
      <c r="OKY88" s="49"/>
      <c r="OKZ88" s="49"/>
      <c r="OLA88" s="49"/>
      <c r="OLB88" s="49"/>
      <c r="OLC88" s="49"/>
      <c r="OLD88" s="49"/>
      <c r="OLE88" s="49"/>
      <c r="OLF88" s="49"/>
      <c r="OLG88" s="49"/>
      <c r="OLH88" s="49"/>
      <c r="OLI88" s="49"/>
      <c r="OLJ88" s="49"/>
      <c r="OLK88" s="49"/>
      <c r="OLL88" s="49"/>
      <c r="OLM88" s="49"/>
      <c r="OLN88" s="49"/>
      <c r="OLO88" s="49"/>
      <c r="OLP88" s="49"/>
      <c r="OLQ88" s="49"/>
      <c r="OLR88" s="49"/>
      <c r="OLS88" s="49"/>
      <c r="OLT88" s="49"/>
      <c r="OLU88" s="49"/>
      <c r="OLV88" s="49"/>
      <c r="OLW88" s="49"/>
      <c r="OLX88" s="49"/>
      <c r="OLY88" s="49"/>
      <c r="OLZ88" s="49"/>
      <c r="OMA88" s="49"/>
      <c r="OMB88" s="49"/>
      <c r="OMC88" s="49"/>
      <c r="OMD88" s="49"/>
      <c r="OME88" s="49"/>
      <c r="OMF88" s="49"/>
      <c r="OMG88" s="49"/>
      <c r="OMH88" s="49"/>
      <c r="OMI88" s="49"/>
      <c r="OMJ88" s="49"/>
      <c r="OMK88" s="49"/>
      <c r="OML88" s="49"/>
      <c r="OMM88" s="49"/>
      <c r="OMN88" s="49"/>
      <c r="OMO88" s="49"/>
      <c r="OMP88" s="49"/>
      <c r="OMQ88" s="49"/>
      <c r="OMR88" s="49"/>
      <c r="OMS88" s="49"/>
      <c r="OMT88" s="49"/>
      <c r="OMU88" s="49"/>
      <c r="OMV88" s="49"/>
      <c r="OMW88" s="49"/>
      <c r="OMX88" s="49"/>
      <c r="OMY88" s="49"/>
      <c r="OMZ88" s="49"/>
      <c r="ONA88" s="49"/>
      <c r="ONB88" s="49"/>
      <c r="ONC88" s="49"/>
      <c r="OND88" s="49"/>
      <c r="ONE88" s="49"/>
      <c r="ONF88" s="49"/>
      <c r="ONG88" s="49"/>
      <c r="ONH88" s="49"/>
      <c r="ONI88" s="49"/>
      <c r="ONJ88" s="49"/>
      <c r="ONK88" s="49"/>
      <c r="ONL88" s="49"/>
      <c r="ONM88" s="49"/>
      <c r="ONN88" s="49"/>
      <c r="ONO88" s="49"/>
      <c r="ONP88" s="49"/>
      <c r="ONQ88" s="49"/>
      <c r="ONR88" s="49"/>
      <c r="ONS88" s="49"/>
      <c r="ONT88" s="49"/>
      <c r="ONU88" s="49"/>
      <c r="ONV88" s="49"/>
      <c r="ONW88" s="49"/>
      <c r="ONX88" s="49"/>
      <c r="ONY88" s="49"/>
      <c r="ONZ88" s="49"/>
      <c r="OOA88" s="49"/>
      <c r="OOB88" s="49"/>
      <c r="OOC88" s="49"/>
      <c r="OOD88" s="49"/>
      <c r="OOE88" s="49"/>
      <c r="OOF88" s="49"/>
      <c r="OOG88" s="49"/>
      <c r="OOH88" s="49"/>
      <c r="OOI88" s="49"/>
      <c r="OOJ88" s="49"/>
      <c r="OOK88" s="49"/>
      <c r="OOL88" s="49"/>
      <c r="OOM88" s="49"/>
      <c r="OON88" s="49"/>
      <c r="OOO88" s="49"/>
      <c r="OOP88" s="49"/>
      <c r="OOQ88" s="49"/>
      <c r="OOR88" s="49"/>
      <c r="OOS88" s="49"/>
      <c r="OOT88" s="49"/>
      <c r="OOU88" s="49"/>
      <c r="OOV88" s="49"/>
      <c r="OOW88" s="49"/>
      <c r="OOX88" s="49"/>
      <c r="OOY88" s="49"/>
      <c r="OOZ88" s="49"/>
      <c r="OPA88" s="49"/>
      <c r="OPB88" s="49"/>
      <c r="OPC88" s="49"/>
      <c r="OPD88" s="49"/>
      <c r="OPE88" s="49"/>
      <c r="OPF88" s="49"/>
      <c r="OPG88" s="49"/>
      <c r="OPH88" s="49"/>
      <c r="OPI88" s="49"/>
      <c r="OPJ88" s="49"/>
      <c r="OPK88" s="49"/>
      <c r="OPL88" s="49"/>
      <c r="OPM88" s="49"/>
      <c r="OPN88" s="49"/>
      <c r="OPO88" s="49"/>
      <c r="OPP88" s="49"/>
      <c r="OPQ88" s="49"/>
      <c r="OPR88" s="49"/>
      <c r="OPS88" s="49"/>
      <c r="OPT88" s="49"/>
      <c r="OPU88" s="49"/>
      <c r="OPV88" s="49"/>
      <c r="OPW88" s="49"/>
      <c r="OPX88" s="49"/>
      <c r="OPY88" s="49"/>
      <c r="OPZ88" s="49"/>
      <c r="OQA88" s="49"/>
      <c r="OQB88" s="49"/>
      <c r="OQC88" s="49"/>
      <c r="OQD88" s="49"/>
      <c r="OQE88" s="49"/>
      <c r="OQF88" s="49"/>
      <c r="OQG88" s="49"/>
      <c r="OQH88" s="49"/>
      <c r="OQI88" s="49"/>
      <c r="OQJ88" s="49"/>
      <c r="OQK88" s="49"/>
      <c r="OQL88" s="49"/>
      <c r="OQM88" s="49"/>
      <c r="OQN88" s="49"/>
      <c r="OQO88" s="49"/>
      <c r="OQP88" s="49"/>
      <c r="OQQ88" s="49"/>
      <c r="OQR88" s="49"/>
      <c r="OQS88" s="49"/>
      <c r="OQT88" s="49"/>
      <c r="OQU88" s="49"/>
      <c r="OQV88" s="49"/>
      <c r="OQW88" s="49"/>
      <c r="OQX88" s="49"/>
      <c r="OQY88" s="49"/>
      <c r="OQZ88" s="49"/>
      <c r="ORA88" s="49"/>
      <c r="ORB88" s="49"/>
      <c r="ORC88" s="49"/>
      <c r="ORD88" s="49"/>
      <c r="ORE88" s="49"/>
      <c r="ORF88" s="49"/>
      <c r="ORG88" s="49"/>
      <c r="ORH88" s="49"/>
      <c r="ORI88" s="49"/>
      <c r="ORJ88" s="49"/>
      <c r="ORK88" s="49"/>
      <c r="ORL88" s="49"/>
      <c r="ORM88" s="49"/>
      <c r="ORN88" s="49"/>
      <c r="ORO88" s="49"/>
      <c r="ORP88" s="49"/>
      <c r="ORQ88" s="49"/>
      <c r="ORR88" s="49"/>
      <c r="ORS88" s="49"/>
      <c r="ORT88" s="49"/>
      <c r="ORU88" s="49"/>
      <c r="ORV88" s="49"/>
      <c r="ORW88" s="49"/>
      <c r="ORX88" s="49"/>
      <c r="ORY88" s="49"/>
      <c r="ORZ88" s="49"/>
      <c r="OSA88" s="49"/>
      <c r="OSB88" s="49"/>
      <c r="OSC88" s="49"/>
      <c r="OSD88" s="49"/>
      <c r="OSE88" s="49"/>
      <c r="OSF88" s="49"/>
      <c r="OSG88" s="49"/>
      <c r="OSH88" s="49"/>
      <c r="OSI88" s="49"/>
      <c r="OSJ88" s="49"/>
      <c r="OSK88" s="49"/>
      <c r="OSL88" s="49"/>
      <c r="OSM88" s="49"/>
      <c r="OSN88" s="49"/>
      <c r="OSO88" s="49"/>
      <c r="OSP88" s="49"/>
      <c r="OSQ88" s="49"/>
      <c r="OSR88" s="49"/>
      <c r="OSS88" s="49"/>
      <c r="OST88" s="49"/>
      <c r="OSU88" s="49"/>
      <c r="OSV88" s="49"/>
      <c r="OSW88" s="49"/>
      <c r="OSX88" s="49"/>
      <c r="OSY88" s="49"/>
      <c r="OSZ88" s="49"/>
      <c r="OTA88" s="49"/>
      <c r="OTB88" s="49"/>
      <c r="OTC88" s="49"/>
      <c r="OTD88" s="49"/>
      <c r="OTE88" s="49"/>
      <c r="OTF88" s="49"/>
      <c r="OTG88" s="49"/>
      <c r="OTH88" s="49"/>
      <c r="OTI88" s="49"/>
      <c r="OTJ88" s="49"/>
      <c r="OTK88" s="49"/>
      <c r="OTL88" s="49"/>
      <c r="OTM88" s="49"/>
      <c r="OTN88" s="49"/>
      <c r="OTO88" s="49"/>
      <c r="OTP88" s="49"/>
      <c r="OTQ88" s="49"/>
      <c r="OTR88" s="49"/>
      <c r="OTS88" s="49"/>
      <c r="OTT88" s="49"/>
      <c r="OTU88" s="49"/>
      <c r="OTV88" s="49"/>
      <c r="OTW88" s="49"/>
      <c r="OTX88" s="49"/>
      <c r="OTY88" s="49"/>
      <c r="OTZ88" s="49"/>
      <c r="OUA88" s="49"/>
      <c r="OUB88" s="49"/>
      <c r="OUC88" s="49"/>
      <c r="OUD88" s="49"/>
      <c r="OUE88" s="49"/>
      <c r="OUF88" s="49"/>
      <c r="OUG88" s="49"/>
      <c r="OUH88" s="49"/>
      <c r="OUI88" s="49"/>
      <c r="OUJ88" s="49"/>
      <c r="OUK88" s="49"/>
      <c r="OUL88" s="49"/>
      <c r="OUM88" s="49"/>
      <c r="OUN88" s="49"/>
      <c r="OUO88" s="49"/>
      <c r="OUP88" s="49"/>
      <c r="OUQ88" s="49"/>
      <c r="OUR88" s="49"/>
      <c r="OUS88" s="49"/>
      <c r="OUT88" s="49"/>
      <c r="OUU88" s="49"/>
      <c r="OUV88" s="49"/>
      <c r="OUW88" s="49"/>
      <c r="OUX88" s="49"/>
      <c r="OUY88" s="49"/>
      <c r="OUZ88" s="49"/>
      <c r="OVA88" s="49"/>
      <c r="OVB88" s="49"/>
      <c r="OVC88" s="49"/>
      <c r="OVD88" s="49"/>
      <c r="OVE88" s="49"/>
      <c r="OVF88" s="49"/>
      <c r="OVG88" s="49"/>
      <c r="OVH88" s="49"/>
      <c r="OVI88" s="49"/>
      <c r="OVJ88" s="49"/>
      <c r="OVK88" s="49"/>
      <c r="OVL88" s="49"/>
      <c r="OVM88" s="49"/>
      <c r="OVN88" s="49"/>
      <c r="OVO88" s="49"/>
      <c r="OVP88" s="49"/>
      <c r="OVQ88" s="49"/>
      <c r="OVR88" s="49"/>
      <c r="OVS88" s="49"/>
      <c r="OVT88" s="49"/>
      <c r="OVU88" s="49"/>
      <c r="OVV88" s="49"/>
      <c r="OVW88" s="49"/>
      <c r="OVX88" s="49"/>
      <c r="OVY88" s="49"/>
      <c r="OVZ88" s="49"/>
      <c r="OWA88" s="49"/>
      <c r="OWB88" s="49"/>
      <c r="OWC88" s="49"/>
      <c r="OWD88" s="49"/>
      <c r="OWE88" s="49"/>
      <c r="OWF88" s="49"/>
      <c r="OWG88" s="49"/>
      <c r="OWH88" s="49"/>
      <c r="OWI88" s="49"/>
      <c r="OWJ88" s="49"/>
      <c r="OWK88" s="49"/>
      <c r="OWL88" s="49"/>
      <c r="OWM88" s="49"/>
      <c r="OWN88" s="49"/>
      <c r="OWO88" s="49"/>
      <c r="OWP88" s="49"/>
      <c r="OWQ88" s="49"/>
      <c r="OWR88" s="49"/>
      <c r="OWS88" s="49"/>
      <c r="OWT88" s="49"/>
      <c r="OWU88" s="49"/>
      <c r="OWV88" s="49"/>
      <c r="OWW88" s="49"/>
      <c r="OWX88" s="49"/>
      <c r="OWY88" s="49"/>
      <c r="OWZ88" s="49"/>
      <c r="OXA88" s="49"/>
      <c r="OXB88" s="49"/>
      <c r="OXC88" s="49"/>
      <c r="OXD88" s="49"/>
      <c r="OXE88" s="49"/>
      <c r="OXF88" s="49"/>
      <c r="OXG88" s="49"/>
      <c r="OXH88" s="49"/>
      <c r="OXI88" s="49"/>
      <c r="OXJ88" s="49"/>
      <c r="OXK88" s="49"/>
      <c r="OXL88" s="49"/>
      <c r="OXM88" s="49"/>
      <c r="OXN88" s="49"/>
      <c r="OXO88" s="49"/>
      <c r="OXP88" s="49"/>
      <c r="OXQ88" s="49"/>
      <c r="OXR88" s="49"/>
      <c r="OXS88" s="49"/>
      <c r="OXT88" s="49"/>
      <c r="OXU88" s="49"/>
      <c r="OXV88" s="49"/>
      <c r="OXW88" s="49"/>
      <c r="OXX88" s="49"/>
      <c r="OXY88" s="49"/>
      <c r="OXZ88" s="49"/>
      <c r="OYA88" s="49"/>
      <c r="OYB88" s="49"/>
      <c r="OYC88" s="49"/>
      <c r="OYD88" s="49"/>
      <c r="OYE88" s="49"/>
      <c r="OYF88" s="49"/>
      <c r="OYG88" s="49"/>
      <c r="OYH88" s="49"/>
      <c r="OYI88" s="49"/>
      <c r="OYJ88" s="49"/>
      <c r="OYK88" s="49"/>
      <c r="OYL88" s="49"/>
      <c r="OYM88" s="49"/>
      <c r="OYN88" s="49"/>
      <c r="OYO88" s="49"/>
      <c r="OYP88" s="49"/>
      <c r="OYQ88" s="49"/>
      <c r="OYR88" s="49"/>
      <c r="OYS88" s="49"/>
      <c r="OYT88" s="49"/>
      <c r="OYU88" s="49"/>
      <c r="OYV88" s="49"/>
      <c r="OYW88" s="49"/>
      <c r="OYX88" s="49"/>
      <c r="OYY88" s="49"/>
      <c r="OYZ88" s="49"/>
      <c r="OZA88" s="49"/>
      <c r="OZB88" s="49"/>
      <c r="OZC88" s="49"/>
      <c r="OZD88" s="49"/>
      <c r="OZE88" s="49"/>
      <c r="OZF88" s="49"/>
      <c r="OZG88" s="49"/>
      <c r="OZH88" s="49"/>
      <c r="OZI88" s="49"/>
      <c r="OZJ88" s="49"/>
      <c r="OZK88" s="49"/>
      <c r="OZL88" s="49"/>
      <c r="OZM88" s="49"/>
      <c r="OZN88" s="49"/>
      <c r="OZO88" s="49"/>
      <c r="OZP88" s="49"/>
      <c r="OZQ88" s="49"/>
      <c r="OZR88" s="49"/>
      <c r="OZS88" s="49"/>
      <c r="OZT88" s="49"/>
      <c r="OZU88" s="49"/>
      <c r="OZV88" s="49"/>
      <c r="OZW88" s="49"/>
      <c r="OZX88" s="49"/>
      <c r="OZY88" s="49"/>
      <c r="OZZ88" s="49"/>
      <c r="PAA88" s="49"/>
      <c r="PAB88" s="49"/>
      <c r="PAC88" s="49"/>
      <c r="PAD88" s="49"/>
      <c r="PAE88" s="49"/>
      <c r="PAF88" s="49"/>
      <c r="PAG88" s="49"/>
      <c r="PAH88" s="49"/>
      <c r="PAI88" s="49"/>
      <c r="PAJ88" s="49"/>
      <c r="PAK88" s="49"/>
      <c r="PAL88" s="49"/>
      <c r="PAM88" s="49"/>
      <c r="PAN88" s="49"/>
      <c r="PAO88" s="49"/>
      <c r="PAP88" s="49"/>
      <c r="PAQ88" s="49"/>
      <c r="PAR88" s="49"/>
      <c r="PAS88" s="49"/>
      <c r="PAT88" s="49"/>
      <c r="PAU88" s="49"/>
      <c r="PAV88" s="49"/>
      <c r="PAW88" s="49"/>
      <c r="PAX88" s="49"/>
      <c r="PAY88" s="49"/>
      <c r="PAZ88" s="49"/>
      <c r="PBA88" s="49"/>
      <c r="PBB88" s="49"/>
      <c r="PBC88" s="49"/>
      <c r="PBD88" s="49"/>
      <c r="PBE88" s="49"/>
      <c r="PBF88" s="49"/>
      <c r="PBG88" s="49"/>
      <c r="PBH88" s="49"/>
      <c r="PBI88" s="49"/>
      <c r="PBJ88" s="49"/>
      <c r="PBK88" s="49"/>
      <c r="PBL88" s="49"/>
      <c r="PBM88" s="49"/>
      <c r="PBN88" s="49"/>
      <c r="PBO88" s="49"/>
      <c r="PBP88" s="49"/>
      <c r="PBQ88" s="49"/>
      <c r="PBR88" s="49"/>
      <c r="PBS88" s="49"/>
      <c r="PBT88" s="49"/>
      <c r="PBU88" s="49"/>
      <c r="PBV88" s="49"/>
      <c r="PBW88" s="49"/>
      <c r="PBX88" s="49"/>
      <c r="PBY88" s="49"/>
      <c r="PBZ88" s="49"/>
      <c r="PCA88" s="49"/>
      <c r="PCB88" s="49"/>
      <c r="PCC88" s="49"/>
      <c r="PCD88" s="49"/>
      <c r="PCE88" s="49"/>
      <c r="PCF88" s="49"/>
      <c r="PCG88" s="49"/>
      <c r="PCH88" s="49"/>
      <c r="PCI88" s="49"/>
      <c r="PCJ88" s="49"/>
      <c r="PCK88" s="49"/>
      <c r="PCL88" s="49"/>
      <c r="PCM88" s="49"/>
      <c r="PCN88" s="49"/>
      <c r="PCO88" s="49"/>
      <c r="PCP88" s="49"/>
      <c r="PCQ88" s="49"/>
      <c r="PCR88" s="49"/>
      <c r="PCS88" s="49"/>
      <c r="PCT88" s="49"/>
      <c r="PCU88" s="49"/>
      <c r="PCV88" s="49"/>
      <c r="PCW88" s="49"/>
      <c r="PCX88" s="49"/>
      <c r="PCY88" s="49"/>
      <c r="PCZ88" s="49"/>
      <c r="PDA88" s="49"/>
      <c r="PDB88" s="49"/>
      <c r="PDC88" s="49"/>
      <c r="PDD88" s="49"/>
      <c r="PDE88" s="49"/>
      <c r="PDF88" s="49"/>
      <c r="PDG88" s="49"/>
      <c r="PDH88" s="49"/>
      <c r="PDI88" s="49"/>
      <c r="PDJ88" s="49"/>
      <c r="PDK88" s="49"/>
      <c r="PDL88" s="49"/>
      <c r="PDM88" s="49"/>
      <c r="PDN88" s="49"/>
      <c r="PDO88" s="49"/>
      <c r="PDP88" s="49"/>
      <c r="PDQ88" s="49"/>
      <c r="PDR88" s="49"/>
      <c r="PDS88" s="49"/>
      <c r="PDT88" s="49"/>
      <c r="PDU88" s="49"/>
      <c r="PDV88" s="49"/>
      <c r="PDW88" s="49"/>
      <c r="PDX88" s="49"/>
      <c r="PDY88" s="49"/>
      <c r="PDZ88" s="49"/>
      <c r="PEA88" s="49"/>
      <c r="PEB88" s="49"/>
      <c r="PEC88" s="49"/>
      <c r="PED88" s="49"/>
      <c r="PEE88" s="49"/>
      <c r="PEF88" s="49"/>
      <c r="PEG88" s="49"/>
      <c r="PEH88" s="49"/>
      <c r="PEI88" s="49"/>
      <c r="PEJ88" s="49"/>
      <c r="PEK88" s="49"/>
      <c r="PEL88" s="49"/>
      <c r="PEM88" s="49"/>
      <c r="PEN88" s="49"/>
      <c r="PEO88" s="49"/>
      <c r="PEP88" s="49"/>
      <c r="PEQ88" s="49"/>
      <c r="PER88" s="49"/>
      <c r="PES88" s="49"/>
      <c r="PET88" s="49"/>
      <c r="PEU88" s="49"/>
      <c r="PEV88" s="49"/>
      <c r="PEW88" s="49"/>
      <c r="PEX88" s="49"/>
      <c r="PEY88" s="49"/>
      <c r="PEZ88" s="49"/>
      <c r="PFA88" s="49"/>
      <c r="PFB88" s="49"/>
      <c r="PFC88" s="49"/>
      <c r="PFD88" s="49"/>
      <c r="PFE88" s="49"/>
      <c r="PFF88" s="49"/>
      <c r="PFG88" s="49"/>
      <c r="PFH88" s="49"/>
      <c r="PFI88" s="49"/>
      <c r="PFJ88" s="49"/>
      <c r="PFK88" s="49"/>
      <c r="PFL88" s="49"/>
      <c r="PFM88" s="49"/>
      <c r="PFN88" s="49"/>
      <c r="PFO88" s="49"/>
      <c r="PFP88" s="49"/>
      <c r="PFQ88" s="49"/>
      <c r="PFR88" s="49"/>
      <c r="PFS88" s="49"/>
      <c r="PFT88" s="49"/>
      <c r="PFU88" s="49"/>
      <c r="PFV88" s="49"/>
      <c r="PFW88" s="49"/>
      <c r="PFX88" s="49"/>
      <c r="PFY88" s="49"/>
      <c r="PFZ88" s="49"/>
      <c r="PGA88" s="49"/>
      <c r="PGB88" s="49"/>
      <c r="PGC88" s="49"/>
      <c r="PGD88" s="49"/>
      <c r="PGE88" s="49"/>
      <c r="PGF88" s="49"/>
      <c r="PGG88" s="49"/>
      <c r="PGH88" s="49"/>
      <c r="PGI88" s="49"/>
      <c r="PGJ88" s="49"/>
      <c r="PGK88" s="49"/>
      <c r="PGL88" s="49"/>
      <c r="PGM88" s="49"/>
      <c r="PGN88" s="49"/>
      <c r="PGO88" s="49"/>
      <c r="PGP88" s="49"/>
      <c r="PGQ88" s="49"/>
      <c r="PGR88" s="49"/>
      <c r="PGS88" s="49"/>
      <c r="PGT88" s="49"/>
      <c r="PGU88" s="49"/>
      <c r="PGV88" s="49"/>
      <c r="PGW88" s="49"/>
      <c r="PGX88" s="49"/>
      <c r="PGY88" s="49"/>
      <c r="PGZ88" s="49"/>
      <c r="PHA88" s="49"/>
      <c r="PHB88" s="49"/>
      <c r="PHC88" s="49"/>
      <c r="PHD88" s="49"/>
      <c r="PHE88" s="49"/>
      <c r="PHF88" s="49"/>
      <c r="PHG88" s="49"/>
      <c r="PHH88" s="49"/>
      <c r="PHI88" s="49"/>
      <c r="PHJ88" s="49"/>
      <c r="PHK88" s="49"/>
      <c r="PHL88" s="49"/>
      <c r="PHM88" s="49"/>
      <c r="PHN88" s="49"/>
      <c r="PHO88" s="49"/>
      <c r="PHP88" s="49"/>
      <c r="PHQ88" s="49"/>
      <c r="PHR88" s="49"/>
      <c r="PHS88" s="49"/>
      <c r="PHT88" s="49"/>
      <c r="PHU88" s="49"/>
      <c r="PHV88" s="49"/>
      <c r="PHW88" s="49"/>
      <c r="PHX88" s="49"/>
      <c r="PHY88" s="49"/>
      <c r="PHZ88" s="49"/>
      <c r="PIA88" s="49"/>
      <c r="PIB88" s="49"/>
      <c r="PIC88" s="49"/>
      <c r="PID88" s="49"/>
      <c r="PIE88" s="49"/>
      <c r="PIF88" s="49"/>
      <c r="PIG88" s="49"/>
      <c r="PIH88" s="49"/>
      <c r="PII88" s="49"/>
      <c r="PIJ88" s="49"/>
      <c r="PIK88" s="49"/>
      <c r="PIL88" s="49"/>
      <c r="PIM88" s="49"/>
      <c r="PIN88" s="49"/>
      <c r="PIO88" s="49"/>
      <c r="PIP88" s="49"/>
      <c r="PIQ88" s="49"/>
      <c r="PIR88" s="49"/>
      <c r="PIS88" s="49"/>
      <c r="PIT88" s="49"/>
      <c r="PIU88" s="49"/>
      <c r="PIV88" s="49"/>
      <c r="PIW88" s="49"/>
      <c r="PIX88" s="49"/>
      <c r="PIY88" s="49"/>
      <c r="PIZ88" s="49"/>
      <c r="PJA88" s="49"/>
      <c r="PJB88" s="49"/>
      <c r="PJC88" s="49"/>
      <c r="PJD88" s="49"/>
      <c r="PJE88" s="49"/>
      <c r="PJF88" s="49"/>
      <c r="PJG88" s="49"/>
      <c r="PJH88" s="49"/>
      <c r="PJI88" s="49"/>
      <c r="PJJ88" s="49"/>
      <c r="PJK88" s="49"/>
      <c r="PJL88" s="49"/>
      <c r="PJM88" s="49"/>
      <c r="PJN88" s="49"/>
      <c r="PJO88" s="49"/>
      <c r="PJP88" s="49"/>
      <c r="PJQ88" s="49"/>
      <c r="PJR88" s="49"/>
      <c r="PJS88" s="49"/>
      <c r="PJT88" s="49"/>
      <c r="PJU88" s="49"/>
      <c r="PJV88" s="49"/>
      <c r="PJW88" s="49"/>
      <c r="PJX88" s="49"/>
      <c r="PJY88" s="49"/>
      <c r="PJZ88" s="49"/>
      <c r="PKA88" s="49"/>
      <c r="PKB88" s="49"/>
      <c r="PKC88" s="49"/>
      <c r="PKD88" s="49"/>
      <c r="PKE88" s="49"/>
      <c r="PKF88" s="49"/>
      <c r="PKG88" s="49"/>
      <c r="PKH88" s="49"/>
      <c r="PKI88" s="49"/>
      <c r="PKJ88" s="49"/>
      <c r="PKK88" s="49"/>
      <c r="PKL88" s="49"/>
      <c r="PKM88" s="49"/>
      <c r="PKN88" s="49"/>
      <c r="PKO88" s="49"/>
      <c r="PKP88" s="49"/>
      <c r="PKQ88" s="49"/>
      <c r="PKR88" s="49"/>
      <c r="PKS88" s="49"/>
      <c r="PKT88" s="49"/>
      <c r="PKU88" s="49"/>
      <c r="PKV88" s="49"/>
      <c r="PKW88" s="49"/>
      <c r="PKX88" s="49"/>
      <c r="PKY88" s="49"/>
      <c r="PKZ88" s="49"/>
      <c r="PLA88" s="49"/>
      <c r="PLB88" s="49"/>
      <c r="PLC88" s="49"/>
      <c r="PLD88" s="49"/>
      <c r="PLE88" s="49"/>
      <c r="PLF88" s="49"/>
      <c r="PLG88" s="49"/>
      <c r="PLH88" s="49"/>
      <c r="PLI88" s="49"/>
      <c r="PLJ88" s="49"/>
      <c r="PLK88" s="49"/>
      <c r="PLL88" s="49"/>
      <c r="PLM88" s="49"/>
      <c r="PLN88" s="49"/>
      <c r="PLO88" s="49"/>
      <c r="PLP88" s="49"/>
      <c r="PLQ88" s="49"/>
      <c r="PLR88" s="49"/>
      <c r="PLS88" s="49"/>
      <c r="PLT88" s="49"/>
      <c r="PLU88" s="49"/>
      <c r="PLV88" s="49"/>
      <c r="PLW88" s="49"/>
      <c r="PLX88" s="49"/>
      <c r="PLY88" s="49"/>
      <c r="PLZ88" s="49"/>
      <c r="PMA88" s="49"/>
      <c r="PMB88" s="49"/>
      <c r="PMC88" s="49"/>
      <c r="PMD88" s="49"/>
      <c r="PME88" s="49"/>
      <c r="PMF88" s="49"/>
      <c r="PMG88" s="49"/>
      <c r="PMH88" s="49"/>
      <c r="PMI88" s="49"/>
      <c r="PMJ88" s="49"/>
      <c r="PMK88" s="49"/>
      <c r="PML88" s="49"/>
      <c r="PMM88" s="49"/>
      <c r="PMN88" s="49"/>
      <c r="PMO88" s="49"/>
      <c r="PMP88" s="49"/>
      <c r="PMQ88" s="49"/>
      <c r="PMR88" s="49"/>
      <c r="PMS88" s="49"/>
      <c r="PMT88" s="49"/>
      <c r="PMU88" s="49"/>
      <c r="PMV88" s="49"/>
      <c r="PMW88" s="49"/>
      <c r="PMX88" s="49"/>
      <c r="PMY88" s="49"/>
      <c r="PMZ88" s="49"/>
      <c r="PNA88" s="49"/>
      <c r="PNB88" s="49"/>
      <c r="PNC88" s="49"/>
      <c r="PND88" s="49"/>
      <c r="PNE88" s="49"/>
      <c r="PNF88" s="49"/>
      <c r="PNG88" s="49"/>
      <c r="PNH88" s="49"/>
      <c r="PNI88" s="49"/>
      <c r="PNJ88" s="49"/>
      <c r="PNK88" s="49"/>
      <c r="PNL88" s="49"/>
      <c r="PNM88" s="49"/>
      <c r="PNN88" s="49"/>
      <c r="PNO88" s="49"/>
      <c r="PNP88" s="49"/>
      <c r="PNQ88" s="49"/>
      <c r="PNR88" s="49"/>
      <c r="PNS88" s="49"/>
      <c r="PNT88" s="49"/>
      <c r="PNU88" s="49"/>
      <c r="PNV88" s="49"/>
      <c r="PNW88" s="49"/>
      <c r="PNX88" s="49"/>
      <c r="PNY88" s="49"/>
      <c r="PNZ88" s="49"/>
      <c r="POA88" s="49"/>
      <c r="POB88" s="49"/>
      <c r="POC88" s="49"/>
      <c r="POD88" s="49"/>
      <c r="POE88" s="49"/>
      <c r="POF88" s="49"/>
      <c r="POG88" s="49"/>
      <c r="POH88" s="49"/>
      <c r="POI88" s="49"/>
      <c r="POJ88" s="49"/>
      <c r="POK88" s="49"/>
      <c r="POL88" s="49"/>
      <c r="POM88" s="49"/>
      <c r="PON88" s="49"/>
      <c r="POO88" s="49"/>
      <c r="POP88" s="49"/>
      <c r="POQ88" s="49"/>
      <c r="POR88" s="49"/>
      <c r="POS88" s="49"/>
      <c r="POT88" s="49"/>
      <c r="POU88" s="49"/>
      <c r="POV88" s="49"/>
      <c r="POW88" s="49"/>
      <c r="POX88" s="49"/>
      <c r="POY88" s="49"/>
      <c r="POZ88" s="49"/>
      <c r="PPA88" s="49"/>
      <c r="PPB88" s="49"/>
      <c r="PPC88" s="49"/>
      <c r="PPD88" s="49"/>
      <c r="PPE88" s="49"/>
      <c r="PPF88" s="49"/>
      <c r="PPG88" s="49"/>
      <c r="PPH88" s="49"/>
      <c r="PPI88" s="49"/>
      <c r="PPJ88" s="49"/>
      <c r="PPK88" s="49"/>
      <c r="PPL88" s="49"/>
      <c r="PPM88" s="49"/>
      <c r="PPN88" s="49"/>
      <c r="PPO88" s="49"/>
      <c r="PPP88" s="49"/>
      <c r="PPQ88" s="49"/>
      <c r="PPR88" s="49"/>
      <c r="PPS88" s="49"/>
      <c r="PPT88" s="49"/>
      <c r="PPU88" s="49"/>
      <c r="PPV88" s="49"/>
      <c r="PPW88" s="49"/>
      <c r="PPX88" s="49"/>
      <c r="PPY88" s="49"/>
      <c r="PPZ88" s="49"/>
      <c r="PQA88" s="49"/>
      <c r="PQB88" s="49"/>
      <c r="PQC88" s="49"/>
      <c r="PQD88" s="49"/>
      <c r="PQE88" s="49"/>
      <c r="PQF88" s="49"/>
      <c r="PQG88" s="49"/>
      <c r="PQH88" s="49"/>
      <c r="PQI88" s="49"/>
      <c r="PQJ88" s="49"/>
      <c r="PQK88" s="49"/>
      <c r="PQL88" s="49"/>
      <c r="PQM88" s="49"/>
      <c r="PQN88" s="49"/>
      <c r="PQO88" s="49"/>
      <c r="PQP88" s="49"/>
      <c r="PQQ88" s="49"/>
      <c r="PQR88" s="49"/>
      <c r="PQS88" s="49"/>
      <c r="PQT88" s="49"/>
      <c r="PQU88" s="49"/>
      <c r="PQV88" s="49"/>
      <c r="PQW88" s="49"/>
      <c r="PQX88" s="49"/>
      <c r="PQY88" s="49"/>
      <c r="PQZ88" s="49"/>
      <c r="PRA88" s="49"/>
      <c r="PRB88" s="49"/>
      <c r="PRC88" s="49"/>
      <c r="PRD88" s="49"/>
      <c r="PRE88" s="49"/>
      <c r="PRF88" s="49"/>
      <c r="PRG88" s="49"/>
      <c r="PRH88" s="49"/>
      <c r="PRI88" s="49"/>
      <c r="PRJ88" s="49"/>
      <c r="PRK88" s="49"/>
      <c r="PRL88" s="49"/>
      <c r="PRM88" s="49"/>
      <c r="PRN88" s="49"/>
      <c r="PRO88" s="49"/>
      <c r="PRP88" s="49"/>
      <c r="PRQ88" s="49"/>
      <c r="PRR88" s="49"/>
      <c r="PRS88" s="49"/>
      <c r="PRT88" s="49"/>
      <c r="PRU88" s="49"/>
      <c r="PRV88" s="49"/>
      <c r="PRW88" s="49"/>
      <c r="PRX88" s="49"/>
      <c r="PRY88" s="49"/>
      <c r="PRZ88" s="49"/>
      <c r="PSA88" s="49"/>
      <c r="PSB88" s="49"/>
      <c r="PSC88" s="49"/>
      <c r="PSD88" s="49"/>
      <c r="PSE88" s="49"/>
      <c r="PSF88" s="49"/>
      <c r="PSG88" s="49"/>
      <c r="PSH88" s="49"/>
      <c r="PSI88" s="49"/>
      <c r="PSJ88" s="49"/>
      <c r="PSK88" s="49"/>
      <c r="PSL88" s="49"/>
      <c r="PSM88" s="49"/>
      <c r="PSN88" s="49"/>
      <c r="PSO88" s="49"/>
      <c r="PSP88" s="49"/>
      <c r="PSQ88" s="49"/>
      <c r="PSR88" s="49"/>
      <c r="PSS88" s="49"/>
      <c r="PST88" s="49"/>
      <c r="PSU88" s="49"/>
      <c r="PSV88" s="49"/>
      <c r="PSW88" s="49"/>
      <c r="PSX88" s="49"/>
      <c r="PSY88" s="49"/>
      <c r="PSZ88" s="49"/>
      <c r="PTA88" s="49"/>
      <c r="PTB88" s="49"/>
      <c r="PTC88" s="49"/>
      <c r="PTD88" s="49"/>
      <c r="PTE88" s="49"/>
      <c r="PTF88" s="49"/>
      <c r="PTG88" s="49"/>
      <c r="PTH88" s="49"/>
      <c r="PTI88" s="49"/>
      <c r="PTJ88" s="49"/>
      <c r="PTK88" s="49"/>
      <c r="PTL88" s="49"/>
      <c r="PTM88" s="49"/>
      <c r="PTN88" s="49"/>
      <c r="PTO88" s="49"/>
      <c r="PTP88" s="49"/>
      <c r="PTQ88" s="49"/>
      <c r="PTR88" s="49"/>
      <c r="PTS88" s="49"/>
      <c r="PTT88" s="49"/>
      <c r="PTU88" s="49"/>
      <c r="PTV88" s="49"/>
      <c r="PTW88" s="49"/>
      <c r="PTX88" s="49"/>
      <c r="PTY88" s="49"/>
      <c r="PTZ88" s="49"/>
      <c r="PUA88" s="49"/>
      <c r="PUB88" s="49"/>
      <c r="PUC88" s="49"/>
      <c r="PUD88" s="49"/>
      <c r="PUE88" s="49"/>
      <c r="PUF88" s="49"/>
      <c r="PUG88" s="49"/>
      <c r="PUH88" s="49"/>
      <c r="PUI88" s="49"/>
      <c r="PUJ88" s="49"/>
      <c r="PUK88" s="49"/>
      <c r="PUL88" s="49"/>
      <c r="PUM88" s="49"/>
      <c r="PUN88" s="49"/>
      <c r="PUO88" s="49"/>
      <c r="PUP88" s="49"/>
      <c r="PUQ88" s="49"/>
      <c r="PUR88" s="49"/>
      <c r="PUS88" s="49"/>
      <c r="PUT88" s="49"/>
      <c r="PUU88" s="49"/>
      <c r="PUV88" s="49"/>
      <c r="PUW88" s="49"/>
      <c r="PUX88" s="49"/>
      <c r="PUY88" s="49"/>
      <c r="PUZ88" s="49"/>
      <c r="PVA88" s="49"/>
      <c r="PVB88" s="49"/>
      <c r="PVC88" s="49"/>
      <c r="PVD88" s="49"/>
      <c r="PVE88" s="49"/>
      <c r="PVF88" s="49"/>
      <c r="PVG88" s="49"/>
      <c r="PVH88" s="49"/>
      <c r="PVI88" s="49"/>
      <c r="PVJ88" s="49"/>
      <c r="PVK88" s="49"/>
      <c r="PVL88" s="49"/>
      <c r="PVM88" s="49"/>
      <c r="PVN88" s="49"/>
      <c r="PVO88" s="49"/>
      <c r="PVP88" s="49"/>
      <c r="PVQ88" s="49"/>
      <c r="PVR88" s="49"/>
      <c r="PVS88" s="49"/>
      <c r="PVT88" s="49"/>
      <c r="PVU88" s="49"/>
      <c r="PVV88" s="49"/>
      <c r="PVW88" s="49"/>
      <c r="PVX88" s="49"/>
      <c r="PVY88" s="49"/>
      <c r="PVZ88" s="49"/>
      <c r="PWA88" s="49"/>
      <c r="PWB88" s="49"/>
      <c r="PWC88" s="49"/>
      <c r="PWD88" s="49"/>
      <c r="PWE88" s="49"/>
      <c r="PWF88" s="49"/>
      <c r="PWG88" s="49"/>
      <c r="PWH88" s="49"/>
      <c r="PWI88" s="49"/>
      <c r="PWJ88" s="49"/>
      <c r="PWK88" s="49"/>
      <c r="PWL88" s="49"/>
      <c r="PWM88" s="49"/>
      <c r="PWN88" s="49"/>
      <c r="PWO88" s="49"/>
      <c r="PWP88" s="49"/>
      <c r="PWQ88" s="49"/>
      <c r="PWR88" s="49"/>
      <c r="PWS88" s="49"/>
      <c r="PWT88" s="49"/>
      <c r="PWU88" s="49"/>
      <c r="PWV88" s="49"/>
      <c r="PWW88" s="49"/>
      <c r="PWX88" s="49"/>
      <c r="PWY88" s="49"/>
      <c r="PWZ88" s="49"/>
      <c r="PXA88" s="49"/>
      <c r="PXB88" s="49"/>
      <c r="PXC88" s="49"/>
      <c r="PXD88" s="49"/>
      <c r="PXE88" s="49"/>
      <c r="PXF88" s="49"/>
      <c r="PXG88" s="49"/>
      <c r="PXH88" s="49"/>
      <c r="PXI88" s="49"/>
      <c r="PXJ88" s="49"/>
      <c r="PXK88" s="49"/>
      <c r="PXL88" s="49"/>
      <c r="PXM88" s="49"/>
      <c r="PXN88" s="49"/>
      <c r="PXO88" s="49"/>
      <c r="PXP88" s="49"/>
      <c r="PXQ88" s="49"/>
      <c r="PXR88" s="49"/>
      <c r="PXS88" s="49"/>
      <c r="PXT88" s="49"/>
      <c r="PXU88" s="49"/>
      <c r="PXV88" s="49"/>
      <c r="PXW88" s="49"/>
      <c r="PXX88" s="49"/>
      <c r="PXY88" s="49"/>
      <c r="PXZ88" s="49"/>
      <c r="PYA88" s="49"/>
      <c r="PYB88" s="49"/>
      <c r="PYC88" s="49"/>
      <c r="PYD88" s="49"/>
      <c r="PYE88" s="49"/>
      <c r="PYF88" s="49"/>
      <c r="PYG88" s="49"/>
      <c r="PYH88" s="49"/>
      <c r="PYI88" s="49"/>
      <c r="PYJ88" s="49"/>
      <c r="PYK88" s="49"/>
      <c r="PYL88" s="49"/>
      <c r="PYM88" s="49"/>
      <c r="PYN88" s="49"/>
      <c r="PYO88" s="49"/>
      <c r="PYP88" s="49"/>
      <c r="PYQ88" s="49"/>
      <c r="PYR88" s="49"/>
      <c r="PYS88" s="49"/>
      <c r="PYT88" s="49"/>
      <c r="PYU88" s="49"/>
      <c r="PYV88" s="49"/>
      <c r="PYW88" s="49"/>
      <c r="PYX88" s="49"/>
      <c r="PYY88" s="49"/>
      <c r="PYZ88" s="49"/>
      <c r="PZA88" s="49"/>
      <c r="PZB88" s="49"/>
      <c r="PZC88" s="49"/>
      <c r="PZD88" s="49"/>
      <c r="PZE88" s="49"/>
      <c r="PZF88" s="49"/>
      <c r="PZG88" s="49"/>
      <c r="PZH88" s="49"/>
      <c r="PZI88" s="49"/>
      <c r="PZJ88" s="49"/>
      <c r="PZK88" s="49"/>
      <c r="PZL88" s="49"/>
      <c r="PZM88" s="49"/>
      <c r="PZN88" s="49"/>
      <c r="PZO88" s="49"/>
      <c r="PZP88" s="49"/>
      <c r="PZQ88" s="49"/>
      <c r="PZR88" s="49"/>
      <c r="PZS88" s="49"/>
      <c r="PZT88" s="49"/>
      <c r="PZU88" s="49"/>
      <c r="PZV88" s="49"/>
      <c r="PZW88" s="49"/>
      <c r="PZX88" s="49"/>
      <c r="PZY88" s="49"/>
      <c r="PZZ88" s="49"/>
      <c r="QAA88" s="49"/>
      <c r="QAB88" s="49"/>
      <c r="QAC88" s="49"/>
      <c r="QAD88" s="49"/>
      <c r="QAE88" s="49"/>
      <c r="QAF88" s="49"/>
      <c r="QAG88" s="49"/>
      <c r="QAH88" s="49"/>
      <c r="QAI88" s="49"/>
      <c r="QAJ88" s="49"/>
      <c r="QAK88" s="49"/>
      <c r="QAL88" s="49"/>
      <c r="QAM88" s="49"/>
      <c r="QAN88" s="49"/>
      <c r="QAO88" s="49"/>
      <c r="QAP88" s="49"/>
      <c r="QAQ88" s="49"/>
      <c r="QAR88" s="49"/>
      <c r="QAS88" s="49"/>
      <c r="QAT88" s="49"/>
      <c r="QAU88" s="49"/>
      <c r="QAV88" s="49"/>
      <c r="QAW88" s="49"/>
      <c r="QAX88" s="49"/>
      <c r="QAY88" s="49"/>
      <c r="QAZ88" s="49"/>
      <c r="QBA88" s="49"/>
      <c r="QBB88" s="49"/>
      <c r="QBC88" s="49"/>
      <c r="QBD88" s="49"/>
      <c r="QBE88" s="49"/>
      <c r="QBF88" s="49"/>
      <c r="QBG88" s="49"/>
      <c r="QBH88" s="49"/>
      <c r="QBI88" s="49"/>
      <c r="QBJ88" s="49"/>
      <c r="QBK88" s="49"/>
      <c r="QBL88" s="49"/>
      <c r="QBM88" s="49"/>
      <c r="QBN88" s="49"/>
      <c r="QBO88" s="49"/>
      <c r="QBP88" s="49"/>
      <c r="QBQ88" s="49"/>
      <c r="QBR88" s="49"/>
      <c r="QBS88" s="49"/>
      <c r="QBT88" s="49"/>
      <c r="QBU88" s="49"/>
      <c r="QBV88" s="49"/>
      <c r="QBW88" s="49"/>
      <c r="QBX88" s="49"/>
      <c r="QBY88" s="49"/>
      <c r="QBZ88" s="49"/>
      <c r="QCA88" s="49"/>
      <c r="QCB88" s="49"/>
      <c r="QCC88" s="49"/>
      <c r="QCD88" s="49"/>
      <c r="QCE88" s="49"/>
      <c r="QCF88" s="49"/>
      <c r="QCG88" s="49"/>
      <c r="QCH88" s="49"/>
      <c r="QCI88" s="49"/>
      <c r="QCJ88" s="49"/>
      <c r="QCK88" s="49"/>
      <c r="QCL88" s="49"/>
      <c r="QCM88" s="49"/>
      <c r="QCN88" s="49"/>
      <c r="QCO88" s="49"/>
      <c r="QCP88" s="49"/>
      <c r="QCQ88" s="49"/>
      <c r="QCR88" s="49"/>
      <c r="QCS88" s="49"/>
      <c r="QCT88" s="49"/>
      <c r="QCU88" s="49"/>
      <c r="QCV88" s="49"/>
      <c r="QCW88" s="49"/>
      <c r="QCX88" s="49"/>
      <c r="QCY88" s="49"/>
      <c r="QCZ88" s="49"/>
      <c r="QDA88" s="49"/>
      <c r="QDB88" s="49"/>
      <c r="QDC88" s="49"/>
      <c r="QDD88" s="49"/>
      <c r="QDE88" s="49"/>
      <c r="QDF88" s="49"/>
      <c r="QDG88" s="49"/>
      <c r="QDH88" s="49"/>
      <c r="QDI88" s="49"/>
      <c r="QDJ88" s="49"/>
      <c r="QDK88" s="49"/>
      <c r="QDL88" s="49"/>
      <c r="QDM88" s="49"/>
      <c r="QDN88" s="49"/>
      <c r="QDO88" s="49"/>
      <c r="QDP88" s="49"/>
      <c r="QDQ88" s="49"/>
      <c r="QDR88" s="49"/>
      <c r="QDS88" s="49"/>
      <c r="QDT88" s="49"/>
      <c r="QDU88" s="49"/>
      <c r="QDV88" s="49"/>
      <c r="QDW88" s="49"/>
      <c r="QDX88" s="49"/>
      <c r="QDY88" s="49"/>
      <c r="QDZ88" s="49"/>
      <c r="QEA88" s="49"/>
      <c r="QEB88" s="49"/>
      <c r="QEC88" s="49"/>
      <c r="QED88" s="49"/>
      <c r="QEE88" s="49"/>
      <c r="QEF88" s="49"/>
      <c r="QEG88" s="49"/>
      <c r="QEH88" s="49"/>
      <c r="QEI88" s="49"/>
      <c r="QEJ88" s="49"/>
      <c r="QEK88" s="49"/>
      <c r="QEL88" s="49"/>
      <c r="QEM88" s="49"/>
      <c r="QEN88" s="49"/>
      <c r="QEO88" s="49"/>
      <c r="QEP88" s="49"/>
      <c r="QEQ88" s="49"/>
      <c r="QER88" s="49"/>
      <c r="QES88" s="49"/>
      <c r="QET88" s="49"/>
      <c r="QEU88" s="49"/>
      <c r="QEV88" s="49"/>
      <c r="QEW88" s="49"/>
      <c r="QEX88" s="49"/>
      <c r="QEY88" s="49"/>
      <c r="QEZ88" s="49"/>
      <c r="QFA88" s="49"/>
      <c r="QFB88" s="49"/>
      <c r="QFC88" s="49"/>
      <c r="QFD88" s="49"/>
      <c r="QFE88" s="49"/>
      <c r="QFF88" s="49"/>
      <c r="QFG88" s="49"/>
      <c r="QFH88" s="49"/>
      <c r="QFI88" s="49"/>
      <c r="QFJ88" s="49"/>
      <c r="QFK88" s="49"/>
      <c r="QFL88" s="49"/>
      <c r="QFM88" s="49"/>
      <c r="QFN88" s="49"/>
      <c r="QFO88" s="49"/>
      <c r="QFP88" s="49"/>
      <c r="QFQ88" s="49"/>
      <c r="QFR88" s="49"/>
      <c r="QFS88" s="49"/>
      <c r="QFT88" s="49"/>
      <c r="QFU88" s="49"/>
      <c r="QFV88" s="49"/>
      <c r="QFW88" s="49"/>
      <c r="QFX88" s="49"/>
      <c r="QFY88" s="49"/>
      <c r="QFZ88" s="49"/>
      <c r="QGA88" s="49"/>
      <c r="QGB88" s="49"/>
      <c r="QGC88" s="49"/>
      <c r="QGD88" s="49"/>
      <c r="QGE88" s="49"/>
      <c r="QGF88" s="49"/>
      <c r="QGG88" s="49"/>
      <c r="QGH88" s="49"/>
      <c r="QGI88" s="49"/>
      <c r="QGJ88" s="49"/>
      <c r="QGK88" s="49"/>
      <c r="QGL88" s="49"/>
      <c r="QGM88" s="49"/>
      <c r="QGN88" s="49"/>
      <c r="QGO88" s="49"/>
      <c r="QGP88" s="49"/>
      <c r="QGQ88" s="49"/>
      <c r="QGR88" s="49"/>
      <c r="QGS88" s="49"/>
      <c r="QGT88" s="49"/>
      <c r="QGU88" s="49"/>
      <c r="QGV88" s="49"/>
      <c r="QGW88" s="49"/>
      <c r="QGX88" s="49"/>
      <c r="QGY88" s="49"/>
      <c r="QGZ88" s="49"/>
      <c r="QHA88" s="49"/>
      <c r="QHB88" s="49"/>
      <c r="QHC88" s="49"/>
      <c r="QHD88" s="49"/>
      <c r="QHE88" s="49"/>
      <c r="QHF88" s="49"/>
      <c r="QHG88" s="49"/>
      <c r="QHH88" s="49"/>
      <c r="QHI88" s="49"/>
      <c r="QHJ88" s="49"/>
      <c r="QHK88" s="49"/>
      <c r="QHL88" s="49"/>
      <c r="QHM88" s="49"/>
      <c r="QHN88" s="49"/>
      <c r="QHO88" s="49"/>
      <c r="QHP88" s="49"/>
      <c r="QHQ88" s="49"/>
      <c r="QHR88" s="49"/>
      <c r="QHS88" s="49"/>
      <c r="QHT88" s="49"/>
      <c r="QHU88" s="49"/>
      <c r="QHV88" s="49"/>
      <c r="QHW88" s="49"/>
      <c r="QHX88" s="49"/>
      <c r="QHY88" s="49"/>
      <c r="QHZ88" s="49"/>
      <c r="QIA88" s="49"/>
      <c r="QIB88" s="49"/>
      <c r="QIC88" s="49"/>
      <c r="QID88" s="49"/>
      <c r="QIE88" s="49"/>
      <c r="QIF88" s="49"/>
      <c r="QIG88" s="49"/>
      <c r="QIH88" s="49"/>
      <c r="QII88" s="49"/>
      <c r="QIJ88" s="49"/>
      <c r="QIK88" s="49"/>
      <c r="QIL88" s="49"/>
      <c r="QIM88" s="49"/>
      <c r="QIN88" s="49"/>
      <c r="QIO88" s="49"/>
      <c r="QIP88" s="49"/>
      <c r="QIQ88" s="49"/>
      <c r="QIR88" s="49"/>
      <c r="QIS88" s="49"/>
      <c r="QIT88" s="49"/>
      <c r="QIU88" s="49"/>
      <c r="QIV88" s="49"/>
      <c r="QIW88" s="49"/>
      <c r="QIX88" s="49"/>
      <c r="QIY88" s="49"/>
      <c r="QIZ88" s="49"/>
      <c r="QJA88" s="49"/>
      <c r="QJB88" s="49"/>
      <c r="QJC88" s="49"/>
      <c r="QJD88" s="49"/>
      <c r="QJE88" s="49"/>
      <c r="QJF88" s="49"/>
      <c r="QJG88" s="49"/>
      <c r="QJH88" s="49"/>
      <c r="QJI88" s="49"/>
      <c r="QJJ88" s="49"/>
      <c r="QJK88" s="49"/>
      <c r="QJL88" s="49"/>
      <c r="QJM88" s="49"/>
      <c r="QJN88" s="49"/>
      <c r="QJO88" s="49"/>
      <c r="QJP88" s="49"/>
      <c r="QJQ88" s="49"/>
      <c r="QJR88" s="49"/>
      <c r="QJS88" s="49"/>
      <c r="QJT88" s="49"/>
      <c r="QJU88" s="49"/>
      <c r="QJV88" s="49"/>
      <c r="QJW88" s="49"/>
      <c r="QJX88" s="49"/>
      <c r="QJY88" s="49"/>
      <c r="QJZ88" s="49"/>
      <c r="QKA88" s="49"/>
      <c r="QKB88" s="49"/>
      <c r="QKC88" s="49"/>
      <c r="QKD88" s="49"/>
      <c r="QKE88" s="49"/>
      <c r="QKF88" s="49"/>
      <c r="QKG88" s="49"/>
      <c r="QKH88" s="49"/>
      <c r="QKI88" s="49"/>
      <c r="QKJ88" s="49"/>
      <c r="QKK88" s="49"/>
      <c r="QKL88" s="49"/>
      <c r="QKM88" s="49"/>
      <c r="QKN88" s="49"/>
      <c r="QKO88" s="49"/>
      <c r="QKP88" s="49"/>
      <c r="QKQ88" s="49"/>
      <c r="QKR88" s="49"/>
      <c r="QKS88" s="49"/>
      <c r="QKT88" s="49"/>
      <c r="QKU88" s="49"/>
      <c r="QKV88" s="49"/>
      <c r="QKW88" s="49"/>
      <c r="QKX88" s="49"/>
      <c r="QKY88" s="49"/>
      <c r="QKZ88" s="49"/>
      <c r="QLA88" s="49"/>
      <c r="QLB88" s="49"/>
      <c r="QLC88" s="49"/>
      <c r="QLD88" s="49"/>
      <c r="QLE88" s="49"/>
      <c r="QLF88" s="49"/>
      <c r="QLG88" s="49"/>
      <c r="QLH88" s="49"/>
      <c r="QLI88" s="49"/>
      <c r="QLJ88" s="49"/>
      <c r="QLK88" s="49"/>
      <c r="QLL88" s="49"/>
      <c r="QLM88" s="49"/>
      <c r="QLN88" s="49"/>
      <c r="QLO88" s="49"/>
      <c r="QLP88" s="49"/>
      <c r="QLQ88" s="49"/>
      <c r="QLR88" s="49"/>
      <c r="QLS88" s="49"/>
      <c r="QLT88" s="49"/>
      <c r="QLU88" s="49"/>
      <c r="QLV88" s="49"/>
      <c r="QLW88" s="49"/>
      <c r="QLX88" s="49"/>
      <c r="QLY88" s="49"/>
      <c r="QLZ88" s="49"/>
      <c r="QMA88" s="49"/>
      <c r="QMB88" s="49"/>
      <c r="QMC88" s="49"/>
      <c r="QMD88" s="49"/>
      <c r="QME88" s="49"/>
      <c r="QMF88" s="49"/>
      <c r="QMG88" s="49"/>
      <c r="QMH88" s="49"/>
      <c r="QMI88" s="49"/>
      <c r="QMJ88" s="49"/>
      <c r="QMK88" s="49"/>
      <c r="QML88" s="49"/>
      <c r="QMM88" s="49"/>
      <c r="QMN88" s="49"/>
      <c r="QMO88" s="49"/>
      <c r="QMP88" s="49"/>
      <c r="QMQ88" s="49"/>
      <c r="QMR88" s="49"/>
      <c r="QMS88" s="49"/>
      <c r="QMT88" s="49"/>
      <c r="QMU88" s="49"/>
      <c r="QMV88" s="49"/>
      <c r="QMW88" s="49"/>
      <c r="QMX88" s="49"/>
      <c r="QMY88" s="49"/>
      <c r="QMZ88" s="49"/>
      <c r="QNA88" s="49"/>
      <c r="QNB88" s="49"/>
      <c r="QNC88" s="49"/>
      <c r="QND88" s="49"/>
      <c r="QNE88" s="49"/>
      <c r="QNF88" s="49"/>
      <c r="QNG88" s="49"/>
      <c r="QNH88" s="49"/>
      <c r="QNI88" s="49"/>
      <c r="QNJ88" s="49"/>
      <c r="QNK88" s="49"/>
      <c r="QNL88" s="49"/>
      <c r="QNM88" s="49"/>
      <c r="QNN88" s="49"/>
      <c r="QNO88" s="49"/>
      <c r="QNP88" s="49"/>
      <c r="QNQ88" s="49"/>
      <c r="QNR88" s="49"/>
      <c r="QNS88" s="49"/>
      <c r="QNT88" s="49"/>
      <c r="QNU88" s="49"/>
      <c r="QNV88" s="49"/>
      <c r="QNW88" s="49"/>
      <c r="QNX88" s="49"/>
      <c r="QNY88" s="49"/>
      <c r="QNZ88" s="49"/>
      <c r="QOA88" s="49"/>
      <c r="QOB88" s="49"/>
      <c r="QOC88" s="49"/>
      <c r="QOD88" s="49"/>
      <c r="QOE88" s="49"/>
      <c r="QOF88" s="49"/>
      <c r="QOG88" s="49"/>
      <c r="QOH88" s="49"/>
      <c r="QOI88" s="49"/>
      <c r="QOJ88" s="49"/>
      <c r="QOK88" s="49"/>
      <c r="QOL88" s="49"/>
      <c r="QOM88" s="49"/>
      <c r="QON88" s="49"/>
      <c r="QOO88" s="49"/>
      <c r="QOP88" s="49"/>
      <c r="QOQ88" s="49"/>
      <c r="QOR88" s="49"/>
      <c r="QOS88" s="49"/>
      <c r="QOT88" s="49"/>
      <c r="QOU88" s="49"/>
      <c r="QOV88" s="49"/>
      <c r="QOW88" s="49"/>
      <c r="QOX88" s="49"/>
      <c r="QOY88" s="49"/>
      <c r="QOZ88" s="49"/>
      <c r="QPA88" s="49"/>
      <c r="QPB88" s="49"/>
      <c r="QPC88" s="49"/>
      <c r="QPD88" s="49"/>
      <c r="QPE88" s="49"/>
      <c r="QPF88" s="49"/>
      <c r="QPG88" s="49"/>
      <c r="QPH88" s="49"/>
      <c r="QPI88" s="49"/>
      <c r="QPJ88" s="49"/>
      <c r="QPK88" s="49"/>
      <c r="QPL88" s="49"/>
      <c r="QPM88" s="49"/>
      <c r="QPN88" s="49"/>
      <c r="QPO88" s="49"/>
      <c r="QPP88" s="49"/>
      <c r="QPQ88" s="49"/>
      <c r="QPR88" s="49"/>
      <c r="QPS88" s="49"/>
      <c r="QPT88" s="49"/>
      <c r="QPU88" s="49"/>
      <c r="QPV88" s="49"/>
      <c r="QPW88" s="49"/>
      <c r="QPX88" s="49"/>
      <c r="QPY88" s="49"/>
      <c r="QPZ88" s="49"/>
      <c r="QQA88" s="49"/>
      <c r="QQB88" s="49"/>
      <c r="QQC88" s="49"/>
      <c r="QQD88" s="49"/>
      <c r="QQE88" s="49"/>
      <c r="QQF88" s="49"/>
      <c r="QQG88" s="49"/>
      <c r="QQH88" s="49"/>
      <c r="QQI88" s="49"/>
      <c r="QQJ88" s="49"/>
      <c r="QQK88" s="49"/>
      <c r="QQL88" s="49"/>
      <c r="QQM88" s="49"/>
      <c r="QQN88" s="49"/>
      <c r="QQO88" s="49"/>
      <c r="QQP88" s="49"/>
      <c r="QQQ88" s="49"/>
      <c r="QQR88" s="49"/>
      <c r="QQS88" s="49"/>
      <c r="QQT88" s="49"/>
      <c r="QQU88" s="49"/>
      <c r="QQV88" s="49"/>
      <c r="QQW88" s="49"/>
      <c r="QQX88" s="49"/>
      <c r="QQY88" s="49"/>
      <c r="QQZ88" s="49"/>
      <c r="QRA88" s="49"/>
      <c r="QRB88" s="49"/>
      <c r="QRC88" s="49"/>
      <c r="QRD88" s="49"/>
      <c r="QRE88" s="49"/>
      <c r="QRF88" s="49"/>
      <c r="QRG88" s="49"/>
      <c r="QRH88" s="49"/>
      <c r="QRI88" s="49"/>
      <c r="QRJ88" s="49"/>
      <c r="QRK88" s="49"/>
      <c r="QRL88" s="49"/>
      <c r="QRM88" s="49"/>
      <c r="QRN88" s="49"/>
      <c r="QRO88" s="49"/>
      <c r="QRP88" s="49"/>
      <c r="QRQ88" s="49"/>
      <c r="QRR88" s="49"/>
      <c r="QRS88" s="49"/>
      <c r="QRT88" s="49"/>
      <c r="QRU88" s="49"/>
      <c r="QRV88" s="49"/>
      <c r="QRW88" s="49"/>
      <c r="QRX88" s="49"/>
      <c r="QRY88" s="49"/>
      <c r="QRZ88" s="49"/>
      <c r="QSA88" s="49"/>
      <c r="QSB88" s="49"/>
      <c r="QSC88" s="49"/>
      <c r="QSD88" s="49"/>
      <c r="QSE88" s="49"/>
      <c r="QSF88" s="49"/>
      <c r="QSG88" s="49"/>
      <c r="QSH88" s="49"/>
      <c r="QSI88" s="49"/>
      <c r="QSJ88" s="49"/>
      <c r="QSK88" s="49"/>
      <c r="QSL88" s="49"/>
      <c r="QSM88" s="49"/>
      <c r="QSN88" s="49"/>
      <c r="QSO88" s="49"/>
      <c r="QSP88" s="49"/>
      <c r="QSQ88" s="49"/>
      <c r="QSR88" s="49"/>
      <c r="QSS88" s="49"/>
      <c r="QST88" s="49"/>
      <c r="QSU88" s="49"/>
      <c r="QSV88" s="49"/>
      <c r="QSW88" s="49"/>
      <c r="QSX88" s="49"/>
      <c r="QSY88" s="49"/>
      <c r="QSZ88" s="49"/>
      <c r="QTA88" s="49"/>
      <c r="QTB88" s="49"/>
      <c r="QTC88" s="49"/>
      <c r="QTD88" s="49"/>
      <c r="QTE88" s="49"/>
      <c r="QTF88" s="49"/>
      <c r="QTG88" s="49"/>
      <c r="QTH88" s="49"/>
      <c r="QTI88" s="49"/>
      <c r="QTJ88" s="49"/>
      <c r="QTK88" s="49"/>
      <c r="QTL88" s="49"/>
      <c r="QTM88" s="49"/>
      <c r="QTN88" s="49"/>
      <c r="QTO88" s="49"/>
      <c r="QTP88" s="49"/>
      <c r="QTQ88" s="49"/>
      <c r="QTR88" s="49"/>
      <c r="QTS88" s="49"/>
      <c r="QTT88" s="49"/>
      <c r="QTU88" s="49"/>
      <c r="QTV88" s="49"/>
      <c r="QTW88" s="49"/>
      <c r="QTX88" s="49"/>
      <c r="QTY88" s="49"/>
      <c r="QTZ88" s="49"/>
      <c r="QUA88" s="49"/>
      <c r="QUB88" s="49"/>
      <c r="QUC88" s="49"/>
      <c r="QUD88" s="49"/>
      <c r="QUE88" s="49"/>
      <c r="QUF88" s="49"/>
      <c r="QUG88" s="49"/>
      <c r="QUH88" s="49"/>
      <c r="QUI88" s="49"/>
      <c r="QUJ88" s="49"/>
      <c r="QUK88" s="49"/>
      <c r="QUL88" s="49"/>
      <c r="QUM88" s="49"/>
      <c r="QUN88" s="49"/>
      <c r="QUO88" s="49"/>
      <c r="QUP88" s="49"/>
      <c r="QUQ88" s="49"/>
      <c r="QUR88" s="49"/>
      <c r="QUS88" s="49"/>
      <c r="QUT88" s="49"/>
      <c r="QUU88" s="49"/>
      <c r="QUV88" s="49"/>
      <c r="QUW88" s="49"/>
      <c r="QUX88" s="49"/>
      <c r="QUY88" s="49"/>
      <c r="QUZ88" s="49"/>
      <c r="QVA88" s="49"/>
      <c r="QVB88" s="49"/>
      <c r="QVC88" s="49"/>
      <c r="QVD88" s="49"/>
      <c r="QVE88" s="49"/>
      <c r="QVF88" s="49"/>
      <c r="QVG88" s="49"/>
      <c r="QVH88" s="49"/>
      <c r="QVI88" s="49"/>
      <c r="QVJ88" s="49"/>
      <c r="QVK88" s="49"/>
      <c r="QVL88" s="49"/>
      <c r="QVM88" s="49"/>
      <c r="QVN88" s="49"/>
      <c r="QVO88" s="49"/>
      <c r="QVP88" s="49"/>
      <c r="QVQ88" s="49"/>
      <c r="QVR88" s="49"/>
      <c r="QVS88" s="49"/>
      <c r="QVT88" s="49"/>
      <c r="QVU88" s="49"/>
      <c r="QVV88" s="49"/>
      <c r="QVW88" s="49"/>
      <c r="QVX88" s="49"/>
      <c r="QVY88" s="49"/>
      <c r="QVZ88" s="49"/>
      <c r="QWA88" s="49"/>
      <c r="QWB88" s="49"/>
      <c r="QWC88" s="49"/>
      <c r="QWD88" s="49"/>
      <c r="QWE88" s="49"/>
      <c r="QWF88" s="49"/>
      <c r="QWG88" s="49"/>
      <c r="QWH88" s="49"/>
      <c r="QWI88" s="49"/>
      <c r="QWJ88" s="49"/>
      <c r="QWK88" s="49"/>
      <c r="QWL88" s="49"/>
      <c r="QWM88" s="49"/>
      <c r="QWN88" s="49"/>
      <c r="QWO88" s="49"/>
      <c r="QWP88" s="49"/>
      <c r="QWQ88" s="49"/>
      <c r="QWR88" s="49"/>
      <c r="QWS88" s="49"/>
      <c r="QWT88" s="49"/>
      <c r="QWU88" s="49"/>
      <c r="QWV88" s="49"/>
      <c r="QWW88" s="49"/>
      <c r="QWX88" s="49"/>
      <c r="QWY88" s="49"/>
      <c r="QWZ88" s="49"/>
      <c r="QXA88" s="49"/>
      <c r="QXB88" s="49"/>
      <c r="QXC88" s="49"/>
      <c r="QXD88" s="49"/>
      <c r="QXE88" s="49"/>
      <c r="QXF88" s="49"/>
      <c r="QXG88" s="49"/>
      <c r="QXH88" s="49"/>
      <c r="QXI88" s="49"/>
      <c r="QXJ88" s="49"/>
      <c r="QXK88" s="49"/>
      <c r="QXL88" s="49"/>
      <c r="QXM88" s="49"/>
      <c r="QXN88" s="49"/>
      <c r="QXO88" s="49"/>
      <c r="QXP88" s="49"/>
      <c r="QXQ88" s="49"/>
      <c r="QXR88" s="49"/>
      <c r="QXS88" s="49"/>
      <c r="QXT88" s="49"/>
      <c r="QXU88" s="49"/>
      <c r="QXV88" s="49"/>
      <c r="QXW88" s="49"/>
      <c r="QXX88" s="49"/>
      <c r="QXY88" s="49"/>
      <c r="QXZ88" s="49"/>
      <c r="QYA88" s="49"/>
      <c r="QYB88" s="49"/>
      <c r="QYC88" s="49"/>
      <c r="QYD88" s="49"/>
      <c r="QYE88" s="49"/>
      <c r="QYF88" s="49"/>
      <c r="QYG88" s="49"/>
      <c r="QYH88" s="49"/>
      <c r="QYI88" s="49"/>
      <c r="QYJ88" s="49"/>
      <c r="QYK88" s="49"/>
      <c r="QYL88" s="49"/>
      <c r="QYM88" s="49"/>
      <c r="QYN88" s="49"/>
      <c r="QYO88" s="49"/>
      <c r="QYP88" s="49"/>
      <c r="QYQ88" s="49"/>
      <c r="QYR88" s="49"/>
      <c r="QYS88" s="49"/>
      <c r="QYT88" s="49"/>
      <c r="QYU88" s="49"/>
      <c r="QYV88" s="49"/>
      <c r="QYW88" s="49"/>
      <c r="QYX88" s="49"/>
      <c r="QYY88" s="49"/>
      <c r="QYZ88" s="49"/>
      <c r="QZA88" s="49"/>
      <c r="QZB88" s="49"/>
      <c r="QZC88" s="49"/>
      <c r="QZD88" s="49"/>
      <c r="QZE88" s="49"/>
      <c r="QZF88" s="49"/>
      <c r="QZG88" s="49"/>
      <c r="QZH88" s="49"/>
      <c r="QZI88" s="49"/>
      <c r="QZJ88" s="49"/>
      <c r="QZK88" s="49"/>
      <c r="QZL88" s="49"/>
      <c r="QZM88" s="49"/>
      <c r="QZN88" s="49"/>
      <c r="QZO88" s="49"/>
      <c r="QZP88" s="49"/>
      <c r="QZQ88" s="49"/>
      <c r="QZR88" s="49"/>
      <c r="QZS88" s="49"/>
      <c r="QZT88" s="49"/>
      <c r="QZU88" s="49"/>
      <c r="QZV88" s="49"/>
      <c r="QZW88" s="49"/>
      <c r="QZX88" s="49"/>
      <c r="QZY88" s="49"/>
      <c r="QZZ88" s="49"/>
      <c r="RAA88" s="49"/>
      <c r="RAB88" s="49"/>
      <c r="RAC88" s="49"/>
      <c r="RAD88" s="49"/>
      <c r="RAE88" s="49"/>
      <c r="RAF88" s="49"/>
      <c r="RAG88" s="49"/>
      <c r="RAH88" s="49"/>
      <c r="RAI88" s="49"/>
      <c r="RAJ88" s="49"/>
      <c r="RAK88" s="49"/>
      <c r="RAL88" s="49"/>
      <c r="RAM88" s="49"/>
      <c r="RAN88" s="49"/>
      <c r="RAO88" s="49"/>
      <c r="RAP88" s="49"/>
      <c r="RAQ88" s="49"/>
      <c r="RAR88" s="49"/>
      <c r="RAS88" s="49"/>
      <c r="RAT88" s="49"/>
      <c r="RAU88" s="49"/>
      <c r="RAV88" s="49"/>
      <c r="RAW88" s="49"/>
      <c r="RAX88" s="49"/>
      <c r="RAY88" s="49"/>
      <c r="RAZ88" s="49"/>
      <c r="RBA88" s="49"/>
      <c r="RBB88" s="49"/>
      <c r="RBC88" s="49"/>
      <c r="RBD88" s="49"/>
      <c r="RBE88" s="49"/>
      <c r="RBF88" s="49"/>
      <c r="RBG88" s="49"/>
      <c r="RBH88" s="49"/>
      <c r="RBI88" s="49"/>
      <c r="RBJ88" s="49"/>
      <c r="RBK88" s="49"/>
      <c r="RBL88" s="49"/>
      <c r="RBM88" s="49"/>
      <c r="RBN88" s="49"/>
      <c r="RBO88" s="49"/>
      <c r="RBP88" s="49"/>
      <c r="RBQ88" s="49"/>
      <c r="RBR88" s="49"/>
      <c r="RBS88" s="49"/>
      <c r="RBT88" s="49"/>
      <c r="RBU88" s="49"/>
      <c r="RBV88" s="49"/>
      <c r="RBW88" s="49"/>
      <c r="RBX88" s="49"/>
      <c r="RBY88" s="49"/>
      <c r="RBZ88" s="49"/>
      <c r="RCA88" s="49"/>
      <c r="RCB88" s="49"/>
      <c r="RCC88" s="49"/>
      <c r="RCD88" s="49"/>
      <c r="RCE88" s="49"/>
      <c r="RCF88" s="49"/>
      <c r="RCG88" s="49"/>
      <c r="RCH88" s="49"/>
      <c r="RCI88" s="49"/>
      <c r="RCJ88" s="49"/>
      <c r="RCK88" s="49"/>
      <c r="RCL88" s="49"/>
      <c r="RCM88" s="49"/>
      <c r="RCN88" s="49"/>
      <c r="RCO88" s="49"/>
      <c r="RCP88" s="49"/>
      <c r="RCQ88" s="49"/>
      <c r="RCR88" s="49"/>
      <c r="RCS88" s="49"/>
      <c r="RCT88" s="49"/>
      <c r="RCU88" s="49"/>
      <c r="RCV88" s="49"/>
      <c r="RCW88" s="49"/>
      <c r="RCX88" s="49"/>
      <c r="RCY88" s="49"/>
      <c r="RCZ88" s="49"/>
      <c r="RDA88" s="49"/>
      <c r="RDB88" s="49"/>
      <c r="RDC88" s="49"/>
      <c r="RDD88" s="49"/>
      <c r="RDE88" s="49"/>
      <c r="RDF88" s="49"/>
      <c r="RDG88" s="49"/>
      <c r="RDH88" s="49"/>
      <c r="RDI88" s="49"/>
      <c r="RDJ88" s="49"/>
      <c r="RDK88" s="49"/>
      <c r="RDL88" s="49"/>
      <c r="RDM88" s="49"/>
      <c r="RDN88" s="49"/>
      <c r="RDO88" s="49"/>
      <c r="RDP88" s="49"/>
      <c r="RDQ88" s="49"/>
      <c r="RDR88" s="49"/>
      <c r="RDS88" s="49"/>
      <c r="RDT88" s="49"/>
      <c r="RDU88" s="49"/>
      <c r="RDV88" s="49"/>
      <c r="RDW88" s="49"/>
      <c r="RDX88" s="49"/>
      <c r="RDY88" s="49"/>
      <c r="RDZ88" s="49"/>
      <c r="REA88" s="49"/>
      <c r="REB88" s="49"/>
      <c r="REC88" s="49"/>
      <c r="RED88" s="49"/>
      <c r="REE88" s="49"/>
      <c r="REF88" s="49"/>
      <c r="REG88" s="49"/>
      <c r="REH88" s="49"/>
      <c r="REI88" s="49"/>
      <c r="REJ88" s="49"/>
      <c r="REK88" s="49"/>
      <c r="REL88" s="49"/>
      <c r="REM88" s="49"/>
      <c r="REN88" s="49"/>
      <c r="REO88" s="49"/>
      <c r="REP88" s="49"/>
      <c r="REQ88" s="49"/>
      <c r="RER88" s="49"/>
      <c r="RES88" s="49"/>
      <c r="RET88" s="49"/>
      <c r="REU88" s="49"/>
      <c r="REV88" s="49"/>
      <c r="REW88" s="49"/>
      <c r="REX88" s="49"/>
      <c r="REY88" s="49"/>
      <c r="REZ88" s="49"/>
      <c r="RFA88" s="49"/>
      <c r="RFB88" s="49"/>
      <c r="RFC88" s="49"/>
      <c r="RFD88" s="49"/>
      <c r="RFE88" s="49"/>
      <c r="RFF88" s="49"/>
      <c r="RFG88" s="49"/>
      <c r="RFH88" s="49"/>
      <c r="RFI88" s="49"/>
      <c r="RFJ88" s="49"/>
      <c r="RFK88" s="49"/>
      <c r="RFL88" s="49"/>
      <c r="RFM88" s="49"/>
      <c r="RFN88" s="49"/>
      <c r="RFO88" s="49"/>
      <c r="RFP88" s="49"/>
      <c r="RFQ88" s="49"/>
      <c r="RFR88" s="49"/>
      <c r="RFS88" s="49"/>
      <c r="RFT88" s="49"/>
      <c r="RFU88" s="49"/>
      <c r="RFV88" s="49"/>
      <c r="RFW88" s="49"/>
      <c r="RFX88" s="49"/>
      <c r="RFY88" s="49"/>
      <c r="RFZ88" s="49"/>
      <c r="RGA88" s="49"/>
      <c r="RGB88" s="49"/>
      <c r="RGC88" s="49"/>
      <c r="RGD88" s="49"/>
      <c r="RGE88" s="49"/>
      <c r="RGF88" s="49"/>
      <c r="RGG88" s="49"/>
      <c r="RGH88" s="49"/>
      <c r="RGI88" s="49"/>
      <c r="RGJ88" s="49"/>
      <c r="RGK88" s="49"/>
      <c r="RGL88" s="49"/>
      <c r="RGM88" s="49"/>
      <c r="RGN88" s="49"/>
      <c r="RGO88" s="49"/>
      <c r="RGP88" s="49"/>
      <c r="RGQ88" s="49"/>
      <c r="RGR88" s="49"/>
      <c r="RGS88" s="49"/>
      <c r="RGT88" s="49"/>
      <c r="RGU88" s="49"/>
      <c r="RGV88" s="49"/>
      <c r="RGW88" s="49"/>
      <c r="RGX88" s="49"/>
      <c r="RGY88" s="49"/>
      <c r="RGZ88" s="49"/>
      <c r="RHA88" s="49"/>
      <c r="RHB88" s="49"/>
      <c r="RHC88" s="49"/>
      <c r="RHD88" s="49"/>
      <c r="RHE88" s="49"/>
      <c r="RHF88" s="49"/>
      <c r="RHG88" s="49"/>
      <c r="RHH88" s="49"/>
      <c r="RHI88" s="49"/>
      <c r="RHJ88" s="49"/>
      <c r="RHK88" s="49"/>
      <c r="RHL88" s="49"/>
      <c r="RHM88" s="49"/>
      <c r="RHN88" s="49"/>
      <c r="RHO88" s="49"/>
      <c r="RHP88" s="49"/>
      <c r="RHQ88" s="49"/>
      <c r="RHR88" s="49"/>
      <c r="RHS88" s="49"/>
      <c r="RHT88" s="49"/>
      <c r="RHU88" s="49"/>
      <c r="RHV88" s="49"/>
      <c r="RHW88" s="49"/>
      <c r="RHX88" s="49"/>
      <c r="RHY88" s="49"/>
      <c r="RHZ88" s="49"/>
      <c r="RIA88" s="49"/>
      <c r="RIB88" s="49"/>
      <c r="RIC88" s="49"/>
      <c r="RID88" s="49"/>
      <c r="RIE88" s="49"/>
      <c r="RIF88" s="49"/>
      <c r="RIG88" s="49"/>
      <c r="RIH88" s="49"/>
      <c r="RII88" s="49"/>
      <c r="RIJ88" s="49"/>
      <c r="RIK88" s="49"/>
      <c r="RIL88" s="49"/>
      <c r="RIM88" s="49"/>
      <c r="RIN88" s="49"/>
      <c r="RIO88" s="49"/>
      <c r="RIP88" s="49"/>
      <c r="RIQ88" s="49"/>
      <c r="RIR88" s="49"/>
      <c r="RIS88" s="49"/>
      <c r="RIT88" s="49"/>
      <c r="RIU88" s="49"/>
      <c r="RIV88" s="49"/>
      <c r="RIW88" s="49"/>
      <c r="RIX88" s="49"/>
      <c r="RIY88" s="49"/>
      <c r="RIZ88" s="49"/>
      <c r="RJA88" s="49"/>
      <c r="RJB88" s="49"/>
      <c r="RJC88" s="49"/>
      <c r="RJD88" s="49"/>
      <c r="RJE88" s="49"/>
      <c r="RJF88" s="49"/>
      <c r="RJG88" s="49"/>
      <c r="RJH88" s="49"/>
      <c r="RJI88" s="49"/>
      <c r="RJJ88" s="49"/>
      <c r="RJK88" s="49"/>
      <c r="RJL88" s="49"/>
      <c r="RJM88" s="49"/>
      <c r="RJN88" s="49"/>
      <c r="RJO88" s="49"/>
      <c r="RJP88" s="49"/>
      <c r="RJQ88" s="49"/>
      <c r="RJR88" s="49"/>
      <c r="RJS88" s="49"/>
      <c r="RJT88" s="49"/>
      <c r="RJU88" s="49"/>
      <c r="RJV88" s="49"/>
      <c r="RJW88" s="49"/>
      <c r="RJX88" s="49"/>
      <c r="RJY88" s="49"/>
      <c r="RJZ88" s="49"/>
      <c r="RKA88" s="49"/>
      <c r="RKB88" s="49"/>
      <c r="RKC88" s="49"/>
      <c r="RKD88" s="49"/>
      <c r="RKE88" s="49"/>
      <c r="RKF88" s="49"/>
      <c r="RKG88" s="49"/>
      <c r="RKH88" s="49"/>
      <c r="RKI88" s="49"/>
      <c r="RKJ88" s="49"/>
      <c r="RKK88" s="49"/>
      <c r="RKL88" s="49"/>
      <c r="RKM88" s="49"/>
      <c r="RKN88" s="49"/>
      <c r="RKO88" s="49"/>
      <c r="RKP88" s="49"/>
      <c r="RKQ88" s="49"/>
      <c r="RKR88" s="49"/>
      <c r="RKS88" s="49"/>
      <c r="RKT88" s="49"/>
      <c r="RKU88" s="49"/>
      <c r="RKV88" s="49"/>
      <c r="RKW88" s="49"/>
      <c r="RKX88" s="49"/>
      <c r="RKY88" s="49"/>
      <c r="RKZ88" s="49"/>
      <c r="RLA88" s="49"/>
      <c r="RLB88" s="49"/>
      <c r="RLC88" s="49"/>
      <c r="RLD88" s="49"/>
      <c r="RLE88" s="49"/>
      <c r="RLF88" s="49"/>
      <c r="RLG88" s="49"/>
      <c r="RLH88" s="49"/>
      <c r="RLI88" s="49"/>
      <c r="RLJ88" s="49"/>
      <c r="RLK88" s="49"/>
      <c r="RLL88" s="49"/>
      <c r="RLM88" s="49"/>
      <c r="RLN88" s="49"/>
      <c r="RLO88" s="49"/>
      <c r="RLP88" s="49"/>
      <c r="RLQ88" s="49"/>
      <c r="RLR88" s="49"/>
      <c r="RLS88" s="49"/>
      <c r="RLT88" s="49"/>
      <c r="RLU88" s="49"/>
      <c r="RLV88" s="49"/>
      <c r="RLW88" s="49"/>
      <c r="RLX88" s="49"/>
      <c r="RLY88" s="49"/>
      <c r="RLZ88" s="49"/>
      <c r="RMA88" s="49"/>
      <c r="RMB88" s="49"/>
      <c r="RMC88" s="49"/>
      <c r="RMD88" s="49"/>
      <c r="RME88" s="49"/>
      <c r="RMF88" s="49"/>
      <c r="RMG88" s="49"/>
      <c r="RMH88" s="49"/>
      <c r="RMI88" s="49"/>
      <c r="RMJ88" s="49"/>
      <c r="RMK88" s="49"/>
      <c r="RML88" s="49"/>
      <c r="RMM88" s="49"/>
      <c r="RMN88" s="49"/>
      <c r="RMO88" s="49"/>
      <c r="RMP88" s="49"/>
      <c r="RMQ88" s="49"/>
      <c r="RMR88" s="49"/>
      <c r="RMS88" s="49"/>
      <c r="RMT88" s="49"/>
      <c r="RMU88" s="49"/>
      <c r="RMV88" s="49"/>
      <c r="RMW88" s="49"/>
      <c r="RMX88" s="49"/>
      <c r="RMY88" s="49"/>
      <c r="RMZ88" s="49"/>
      <c r="RNA88" s="49"/>
      <c r="RNB88" s="49"/>
      <c r="RNC88" s="49"/>
      <c r="RND88" s="49"/>
      <c r="RNE88" s="49"/>
      <c r="RNF88" s="49"/>
      <c r="RNG88" s="49"/>
      <c r="RNH88" s="49"/>
      <c r="RNI88" s="49"/>
      <c r="RNJ88" s="49"/>
      <c r="RNK88" s="49"/>
      <c r="RNL88" s="49"/>
      <c r="RNM88" s="49"/>
      <c r="RNN88" s="49"/>
      <c r="RNO88" s="49"/>
      <c r="RNP88" s="49"/>
      <c r="RNQ88" s="49"/>
      <c r="RNR88" s="49"/>
      <c r="RNS88" s="49"/>
      <c r="RNT88" s="49"/>
      <c r="RNU88" s="49"/>
      <c r="RNV88" s="49"/>
      <c r="RNW88" s="49"/>
      <c r="RNX88" s="49"/>
      <c r="RNY88" s="49"/>
      <c r="RNZ88" s="49"/>
      <c r="ROA88" s="49"/>
      <c r="ROB88" s="49"/>
      <c r="ROC88" s="49"/>
      <c r="ROD88" s="49"/>
      <c r="ROE88" s="49"/>
      <c r="ROF88" s="49"/>
      <c r="ROG88" s="49"/>
      <c r="ROH88" s="49"/>
      <c r="ROI88" s="49"/>
      <c r="ROJ88" s="49"/>
      <c r="ROK88" s="49"/>
      <c r="ROL88" s="49"/>
      <c r="ROM88" s="49"/>
      <c r="RON88" s="49"/>
      <c r="ROO88" s="49"/>
      <c r="ROP88" s="49"/>
      <c r="ROQ88" s="49"/>
      <c r="ROR88" s="49"/>
      <c r="ROS88" s="49"/>
      <c r="ROT88" s="49"/>
      <c r="ROU88" s="49"/>
      <c r="ROV88" s="49"/>
      <c r="ROW88" s="49"/>
      <c r="ROX88" s="49"/>
      <c r="ROY88" s="49"/>
      <c r="ROZ88" s="49"/>
      <c r="RPA88" s="49"/>
      <c r="RPB88" s="49"/>
      <c r="RPC88" s="49"/>
      <c r="RPD88" s="49"/>
      <c r="RPE88" s="49"/>
      <c r="RPF88" s="49"/>
      <c r="RPG88" s="49"/>
      <c r="RPH88" s="49"/>
      <c r="RPI88" s="49"/>
      <c r="RPJ88" s="49"/>
      <c r="RPK88" s="49"/>
      <c r="RPL88" s="49"/>
      <c r="RPM88" s="49"/>
      <c r="RPN88" s="49"/>
      <c r="RPO88" s="49"/>
      <c r="RPP88" s="49"/>
      <c r="RPQ88" s="49"/>
      <c r="RPR88" s="49"/>
      <c r="RPS88" s="49"/>
      <c r="RPT88" s="49"/>
      <c r="RPU88" s="49"/>
      <c r="RPV88" s="49"/>
      <c r="RPW88" s="49"/>
      <c r="RPX88" s="49"/>
      <c r="RPY88" s="49"/>
      <c r="RPZ88" s="49"/>
      <c r="RQA88" s="49"/>
      <c r="RQB88" s="49"/>
      <c r="RQC88" s="49"/>
      <c r="RQD88" s="49"/>
      <c r="RQE88" s="49"/>
      <c r="RQF88" s="49"/>
      <c r="RQG88" s="49"/>
      <c r="RQH88" s="49"/>
      <c r="RQI88" s="49"/>
      <c r="RQJ88" s="49"/>
      <c r="RQK88" s="49"/>
      <c r="RQL88" s="49"/>
      <c r="RQM88" s="49"/>
      <c r="RQN88" s="49"/>
      <c r="RQO88" s="49"/>
      <c r="RQP88" s="49"/>
      <c r="RQQ88" s="49"/>
      <c r="RQR88" s="49"/>
      <c r="RQS88" s="49"/>
      <c r="RQT88" s="49"/>
      <c r="RQU88" s="49"/>
      <c r="RQV88" s="49"/>
      <c r="RQW88" s="49"/>
      <c r="RQX88" s="49"/>
      <c r="RQY88" s="49"/>
      <c r="RQZ88" s="49"/>
      <c r="RRA88" s="49"/>
      <c r="RRB88" s="49"/>
      <c r="RRC88" s="49"/>
      <c r="RRD88" s="49"/>
      <c r="RRE88" s="49"/>
      <c r="RRF88" s="49"/>
      <c r="RRG88" s="49"/>
      <c r="RRH88" s="49"/>
      <c r="RRI88" s="49"/>
      <c r="RRJ88" s="49"/>
      <c r="RRK88" s="49"/>
      <c r="RRL88" s="49"/>
      <c r="RRM88" s="49"/>
      <c r="RRN88" s="49"/>
      <c r="RRO88" s="49"/>
      <c r="RRP88" s="49"/>
      <c r="RRQ88" s="49"/>
      <c r="RRR88" s="49"/>
      <c r="RRS88" s="49"/>
      <c r="RRT88" s="49"/>
      <c r="RRU88" s="49"/>
      <c r="RRV88" s="49"/>
      <c r="RRW88" s="49"/>
      <c r="RRX88" s="49"/>
      <c r="RRY88" s="49"/>
      <c r="RRZ88" s="49"/>
      <c r="RSA88" s="49"/>
      <c r="RSB88" s="49"/>
      <c r="RSC88" s="49"/>
      <c r="RSD88" s="49"/>
      <c r="RSE88" s="49"/>
      <c r="RSF88" s="49"/>
      <c r="RSG88" s="49"/>
      <c r="RSH88" s="49"/>
      <c r="RSI88" s="49"/>
      <c r="RSJ88" s="49"/>
      <c r="RSK88" s="49"/>
      <c r="RSL88" s="49"/>
      <c r="RSM88" s="49"/>
      <c r="RSN88" s="49"/>
      <c r="RSO88" s="49"/>
      <c r="RSP88" s="49"/>
      <c r="RSQ88" s="49"/>
      <c r="RSR88" s="49"/>
      <c r="RSS88" s="49"/>
      <c r="RST88" s="49"/>
      <c r="RSU88" s="49"/>
      <c r="RSV88" s="49"/>
      <c r="RSW88" s="49"/>
      <c r="RSX88" s="49"/>
      <c r="RSY88" s="49"/>
      <c r="RSZ88" s="49"/>
      <c r="RTA88" s="49"/>
      <c r="RTB88" s="49"/>
      <c r="RTC88" s="49"/>
      <c r="RTD88" s="49"/>
      <c r="RTE88" s="49"/>
      <c r="RTF88" s="49"/>
      <c r="RTG88" s="49"/>
      <c r="RTH88" s="49"/>
      <c r="RTI88" s="49"/>
      <c r="RTJ88" s="49"/>
      <c r="RTK88" s="49"/>
      <c r="RTL88" s="49"/>
      <c r="RTM88" s="49"/>
      <c r="RTN88" s="49"/>
      <c r="RTO88" s="49"/>
      <c r="RTP88" s="49"/>
      <c r="RTQ88" s="49"/>
      <c r="RTR88" s="49"/>
      <c r="RTS88" s="49"/>
      <c r="RTT88" s="49"/>
      <c r="RTU88" s="49"/>
      <c r="RTV88" s="49"/>
      <c r="RTW88" s="49"/>
      <c r="RTX88" s="49"/>
      <c r="RTY88" s="49"/>
      <c r="RTZ88" s="49"/>
      <c r="RUA88" s="49"/>
      <c r="RUB88" s="49"/>
      <c r="RUC88" s="49"/>
      <c r="RUD88" s="49"/>
      <c r="RUE88" s="49"/>
      <c r="RUF88" s="49"/>
      <c r="RUG88" s="49"/>
      <c r="RUH88" s="49"/>
      <c r="RUI88" s="49"/>
      <c r="RUJ88" s="49"/>
      <c r="RUK88" s="49"/>
      <c r="RUL88" s="49"/>
      <c r="RUM88" s="49"/>
      <c r="RUN88" s="49"/>
      <c r="RUO88" s="49"/>
      <c r="RUP88" s="49"/>
      <c r="RUQ88" s="49"/>
      <c r="RUR88" s="49"/>
      <c r="RUS88" s="49"/>
      <c r="RUT88" s="49"/>
      <c r="RUU88" s="49"/>
      <c r="RUV88" s="49"/>
      <c r="RUW88" s="49"/>
      <c r="RUX88" s="49"/>
      <c r="RUY88" s="49"/>
      <c r="RUZ88" s="49"/>
      <c r="RVA88" s="49"/>
      <c r="RVB88" s="49"/>
      <c r="RVC88" s="49"/>
      <c r="RVD88" s="49"/>
      <c r="RVE88" s="49"/>
      <c r="RVF88" s="49"/>
      <c r="RVG88" s="49"/>
      <c r="RVH88" s="49"/>
      <c r="RVI88" s="49"/>
      <c r="RVJ88" s="49"/>
      <c r="RVK88" s="49"/>
      <c r="RVL88" s="49"/>
      <c r="RVM88" s="49"/>
      <c r="RVN88" s="49"/>
      <c r="RVO88" s="49"/>
      <c r="RVP88" s="49"/>
      <c r="RVQ88" s="49"/>
      <c r="RVR88" s="49"/>
      <c r="RVS88" s="49"/>
      <c r="RVT88" s="49"/>
      <c r="RVU88" s="49"/>
      <c r="RVV88" s="49"/>
      <c r="RVW88" s="49"/>
      <c r="RVX88" s="49"/>
      <c r="RVY88" s="49"/>
      <c r="RVZ88" s="49"/>
      <c r="RWA88" s="49"/>
      <c r="RWB88" s="49"/>
      <c r="RWC88" s="49"/>
      <c r="RWD88" s="49"/>
      <c r="RWE88" s="49"/>
      <c r="RWF88" s="49"/>
      <c r="RWG88" s="49"/>
      <c r="RWH88" s="49"/>
      <c r="RWI88" s="49"/>
      <c r="RWJ88" s="49"/>
      <c r="RWK88" s="49"/>
      <c r="RWL88" s="49"/>
      <c r="RWM88" s="49"/>
      <c r="RWN88" s="49"/>
      <c r="RWO88" s="49"/>
      <c r="RWP88" s="49"/>
      <c r="RWQ88" s="49"/>
      <c r="RWR88" s="49"/>
      <c r="RWS88" s="49"/>
      <c r="RWT88" s="49"/>
      <c r="RWU88" s="49"/>
      <c r="RWV88" s="49"/>
      <c r="RWW88" s="49"/>
      <c r="RWX88" s="49"/>
      <c r="RWY88" s="49"/>
      <c r="RWZ88" s="49"/>
      <c r="RXA88" s="49"/>
      <c r="RXB88" s="49"/>
      <c r="RXC88" s="49"/>
      <c r="RXD88" s="49"/>
      <c r="RXE88" s="49"/>
      <c r="RXF88" s="49"/>
      <c r="RXG88" s="49"/>
      <c r="RXH88" s="49"/>
      <c r="RXI88" s="49"/>
      <c r="RXJ88" s="49"/>
      <c r="RXK88" s="49"/>
      <c r="RXL88" s="49"/>
      <c r="RXM88" s="49"/>
      <c r="RXN88" s="49"/>
      <c r="RXO88" s="49"/>
      <c r="RXP88" s="49"/>
      <c r="RXQ88" s="49"/>
      <c r="RXR88" s="49"/>
      <c r="RXS88" s="49"/>
      <c r="RXT88" s="49"/>
      <c r="RXU88" s="49"/>
      <c r="RXV88" s="49"/>
      <c r="RXW88" s="49"/>
      <c r="RXX88" s="49"/>
      <c r="RXY88" s="49"/>
      <c r="RXZ88" s="49"/>
      <c r="RYA88" s="49"/>
      <c r="RYB88" s="49"/>
      <c r="RYC88" s="49"/>
      <c r="RYD88" s="49"/>
      <c r="RYE88" s="49"/>
      <c r="RYF88" s="49"/>
      <c r="RYG88" s="49"/>
      <c r="RYH88" s="49"/>
      <c r="RYI88" s="49"/>
      <c r="RYJ88" s="49"/>
      <c r="RYK88" s="49"/>
      <c r="RYL88" s="49"/>
      <c r="RYM88" s="49"/>
      <c r="RYN88" s="49"/>
      <c r="RYO88" s="49"/>
      <c r="RYP88" s="49"/>
      <c r="RYQ88" s="49"/>
      <c r="RYR88" s="49"/>
      <c r="RYS88" s="49"/>
      <c r="RYT88" s="49"/>
      <c r="RYU88" s="49"/>
      <c r="RYV88" s="49"/>
      <c r="RYW88" s="49"/>
      <c r="RYX88" s="49"/>
      <c r="RYY88" s="49"/>
      <c r="RYZ88" s="49"/>
      <c r="RZA88" s="49"/>
      <c r="RZB88" s="49"/>
      <c r="RZC88" s="49"/>
      <c r="RZD88" s="49"/>
      <c r="RZE88" s="49"/>
      <c r="RZF88" s="49"/>
      <c r="RZG88" s="49"/>
      <c r="RZH88" s="49"/>
      <c r="RZI88" s="49"/>
      <c r="RZJ88" s="49"/>
      <c r="RZK88" s="49"/>
      <c r="RZL88" s="49"/>
      <c r="RZM88" s="49"/>
      <c r="RZN88" s="49"/>
      <c r="RZO88" s="49"/>
      <c r="RZP88" s="49"/>
      <c r="RZQ88" s="49"/>
      <c r="RZR88" s="49"/>
      <c r="RZS88" s="49"/>
      <c r="RZT88" s="49"/>
      <c r="RZU88" s="49"/>
      <c r="RZV88" s="49"/>
      <c r="RZW88" s="49"/>
      <c r="RZX88" s="49"/>
      <c r="RZY88" s="49"/>
      <c r="RZZ88" s="49"/>
      <c r="SAA88" s="49"/>
      <c r="SAB88" s="49"/>
      <c r="SAC88" s="49"/>
      <c r="SAD88" s="49"/>
      <c r="SAE88" s="49"/>
      <c r="SAF88" s="49"/>
      <c r="SAG88" s="49"/>
      <c r="SAH88" s="49"/>
      <c r="SAI88" s="49"/>
      <c r="SAJ88" s="49"/>
      <c r="SAK88" s="49"/>
      <c r="SAL88" s="49"/>
      <c r="SAM88" s="49"/>
      <c r="SAN88" s="49"/>
      <c r="SAO88" s="49"/>
      <c r="SAP88" s="49"/>
      <c r="SAQ88" s="49"/>
      <c r="SAR88" s="49"/>
      <c r="SAS88" s="49"/>
      <c r="SAT88" s="49"/>
      <c r="SAU88" s="49"/>
      <c r="SAV88" s="49"/>
      <c r="SAW88" s="49"/>
      <c r="SAX88" s="49"/>
      <c r="SAY88" s="49"/>
      <c r="SAZ88" s="49"/>
      <c r="SBA88" s="49"/>
      <c r="SBB88" s="49"/>
      <c r="SBC88" s="49"/>
      <c r="SBD88" s="49"/>
      <c r="SBE88" s="49"/>
      <c r="SBF88" s="49"/>
      <c r="SBG88" s="49"/>
      <c r="SBH88" s="49"/>
      <c r="SBI88" s="49"/>
      <c r="SBJ88" s="49"/>
      <c r="SBK88" s="49"/>
      <c r="SBL88" s="49"/>
      <c r="SBM88" s="49"/>
      <c r="SBN88" s="49"/>
      <c r="SBO88" s="49"/>
      <c r="SBP88" s="49"/>
      <c r="SBQ88" s="49"/>
      <c r="SBR88" s="49"/>
      <c r="SBS88" s="49"/>
      <c r="SBT88" s="49"/>
      <c r="SBU88" s="49"/>
      <c r="SBV88" s="49"/>
      <c r="SBW88" s="49"/>
      <c r="SBX88" s="49"/>
      <c r="SBY88" s="49"/>
      <c r="SBZ88" s="49"/>
      <c r="SCA88" s="49"/>
      <c r="SCB88" s="49"/>
      <c r="SCC88" s="49"/>
      <c r="SCD88" s="49"/>
      <c r="SCE88" s="49"/>
      <c r="SCF88" s="49"/>
      <c r="SCG88" s="49"/>
      <c r="SCH88" s="49"/>
      <c r="SCI88" s="49"/>
      <c r="SCJ88" s="49"/>
      <c r="SCK88" s="49"/>
      <c r="SCL88" s="49"/>
      <c r="SCM88" s="49"/>
      <c r="SCN88" s="49"/>
      <c r="SCO88" s="49"/>
      <c r="SCP88" s="49"/>
      <c r="SCQ88" s="49"/>
      <c r="SCR88" s="49"/>
      <c r="SCS88" s="49"/>
      <c r="SCT88" s="49"/>
      <c r="SCU88" s="49"/>
      <c r="SCV88" s="49"/>
      <c r="SCW88" s="49"/>
      <c r="SCX88" s="49"/>
      <c r="SCY88" s="49"/>
      <c r="SCZ88" s="49"/>
      <c r="SDA88" s="49"/>
      <c r="SDB88" s="49"/>
      <c r="SDC88" s="49"/>
      <c r="SDD88" s="49"/>
      <c r="SDE88" s="49"/>
      <c r="SDF88" s="49"/>
      <c r="SDG88" s="49"/>
      <c r="SDH88" s="49"/>
      <c r="SDI88" s="49"/>
      <c r="SDJ88" s="49"/>
      <c r="SDK88" s="49"/>
      <c r="SDL88" s="49"/>
      <c r="SDM88" s="49"/>
      <c r="SDN88" s="49"/>
      <c r="SDO88" s="49"/>
      <c r="SDP88" s="49"/>
      <c r="SDQ88" s="49"/>
      <c r="SDR88" s="49"/>
      <c r="SDS88" s="49"/>
      <c r="SDT88" s="49"/>
      <c r="SDU88" s="49"/>
      <c r="SDV88" s="49"/>
      <c r="SDW88" s="49"/>
      <c r="SDX88" s="49"/>
      <c r="SDY88" s="49"/>
      <c r="SDZ88" s="49"/>
      <c r="SEA88" s="49"/>
      <c r="SEB88" s="49"/>
      <c r="SEC88" s="49"/>
      <c r="SED88" s="49"/>
      <c r="SEE88" s="49"/>
      <c r="SEF88" s="49"/>
      <c r="SEG88" s="49"/>
      <c r="SEH88" s="49"/>
      <c r="SEI88" s="49"/>
      <c r="SEJ88" s="49"/>
      <c r="SEK88" s="49"/>
      <c r="SEL88" s="49"/>
      <c r="SEM88" s="49"/>
      <c r="SEN88" s="49"/>
      <c r="SEO88" s="49"/>
      <c r="SEP88" s="49"/>
      <c r="SEQ88" s="49"/>
      <c r="SER88" s="49"/>
      <c r="SES88" s="49"/>
      <c r="SET88" s="49"/>
      <c r="SEU88" s="49"/>
      <c r="SEV88" s="49"/>
      <c r="SEW88" s="49"/>
      <c r="SEX88" s="49"/>
      <c r="SEY88" s="49"/>
      <c r="SEZ88" s="49"/>
      <c r="SFA88" s="49"/>
      <c r="SFB88" s="49"/>
      <c r="SFC88" s="49"/>
      <c r="SFD88" s="49"/>
      <c r="SFE88" s="49"/>
      <c r="SFF88" s="49"/>
      <c r="SFG88" s="49"/>
      <c r="SFH88" s="49"/>
      <c r="SFI88" s="49"/>
      <c r="SFJ88" s="49"/>
      <c r="SFK88" s="49"/>
      <c r="SFL88" s="49"/>
      <c r="SFM88" s="49"/>
      <c r="SFN88" s="49"/>
      <c r="SFO88" s="49"/>
      <c r="SFP88" s="49"/>
      <c r="SFQ88" s="49"/>
      <c r="SFR88" s="49"/>
      <c r="SFS88" s="49"/>
      <c r="SFT88" s="49"/>
      <c r="SFU88" s="49"/>
      <c r="SFV88" s="49"/>
      <c r="SFW88" s="49"/>
      <c r="SFX88" s="49"/>
      <c r="SFY88" s="49"/>
      <c r="SFZ88" s="49"/>
      <c r="SGA88" s="49"/>
      <c r="SGB88" s="49"/>
      <c r="SGC88" s="49"/>
      <c r="SGD88" s="49"/>
      <c r="SGE88" s="49"/>
      <c r="SGF88" s="49"/>
      <c r="SGG88" s="49"/>
      <c r="SGH88" s="49"/>
      <c r="SGI88" s="49"/>
      <c r="SGJ88" s="49"/>
      <c r="SGK88" s="49"/>
      <c r="SGL88" s="49"/>
      <c r="SGM88" s="49"/>
      <c r="SGN88" s="49"/>
      <c r="SGO88" s="49"/>
      <c r="SGP88" s="49"/>
      <c r="SGQ88" s="49"/>
      <c r="SGR88" s="49"/>
      <c r="SGS88" s="49"/>
      <c r="SGT88" s="49"/>
      <c r="SGU88" s="49"/>
      <c r="SGV88" s="49"/>
      <c r="SGW88" s="49"/>
      <c r="SGX88" s="49"/>
      <c r="SGY88" s="49"/>
      <c r="SGZ88" s="49"/>
      <c r="SHA88" s="49"/>
      <c r="SHB88" s="49"/>
      <c r="SHC88" s="49"/>
      <c r="SHD88" s="49"/>
      <c r="SHE88" s="49"/>
      <c r="SHF88" s="49"/>
      <c r="SHG88" s="49"/>
      <c r="SHH88" s="49"/>
      <c r="SHI88" s="49"/>
      <c r="SHJ88" s="49"/>
      <c r="SHK88" s="49"/>
      <c r="SHL88" s="49"/>
      <c r="SHM88" s="49"/>
      <c r="SHN88" s="49"/>
      <c r="SHO88" s="49"/>
      <c r="SHP88" s="49"/>
      <c r="SHQ88" s="49"/>
      <c r="SHR88" s="49"/>
      <c r="SHS88" s="49"/>
      <c r="SHT88" s="49"/>
      <c r="SHU88" s="49"/>
      <c r="SHV88" s="49"/>
      <c r="SHW88" s="49"/>
      <c r="SHX88" s="49"/>
      <c r="SHY88" s="49"/>
      <c r="SHZ88" s="49"/>
      <c r="SIA88" s="49"/>
      <c r="SIB88" s="49"/>
      <c r="SIC88" s="49"/>
      <c r="SID88" s="49"/>
      <c r="SIE88" s="49"/>
      <c r="SIF88" s="49"/>
      <c r="SIG88" s="49"/>
      <c r="SIH88" s="49"/>
      <c r="SII88" s="49"/>
      <c r="SIJ88" s="49"/>
      <c r="SIK88" s="49"/>
      <c r="SIL88" s="49"/>
      <c r="SIM88" s="49"/>
      <c r="SIN88" s="49"/>
      <c r="SIO88" s="49"/>
      <c r="SIP88" s="49"/>
      <c r="SIQ88" s="49"/>
      <c r="SIR88" s="49"/>
      <c r="SIS88" s="49"/>
      <c r="SIT88" s="49"/>
      <c r="SIU88" s="49"/>
      <c r="SIV88" s="49"/>
      <c r="SIW88" s="49"/>
      <c r="SIX88" s="49"/>
      <c r="SIY88" s="49"/>
      <c r="SIZ88" s="49"/>
      <c r="SJA88" s="49"/>
      <c r="SJB88" s="49"/>
      <c r="SJC88" s="49"/>
      <c r="SJD88" s="49"/>
      <c r="SJE88" s="49"/>
      <c r="SJF88" s="49"/>
      <c r="SJG88" s="49"/>
      <c r="SJH88" s="49"/>
      <c r="SJI88" s="49"/>
      <c r="SJJ88" s="49"/>
      <c r="SJK88" s="49"/>
      <c r="SJL88" s="49"/>
      <c r="SJM88" s="49"/>
      <c r="SJN88" s="49"/>
      <c r="SJO88" s="49"/>
      <c r="SJP88" s="49"/>
      <c r="SJQ88" s="49"/>
      <c r="SJR88" s="49"/>
      <c r="SJS88" s="49"/>
      <c r="SJT88" s="49"/>
      <c r="SJU88" s="49"/>
      <c r="SJV88" s="49"/>
      <c r="SJW88" s="49"/>
      <c r="SJX88" s="49"/>
      <c r="SJY88" s="49"/>
      <c r="SJZ88" s="49"/>
      <c r="SKA88" s="49"/>
      <c r="SKB88" s="49"/>
      <c r="SKC88" s="49"/>
      <c r="SKD88" s="49"/>
      <c r="SKE88" s="49"/>
      <c r="SKF88" s="49"/>
      <c r="SKG88" s="49"/>
      <c r="SKH88" s="49"/>
      <c r="SKI88" s="49"/>
      <c r="SKJ88" s="49"/>
      <c r="SKK88" s="49"/>
      <c r="SKL88" s="49"/>
      <c r="SKM88" s="49"/>
      <c r="SKN88" s="49"/>
      <c r="SKO88" s="49"/>
      <c r="SKP88" s="49"/>
      <c r="SKQ88" s="49"/>
      <c r="SKR88" s="49"/>
      <c r="SKS88" s="49"/>
      <c r="SKT88" s="49"/>
      <c r="SKU88" s="49"/>
      <c r="SKV88" s="49"/>
      <c r="SKW88" s="49"/>
      <c r="SKX88" s="49"/>
      <c r="SKY88" s="49"/>
      <c r="SKZ88" s="49"/>
      <c r="SLA88" s="49"/>
      <c r="SLB88" s="49"/>
      <c r="SLC88" s="49"/>
      <c r="SLD88" s="49"/>
      <c r="SLE88" s="49"/>
      <c r="SLF88" s="49"/>
      <c r="SLG88" s="49"/>
      <c r="SLH88" s="49"/>
      <c r="SLI88" s="49"/>
      <c r="SLJ88" s="49"/>
      <c r="SLK88" s="49"/>
      <c r="SLL88" s="49"/>
      <c r="SLM88" s="49"/>
      <c r="SLN88" s="49"/>
      <c r="SLO88" s="49"/>
      <c r="SLP88" s="49"/>
      <c r="SLQ88" s="49"/>
      <c r="SLR88" s="49"/>
      <c r="SLS88" s="49"/>
      <c r="SLT88" s="49"/>
      <c r="SLU88" s="49"/>
      <c r="SLV88" s="49"/>
      <c r="SLW88" s="49"/>
      <c r="SLX88" s="49"/>
      <c r="SLY88" s="49"/>
      <c r="SLZ88" s="49"/>
      <c r="SMA88" s="49"/>
      <c r="SMB88" s="49"/>
      <c r="SMC88" s="49"/>
      <c r="SMD88" s="49"/>
      <c r="SME88" s="49"/>
      <c r="SMF88" s="49"/>
      <c r="SMG88" s="49"/>
      <c r="SMH88" s="49"/>
      <c r="SMI88" s="49"/>
      <c r="SMJ88" s="49"/>
      <c r="SMK88" s="49"/>
      <c r="SML88" s="49"/>
      <c r="SMM88" s="49"/>
      <c r="SMN88" s="49"/>
      <c r="SMO88" s="49"/>
      <c r="SMP88" s="49"/>
      <c r="SMQ88" s="49"/>
      <c r="SMR88" s="49"/>
      <c r="SMS88" s="49"/>
      <c r="SMT88" s="49"/>
      <c r="SMU88" s="49"/>
      <c r="SMV88" s="49"/>
      <c r="SMW88" s="49"/>
      <c r="SMX88" s="49"/>
      <c r="SMY88" s="49"/>
      <c r="SMZ88" s="49"/>
      <c r="SNA88" s="49"/>
      <c r="SNB88" s="49"/>
      <c r="SNC88" s="49"/>
      <c r="SND88" s="49"/>
      <c r="SNE88" s="49"/>
      <c r="SNF88" s="49"/>
      <c r="SNG88" s="49"/>
      <c r="SNH88" s="49"/>
      <c r="SNI88" s="49"/>
      <c r="SNJ88" s="49"/>
      <c r="SNK88" s="49"/>
      <c r="SNL88" s="49"/>
      <c r="SNM88" s="49"/>
      <c r="SNN88" s="49"/>
      <c r="SNO88" s="49"/>
      <c r="SNP88" s="49"/>
      <c r="SNQ88" s="49"/>
      <c r="SNR88" s="49"/>
      <c r="SNS88" s="49"/>
      <c r="SNT88" s="49"/>
      <c r="SNU88" s="49"/>
      <c r="SNV88" s="49"/>
      <c r="SNW88" s="49"/>
      <c r="SNX88" s="49"/>
      <c r="SNY88" s="49"/>
      <c r="SNZ88" s="49"/>
      <c r="SOA88" s="49"/>
      <c r="SOB88" s="49"/>
      <c r="SOC88" s="49"/>
      <c r="SOD88" s="49"/>
      <c r="SOE88" s="49"/>
      <c r="SOF88" s="49"/>
      <c r="SOG88" s="49"/>
      <c r="SOH88" s="49"/>
      <c r="SOI88" s="49"/>
      <c r="SOJ88" s="49"/>
      <c r="SOK88" s="49"/>
      <c r="SOL88" s="49"/>
      <c r="SOM88" s="49"/>
      <c r="SON88" s="49"/>
      <c r="SOO88" s="49"/>
      <c r="SOP88" s="49"/>
      <c r="SOQ88" s="49"/>
      <c r="SOR88" s="49"/>
      <c r="SOS88" s="49"/>
      <c r="SOT88" s="49"/>
      <c r="SOU88" s="49"/>
      <c r="SOV88" s="49"/>
      <c r="SOW88" s="49"/>
      <c r="SOX88" s="49"/>
      <c r="SOY88" s="49"/>
      <c r="SOZ88" s="49"/>
      <c r="SPA88" s="49"/>
      <c r="SPB88" s="49"/>
      <c r="SPC88" s="49"/>
      <c r="SPD88" s="49"/>
      <c r="SPE88" s="49"/>
      <c r="SPF88" s="49"/>
      <c r="SPG88" s="49"/>
      <c r="SPH88" s="49"/>
      <c r="SPI88" s="49"/>
      <c r="SPJ88" s="49"/>
      <c r="SPK88" s="49"/>
      <c r="SPL88" s="49"/>
      <c r="SPM88" s="49"/>
      <c r="SPN88" s="49"/>
      <c r="SPO88" s="49"/>
      <c r="SPP88" s="49"/>
      <c r="SPQ88" s="49"/>
      <c r="SPR88" s="49"/>
      <c r="SPS88" s="49"/>
      <c r="SPT88" s="49"/>
      <c r="SPU88" s="49"/>
      <c r="SPV88" s="49"/>
      <c r="SPW88" s="49"/>
      <c r="SPX88" s="49"/>
      <c r="SPY88" s="49"/>
      <c r="SPZ88" s="49"/>
      <c r="SQA88" s="49"/>
      <c r="SQB88" s="49"/>
      <c r="SQC88" s="49"/>
      <c r="SQD88" s="49"/>
      <c r="SQE88" s="49"/>
      <c r="SQF88" s="49"/>
      <c r="SQG88" s="49"/>
      <c r="SQH88" s="49"/>
      <c r="SQI88" s="49"/>
      <c r="SQJ88" s="49"/>
      <c r="SQK88" s="49"/>
      <c r="SQL88" s="49"/>
      <c r="SQM88" s="49"/>
      <c r="SQN88" s="49"/>
      <c r="SQO88" s="49"/>
      <c r="SQP88" s="49"/>
      <c r="SQQ88" s="49"/>
      <c r="SQR88" s="49"/>
      <c r="SQS88" s="49"/>
      <c r="SQT88" s="49"/>
      <c r="SQU88" s="49"/>
      <c r="SQV88" s="49"/>
      <c r="SQW88" s="49"/>
      <c r="SQX88" s="49"/>
      <c r="SQY88" s="49"/>
      <c r="SQZ88" s="49"/>
      <c r="SRA88" s="49"/>
      <c r="SRB88" s="49"/>
      <c r="SRC88" s="49"/>
      <c r="SRD88" s="49"/>
      <c r="SRE88" s="49"/>
      <c r="SRF88" s="49"/>
      <c r="SRG88" s="49"/>
      <c r="SRH88" s="49"/>
      <c r="SRI88" s="49"/>
      <c r="SRJ88" s="49"/>
      <c r="SRK88" s="49"/>
      <c r="SRL88" s="49"/>
      <c r="SRM88" s="49"/>
      <c r="SRN88" s="49"/>
      <c r="SRO88" s="49"/>
      <c r="SRP88" s="49"/>
      <c r="SRQ88" s="49"/>
      <c r="SRR88" s="49"/>
      <c r="SRS88" s="49"/>
      <c r="SRT88" s="49"/>
      <c r="SRU88" s="49"/>
      <c r="SRV88" s="49"/>
      <c r="SRW88" s="49"/>
      <c r="SRX88" s="49"/>
      <c r="SRY88" s="49"/>
      <c r="SRZ88" s="49"/>
      <c r="SSA88" s="49"/>
      <c r="SSB88" s="49"/>
      <c r="SSC88" s="49"/>
      <c r="SSD88" s="49"/>
      <c r="SSE88" s="49"/>
      <c r="SSF88" s="49"/>
      <c r="SSG88" s="49"/>
      <c r="SSH88" s="49"/>
      <c r="SSI88" s="49"/>
      <c r="SSJ88" s="49"/>
      <c r="SSK88" s="49"/>
      <c r="SSL88" s="49"/>
      <c r="SSM88" s="49"/>
      <c r="SSN88" s="49"/>
      <c r="SSO88" s="49"/>
      <c r="SSP88" s="49"/>
      <c r="SSQ88" s="49"/>
      <c r="SSR88" s="49"/>
      <c r="SSS88" s="49"/>
      <c r="SST88" s="49"/>
      <c r="SSU88" s="49"/>
      <c r="SSV88" s="49"/>
      <c r="SSW88" s="49"/>
      <c r="SSX88" s="49"/>
      <c r="SSY88" s="49"/>
      <c r="SSZ88" s="49"/>
      <c r="STA88" s="49"/>
      <c r="STB88" s="49"/>
      <c r="STC88" s="49"/>
      <c r="STD88" s="49"/>
      <c r="STE88" s="49"/>
      <c r="STF88" s="49"/>
      <c r="STG88" s="49"/>
      <c r="STH88" s="49"/>
      <c r="STI88" s="49"/>
      <c r="STJ88" s="49"/>
      <c r="STK88" s="49"/>
      <c r="STL88" s="49"/>
      <c r="STM88" s="49"/>
      <c r="STN88" s="49"/>
      <c r="STO88" s="49"/>
      <c r="STP88" s="49"/>
      <c r="STQ88" s="49"/>
      <c r="STR88" s="49"/>
      <c r="STS88" s="49"/>
      <c r="STT88" s="49"/>
      <c r="STU88" s="49"/>
      <c r="STV88" s="49"/>
      <c r="STW88" s="49"/>
      <c r="STX88" s="49"/>
      <c r="STY88" s="49"/>
      <c r="STZ88" s="49"/>
      <c r="SUA88" s="49"/>
      <c r="SUB88" s="49"/>
      <c r="SUC88" s="49"/>
      <c r="SUD88" s="49"/>
      <c r="SUE88" s="49"/>
      <c r="SUF88" s="49"/>
      <c r="SUG88" s="49"/>
      <c r="SUH88" s="49"/>
      <c r="SUI88" s="49"/>
      <c r="SUJ88" s="49"/>
      <c r="SUK88" s="49"/>
      <c r="SUL88" s="49"/>
      <c r="SUM88" s="49"/>
      <c r="SUN88" s="49"/>
      <c r="SUO88" s="49"/>
      <c r="SUP88" s="49"/>
      <c r="SUQ88" s="49"/>
      <c r="SUR88" s="49"/>
      <c r="SUS88" s="49"/>
      <c r="SUT88" s="49"/>
      <c r="SUU88" s="49"/>
      <c r="SUV88" s="49"/>
      <c r="SUW88" s="49"/>
      <c r="SUX88" s="49"/>
      <c r="SUY88" s="49"/>
      <c r="SUZ88" s="49"/>
      <c r="SVA88" s="49"/>
      <c r="SVB88" s="49"/>
      <c r="SVC88" s="49"/>
      <c r="SVD88" s="49"/>
      <c r="SVE88" s="49"/>
      <c r="SVF88" s="49"/>
      <c r="SVG88" s="49"/>
      <c r="SVH88" s="49"/>
      <c r="SVI88" s="49"/>
      <c r="SVJ88" s="49"/>
      <c r="SVK88" s="49"/>
      <c r="SVL88" s="49"/>
      <c r="SVM88" s="49"/>
      <c r="SVN88" s="49"/>
      <c r="SVO88" s="49"/>
      <c r="SVP88" s="49"/>
      <c r="SVQ88" s="49"/>
      <c r="SVR88" s="49"/>
      <c r="SVS88" s="49"/>
      <c r="SVT88" s="49"/>
      <c r="SVU88" s="49"/>
      <c r="SVV88" s="49"/>
      <c r="SVW88" s="49"/>
      <c r="SVX88" s="49"/>
      <c r="SVY88" s="49"/>
      <c r="SVZ88" s="49"/>
      <c r="SWA88" s="49"/>
      <c r="SWB88" s="49"/>
      <c r="SWC88" s="49"/>
      <c r="SWD88" s="49"/>
      <c r="SWE88" s="49"/>
      <c r="SWF88" s="49"/>
      <c r="SWG88" s="49"/>
      <c r="SWH88" s="49"/>
      <c r="SWI88" s="49"/>
      <c r="SWJ88" s="49"/>
      <c r="SWK88" s="49"/>
      <c r="SWL88" s="49"/>
      <c r="SWM88" s="49"/>
      <c r="SWN88" s="49"/>
      <c r="SWO88" s="49"/>
      <c r="SWP88" s="49"/>
      <c r="SWQ88" s="49"/>
      <c r="SWR88" s="49"/>
      <c r="SWS88" s="49"/>
      <c r="SWT88" s="49"/>
      <c r="SWU88" s="49"/>
      <c r="SWV88" s="49"/>
      <c r="SWW88" s="49"/>
      <c r="SWX88" s="49"/>
      <c r="SWY88" s="49"/>
      <c r="SWZ88" s="49"/>
      <c r="SXA88" s="49"/>
      <c r="SXB88" s="49"/>
      <c r="SXC88" s="49"/>
      <c r="SXD88" s="49"/>
      <c r="SXE88" s="49"/>
      <c r="SXF88" s="49"/>
      <c r="SXG88" s="49"/>
      <c r="SXH88" s="49"/>
      <c r="SXI88" s="49"/>
      <c r="SXJ88" s="49"/>
      <c r="SXK88" s="49"/>
      <c r="SXL88" s="49"/>
      <c r="SXM88" s="49"/>
      <c r="SXN88" s="49"/>
      <c r="SXO88" s="49"/>
      <c r="SXP88" s="49"/>
      <c r="SXQ88" s="49"/>
      <c r="SXR88" s="49"/>
      <c r="SXS88" s="49"/>
      <c r="SXT88" s="49"/>
      <c r="SXU88" s="49"/>
      <c r="SXV88" s="49"/>
      <c r="SXW88" s="49"/>
      <c r="SXX88" s="49"/>
      <c r="SXY88" s="49"/>
      <c r="SXZ88" s="49"/>
      <c r="SYA88" s="49"/>
      <c r="SYB88" s="49"/>
      <c r="SYC88" s="49"/>
      <c r="SYD88" s="49"/>
      <c r="SYE88" s="49"/>
      <c r="SYF88" s="49"/>
      <c r="SYG88" s="49"/>
      <c r="SYH88" s="49"/>
      <c r="SYI88" s="49"/>
      <c r="SYJ88" s="49"/>
      <c r="SYK88" s="49"/>
      <c r="SYL88" s="49"/>
      <c r="SYM88" s="49"/>
      <c r="SYN88" s="49"/>
      <c r="SYO88" s="49"/>
      <c r="SYP88" s="49"/>
      <c r="SYQ88" s="49"/>
      <c r="SYR88" s="49"/>
      <c r="SYS88" s="49"/>
      <c r="SYT88" s="49"/>
      <c r="SYU88" s="49"/>
      <c r="SYV88" s="49"/>
      <c r="SYW88" s="49"/>
      <c r="SYX88" s="49"/>
      <c r="SYY88" s="49"/>
      <c r="SYZ88" s="49"/>
      <c r="SZA88" s="49"/>
      <c r="SZB88" s="49"/>
      <c r="SZC88" s="49"/>
      <c r="SZD88" s="49"/>
      <c r="SZE88" s="49"/>
      <c r="SZF88" s="49"/>
      <c r="SZG88" s="49"/>
      <c r="SZH88" s="49"/>
      <c r="SZI88" s="49"/>
      <c r="SZJ88" s="49"/>
      <c r="SZK88" s="49"/>
      <c r="SZL88" s="49"/>
      <c r="SZM88" s="49"/>
      <c r="SZN88" s="49"/>
      <c r="SZO88" s="49"/>
      <c r="SZP88" s="49"/>
      <c r="SZQ88" s="49"/>
      <c r="SZR88" s="49"/>
      <c r="SZS88" s="49"/>
      <c r="SZT88" s="49"/>
      <c r="SZU88" s="49"/>
      <c r="SZV88" s="49"/>
      <c r="SZW88" s="49"/>
      <c r="SZX88" s="49"/>
      <c r="SZY88" s="49"/>
      <c r="SZZ88" s="49"/>
      <c r="TAA88" s="49"/>
      <c r="TAB88" s="49"/>
      <c r="TAC88" s="49"/>
      <c r="TAD88" s="49"/>
      <c r="TAE88" s="49"/>
      <c r="TAF88" s="49"/>
      <c r="TAG88" s="49"/>
      <c r="TAH88" s="49"/>
      <c r="TAI88" s="49"/>
      <c r="TAJ88" s="49"/>
      <c r="TAK88" s="49"/>
      <c r="TAL88" s="49"/>
      <c r="TAM88" s="49"/>
      <c r="TAN88" s="49"/>
      <c r="TAO88" s="49"/>
      <c r="TAP88" s="49"/>
      <c r="TAQ88" s="49"/>
      <c r="TAR88" s="49"/>
      <c r="TAS88" s="49"/>
      <c r="TAT88" s="49"/>
      <c r="TAU88" s="49"/>
      <c r="TAV88" s="49"/>
      <c r="TAW88" s="49"/>
      <c r="TAX88" s="49"/>
      <c r="TAY88" s="49"/>
      <c r="TAZ88" s="49"/>
      <c r="TBA88" s="49"/>
      <c r="TBB88" s="49"/>
      <c r="TBC88" s="49"/>
      <c r="TBD88" s="49"/>
      <c r="TBE88" s="49"/>
      <c r="TBF88" s="49"/>
      <c r="TBG88" s="49"/>
      <c r="TBH88" s="49"/>
      <c r="TBI88" s="49"/>
      <c r="TBJ88" s="49"/>
      <c r="TBK88" s="49"/>
      <c r="TBL88" s="49"/>
      <c r="TBM88" s="49"/>
      <c r="TBN88" s="49"/>
      <c r="TBO88" s="49"/>
      <c r="TBP88" s="49"/>
      <c r="TBQ88" s="49"/>
      <c r="TBR88" s="49"/>
      <c r="TBS88" s="49"/>
      <c r="TBT88" s="49"/>
      <c r="TBU88" s="49"/>
      <c r="TBV88" s="49"/>
      <c r="TBW88" s="49"/>
      <c r="TBX88" s="49"/>
      <c r="TBY88" s="49"/>
      <c r="TBZ88" s="49"/>
      <c r="TCA88" s="49"/>
      <c r="TCB88" s="49"/>
      <c r="TCC88" s="49"/>
      <c r="TCD88" s="49"/>
      <c r="TCE88" s="49"/>
      <c r="TCF88" s="49"/>
      <c r="TCG88" s="49"/>
      <c r="TCH88" s="49"/>
      <c r="TCI88" s="49"/>
      <c r="TCJ88" s="49"/>
      <c r="TCK88" s="49"/>
      <c r="TCL88" s="49"/>
      <c r="TCM88" s="49"/>
      <c r="TCN88" s="49"/>
      <c r="TCO88" s="49"/>
      <c r="TCP88" s="49"/>
      <c r="TCQ88" s="49"/>
      <c r="TCR88" s="49"/>
      <c r="TCS88" s="49"/>
      <c r="TCT88" s="49"/>
      <c r="TCU88" s="49"/>
      <c r="TCV88" s="49"/>
      <c r="TCW88" s="49"/>
      <c r="TCX88" s="49"/>
      <c r="TCY88" s="49"/>
      <c r="TCZ88" s="49"/>
      <c r="TDA88" s="49"/>
      <c r="TDB88" s="49"/>
      <c r="TDC88" s="49"/>
      <c r="TDD88" s="49"/>
      <c r="TDE88" s="49"/>
      <c r="TDF88" s="49"/>
      <c r="TDG88" s="49"/>
      <c r="TDH88" s="49"/>
      <c r="TDI88" s="49"/>
      <c r="TDJ88" s="49"/>
      <c r="TDK88" s="49"/>
      <c r="TDL88" s="49"/>
      <c r="TDM88" s="49"/>
      <c r="TDN88" s="49"/>
      <c r="TDO88" s="49"/>
      <c r="TDP88" s="49"/>
      <c r="TDQ88" s="49"/>
      <c r="TDR88" s="49"/>
      <c r="TDS88" s="49"/>
      <c r="TDT88" s="49"/>
      <c r="TDU88" s="49"/>
      <c r="TDV88" s="49"/>
      <c r="TDW88" s="49"/>
      <c r="TDX88" s="49"/>
      <c r="TDY88" s="49"/>
      <c r="TDZ88" s="49"/>
      <c r="TEA88" s="49"/>
      <c r="TEB88" s="49"/>
      <c r="TEC88" s="49"/>
      <c r="TED88" s="49"/>
      <c r="TEE88" s="49"/>
      <c r="TEF88" s="49"/>
      <c r="TEG88" s="49"/>
      <c r="TEH88" s="49"/>
      <c r="TEI88" s="49"/>
      <c r="TEJ88" s="49"/>
      <c r="TEK88" s="49"/>
      <c r="TEL88" s="49"/>
      <c r="TEM88" s="49"/>
      <c r="TEN88" s="49"/>
      <c r="TEO88" s="49"/>
      <c r="TEP88" s="49"/>
      <c r="TEQ88" s="49"/>
      <c r="TER88" s="49"/>
      <c r="TES88" s="49"/>
      <c r="TET88" s="49"/>
      <c r="TEU88" s="49"/>
      <c r="TEV88" s="49"/>
      <c r="TEW88" s="49"/>
      <c r="TEX88" s="49"/>
      <c r="TEY88" s="49"/>
      <c r="TEZ88" s="49"/>
      <c r="TFA88" s="49"/>
      <c r="TFB88" s="49"/>
      <c r="TFC88" s="49"/>
      <c r="TFD88" s="49"/>
      <c r="TFE88" s="49"/>
      <c r="TFF88" s="49"/>
      <c r="TFG88" s="49"/>
      <c r="TFH88" s="49"/>
      <c r="TFI88" s="49"/>
      <c r="TFJ88" s="49"/>
      <c r="TFK88" s="49"/>
      <c r="TFL88" s="49"/>
      <c r="TFM88" s="49"/>
      <c r="TFN88" s="49"/>
      <c r="TFO88" s="49"/>
      <c r="TFP88" s="49"/>
      <c r="TFQ88" s="49"/>
      <c r="TFR88" s="49"/>
      <c r="TFS88" s="49"/>
      <c r="TFT88" s="49"/>
      <c r="TFU88" s="49"/>
      <c r="TFV88" s="49"/>
      <c r="TFW88" s="49"/>
      <c r="TFX88" s="49"/>
      <c r="TFY88" s="49"/>
      <c r="TFZ88" s="49"/>
      <c r="TGA88" s="49"/>
      <c r="TGB88" s="49"/>
      <c r="TGC88" s="49"/>
      <c r="TGD88" s="49"/>
      <c r="TGE88" s="49"/>
      <c r="TGF88" s="49"/>
      <c r="TGG88" s="49"/>
      <c r="TGH88" s="49"/>
      <c r="TGI88" s="49"/>
      <c r="TGJ88" s="49"/>
      <c r="TGK88" s="49"/>
      <c r="TGL88" s="49"/>
      <c r="TGM88" s="49"/>
      <c r="TGN88" s="49"/>
      <c r="TGO88" s="49"/>
      <c r="TGP88" s="49"/>
      <c r="TGQ88" s="49"/>
      <c r="TGR88" s="49"/>
      <c r="TGS88" s="49"/>
      <c r="TGT88" s="49"/>
      <c r="TGU88" s="49"/>
      <c r="TGV88" s="49"/>
      <c r="TGW88" s="49"/>
      <c r="TGX88" s="49"/>
      <c r="TGY88" s="49"/>
      <c r="TGZ88" s="49"/>
      <c r="THA88" s="49"/>
      <c r="THB88" s="49"/>
      <c r="THC88" s="49"/>
      <c r="THD88" s="49"/>
      <c r="THE88" s="49"/>
      <c r="THF88" s="49"/>
      <c r="THG88" s="49"/>
      <c r="THH88" s="49"/>
      <c r="THI88" s="49"/>
      <c r="THJ88" s="49"/>
      <c r="THK88" s="49"/>
      <c r="THL88" s="49"/>
      <c r="THM88" s="49"/>
      <c r="THN88" s="49"/>
      <c r="THO88" s="49"/>
      <c r="THP88" s="49"/>
      <c r="THQ88" s="49"/>
      <c r="THR88" s="49"/>
      <c r="THS88" s="49"/>
      <c r="THT88" s="49"/>
      <c r="THU88" s="49"/>
      <c r="THV88" s="49"/>
      <c r="THW88" s="49"/>
      <c r="THX88" s="49"/>
      <c r="THY88" s="49"/>
      <c r="THZ88" s="49"/>
      <c r="TIA88" s="49"/>
      <c r="TIB88" s="49"/>
      <c r="TIC88" s="49"/>
      <c r="TID88" s="49"/>
      <c r="TIE88" s="49"/>
      <c r="TIF88" s="49"/>
      <c r="TIG88" s="49"/>
      <c r="TIH88" s="49"/>
      <c r="TII88" s="49"/>
      <c r="TIJ88" s="49"/>
      <c r="TIK88" s="49"/>
      <c r="TIL88" s="49"/>
      <c r="TIM88" s="49"/>
      <c r="TIN88" s="49"/>
      <c r="TIO88" s="49"/>
      <c r="TIP88" s="49"/>
      <c r="TIQ88" s="49"/>
      <c r="TIR88" s="49"/>
      <c r="TIS88" s="49"/>
      <c r="TIT88" s="49"/>
      <c r="TIU88" s="49"/>
      <c r="TIV88" s="49"/>
      <c r="TIW88" s="49"/>
      <c r="TIX88" s="49"/>
      <c r="TIY88" s="49"/>
      <c r="TIZ88" s="49"/>
      <c r="TJA88" s="49"/>
      <c r="TJB88" s="49"/>
      <c r="TJC88" s="49"/>
      <c r="TJD88" s="49"/>
      <c r="TJE88" s="49"/>
      <c r="TJF88" s="49"/>
      <c r="TJG88" s="49"/>
      <c r="TJH88" s="49"/>
      <c r="TJI88" s="49"/>
      <c r="TJJ88" s="49"/>
      <c r="TJK88" s="49"/>
      <c r="TJL88" s="49"/>
      <c r="TJM88" s="49"/>
      <c r="TJN88" s="49"/>
      <c r="TJO88" s="49"/>
      <c r="TJP88" s="49"/>
      <c r="TJQ88" s="49"/>
      <c r="TJR88" s="49"/>
      <c r="TJS88" s="49"/>
      <c r="TJT88" s="49"/>
      <c r="TJU88" s="49"/>
      <c r="TJV88" s="49"/>
      <c r="TJW88" s="49"/>
      <c r="TJX88" s="49"/>
      <c r="TJY88" s="49"/>
      <c r="TJZ88" s="49"/>
      <c r="TKA88" s="49"/>
      <c r="TKB88" s="49"/>
      <c r="TKC88" s="49"/>
      <c r="TKD88" s="49"/>
      <c r="TKE88" s="49"/>
      <c r="TKF88" s="49"/>
      <c r="TKG88" s="49"/>
      <c r="TKH88" s="49"/>
      <c r="TKI88" s="49"/>
      <c r="TKJ88" s="49"/>
      <c r="TKK88" s="49"/>
      <c r="TKL88" s="49"/>
      <c r="TKM88" s="49"/>
      <c r="TKN88" s="49"/>
      <c r="TKO88" s="49"/>
      <c r="TKP88" s="49"/>
      <c r="TKQ88" s="49"/>
      <c r="TKR88" s="49"/>
      <c r="TKS88" s="49"/>
      <c r="TKT88" s="49"/>
      <c r="TKU88" s="49"/>
      <c r="TKV88" s="49"/>
      <c r="TKW88" s="49"/>
      <c r="TKX88" s="49"/>
      <c r="TKY88" s="49"/>
      <c r="TKZ88" s="49"/>
      <c r="TLA88" s="49"/>
      <c r="TLB88" s="49"/>
      <c r="TLC88" s="49"/>
      <c r="TLD88" s="49"/>
      <c r="TLE88" s="49"/>
      <c r="TLF88" s="49"/>
      <c r="TLG88" s="49"/>
      <c r="TLH88" s="49"/>
      <c r="TLI88" s="49"/>
      <c r="TLJ88" s="49"/>
      <c r="TLK88" s="49"/>
      <c r="TLL88" s="49"/>
      <c r="TLM88" s="49"/>
      <c r="TLN88" s="49"/>
      <c r="TLO88" s="49"/>
      <c r="TLP88" s="49"/>
      <c r="TLQ88" s="49"/>
      <c r="TLR88" s="49"/>
      <c r="TLS88" s="49"/>
      <c r="TLT88" s="49"/>
      <c r="TLU88" s="49"/>
      <c r="TLV88" s="49"/>
      <c r="TLW88" s="49"/>
      <c r="TLX88" s="49"/>
      <c r="TLY88" s="49"/>
      <c r="TLZ88" s="49"/>
      <c r="TMA88" s="49"/>
      <c r="TMB88" s="49"/>
      <c r="TMC88" s="49"/>
      <c r="TMD88" s="49"/>
      <c r="TME88" s="49"/>
      <c r="TMF88" s="49"/>
      <c r="TMG88" s="49"/>
      <c r="TMH88" s="49"/>
      <c r="TMI88" s="49"/>
      <c r="TMJ88" s="49"/>
      <c r="TMK88" s="49"/>
      <c r="TML88" s="49"/>
      <c r="TMM88" s="49"/>
      <c r="TMN88" s="49"/>
      <c r="TMO88" s="49"/>
      <c r="TMP88" s="49"/>
      <c r="TMQ88" s="49"/>
      <c r="TMR88" s="49"/>
      <c r="TMS88" s="49"/>
      <c r="TMT88" s="49"/>
      <c r="TMU88" s="49"/>
      <c r="TMV88" s="49"/>
      <c r="TMW88" s="49"/>
      <c r="TMX88" s="49"/>
      <c r="TMY88" s="49"/>
      <c r="TMZ88" s="49"/>
      <c r="TNA88" s="49"/>
      <c r="TNB88" s="49"/>
      <c r="TNC88" s="49"/>
      <c r="TND88" s="49"/>
      <c r="TNE88" s="49"/>
      <c r="TNF88" s="49"/>
      <c r="TNG88" s="49"/>
      <c r="TNH88" s="49"/>
      <c r="TNI88" s="49"/>
      <c r="TNJ88" s="49"/>
      <c r="TNK88" s="49"/>
      <c r="TNL88" s="49"/>
      <c r="TNM88" s="49"/>
      <c r="TNN88" s="49"/>
      <c r="TNO88" s="49"/>
      <c r="TNP88" s="49"/>
      <c r="TNQ88" s="49"/>
      <c r="TNR88" s="49"/>
      <c r="TNS88" s="49"/>
      <c r="TNT88" s="49"/>
      <c r="TNU88" s="49"/>
      <c r="TNV88" s="49"/>
      <c r="TNW88" s="49"/>
      <c r="TNX88" s="49"/>
      <c r="TNY88" s="49"/>
      <c r="TNZ88" s="49"/>
      <c r="TOA88" s="49"/>
      <c r="TOB88" s="49"/>
      <c r="TOC88" s="49"/>
      <c r="TOD88" s="49"/>
      <c r="TOE88" s="49"/>
      <c r="TOF88" s="49"/>
      <c r="TOG88" s="49"/>
      <c r="TOH88" s="49"/>
      <c r="TOI88" s="49"/>
      <c r="TOJ88" s="49"/>
      <c r="TOK88" s="49"/>
      <c r="TOL88" s="49"/>
      <c r="TOM88" s="49"/>
      <c r="TON88" s="49"/>
      <c r="TOO88" s="49"/>
      <c r="TOP88" s="49"/>
      <c r="TOQ88" s="49"/>
      <c r="TOR88" s="49"/>
      <c r="TOS88" s="49"/>
      <c r="TOT88" s="49"/>
      <c r="TOU88" s="49"/>
      <c r="TOV88" s="49"/>
      <c r="TOW88" s="49"/>
      <c r="TOX88" s="49"/>
      <c r="TOY88" s="49"/>
      <c r="TOZ88" s="49"/>
      <c r="TPA88" s="49"/>
      <c r="TPB88" s="49"/>
      <c r="TPC88" s="49"/>
      <c r="TPD88" s="49"/>
      <c r="TPE88" s="49"/>
      <c r="TPF88" s="49"/>
      <c r="TPG88" s="49"/>
      <c r="TPH88" s="49"/>
      <c r="TPI88" s="49"/>
      <c r="TPJ88" s="49"/>
      <c r="TPK88" s="49"/>
      <c r="TPL88" s="49"/>
      <c r="TPM88" s="49"/>
      <c r="TPN88" s="49"/>
      <c r="TPO88" s="49"/>
      <c r="TPP88" s="49"/>
      <c r="TPQ88" s="49"/>
      <c r="TPR88" s="49"/>
      <c r="TPS88" s="49"/>
      <c r="TPT88" s="49"/>
      <c r="TPU88" s="49"/>
      <c r="TPV88" s="49"/>
      <c r="TPW88" s="49"/>
      <c r="TPX88" s="49"/>
      <c r="TPY88" s="49"/>
      <c r="TPZ88" s="49"/>
      <c r="TQA88" s="49"/>
      <c r="TQB88" s="49"/>
      <c r="TQC88" s="49"/>
      <c r="TQD88" s="49"/>
      <c r="TQE88" s="49"/>
      <c r="TQF88" s="49"/>
      <c r="TQG88" s="49"/>
      <c r="TQH88" s="49"/>
      <c r="TQI88" s="49"/>
      <c r="TQJ88" s="49"/>
      <c r="TQK88" s="49"/>
      <c r="TQL88" s="49"/>
      <c r="TQM88" s="49"/>
      <c r="TQN88" s="49"/>
      <c r="TQO88" s="49"/>
      <c r="TQP88" s="49"/>
      <c r="TQQ88" s="49"/>
      <c r="TQR88" s="49"/>
      <c r="TQS88" s="49"/>
      <c r="TQT88" s="49"/>
      <c r="TQU88" s="49"/>
      <c r="TQV88" s="49"/>
      <c r="TQW88" s="49"/>
      <c r="TQX88" s="49"/>
      <c r="TQY88" s="49"/>
      <c r="TQZ88" s="49"/>
      <c r="TRA88" s="49"/>
      <c r="TRB88" s="49"/>
      <c r="TRC88" s="49"/>
      <c r="TRD88" s="49"/>
      <c r="TRE88" s="49"/>
      <c r="TRF88" s="49"/>
      <c r="TRG88" s="49"/>
      <c r="TRH88" s="49"/>
      <c r="TRI88" s="49"/>
      <c r="TRJ88" s="49"/>
      <c r="TRK88" s="49"/>
      <c r="TRL88" s="49"/>
      <c r="TRM88" s="49"/>
      <c r="TRN88" s="49"/>
      <c r="TRO88" s="49"/>
      <c r="TRP88" s="49"/>
      <c r="TRQ88" s="49"/>
      <c r="TRR88" s="49"/>
      <c r="TRS88" s="49"/>
      <c r="TRT88" s="49"/>
      <c r="TRU88" s="49"/>
      <c r="TRV88" s="49"/>
      <c r="TRW88" s="49"/>
      <c r="TRX88" s="49"/>
      <c r="TRY88" s="49"/>
      <c r="TRZ88" s="49"/>
      <c r="TSA88" s="49"/>
      <c r="TSB88" s="49"/>
      <c r="TSC88" s="49"/>
      <c r="TSD88" s="49"/>
      <c r="TSE88" s="49"/>
      <c r="TSF88" s="49"/>
      <c r="TSG88" s="49"/>
      <c r="TSH88" s="49"/>
      <c r="TSI88" s="49"/>
      <c r="TSJ88" s="49"/>
      <c r="TSK88" s="49"/>
      <c r="TSL88" s="49"/>
      <c r="TSM88" s="49"/>
      <c r="TSN88" s="49"/>
      <c r="TSO88" s="49"/>
      <c r="TSP88" s="49"/>
      <c r="TSQ88" s="49"/>
      <c r="TSR88" s="49"/>
      <c r="TSS88" s="49"/>
      <c r="TST88" s="49"/>
      <c r="TSU88" s="49"/>
      <c r="TSV88" s="49"/>
      <c r="TSW88" s="49"/>
      <c r="TSX88" s="49"/>
      <c r="TSY88" s="49"/>
      <c r="TSZ88" s="49"/>
      <c r="TTA88" s="49"/>
      <c r="TTB88" s="49"/>
      <c r="TTC88" s="49"/>
      <c r="TTD88" s="49"/>
      <c r="TTE88" s="49"/>
      <c r="TTF88" s="49"/>
      <c r="TTG88" s="49"/>
      <c r="TTH88" s="49"/>
      <c r="TTI88" s="49"/>
      <c r="TTJ88" s="49"/>
      <c r="TTK88" s="49"/>
      <c r="TTL88" s="49"/>
      <c r="TTM88" s="49"/>
      <c r="TTN88" s="49"/>
      <c r="TTO88" s="49"/>
      <c r="TTP88" s="49"/>
      <c r="TTQ88" s="49"/>
      <c r="TTR88" s="49"/>
      <c r="TTS88" s="49"/>
      <c r="TTT88" s="49"/>
      <c r="TTU88" s="49"/>
      <c r="TTV88" s="49"/>
      <c r="TTW88" s="49"/>
      <c r="TTX88" s="49"/>
      <c r="TTY88" s="49"/>
      <c r="TTZ88" s="49"/>
      <c r="TUA88" s="49"/>
      <c r="TUB88" s="49"/>
      <c r="TUC88" s="49"/>
      <c r="TUD88" s="49"/>
      <c r="TUE88" s="49"/>
      <c r="TUF88" s="49"/>
      <c r="TUG88" s="49"/>
      <c r="TUH88" s="49"/>
      <c r="TUI88" s="49"/>
      <c r="TUJ88" s="49"/>
      <c r="TUK88" s="49"/>
      <c r="TUL88" s="49"/>
      <c r="TUM88" s="49"/>
      <c r="TUN88" s="49"/>
      <c r="TUO88" s="49"/>
      <c r="TUP88" s="49"/>
      <c r="TUQ88" s="49"/>
      <c r="TUR88" s="49"/>
      <c r="TUS88" s="49"/>
      <c r="TUT88" s="49"/>
      <c r="TUU88" s="49"/>
      <c r="TUV88" s="49"/>
      <c r="TUW88" s="49"/>
      <c r="TUX88" s="49"/>
      <c r="TUY88" s="49"/>
      <c r="TUZ88" s="49"/>
      <c r="TVA88" s="49"/>
      <c r="TVB88" s="49"/>
      <c r="TVC88" s="49"/>
      <c r="TVD88" s="49"/>
      <c r="TVE88" s="49"/>
      <c r="TVF88" s="49"/>
      <c r="TVG88" s="49"/>
      <c r="TVH88" s="49"/>
      <c r="TVI88" s="49"/>
      <c r="TVJ88" s="49"/>
      <c r="TVK88" s="49"/>
      <c r="TVL88" s="49"/>
      <c r="TVM88" s="49"/>
      <c r="TVN88" s="49"/>
      <c r="TVO88" s="49"/>
      <c r="TVP88" s="49"/>
      <c r="TVQ88" s="49"/>
      <c r="TVR88" s="49"/>
      <c r="TVS88" s="49"/>
      <c r="TVT88" s="49"/>
      <c r="TVU88" s="49"/>
      <c r="TVV88" s="49"/>
      <c r="TVW88" s="49"/>
      <c r="TVX88" s="49"/>
      <c r="TVY88" s="49"/>
      <c r="TVZ88" s="49"/>
      <c r="TWA88" s="49"/>
      <c r="TWB88" s="49"/>
      <c r="TWC88" s="49"/>
      <c r="TWD88" s="49"/>
      <c r="TWE88" s="49"/>
      <c r="TWF88" s="49"/>
      <c r="TWG88" s="49"/>
      <c r="TWH88" s="49"/>
      <c r="TWI88" s="49"/>
      <c r="TWJ88" s="49"/>
      <c r="TWK88" s="49"/>
      <c r="TWL88" s="49"/>
      <c r="TWM88" s="49"/>
      <c r="TWN88" s="49"/>
      <c r="TWO88" s="49"/>
      <c r="TWP88" s="49"/>
      <c r="TWQ88" s="49"/>
      <c r="TWR88" s="49"/>
      <c r="TWS88" s="49"/>
      <c r="TWT88" s="49"/>
      <c r="TWU88" s="49"/>
      <c r="TWV88" s="49"/>
      <c r="TWW88" s="49"/>
      <c r="TWX88" s="49"/>
      <c r="TWY88" s="49"/>
      <c r="TWZ88" s="49"/>
      <c r="TXA88" s="49"/>
      <c r="TXB88" s="49"/>
      <c r="TXC88" s="49"/>
      <c r="TXD88" s="49"/>
      <c r="TXE88" s="49"/>
      <c r="TXF88" s="49"/>
      <c r="TXG88" s="49"/>
      <c r="TXH88" s="49"/>
      <c r="TXI88" s="49"/>
      <c r="TXJ88" s="49"/>
      <c r="TXK88" s="49"/>
      <c r="TXL88" s="49"/>
      <c r="TXM88" s="49"/>
      <c r="TXN88" s="49"/>
      <c r="TXO88" s="49"/>
      <c r="TXP88" s="49"/>
      <c r="TXQ88" s="49"/>
      <c r="TXR88" s="49"/>
      <c r="TXS88" s="49"/>
      <c r="TXT88" s="49"/>
      <c r="TXU88" s="49"/>
      <c r="TXV88" s="49"/>
      <c r="TXW88" s="49"/>
      <c r="TXX88" s="49"/>
      <c r="TXY88" s="49"/>
      <c r="TXZ88" s="49"/>
      <c r="TYA88" s="49"/>
      <c r="TYB88" s="49"/>
      <c r="TYC88" s="49"/>
      <c r="TYD88" s="49"/>
      <c r="TYE88" s="49"/>
      <c r="TYF88" s="49"/>
      <c r="TYG88" s="49"/>
      <c r="TYH88" s="49"/>
      <c r="TYI88" s="49"/>
      <c r="TYJ88" s="49"/>
      <c r="TYK88" s="49"/>
      <c r="TYL88" s="49"/>
      <c r="TYM88" s="49"/>
      <c r="TYN88" s="49"/>
      <c r="TYO88" s="49"/>
      <c r="TYP88" s="49"/>
      <c r="TYQ88" s="49"/>
      <c r="TYR88" s="49"/>
      <c r="TYS88" s="49"/>
      <c r="TYT88" s="49"/>
      <c r="TYU88" s="49"/>
      <c r="TYV88" s="49"/>
      <c r="TYW88" s="49"/>
      <c r="TYX88" s="49"/>
      <c r="TYY88" s="49"/>
      <c r="TYZ88" s="49"/>
      <c r="TZA88" s="49"/>
      <c r="TZB88" s="49"/>
      <c r="TZC88" s="49"/>
      <c r="TZD88" s="49"/>
      <c r="TZE88" s="49"/>
      <c r="TZF88" s="49"/>
      <c r="TZG88" s="49"/>
      <c r="TZH88" s="49"/>
      <c r="TZI88" s="49"/>
      <c r="TZJ88" s="49"/>
      <c r="TZK88" s="49"/>
      <c r="TZL88" s="49"/>
      <c r="TZM88" s="49"/>
      <c r="TZN88" s="49"/>
      <c r="TZO88" s="49"/>
      <c r="TZP88" s="49"/>
      <c r="TZQ88" s="49"/>
      <c r="TZR88" s="49"/>
      <c r="TZS88" s="49"/>
      <c r="TZT88" s="49"/>
      <c r="TZU88" s="49"/>
      <c r="TZV88" s="49"/>
      <c r="TZW88" s="49"/>
      <c r="TZX88" s="49"/>
      <c r="TZY88" s="49"/>
      <c r="TZZ88" s="49"/>
      <c r="UAA88" s="49"/>
      <c r="UAB88" s="49"/>
      <c r="UAC88" s="49"/>
      <c r="UAD88" s="49"/>
      <c r="UAE88" s="49"/>
      <c r="UAF88" s="49"/>
      <c r="UAG88" s="49"/>
      <c r="UAH88" s="49"/>
      <c r="UAI88" s="49"/>
      <c r="UAJ88" s="49"/>
      <c r="UAK88" s="49"/>
      <c r="UAL88" s="49"/>
      <c r="UAM88" s="49"/>
      <c r="UAN88" s="49"/>
      <c r="UAO88" s="49"/>
      <c r="UAP88" s="49"/>
      <c r="UAQ88" s="49"/>
      <c r="UAR88" s="49"/>
      <c r="UAS88" s="49"/>
      <c r="UAT88" s="49"/>
      <c r="UAU88" s="49"/>
      <c r="UAV88" s="49"/>
      <c r="UAW88" s="49"/>
      <c r="UAX88" s="49"/>
      <c r="UAY88" s="49"/>
      <c r="UAZ88" s="49"/>
      <c r="UBA88" s="49"/>
      <c r="UBB88" s="49"/>
      <c r="UBC88" s="49"/>
      <c r="UBD88" s="49"/>
      <c r="UBE88" s="49"/>
      <c r="UBF88" s="49"/>
      <c r="UBG88" s="49"/>
      <c r="UBH88" s="49"/>
      <c r="UBI88" s="49"/>
      <c r="UBJ88" s="49"/>
      <c r="UBK88" s="49"/>
      <c r="UBL88" s="49"/>
      <c r="UBM88" s="49"/>
      <c r="UBN88" s="49"/>
      <c r="UBO88" s="49"/>
      <c r="UBP88" s="49"/>
      <c r="UBQ88" s="49"/>
      <c r="UBR88" s="49"/>
      <c r="UBS88" s="49"/>
      <c r="UBT88" s="49"/>
      <c r="UBU88" s="49"/>
      <c r="UBV88" s="49"/>
      <c r="UBW88" s="49"/>
      <c r="UBX88" s="49"/>
      <c r="UBY88" s="49"/>
      <c r="UBZ88" s="49"/>
      <c r="UCA88" s="49"/>
      <c r="UCB88" s="49"/>
      <c r="UCC88" s="49"/>
      <c r="UCD88" s="49"/>
      <c r="UCE88" s="49"/>
      <c r="UCF88" s="49"/>
      <c r="UCG88" s="49"/>
      <c r="UCH88" s="49"/>
      <c r="UCI88" s="49"/>
      <c r="UCJ88" s="49"/>
      <c r="UCK88" s="49"/>
      <c r="UCL88" s="49"/>
      <c r="UCM88" s="49"/>
      <c r="UCN88" s="49"/>
      <c r="UCO88" s="49"/>
      <c r="UCP88" s="49"/>
      <c r="UCQ88" s="49"/>
      <c r="UCR88" s="49"/>
      <c r="UCS88" s="49"/>
      <c r="UCT88" s="49"/>
      <c r="UCU88" s="49"/>
      <c r="UCV88" s="49"/>
      <c r="UCW88" s="49"/>
      <c r="UCX88" s="49"/>
      <c r="UCY88" s="49"/>
      <c r="UCZ88" s="49"/>
      <c r="UDA88" s="49"/>
      <c r="UDB88" s="49"/>
      <c r="UDC88" s="49"/>
      <c r="UDD88" s="49"/>
      <c r="UDE88" s="49"/>
      <c r="UDF88" s="49"/>
      <c r="UDG88" s="49"/>
      <c r="UDH88" s="49"/>
      <c r="UDI88" s="49"/>
      <c r="UDJ88" s="49"/>
      <c r="UDK88" s="49"/>
      <c r="UDL88" s="49"/>
      <c r="UDM88" s="49"/>
      <c r="UDN88" s="49"/>
      <c r="UDO88" s="49"/>
      <c r="UDP88" s="49"/>
      <c r="UDQ88" s="49"/>
      <c r="UDR88" s="49"/>
      <c r="UDS88" s="49"/>
      <c r="UDT88" s="49"/>
      <c r="UDU88" s="49"/>
      <c r="UDV88" s="49"/>
      <c r="UDW88" s="49"/>
      <c r="UDX88" s="49"/>
      <c r="UDY88" s="49"/>
      <c r="UDZ88" s="49"/>
      <c r="UEA88" s="49"/>
      <c r="UEB88" s="49"/>
      <c r="UEC88" s="49"/>
      <c r="UED88" s="49"/>
      <c r="UEE88" s="49"/>
      <c r="UEF88" s="49"/>
      <c r="UEG88" s="49"/>
      <c r="UEH88" s="49"/>
      <c r="UEI88" s="49"/>
      <c r="UEJ88" s="49"/>
      <c r="UEK88" s="49"/>
      <c r="UEL88" s="49"/>
      <c r="UEM88" s="49"/>
      <c r="UEN88" s="49"/>
      <c r="UEO88" s="49"/>
      <c r="UEP88" s="49"/>
      <c r="UEQ88" s="49"/>
      <c r="UER88" s="49"/>
      <c r="UES88" s="49"/>
      <c r="UET88" s="49"/>
      <c r="UEU88" s="49"/>
      <c r="UEV88" s="49"/>
      <c r="UEW88" s="49"/>
      <c r="UEX88" s="49"/>
      <c r="UEY88" s="49"/>
      <c r="UEZ88" s="49"/>
      <c r="UFA88" s="49"/>
      <c r="UFB88" s="49"/>
      <c r="UFC88" s="49"/>
      <c r="UFD88" s="49"/>
      <c r="UFE88" s="49"/>
      <c r="UFF88" s="49"/>
      <c r="UFG88" s="49"/>
      <c r="UFH88" s="49"/>
      <c r="UFI88" s="49"/>
      <c r="UFJ88" s="49"/>
      <c r="UFK88" s="49"/>
      <c r="UFL88" s="49"/>
      <c r="UFM88" s="49"/>
      <c r="UFN88" s="49"/>
      <c r="UFO88" s="49"/>
      <c r="UFP88" s="49"/>
      <c r="UFQ88" s="49"/>
      <c r="UFR88" s="49"/>
      <c r="UFS88" s="49"/>
      <c r="UFT88" s="49"/>
      <c r="UFU88" s="49"/>
      <c r="UFV88" s="49"/>
      <c r="UFW88" s="49"/>
      <c r="UFX88" s="49"/>
      <c r="UFY88" s="49"/>
      <c r="UFZ88" s="49"/>
      <c r="UGA88" s="49"/>
      <c r="UGB88" s="49"/>
      <c r="UGC88" s="49"/>
      <c r="UGD88" s="49"/>
      <c r="UGE88" s="49"/>
      <c r="UGF88" s="49"/>
      <c r="UGG88" s="49"/>
      <c r="UGH88" s="49"/>
      <c r="UGI88" s="49"/>
      <c r="UGJ88" s="49"/>
      <c r="UGK88" s="49"/>
      <c r="UGL88" s="49"/>
      <c r="UGM88" s="49"/>
      <c r="UGN88" s="49"/>
      <c r="UGO88" s="49"/>
      <c r="UGP88" s="49"/>
      <c r="UGQ88" s="49"/>
      <c r="UGR88" s="49"/>
      <c r="UGS88" s="49"/>
      <c r="UGT88" s="49"/>
      <c r="UGU88" s="49"/>
      <c r="UGV88" s="49"/>
      <c r="UGW88" s="49"/>
      <c r="UGX88" s="49"/>
      <c r="UGY88" s="49"/>
      <c r="UGZ88" s="49"/>
      <c r="UHA88" s="49"/>
      <c r="UHB88" s="49"/>
      <c r="UHC88" s="49"/>
      <c r="UHD88" s="49"/>
      <c r="UHE88" s="49"/>
      <c r="UHF88" s="49"/>
      <c r="UHG88" s="49"/>
      <c r="UHH88" s="49"/>
      <c r="UHI88" s="49"/>
      <c r="UHJ88" s="49"/>
      <c r="UHK88" s="49"/>
      <c r="UHL88" s="49"/>
      <c r="UHM88" s="49"/>
      <c r="UHN88" s="49"/>
      <c r="UHO88" s="49"/>
      <c r="UHP88" s="49"/>
      <c r="UHQ88" s="49"/>
      <c r="UHR88" s="49"/>
      <c r="UHS88" s="49"/>
      <c r="UHT88" s="49"/>
      <c r="UHU88" s="49"/>
      <c r="UHV88" s="49"/>
      <c r="UHW88" s="49"/>
      <c r="UHX88" s="49"/>
      <c r="UHY88" s="49"/>
      <c r="UHZ88" s="49"/>
      <c r="UIA88" s="49"/>
      <c r="UIB88" s="49"/>
      <c r="UIC88" s="49"/>
      <c r="UID88" s="49"/>
      <c r="UIE88" s="49"/>
      <c r="UIF88" s="49"/>
      <c r="UIG88" s="49"/>
      <c r="UIH88" s="49"/>
      <c r="UII88" s="49"/>
      <c r="UIJ88" s="49"/>
      <c r="UIK88" s="49"/>
      <c r="UIL88" s="49"/>
      <c r="UIM88" s="49"/>
      <c r="UIN88" s="49"/>
      <c r="UIO88" s="49"/>
      <c r="UIP88" s="49"/>
      <c r="UIQ88" s="49"/>
      <c r="UIR88" s="49"/>
      <c r="UIS88" s="49"/>
      <c r="UIT88" s="49"/>
      <c r="UIU88" s="49"/>
      <c r="UIV88" s="49"/>
      <c r="UIW88" s="49"/>
      <c r="UIX88" s="49"/>
      <c r="UIY88" s="49"/>
      <c r="UIZ88" s="49"/>
      <c r="UJA88" s="49"/>
      <c r="UJB88" s="49"/>
      <c r="UJC88" s="49"/>
      <c r="UJD88" s="49"/>
      <c r="UJE88" s="49"/>
      <c r="UJF88" s="49"/>
      <c r="UJG88" s="49"/>
      <c r="UJH88" s="49"/>
      <c r="UJI88" s="49"/>
      <c r="UJJ88" s="49"/>
      <c r="UJK88" s="49"/>
      <c r="UJL88" s="49"/>
      <c r="UJM88" s="49"/>
      <c r="UJN88" s="49"/>
      <c r="UJO88" s="49"/>
      <c r="UJP88" s="49"/>
      <c r="UJQ88" s="49"/>
      <c r="UJR88" s="49"/>
      <c r="UJS88" s="49"/>
      <c r="UJT88" s="49"/>
      <c r="UJU88" s="49"/>
      <c r="UJV88" s="49"/>
      <c r="UJW88" s="49"/>
      <c r="UJX88" s="49"/>
      <c r="UJY88" s="49"/>
      <c r="UJZ88" s="49"/>
      <c r="UKA88" s="49"/>
      <c r="UKB88" s="49"/>
      <c r="UKC88" s="49"/>
      <c r="UKD88" s="49"/>
      <c r="UKE88" s="49"/>
      <c r="UKF88" s="49"/>
      <c r="UKG88" s="49"/>
      <c r="UKH88" s="49"/>
      <c r="UKI88" s="49"/>
      <c r="UKJ88" s="49"/>
      <c r="UKK88" s="49"/>
      <c r="UKL88" s="49"/>
      <c r="UKM88" s="49"/>
      <c r="UKN88" s="49"/>
      <c r="UKO88" s="49"/>
      <c r="UKP88" s="49"/>
      <c r="UKQ88" s="49"/>
      <c r="UKR88" s="49"/>
      <c r="UKS88" s="49"/>
      <c r="UKT88" s="49"/>
      <c r="UKU88" s="49"/>
      <c r="UKV88" s="49"/>
      <c r="UKW88" s="49"/>
      <c r="UKX88" s="49"/>
      <c r="UKY88" s="49"/>
      <c r="UKZ88" s="49"/>
      <c r="ULA88" s="49"/>
      <c r="ULB88" s="49"/>
      <c r="ULC88" s="49"/>
      <c r="ULD88" s="49"/>
      <c r="ULE88" s="49"/>
      <c r="ULF88" s="49"/>
      <c r="ULG88" s="49"/>
      <c r="ULH88" s="49"/>
      <c r="ULI88" s="49"/>
      <c r="ULJ88" s="49"/>
      <c r="ULK88" s="49"/>
      <c r="ULL88" s="49"/>
      <c r="ULM88" s="49"/>
      <c r="ULN88" s="49"/>
      <c r="ULO88" s="49"/>
      <c r="ULP88" s="49"/>
      <c r="ULQ88" s="49"/>
      <c r="ULR88" s="49"/>
      <c r="ULS88" s="49"/>
      <c r="ULT88" s="49"/>
      <c r="ULU88" s="49"/>
      <c r="ULV88" s="49"/>
      <c r="ULW88" s="49"/>
      <c r="ULX88" s="49"/>
      <c r="ULY88" s="49"/>
      <c r="ULZ88" s="49"/>
      <c r="UMA88" s="49"/>
      <c r="UMB88" s="49"/>
      <c r="UMC88" s="49"/>
      <c r="UMD88" s="49"/>
      <c r="UME88" s="49"/>
      <c r="UMF88" s="49"/>
      <c r="UMG88" s="49"/>
      <c r="UMH88" s="49"/>
      <c r="UMI88" s="49"/>
      <c r="UMJ88" s="49"/>
      <c r="UMK88" s="49"/>
      <c r="UML88" s="49"/>
      <c r="UMM88" s="49"/>
      <c r="UMN88" s="49"/>
      <c r="UMO88" s="49"/>
      <c r="UMP88" s="49"/>
      <c r="UMQ88" s="49"/>
      <c r="UMR88" s="49"/>
      <c r="UMS88" s="49"/>
      <c r="UMT88" s="49"/>
      <c r="UMU88" s="49"/>
      <c r="UMV88" s="49"/>
      <c r="UMW88" s="49"/>
      <c r="UMX88" s="49"/>
      <c r="UMY88" s="49"/>
      <c r="UMZ88" s="49"/>
      <c r="UNA88" s="49"/>
      <c r="UNB88" s="49"/>
      <c r="UNC88" s="49"/>
      <c r="UND88" s="49"/>
      <c r="UNE88" s="49"/>
      <c r="UNF88" s="49"/>
      <c r="UNG88" s="49"/>
      <c r="UNH88" s="49"/>
      <c r="UNI88" s="49"/>
      <c r="UNJ88" s="49"/>
      <c r="UNK88" s="49"/>
      <c r="UNL88" s="49"/>
      <c r="UNM88" s="49"/>
      <c r="UNN88" s="49"/>
      <c r="UNO88" s="49"/>
      <c r="UNP88" s="49"/>
      <c r="UNQ88" s="49"/>
      <c r="UNR88" s="49"/>
      <c r="UNS88" s="49"/>
      <c r="UNT88" s="49"/>
      <c r="UNU88" s="49"/>
      <c r="UNV88" s="49"/>
      <c r="UNW88" s="49"/>
      <c r="UNX88" s="49"/>
      <c r="UNY88" s="49"/>
      <c r="UNZ88" s="49"/>
      <c r="UOA88" s="49"/>
      <c r="UOB88" s="49"/>
      <c r="UOC88" s="49"/>
      <c r="UOD88" s="49"/>
      <c r="UOE88" s="49"/>
      <c r="UOF88" s="49"/>
      <c r="UOG88" s="49"/>
      <c r="UOH88" s="49"/>
      <c r="UOI88" s="49"/>
      <c r="UOJ88" s="49"/>
      <c r="UOK88" s="49"/>
      <c r="UOL88" s="49"/>
      <c r="UOM88" s="49"/>
      <c r="UON88" s="49"/>
      <c r="UOO88" s="49"/>
      <c r="UOP88" s="49"/>
      <c r="UOQ88" s="49"/>
      <c r="UOR88" s="49"/>
      <c r="UOS88" s="49"/>
      <c r="UOT88" s="49"/>
      <c r="UOU88" s="49"/>
      <c r="UOV88" s="49"/>
      <c r="UOW88" s="49"/>
      <c r="UOX88" s="49"/>
      <c r="UOY88" s="49"/>
      <c r="UOZ88" s="49"/>
      <c r="UPA88" s="49"/>
      <c r="UPB88" s="49"/>
      <c r="UPC88" s="49"/>
      <c r="UPD88" s="49"/>
      <c r="UPE88" s="49"/>
      <c r="UPF88" s="49"/>
      <c r="UPG88" s="49"/>
      <c r="UPH88" s="49"/>
      <c r="UPI88" s="49"/>
      <c r="UPJ88" s="49"/>
      <c r="UPK88" s="49"/>
      <c r="UPL88" s="49"/>
      <c r="UPM88" s="49"/>
      <c r="UPN88" s="49"/>
      <c r="UPO88" s="49"/>
      <c r="UPP88" s="49"/>
      <c r="UPQ88" s="49"/>
      <c r="UPR88" s="49"/>
      <c r="UPS88" s="49"/>
      <c r="UPT88" s="49"/>
      <c r="UPU88" s="49"/>
      <c r="UPV88" s="49"/>
      <c r="UPW88" s="49"/>
      <c r="UPX88" s="49"/>
      <c r="UPY88" s="49"/>
      <c r="UPZ88" s="49"/>
      <c r="UQA88" s="49"/>
      <c r="UQB88" s="49"/>
      <c r="UQC88" s="49"/>
      <c r="UQD88" s="49"/>
      <c r="UQE88" s="49"/>
      <c r="UQF88" s="49"/>
      <c r="UQG88" s="49"/>
      <c r="UQH88" s="49"/>
      <c r="UQI88" s="49"/>
      <c r="UQJ88" s="49"/>
      <c r="UQK88" s="49"/>
      <c r="UQL88" s="49"/>
      <c r="UQM88" s="49"/>
      <c r="UQN88" s="49"/>
      <c r="UQO88" s="49"/>
      <c r="UQP88" s="49"/>
      <c r="UQQ88" s="49"/>
      <c r="UQR88" s="49"/>
      <c r="UQS88" s="49"/>
      <c r="UQT88" s="49"/>
      <c r="UQU88" s="49"/>
      <c r="UQV88" s="49"/>
      <c r="UQW88" s="49"/>
      <c r="UQX88" s="49"/>
      <c r="UQY88" s="49"/>
      <c r="UQZ88" s="49"/>
      <c r="URA88" s="49"/>
      <c r="URB88" s="49"/>
      <c r="URC88" s="49"/>
      <c r="URD88" s="49"/>
      <c r="URE88" s="49"/>
      <c r="URF88" s="49"/>
      <c r="URG88" s="49"/>
      <c r="URH88" s="49"/>
      <c r="URI88" s="49"/>
      <c r="URJ88" s="49"/>
      <c r="URK88" s="49"/>
      <c r="URL88" s="49"/>
      <c r="URM88" s="49"/>
      <c r="URN88" s="49"/>
      <c r="URO88" s="49"/>
      <c r="URP88" s="49"/>
      <c r="URQ88" s="49"/>
      <c r="URR88" s="49"/>
      <c r="URS88" s="49"/>
      <c r="URT88" s="49"/>
      <c r="URU88" s="49"/>
      <c r="URV88" s="49"/>
      <c r="URW88" s="49"/>
      <c r="URX88" s="49"/>
      <c r="URY88" s="49"/>
      <c r="URZ88" s="49"/>
      <c r="USA88" s="49"/>
      <c r="USB88" s="49"/>
      <c r="USC88" s="49"/>
      <c r="USD88" s="49"/>
      <c r="USE88" s="49"/>
      <c r="USF88" s="49"/>
      <c r="USG88" s="49"/>
      <c r="USH88" s="49"/>
      <c r="USI88" s="49"/>
      <c r="USJ88" s="49"/>
      <c r="USK88" s="49"/>
      <c r="USL88" s="49"/>
      <c r="USM88" s="49"/>
      <c r="USN88" s="49"/>
      <c r="USO88" s="49"/>
      <c r="USP88" s="49"/>
      <c r="USQ88" s="49"/>
      <c r="USR88" s="49"/>
      <c r="USS88" s="49"/>
      <c r="UST88" s="49"/>
      <c r="USU88" s="49"/>
      <c r="USV88" s="49"/>
      <c r="USW88" s="49"/>
      <c r="USX88" s="49"/>
      <c r="USY88" s="49"/>
      <c r="USZ88" s="49"/>
      <c r="UTA88" s="49"/>
      <c r="UTB88" s="49"/>
      <c r="UTC88" s="49"/>
      <c r="UTD88" s="49"/>
      <c r="UTE88" s="49"/>
      <c r="UTF88" s="49"/>
      <c r="UTG88" s="49"/>
      <c r="UTH88" s="49"/>
      <c r="UTI88" s="49"/>
      <c r="UTJ88" s="49"/>
      <c r="UTK88" s="49"/>
      <c r="UTL88" s="49"/>
      <c r="UTM88" s="49"/>
      <c r="UTN88" s="49"/>
      <c r="UTO88" s="49"/>
      <c r="UTP88" s="49"/>
      <c r="UTQ88" s="49"/>
      <c r="UTR88" s="49"/>
      <c r="UTS88" s="49"/>
      <c r="UTT88" s="49"/>
      <c r="UTU88" s="49"/>
      <c r="UTV88" s="49"/>
      <c r="UTW88" s="49"/>
      <c r="UTX88" s="49"/>
      <c r="UTY88" s="49"/>
      <c r="UTZ88" s="49"/>
      <c r="UUA88" s="49"/>
      <c r="UUB88" s="49"/>
      <c r="UUC88" s="49"/>
      <c r="UUD88" s="49"/>
      <c r="UUE88" s="49"/>
      <c r="UUF88" s="49"/>
      <c r="UUG88" s="49"/>
      <c r="UUH88" s="49"/>
      <c r="UUI88" s="49"/>
      <c r="UUJ88" s="49"/>
      <c r="UUK88" s="49"/>
      <c r="UUL88" s="49"/>
      <c r="UUM88" s="49"/>
      <c r="UUN88" s="49"/>
      <c r="UUO88" s="49"/>
      <c r="UUP88" s="49"/>
      <c r="UUQ88" s="49"/>
      <c r="UUR88" s="49"/>
      <c r="UUS88" s="49"/>
      <c r="UUT88" s="49"/>
      <c r="UUU88" s="49"/>
      <c r="UUV88" s="49"/>
      <c r="UUW88" s="49"/>
      <c r="UUX88" s="49"/>
      <c r="UUY88" s="49"/>
      <c r="UUZ88" s="49"/>
      <c r="UVA88" s="49"/>
      <c r="UVB88" s="49"/>
      <c r="UVC88" s="49"/>
      <c r="UVD88" s="49"/>
      <c r="UVE88" s="49"/>
      <c r="UVF88" s="49"/>
      <c r="UVG88" s="49"/>
      <c r="UVH88" s="49"/>
      <c r="UVI88" s="49"/>
      <c r="UVJ88" s="49"/>
      <c r="UVK88" s="49"/>
      <c r="UVL88" s="49"/>
      <c r="UVM88" s="49"/>
      <c r="UVN88" s="49"/>
      <c r="UVO88" s="49"/>
      <c r="UVP88" s="49"/>
      <c r="UVQ88" s="49"/>
      <c r="UVR88" s="49"/>
      <c r="UVS88" s="49"/>
      <c r="UVT88" s="49"/>
      <c r="UVU88" s="49"/>
      <c r="UVV88" s="49"/>
      <c r="UVW88" s="49"/>
      <c r="UVX88" s="49"/>
      <c r="UVY88" s="49"/>
      <c r="UVZ88" s="49"/>
      <c r="UWA88" s="49"/>
      <c r="UWB88" s="49"/>
      <c r="UWC88" s="49"/>
      <c r="UWD88" s="49"/>
      <c r="UWE88" s="49"/>
      <c r="UWF88" s="49"/>
      <c r="UWG88" s="49"/>
      <c r="UWH88" s="49"/>
      <c r="UWI88" s="49"/>
      <c r="UWJ88" s="49"/>
      <c r="UWK88" s="49"/>
      <c r="UWL88" s="49"/>
      <c r="UWM88" s="49"/>
      <c r="UWN88" s="49"/>
      <c r="UWO88" s="49"/>
      <c r="UWP88" s="49"/>
      <c r="UWQ88" s="49"/>
      <c r="UWR88" s="49"/>
      <c r="UWS88" s="49"/>
      <c r="UWT88" s="49"/>
      <c r="UWU88" s="49"/>
      <c r="UWV88" s="49"/>
      <c r="UWW88" s="49"/>
      <c r="UWX88" s="49"/>
      <c r="UWY88" s="49"/>
      <c r="UWZ88" s="49"/>
      <c r="UXA88" s="49"/>
      <c r="UXB88" s="49"/>
      <c r="UXC88" s="49"/>
      <c r="UXD88" s="49"/>
      <c r="UXE88" s="49"/>
      <c r="UXF88" s="49"/>
      <c r="UXG88" s="49"/>
      <c r="UXH88" s="49"/>
      <c r="UXI88" s="49"/>
      <c r="UXJ88" s="49"/>
      <c r="UXK88" s="49"/>
      <c r="UXL88" s="49"/>
      <c r="UXM88" s="49"/>
      <c r="UXN88" s="49"/>
      <c r="UXO88" s="49"/>
      <c r="UXP88" s="49"/>
      <c r="UXQ88" s="49"/>
      <c r="UXR88" s="49"/>
      <c r="UXS88" s="49"/>
      <c r="UXT88" s="49"/>
      <c r="UXU88" s="49"/>
      <c r="UXV88" s="49"/>
      <c r="UXW88" s="49"/>
      <c r="UXX88" s="49"/>
      <c r="UXY88" s="49"/>
      <c r="UXZ88" s="49"/>
      <c r="UYA88" s="49"/>
      <c r="UYB88" s="49"/>
      <c r="UYC88" s="49"/>
      <c r="UYD88" s="49"/>
      <c r="UYE88" s="49"/>
      <c r="UYF88" s="49"/>
      <c r="UYG88" s="49"/>
      <c r="UYH88" s="49"/>
      <c r="UYI88" s="49"/>
      <c r="UYJ88" s="49"/>
      <c r="UYK88" s="49"/>
      <c r="UYL88" s="49"/>
      <c r="UYM88" s="49"/>
      <c r="UYN88" s="49"/>
      <c r="UYO88" s="49"/>
      <c r="UYP88" s="49"/>
      <c r="UYQ88" s="49"/>
      <c r="UYR88" s="49"/>
      <c r="UYS88" s="49"/>
      <c r="UYT88" s="49"/>
      <c r="UYU88" s="49"/>
      <c r="UYV88" s="49"/>
      <c r="UYW88" s="49"/>
      <c r="UYX88" s="49"/>
      <c r="UYY88" s="49"/>
      <c r="UYZ88" s="49"/>
      <c r="UZA88" s="49"/>
      <c r="UZB88" s="49"/>
      <c r="UZC88" s="49"/>
      <c r="UZD88" s="49"/>
      <c r="UZE88" s="49"/>
      <c r="UZF88" s="49"/>
      <c r="UZG88" s="49"/>
      <c r="UZH88" s="49"/>
      <c r="UZI88" s="49"/>
      <c r="UZJ88" s="49"/>
      <c r="UZK88" s="49"/>
      <c r="UZL88" s="49"/>
      <c r="UZM88" s="49"/>
      <c r="UZN88" s="49"/>
      <c r="UZO88" s="49"/>
      <c r="UZP88" s="49"/>
      <c r="UZQ88" s="49"/>
      <c r="UZR88" s="49"/>
      <c r="UZS88" s="49"/>
      <c r="UZT88" s="49"/>
      <c r="UZU88" s="49"/>
      <c r="UZV88" s="49"/>
      <c r="UZW88" s="49"/>
      <c r="UZX88" s="49"/>
      <c r="UZY88" s="49"/>
      <c r="UZZ88" s="49"/>
      <c r="VAA88" s="49"/>
      <c r="VAB88" s="49"/>
      <c r="VAC88" s="49"/>
      <c r="VAD88" s="49"/>
      <c r="VAE88" s="49"/>
      <c r="VAF88" s="49"/>
      <c r="VAG88" s="49"/>
      <c r="VAH88" s="49"/>
      <c r="VAI88" s="49"/>
      <c r="VAJ88" s="49"/>
      <c r="VAK88" s="49"/>
      <c r="VAL88" s="49"/>
      <c r="VAM88" s="49"/>
      <c r="VAN88" s="49"/>
      <c r="VAO88" s="49"/>
      <c r="VAP88" s="49"/>
      <c r="VAQ88" s="49"/>
      <c r="VAR88" s="49"/>
      <c r="VAS88" s="49"/>
      <c r="VAT88" s="49"/>
      <c r="VAU88" s="49"/>
      <c r="VAV88" s="49"/>
      <c r="VAW88" s="49"/>
      <c r="VAX88" s="49"/>
      <c r="VAY88" s="49"/>
      <c r="VAZ88" s="49"/>
      <c r="VBA88" s="49"/>
      <c r="VBB88" s="49"/>
      <c r="VBC88" s="49"/>
      <c r="VBD88" s="49"/>
      <c r="VBE88" s="49"/>
      <c r="VBF88" s="49"/>
      <c r="VBG88" s="49"/>
      <c r="VBH88" s="49"/>
      <c r="VBI88" s="49"/>
      <c r="VBJ88" s="49"/>
      <c r="VBK88" s="49"/>
      <c r="VBL88" s="49"/>
      <c r="VBM88" s="49"/>
      <c r="VBN88" s="49"/>
      <c r="VBO88" s="49"/>
      <c r="VBP88" s="49"/>
      <c r="VBQ88" s="49"/>
      <c r="VBR88" s="49"/>
      <c r="VBS88" s="49"/>
      <c r="VBT88" s="49"/>
      <c r="VBU88" s="49"/>
      <c r="VBV88" s="49"/>
      <c r="VBW88" s="49"/>
      <c r="VBX88" s="49"/>
      <c r="VBY88" s="49"/>
      <c r="VBZ88" s="49"/>
      <c r="VCA88" s="49"/>
      <c r="VCB88" s="49"/>
      <c r="VCC88" s="49"/>
      <c r="VCD88" s="49"/>
      <c r="VCE88" s="49"/>
      <c r="VCF88" s="49"/>
      <c r="VCG88" s="49"/>
      <c r="VCH88" s="49"/>
      <c r="VCI88" s="49"/>
      <c r="VCJ88" s="49"/>
      <c r="VCK88" s="49"/>
      <c r="VCL88" s="49"/>
      <c r="VCM88" s="49"/>
      <c r="VCN88" s="49"/>
      <c r="VCO88" s="49"/>
      <c r="VCP88" s="49"/>
      <c r="VCQ88" s="49"/>
      <c r="VCR88" s="49"/>
      <c r="VCS88" s="49"/>
      <c r="VCT88" s="49"/>
      <c r="VCU88" s="49"/>
      <c r="VCV88" s="49"/>
      <c r="VCW88" s="49"/>
      <c r="VCX88" s="49"/>
      <c r="VCY88" s="49"/>
      <c r="VCZ88" s="49"/>
      <c r="VDA88" s="49"/>
      <c r="VDB88" s="49"/>
      <c r="VDC88" s="49"/>
      <c r="VDD88" s="49"/>
      <c r="VDE88" s="49"/>
      <c r="VDF88" s="49"/>
      <c r="VDG88" s="49"/>
      <c r="VDH88" s="49"/>
      <c r="VDI88" s="49"/>
      <c r="VDJ88" s="49"/>
      <c r="VDK88" s="49"/>
      <c r="VDL88" s="49"/>
      <c r="VDM88" s="49"/>
      <c r="VDN88" s="49"/>
      <c r="VDO88" s="49"/>
      <c r="VDP88" s="49"/>
      <c r="VDQ88" s="49"/>
      <c r="VDR88" s="49"/>
      <c r="VDS88" s="49"/>
      <c r="VDT88" s="49"/>
      <c r="VDU88" s="49"/>
      <c r="VDV88" s="49"/>
      <c r="VDW88" s="49"/>
      <c r="VDX88" s="49"/>
      <c r="VDY88" s="49"/>
      <c r="VDZ88" s="49"/>
      <c r="VEA88" s="49"/>
      <c r="VEB88" s="49"/>
      <c r="VEC88" s="49"/>
      <c r="VED88" s="49"/>
      <c r="VEE88" s="49"/>
      <c r="VEF88" s="49"/>
      <c r="VEG88" s="49"/>
      <c r="VEH88" s="49"/>
      <c r="VEI88" s="49"/>
      <c r="VEJ88" s="49"/>
      <c r="VEK88" s="49"/>
      <c r="VEL88" s="49"/>
      <c r="VEM88" s="49"/>
      <c r="VEN88" s="49"/>
      <c r="VEO88" s="49"/>
      <c r="VEP88" s="49"/>
      <c r="VEQ88" s="49"/>
      <c r="VER88" s="49"/>
      <c r="VES88" s="49"/>
      <c r="VET88" s="49"/>
      <c r="VEU88" s="49"/>
      <c r="VEV88" s="49"/>
      <c r="VEW88" s="49"/>
      <c r="VEX88" s="49"/>
      <c r="VEY88" s="49"/>
      <c r="VEZ88" s="49"/>
      <c r="VFA88" s="49"/>
      <c r="VFB88" s="49"/>
      <c r="VFC88" s="49"/>
      <c r="VFD88" s="49"/>
      <c r="VFE88" s="49"/>
      <c r="VFF88" s="49"/>
      <c r="VFG88" s="49"/>
      <c r="VFH88" s="49"/>
      <c r="VFI88" s="49"/>
      <c r="VFJ88" s="49"/>
      <c r="VFK88" s="49"/>
      <c r="VFL88" s="49"/>
      <c r="VFM88" s="49"/>
      <c r="VFN88" s="49"/>
      <c r="VFO88" s="49"/>
      <c r="VFP88" s="49"/>
      <c r="VFQ88" s="49"/>
      <c r="VFR88" s="49"/>
      <c r="VFS88" s="49"/>
      <c r="VFT88" s="49"/>
      <c r="VFU88" s="49"/>
      <c r="VFV88" s="49"/>
      <c r="VFW88" s="49"/>
      <c r="VFX88" s="49"/>
      <c r="VFY88" s="49"/>
      <c r="VFZ88" s="49"/>
      <c r="VGA88" s="49"/>
      <c r="VGB88" s="49"/>
      <c r="VGC88" s="49"/>
      <c r="VGD88" s="49"/>
      <c r="VGE88" s="49"/>
      <c r="VGF88" s="49"/>
      <c r="VGG88" s="49"/>
      <c r="VGH88" s="49"/>
      <c r="VGI88" s="49"/>
      <c r="VGJ88" s="49"/>
      <c r="VGK88" s="49"/>
      <c r="VGL88" s="49"/>
      <c r="VGM88" s="49"/>
      <c r="VGN88" s="49"/>
      <c r="VGO88" s="49"/>
      <c r="VGP88" s="49"/>
      <c r="VGQ88" s="49"/>
      <c r="VGR88" s="49"/>
      <c r="VGS88" s="49"/>
      <c r="VGT88" s="49"/>
      <c r="VGU88" s="49"/>
      <c r="VGV88" s="49"/>
      <c r="VGW88" s="49"/>
      <c r="VGX88" s="49"/>
      <c r="VGY88" s="49"/>
      <c r="VGZ88" s="49"/>
      <c r="VHA88" s="49"/>
      <c r="VHB88" s="49"/>
      <c r="VHC88" s="49"/>
      <c r="VHD88" s="49"/>
      <c r="VHE88" s="49"/>
      <c r="VHF88" s="49"/>
      <c r="VHG88" s="49"/>
      <c r="VHH88" s="49"/>
      <c r="VHI88" s="49"/>
      <c r="VHJ88" s="49"/>
      <c r="VHK88" s="49"/>
      <c r="VHL88" s="49"/>
      <c r="VHM88" s="49"/>
      <c r="VHN88" s="49"/>
      <c r="VHO88" s="49"/>
      <c r="VHP88" s="49"/>
      <c r="VHQ88" s="49"/>
      <c r="VHR88" s="49"/>
      <c r="VHS88" s="49"/>
      <c r="VHT88" s="49"/>
      <c r="VHU88" s="49"/>
      <c r="VHV88" s="49"/>
      <c r="VHW88" s="49"/>
      <c r="VHX88" s="49"/>
      <c r="VHY88" s="49"/>
      <c r="VHZ88" s="49"/>
      <c r="VIA88" s="49"/>
      <c r="VIB88" s="49"/>
      <c r="VIC88" s="49"/>
      <c r="VID88" s="49"/>
      <c r="VIE88" s="49"/>
      <c r="VIF88" s="49"/>
      <c r="VIG88" s="49"/>
      <c r="VIH88" s="49"/>
      <c r="VII88" s="49"/>
      <c r="VIJ88" s="49"/>
      <c r="VIK88" s="49"/>
      <c r="VIL88" s="49"/>
      <c r="VIM88" s="49"/>
      <c r="VIN88" s="49"/>
      <c r="VIO88" s="49"/>
      <c r="VIP88" s="49"/>
      <c r="VIQ88" s="49"/>
      <c r="VIR88" s="49"/>
      <c r="VIS88" s="49"/>
      <c r="VIT88" s="49"/>
      <c r="VIU88" s="49"/>
      <c r="VIV88" s="49"/>
      <c r="VIW88" s="49"/>
      <c r="VIX88" s="49"/>
      <c r="VIY88" s="49"/>
      <c r="VIZ88" s="49"/>
      <c r="VJA88" s="49"/>
      <c r="VJB88" s="49"/>
      <c r="VJC88" s="49"/>
      <c r="VJD88" s="49"/>
      <c r="VJE88" s="49"/>
      <c r="VJF88" s="49"/>
      <c r="VJG88" s="49"/>
      <c r="VJH88" s="49"/>
      <c r="VJI88" s="49"/>
      <c r="VJJ88" s="49"/>
      <c r="VJK88" s="49"/>
      <c r="VJL88" s="49"/>
      <c r="VJM88" s="49"/>
      <c r="VJN88" s="49"/>
      <c r="VJO88" s="49"/>
      <c r="VJP88" s="49"/>
      <c r="VJQ88" s="49"/>
      <c r="VJR88" s="49"/>
      <c r="VJS88" s="49"/>
      <c r="VJT88" s="49"/>
      <c r="VJU88" s="49"/>
      <c r="VJV88" s="49"/>
      <c r="VJW88" s="49"/>
      <c r="VJX88" s="49"/>
      <c r="VJY88" s="49"/>
      <c r="VJZ88" s="49"/>
      <c r="VKA88" s="49"/>
      <c r="VKB88" s="49"/>
      <c r="VKC88" s="49"/>
      <c r="VKD88" s="49"/>
      <c r="VKE88" s="49"/>
      <c r="VKF88" s="49"/>
      <c r="VKG88" s="49"/>
      <c r="VKH88" s="49"/>
      <c r="VKI88" s="49"/>
      <c r="VKJ88" s="49"/>
      <c r="VKK88" s="49"/>
      <c r="VKL88" s="49"/>
      <c r="VKM88" s="49"/>
      <c r="VKN88" s="49"/>
      <c r="VKO88" s="49"/>
      <c r="VKP88" s="49"/>
      <c r="VKQ88" s="49"/>
      <c r="VKR88" s="49"/>
      <c r="VKS88" s="49"/>
      <c r="VKT88" s="49"/>
      <c r="VKU88" s="49"/>
      <c r="VKV88" s="49"/>
      <c r="VKW88" s="49"/>
      <c r="VKX88" s="49"/>
      <c r="VKY88" s="49"/>
      <c r="VKZ88" s="49"/>
      <c r="VLA88" s="49"/>
      <c r="VLB88" s="49"/>
      <c r="VLC88" s="49"/>
      <c r="VLD88" s="49"/>
      <c r="VLE88" s="49"/>
      <c r="VLF88" s="49"/>
      <c r="VLG88" s="49"/>
      <c r="VLH88" s="49"/>
      <c r="VLI88" s="49"/>
      <c r="VLJ88" s="49"/>
      <c r="VLK88" s="49"/>
      <c r="VLL88" s="49"/>
      <c r="VLM88" s="49"/>
      <c r="VLN88" s="49"/>
      <c r="VLO88" s="49"/>
      <c r="VLP88" s="49"/>
      <c r="VLQ88" s="49"/>
      <c r="VLR88" s="49"/>
      <c r="VLS88" s="49"/>
      <c r="VLT88" s="49"/>
      <c r="VLU88" s="49"/>
      <c r="VLV88" s="49"/>
      <c r="VLW88" s="49"/>
      <c r="VLX88" s="49"/>
      <c r="VLY88" s="49"/>
      <c r="VLZ88" s="49"/>
      <c r="VMA88" s="49"/>
      <c r="VMB88" s="49"/>
      <c r="VMC88" s="49"/>
      <c r="VMD88" s="49"/>
      <c r="VME88" s="49"/>
      <c r="VMF88" s="49"/>
      <c r="VMG88" s="49"/>
      <c r="VMH88" s="49"/>
      <c r="VMI88" s="49"/>
      <c r="VMJ88" s="49"/>
      <c r="VMK88" s="49"/>
      <c r="VML88" s="49"/>
      <c r="VMM88" s="49"/>
      <c r="VMN88" s="49"/>
      <c r="VMO88" s="49"/>
      <c r="VMP88" s="49"/>
      <c r="VMQ88" s="49"/>
      <c r="VMR88" s="49"/>
      <c r="VMS88" s="49"/>
      <c r="VMT88" s="49"/>
      <c r="VMU88" s="49"/>
      <c r="VMV88" s="49"/>
      <c r="VMW88" s="49"/>
      <c r="VMX88" s="49"/>
      <c r="VMY88" s="49"/>
      <c r="VMZ88" s="49"/>
      <c r="VNA88" s="49"/>
      <c r="VNB88" s="49"/>
      <c r="VNC88" s="49"/>
      <c r="VND88" s="49"/>
      <c r="VNE88" s="49"/>
      <c r="VNF88" s="49"/>
      <c r="VNG88" s="49"/>
      <c r="VNH88" s="49"/>
      <c r="VNI88" s="49"/>
      <c r="VNJ88" s="49"/>
      <c r="VNK88" s="49"/>
      <c r="VNL88" s="49"/>
      <c r="VNM88" s="49"/>
      <c r="VNN88" s="49"/>
      <c r="VNO88" s="49"/>
      <c r="VNP88" s="49"/>
      <c r="VNQ88" s="49"/>
      <c r="VNR88" s="49"/>
      <c r="VNS88" s="49"/>
      <c r="VNT88" s="49"/>
      <c r="VNU88" s="49"/>
      <c r="VNV88" s="49"/>
      <c r="VNW88" s="49"/>
      <c r="VNX88" s="49"/>
      <c r="VNY88" s="49"/>
      <c r="VNZ88" s="49"/>
      <c r="VOA88" s="49"/>
      <c r="VOB88" s="49"/>
      <c r="VOC88" s="49"/>
      <c r="VOD88" s="49"/>
      <c r="VOE88" s="49"/>
      <c r="VOF88" s="49"/>
      <c r="VOG88" s="49"/>
      <c r="VOH88" s="49"/>
      <c r="VOI88" s="49"/>
      <c r="VOJ88" s="49"/>
      <c r="VOK88" s="49"/>
      <c r="VOL88" s="49"/>
      <c r="VOM88" s="49"/>
      <c r="VON88" s="49"/>
      <c r="VOO88" s="49"/>
      <c r="VOP88" s="49"/>
      <c r="VOQ88" s="49"/>
      <c r="VOR88" s="49"/>
      <c r="VOS88" s="49"/>
      <c r="VOT88" s="49"/>
      <c r="VOU88" s="49"/>
      <c r="VOV88" s="49"/>
      <c r="VOW88" s="49"/>
      <c r="VOX88" s="49"/>
      <c r="VOY88" s="49"/>
      <c r="VOZ88" s="49"/>
      <c r="VPA88" s="49"/>
      <c r="VPB88" s="49"/>
      <c r="VPC88" s="49"/>
      <c r="VPD88" s="49"/>
      <c r="VPE88" s="49"/>
      <c r="VPF88" s="49"/>
      <c r="VPG88" s="49"/>
      <c r="VPH88" s="49"/>
      <c r="VPI88" s="49"/>
      <c r="VPJ88" s="49"/>
      <c r="VPK88" s="49"/>
      <c r="VPL88" s="49"/>
      <c r="VPM88" s="49"/>
      <c r="VPN88" s="49"/>
      <c r="VPO88" s="49"/>
      <c r="VPP88" s="49"/>
      <c r="VPQ88" s="49"/>
      <c r="VPR88" s="49"/>
      <c r="VPS88" s="49"/>
      <c r="VPT88" s="49"/>
      <c r="VPU88" s="49"/>
      <c r="VPV88" s="49"/>
      <c r="VPW88" s="49"/>
      <c r="VPX88" s="49"/>
      <c r="VPY88" s="49"/>
      <c r="VPZ88" s="49"/>
      <c r="VQA88" s="49"/>
      <c r="VQB88" s="49"/>
      <c r="VQC88" s="49"/>
      <c r="VQD88" s="49"/>
      <c r="VQE88" s="49"/>
      <c r="VQF88" s="49"/>
      <c r="VQG88" s="49"/>
      <c r="VQH88" s="49"/>
      <c r="VQI88" s="49"/>
      <c r="VQJ88" s="49"/>
      <c r="VQK88" s="49"/>
      <c r="VQL88" s="49"/>
      <c r="VQM88" s="49"/>
      <c r="VQN88" s="49"/>
      <c r="VQO88" s="49"/>
      <c r="VQP88" s="49"/>
      <c r="VQQ88" s="49"/>
      <c r="VQR88" s="49"/>
      <c r="VQS88" s="49"/>
      <c r="VQT88" s="49"/>
      <c r="VQU88" s="49"/>
      <c r="VQV88" s="49"/>
      <c r="VQW88" s="49"/>
      <c r="VQX88" s="49"/>
      <c r="VQY88" s="49"/>
      <c r="VQZ88" s="49"/>
      <c r="VRA88" s="49"/>
      <c r="VRB88" s="49"/>
      <c r="VRC88" s="49"/>
      <c r="VRD88" s="49"/>
      <c r="VRE88" s="49"/>
      <c r="VRF88" s="49"/>
      <c r="VRG88" s="49"/>
      <c r="VRH88" s="49"/>
      <c r="VRI88" s="49"/>
      <c r="VRJ88" s="49"/>
      <c r="VRK88" s="49"/>
      <c r="VRL88" s="49"/>
      <c r="VRM88" s="49"/>
      <c r="VRN88" s="49"/>
      <c r="VRO88" s="49"/>
      <c r="VRP88" s="49"/>
      <c r="VRQ88" s="49"/>
      <c r="VRR88" s="49"/>
      <c r="VRS88" s="49"/>
      <c r="VRT88" s="49"/>
      <c r="VRU88" s="49"/>
      <c r="VRV88" s="49"/>
      <c r="VRW88" s="49"/>
      <c r="VRX88" s="49"/>
      <c r="VRY88" s="49"/>
      <c r="VRZ88" s="49"/>
      <c r="VSA88" s="49"/>
      <c r="VSB88" s="49"/>
      <c r="VSC88" s="49"/>
      <c r="VSD88" s="49"/>
      <c r="VSE88" s="49"/>
      <c r="VSF88" s="49"/>
      <c r="VSG88" s="49"/>
      <c r="VSH88" s="49"/>
      <c r="VSI88" s="49"/>
      <c r="VSJ88" s="49"/>
      <c r="VSK88" s="49"/>
      <c r="VSL88" s="49"/>
      <c r="VSM88" s="49"/>
      <c r="VSN88" s="49"/>
      <c r="VSO88" s="49"/>
      <c r="VSP88" s="49"/>
      <c r="VSQ88" s="49"/>
      <c r="VSR88" s="49"/>
      <c r="VSS88" s="49"/>
      <c r="VST88" s="49"/>
      <c r="VSU88" s="49"/>
      <c r="VSV88" s="49"/>
      <c r="VSW88" s="49"/>
      <c r="VSX88" s="49"/>
      <c r="VSY88" s="49"/>
      <c r="VSZ88" s="49"/>
      <c r="VTA88" s="49"/>
      <c r="VTB88" s="49"/>
      <c r="VTC88" s="49"/>
      <c r="VTD88" s="49"/>
      <c r="VTE88" s="49"/>
      <c r="VTF88" s="49"/>
      <c r="VTG88" s="49"/>
      <c r="VTH88" s="49"/>
      <c r="VTI88" s="49"/>
      <c r="VTJ88" s="49"/>
      <c r="VTK88" s="49"/>
      <c r="VTL88" s="49"/>
      <c r="VTM88" s="49"/>
      <c r="VTN88" s="49"/>
      <c r="VTO88" s="49"/>
      <c r="VTP88" s="49"/>
      <c r="VTQ88" s="49"/>
      <c r="VTR88" s="49"/>
      <c r="VTS88" s="49"/>
      <c r="VTT88" s="49"/>
      <c r="VTU88" s="49"/>
      <c r="VTV88" s="49"/>
      <c r="VTW88" s="49"/>
      <c r="VTX88" s="49"/>
      <c r="VTY88" s="49"/>
      <c r="VTZ88" s="49"/>
      <c r="VUA88" s="49"/>
      <c r="VUB88" s="49"/>
      <c r="VUC88" s="49"/>
      <c r="VUD88" s="49"/>
      <c r="VUE88" s="49"/>
      <c r="VUF88" s="49"/>
      <c r="VUG88" s="49"/>
      <c r="VUH88" s="49"/>
      <c r="VUI88" s="49"/>
      <c r="VUJ88" s="49"/>
      <c r="VUK88" s="49"/>
      <c r="VUL88" s="49"/>
      <c r="VUM88" s="49"/>
      <c r="VUN88" s="49"/>
      <c r="VUO88" s="49"/>
      <c r="VUP88" s="49"/>
      <c r="VUQ88" s="49"/>
      <c r="VUR88" s="49"/>
      <c r="VUS88" s="49"/>
      <c r="VUT88" s="49"/>
      <c r="VUU88" s="49"/>
      <c r="VUV88" s="49"/>
      <c r="VUW88" s="49"/>
      <c r="VUX88" s="49"/>
      <c r="VUY88" s="49"/>
      <c r="VUZ88" s="49"/>
      <c r="VVA88" s="49"/>
      <c r="VVB88" s="49"/>
      <c r="VVC88" s="49"/>
      <c r="VVD88" s="49"/>
      <c r="VVE88" s="49"/>
      <c r="VVF88" s="49"/>
      <c r="VVG88" s="49"/>
      <c r="VVH88" s="49"/>
      <c r="VVI88" s="49"/>
      <c r="VVJ88" s="49"/>
      <c r="VVK88" s="49"/>
      <c r="VVL88" s="49"/>
      <c r="VVM88" s="49"/>
      <c r="VVN88" s="49"/>
      <c r="VVO88" s="49"/>
      <c r="VVP88" s="49"/>
      <c r="VVQ88" s="49"/>
      <c r="VVR88" s="49"/>
      <c r="VVS88" s="49"/>
      <c r="VVT88" s="49"/>
      <c r="VVU88" s="49"/>
      <c r="VVV88" s="49"/>
      <c r="VVW88" s="49"/>
      <c r="VVX88" s="49"/>
      <c r="VVY88" s="49"/>
      <c r="VVZ88" s="49"/>
      <c r="VWA88" s="49"/>
      <c r="VWB88" s="49"/>
      <c r="VWC88" s="49"/>
      <c r="VWD88" s="49"/>
      <c r="VWE88" s="49"/>
      <c r="VWF88" s="49"/>
      <c r="VWG88" s="49"/>
      <c r="VWH88" s="49"/>
      <c r="VWI88" s="49"/>
      <c r="VWJ88" s="49"/>
      <c r="VWK88" s="49"/>
      <c r="VWL88" s="49"/>
      <c r="VWM88" s="49"/>
      <c r="VWN88" s="49"/>
      <c r="VWO88" s="49"/>
      <c r="VWP88" s="49"/>
      <c r="VWQ88" s="49"/>
      <c r="VWR88" s="49"/>
      <c r="VWS88" s="49"/>
      <c r="VWT88" s="49"/>
      <c r="VWU88" s="49"/>
      <c r="VWV88" s="49"/>
      <c r="VWW88" s="49"/>
      <c r="VWX88" s="49"/>
      <c r="VWY88" s="49"/>
      <c r="VWZ88" s="49"/>
      <c r="VXA88" s="49"/>
      <c r="VXB88" s="49"/>
      <c r="VXC88" s="49"/>
      <c r="VXD88" s="49"/>
      <c r="VXE88" s="49"/>
      <c r="VXF88" s="49"/>
      <c r="VXG88" s="49"/>
      <c r="VXH88" s="49"/>
      <c r="VXI88" s="49"/>
      <c r="VXJ88" s="49"/>
      <c r="VXK88" s="49"/>
      <c r="VXL88" s="49"/>
      <c r="VXM88" s="49"/>
      <c r="VXN88" s="49"/>
      <c r="VXO88" s="49"/>
      <c r="VXP88" s="49"/>
      <c r="VXQ88" s="49"/>
      <c r="VXR88" s="49"/>
      <c r="VXS88" s="49"/>
      <c r="VXT88" s="49"/>
      <c r="VXU88" s="49"/>
      <c r="VXV88" s="49"/>
      <c r="VXW88" s="49"/>
      <c r="VXX88" s="49"/>
      <c r="VXY88" s="49"/>
      <c r="VXZ88" s="49"/>
      <c r="VYA88" s="49"/>
      <c r="VYB88" s="49"/>
      <c r="VYC88" s="49"/>
      <c r="VYD88" s="49"/>
      <c r="VYE88" s="49"/>
      <c r="VYF88" s="49"/>
      <c r="VYG88" s="49"/>
      <c r="VYH88" s="49"/>
      <c r="VYI88" s="49"/>
      <c r="VYJ88" s="49"/>
      <c r="VYK88" s="49"/>
      <c r="VYL88" s="49"/>
      <c r="VYM88" s="49"/>
      <c r="VYN88" s="49"/>
      <c r="VYO88" s="49"/>
      <c r="VYP88" s="49"/>
      <c r="VYQ88" s="49"/>
      <c r="VYR88" s="49"/>
      <c r="VYS88" s="49"/>
      <c r="VYT88" s="49"/>
      <c r="VYU88" s="49"/>
      <c r="VYV88" s="49"/>
      <c r="VYW88" s="49"/>
      <c r="VYX88" s="49"/>
      <c r="VYY88" s="49"/>
      <c r="VYZ88" s="49"/>
      <c r="VZA88" s="49"/>
      <c r="VZB88" s="49"/>
      <c r="VZC88" s="49"/>
      <c r="VZD88" s="49"/>
      <c r="VZE88" s="49"/>
      <c r="VZF88" s="49"/>
      <c r="VZG88" s="49"/>
      <c r="VZH88" s="49"/>
      <c r="VZI88" s="49"/>
      <c r="VZJ88" s="49"/>
      <c r="VZK88" s="49"/>
      <c r="VZL88" s="49"/>
      <c r="VZM88" s="49"/>
      <c r="VZN88" s="49"/>
      <c r="VZO88" s="49"/>
      <c r="VZP88" s="49"/>
      <c r="VZQ88" s="49"/>
      <c r="VZR88" s="49"/>
      <c r="VZS88" s="49"/>
      <c r="VZT88" s="49"/>
      <c r="VZU88" s="49"/>
      <c r="VZV88" s="49"/>
      <c r="VZW88" s="49"/>
      <c r="VZX88" s="49"/>
      <c r="VZY88" s="49"/>
      <c r="VZZ88" s="49"/>
      <c r="WAA88" s="49"/>
      <c r="WAB88" s="49"/>
      <c r="WAC88" s="49"/>
      <c r="WAD88" s="49"/>
      <c r="WAE88" s="49"/>
      <c r="WAF88" s="49"/>
      <c r="WAG88" s="49"/>
      <c r="WAH88" s="49"/>
      <c r="WAI88" s="49"/>
      <c r="WAJ88" s="49"/>
      <c r="WAK88" s="49"/>
      <c r="WAL88" s="49"/>
      <c r="WAM88" s="49"/>
      <c r="WAN88" s="49"/>
      <c r="WAO88" s="49"/>
      <c r="WAP88" s="49"/>
      <c r="WAQ88" s="49"/>
      <c r="WAR88" s="49"/>
      <c r="WAS88" s="49"/>
      <c r="WAT88" s="49"/>
      <c r="WAU88" s="49"/>
      <c r="WAV88" s="49"/>
      <c r="WAW88" s="49"/>
      <c r="WAX88" s="49"/>
      <c r="WAY88" s="49"/>
      <c r="WAZ88" s="49"/>
      <c r="WBA88" s="49"/>
      <c r="WBB88" s="49"/>
      <c r="WBC88" s="49"/>
      <c r="WBD88" s="49"/>
      <c r="WBE88" s="49"/>
      <c r="WBF88" s="49"/>
      <c r="WBG88" s="49"/>
      <c r="WBH88" s="49"/>
      <c r="WBI88" s="49"/>
      <c r="WBJ88" s="49"/>
      <c r="WBK88" s="49"/>
      <c r="WBL88" s="49"/>
      <c r="WBM88" s="49"/>
      <c r="WBN88" s="49"/>
      <c r="WBO88" s="49"/>
      <c r="WBP88" s="49"/>
      <c r="WBQ88" s="49"/>
      <c r="WBR88" s="49"/>
      <c r="WBS88" s="49"/>
      <c r="WBT88" s="49"/>
      <c r="WBU88" s="49"/>
      <c r="WBV88" s="49"/>
      <c r="WBW88" s="49"/>
      <c r="WBX88" s="49"/>
      <c r="WBY88" s="49"/>
      <c r="WBZ88" s="49"/>
      <c r="WCA88" s="49"/>
      <c r="WCB88" s="49"/>
      <c r="WCC88" s="49"/>
      <c r="WCD88" s="49"/>
      <c r="WCE88" s="49"/>
      <c r="WCF88" s="49"/>
      <c r="WCG88" s="49"/>
      <c r="WCH88" s="49"/>
      <c r="WCI88" s="49"/>
      <c r="WCJ88" s="49"/>
      <c r="WCK88" s="49"/>
      <c r="WCL88" s="49"/>
      <c r="WCM88" s="49"/>
      <c r="WCN88" s="49"/>
      <c r="WCO88" s="49"/>
      <c r="WCP88" s="49"/>
      <c r="WCQ88" s="49"/>
      <c r="WCR88" s="49"/>
      <c r="WCS88" s="49"/>
      <c r="WCT88" s="49"/>
      <c r="WCU88" s="49"/>
      <c r="WCV88" s="49"/>
      <c r="WCW88" s="49"/>
      <c r="WCX88" s="49"/>
      <c r="WCY88" s="49"/>
      <c r="WCZ88" s="49"/>
      <c r="WDA88" s="49"/>
      <c r="WDB88" s="49"/>
      <c r="WDC88" s="49"/>
      <c r="WDD88" s="49"/>
      <c r="WDE88" s="49"/>
      <c r="WDF88" s="49"/>
      <c r="WDG88" s="49"/>
      <c r="WDH88" s="49"/>
      <c r="WDI88" s="49"/>
      <c r="WDJ88" s="49"/>
      <c r="WDK88" s="49"/>
      <c r="WDL88" s="49"/>
      <c r="WDM88" s="49"/>
      <c r="WDN88" s="49"/>
      <c r="WDO88" s="49"/>
      <c r="WDP88" s="49"/>
      <c r="WDQ88" s="49"/>
      <c r="WDR88" s="49"/>
      <c r="WDS88" s="49"/>
      <c r="WDT88" s="49"/>
      <c r="WDU88" s="49"/>
      <c r="WDV88" s="49"/>
      <c r="WDW88" s="49"/>
      <c r="WDX88" s="49"/>
      <c r="WDY88" s="49"/>
      <c r="WDZ88" s="49"/>
      <c r="WEA88" s="49"/>
      <c r="WEB88" s="49"/>
      <c r="WEC88" s="49"/>
      <c r="WED88" s="49"/>
      <c r="WEE88" s="49"/>
      <c r="WEF88" s="49"/>
      <c r="WEG88" s="49"/>
      <c r="WEH88" s="49"/>
      <c r="WEI88" s="49"/>
      <c r="WEJ88" s="49"/>
      <c r="WEK88" s="49"/>
      <c r="WEL88" s="49"/>
      <c r="WEM88" s="49"/>
      <c r="WEN88" s="49"/>
      <c r="WEO88" s="49"/>
      <c r="WEP88" s="49"/>
      <c r="WEQ88" s="49"/>
      <c r="WER88" s="49"/>
      <c r="WES88" s="49"/>
      <c r="WET88" s="49"/>
      <c r="WEU88" s="49"/>
      <c r="WEV88" s="49"/>
      <c r="WEW88" s="49"/>
      <c r="WEX88" s="49"/>
      <c r="WEY88" s="49"/>
      <c r="WEZ88" s="49"/>
      <c r="WFA88" s="49"/>
      <c r="WFB88" s="49"/>
      <c r="WFC88" s="49"/>
      <c r="WFD88" s="49"/>
      <c r="WFE88" s="49"/>
      <c r="WFF88" s="49"/>
      <c r="WFG88" s="49"/>
      <c r="WFH88" s="49"/>
      <c r="WFI88" s="49"/>
      <c r="WFJ88" s="49"/>
      <c r="WFK88" s="49"/>
      <c r="WFL88" s="49"/>
      <c r="WFM88" s="49"/>
      <c r="WFN88" s="49"/>
      <c r="WFO88" s="49"/>
      <c r="WFP88" s="49"/>
      <c r="WFQ88" s="49"/>
      <c r="WFR88" s="49"/>
      <c r="WFS88" s="49"/>
      <c r="WFT88" s="49"/>
      <c r="WFU88" s="49"/>
      <c r="WFV88" s="49"/>
      <c r="WFW88" s="49"/>
      <c r="WFX88" s="49"/>
      <c r="WFY88" s="49"/>
      <c r="WFZ88" s="49"/>
      <c r="WGA88" s="49"/>
      <c r="WGB88" s="49"/>
      <c r="WGC88" s="49"/>
      <c r="WGD88" s="49"/>
      <c r="WGE88" s="49"/>
      <c r="WGF88" s="49"/>
      <c r="WGG88" s="49"/>
      <c r="WGH88" s="49"/>
      <c r="WGI88" s="49"/>
      <c r="WGJ88" s="49"/>
      <c r="WGK88" s="49"/>
      <c r="WGL88" s="49"/>
      <c r="WGM88" s="49"/>
      <c r="WGN88" s="49"/>
      <c r="WGO88" s="49"/>
      <c r="WGP88" s="49"/>
      <c r="WGQ88" s="49"/>
      <c r="WGR88" s="49"/>
      <c r="WGS88" s="49"/>
      <c r="WGT88" s="49"/>
      <c r="WGU88" s="49"/>
      <c r="WGV88" s="49"/>
      <c r="WGW88" s="49"/>
      <c r="WGX88" s="49"/>
      <c r="WGY88" s="49"/>
      <c r="WGZ88" s="49"/>
      <c r="WHA88" s="49"/>
      <c r="WHB88" s="49"/>
      <c r="WHC88" s="49"/>
      <c r="WHD88" s="49"/>
      <c r="WHE88" s="49"/>
      <c r="WHF88" s="49"/>
      <c r="WHG88" s="49"/>
      <c r="WHH88" s="49"/>
      <c r="WHI88" s="49"/>
      <c r="WHJ88" s="49"/>
      <c r="WHK88" s="49"/>
      <c r="WHL88" s="49"/>
      <c r="WHM88" s="49"/>
      <c r="WHN88" s="49"/>
      <c r="WHO88" s="49"/>
      <c r="WHP88" s="49"/>
      <c r="WHQ88" s="49"/>
      <c r="WHR88" s="49"/>
      <c r="WHS88" s="49"/>
      <c r="WHT88" s="49"/>
      <c r="WHU88" s="49"/>
      <c r="WHV88" s="49"/>
      <c r="WHW88" s="49"/>
      <c r="WHX88" s="49"/>
      <c r="WHY88" s="49"/>
      <c r="WHZ88" s="49"/>
      <c r="WIA88" s="49"/>
      <c r="WIB88" s="49"/>
      <c r="WIC88" s="49"/>
      <c r="WID88" s="49"/>
      <c r="WIE88" s="49"/>
      <c r="WIF88" s="49"/>
      <c r="WIG88" s="49"/>
      <c r="WIH88" s="49"/>
      <c r="WII88" s="49"/>
      <c r="WIJ88" s="49"/>
      <c r="WIK88" s="49"/>
      <c r="WIL88" s="49"/>
      <c r="WIM88" s="49"/>
      <c r="WIN88" s="49"/>
      <c r="WIO88" s="49"/>
      <c r="WIP88" s="49"/>
      <c r="WIQ88" s="49"/>
      <c r="WIR88" s="49"/>
      <c r="WIS88" s="49"/>
      <c r="WIT88" s="49"/>
      <c r="WIU88" s="49"/>
      <c r="WIV88" s="49"/>
      <c r="WIW88" s="49"/>
      <c r="WIX88" s="49"/>
      <c r="WIY88" s="49"/>
      <c r="WIZ88" s="49"/>
      <c r="WJA88" s="49"/>
      <c r="WJB88" s="49"/>
      <c r="WJC88" s="49"/>
      <c r="WJD88" s="49"/>
      <c r="WJE88" s="49"/>
      <c r="WJF88" s="49"/>
      <c r="WJG88" s="49"/>
      <c r="WJH88" s="49"/>
      <c r="WJI88" s="49"/>
      <c r="WJJ88" s="49"/>
      <c r="WJK88" s="49"/>
      <c r="WJL88" s="49"/>
      <c r="WJM88" s="49"/>
      <c r="WJN88" s="49"/>
      <c r="WJO88" s="49"/>
      <c r="WJP88" s="49"/>
      <c r="WJQ88" s="49"/>
      <c r="WJR88" s="49"/>
      <c r="WJS88" s="49"/>
      <c r="WJT88" s="49"/>
      <c r="WJU88" s="49"/>
      <c r="WJV88" s="49"/>
      <c r="WJW88" s="49"/>
      <c r="WJX88" s="49"/>
      <c r="WJY88" s="49"/>
      <c r="WJZ88" s="49"/>
      <c r="WKA88" s="49"/>
      <c r="WKB88" s="49"/>
      <c r="WKC88" s="49"/>
      <c r="WKD88" s="49"/>
      <c r="WKE88" s="49"/>
      <c r="WKF88" s="49"/>
      <c r="WKG88" s="49"/>
      <c r="WKH88" s="49"/>
      <c r="WKI88" s="49"/>
      <c r="WKJ88" s="49"/>
      <c r="WKK88" s="49"/>
      <c r="WKL88" s="49"/>
      <c r="WKM88" s="49"/>
      <c r="WKN88" s="49"/>
      <c r="WKO88" s="49"/>
      <c r="WKP88" s="49"/>
      <c r="WKQ88" s="49"/>
      <c r="WKR88" s="49"/>
      <c r="WKS88" s="49"/>
      <c r="WKT88" s="49"/>
      <c r="WKU88" s="49"/>
      <c r="WKV88" s="49"/>
      <c r="WKW88" s="49"/>
      <c r="WKX88" s="49"/>
      <c r="WKY88" s="49"/>
      <c r="WKZ88" s="49"/>
      <c r="WLA88" s="49"/>
      <c r="WLB88" s="49"/>
      <c r="WLC88" s="49"/>
      <c r="WLD88" s="49"/>
      <c r="WLE88" s="49"/>
      <c r="WLF88" s="49"/>
      <c r="WLG88" s="49"/>
      <c r="WLH88" s="49"/>
      <c r="WLI88" s="49"/>
      <c r="WLJ88" s="49"/>
      <c r="WLK88" s="49"/>
      <c r="WLL88" s="49"/>
      <c r="WLM88" s="49"/>
      <c r="WLN88" s="49"/>
      <c r="WLO88" s="49"/>
      <c r="WLP88" s="49"/>
      <c r="WLQ88" s="49"/>
      <c r="WLR88" s="49"/>
      <c r="WLS88" s="49"/>
      <c r="WLT88" s="49"/>
      <c r="WLU88" s="49"/>
      <c r="WLV88" s="49"/>
      <c r="WLW88" s="49"/>
      <c r="WLX88" s="49"/>
      <c r="WLY88" s="49"/>
      <c r="WLZ88" s="49"/>
      <c r="WMA88" s="49"/>
      <c r="WMB88" s="49"/>
      <c r="WMC88" s="49"/>
      <c r="WMD88" s="49"/>
      <c r="WME88" s="49"/>
      <c r="WMF88" s="49"/>
      <c r="WMG88" s="49"/>
      <c r="WMH88" s="49"/>
      <c r="WMI88" s="49"/>
      <c r="WMJ88" s="49"/>
      <c r="WMK88" s="49"/>
      <c r="WML88" s="49"/>
      <c r="WMM88" s="49"/>
      <c r="WMN88" s="49"/>
      <c r="WMO88" s="49"/>
      <c r="WMP88" s="49"/>
      <c r="WMQ88" s="49"/>
      <c r="WMR88" s="49"/>
      <c r="WMS88" s="49"/>
      <c r="WMT88" s="49"/>
      <c r="WMU88" s="49"/>
      <c r="WMV88" s="49"/>
      <c r="WMW88" s="49"/>
      <c r="WMX88" s="49"/>
      <c r="WMY88" s="49"/>
      <c r="WMZ88" s="49"/>
      <c r="WNA88" s="49"/>
      <c r="WNB88" s="49"/>
      <c r="WNC88" s="49"/>
      <c r="WND88" s="49"/>
      <c r="WNE88" s="49"/>
      <c r="WNF88" s="49"/>
      <c r="WNG88" s="49"/>
      <c r="WNH88" s="49"/>
      <c r="WNI88" s="49"/>
      <c r="WNJ88" s="49"/>
      <c r="WNK88" s="49"/>
      <c r="WNL88" s="49"/>
      <c r="WNM88" s="49"/>
      <c r="WNN88" s="49"/>
      <c r="WNO88" s="49"/>
      <c r="WNP88" s="49"/>
      <c r="WNQ88" s="49"/>
      <c r="WNR88" s="49"/>
      <c r="WNS88" s="49"/>
      <c r="WNT88" s="49"/>
      <c r="WNU88" s="49"/>
      <c r="WNV88" s="49"/>
      <c r="WNW88" s="49"/>
      <c r="WNX88" s="49"/>
      <c r="WNY88" s="49"/>
      <c r="WNZ88" s="49"/>
      <c r="WOA88" s="49"/>
      <c r="WOB88" s="49"/>
      <c r="WOC88" s="49"/>
      <c r="WOD88" s="49"/>
      <c r="WOE88" s="49"/>
      <c r="WOF88" s="49"/>
      <c r="WOG88" s="49"/>
      <c r="WOH88" s="49"/>
      <c r="WOI88" s="49"/>
      <c r="WOJ88" s="49"/>
      <c r="WOK88" s="49"/>
      <c r="WOL88" s="49"/>
      <c r="WOM88" s="49"/>
      <c r="WON88" s="49"/>
      <c r="WOO88" s="49"/>
      <c r="WOP88" s="49"/>
      <c r="WOQ88" s="49"/>
      <c r="WOR88" s="49"/>
      <c r="WOS88" s="49"/>
      <c r="WOT88" s="49"/>
      <c r="WOU88" s="49"/>
      <c r="WOV88" s="49"/>
      <c r="WOW88" s="49"/>
      <c r="WOX88" s="49"/>
      <c r="WOY88" s="49"/>
      <c r="WOZ88" s="49"/>
      <c r="WPA88" s="49"/>
      <c r="WPB88" s="49"/>
      <c r="WPC88" s="49"/>
      <c r="WPD88" s="49"/>
      <c r="WPE88" s="49"/>
      <c r="WPF88" s="49"/>
      <c r="WPG88" s="49"/>
      <c r="WPH88" s="49"/>
      <c r="WPI88" s="49"/>
      <c r="WPJ88" s="49"/>
      <c r="WPK88" s="49"/>
      <c r="WPL88" s="49"/>
      <c r="WPM88" s="49"/>
      <c r="WPN88" s="49"/>
      <c r="WPO88" s="49"/>
      <c r="WPP88" s="49"/>
      <c r="WPQ88" s="49"/>
      <c r="WPR88" s="49"/>
      <c r="WPS88" s="49"/>
      <c r="WPT88" s="49"/>
      <c r="WPU88" s="49"/>
      <c r="WPV88" s="49"/>
      <c r="WPW88" s="49"/>
      <c r="WPX88" s="49"/>
      <c r="WPY88" s="49"/>
      <c r="WPZ88" s="49"/>
      <c r="WQA88" s="49"/>
      <c r="WQB88" s="49"/>
      <c r="WQC88" s="49"/>
      <c r="WQD88" s="49"/>
      <c r="WQE88" s="49"/>
      <c r="WQF88" s="49"/>
      <c r="WQG88" s="49"/>
      <c r="WQH88" s="49"/>
      <c r="WQI88" s="49"/>
      <c r="WQJ88" s="49"/>
      <c r="WQK88" s="49"/>
      <c r="WQL88" s="49"/>
      <c r="WQM88" s="49"/>
      <c r="WQN88" s="49"/>
      <c r="WQO88" s="49"/>
      <c r="WQP88" s="49"/>
      <c r="WQQ88" s="49"/>
      <c r="WQR88" s="49"/>
      <c r="WQS88" s="49"/>
      <c r="WQT88" s="49"/>
      <c r="WQU88" s="49"/>
      <c r="WQV88" s="49"/>
      <c r="WQW88" s="49"/>
      <c r="WQX88" s="49"/>
      <c r="WQY88" s="49"/>
      <c r="WQZ88" s="49"/>
      <c r="WRA88" s="49"/>
      <c r="WRB88" s="49"/>
      <c r="WRC88" s="49"/>
      <c r="WRD88" s="49"/>
      <c r="WRE88" s="49"/>
      <c r="WRF88" s="49"/>
      <c r="WRG88" s="49"/>
      <c r="WRH88" s="49"/>
      <c r="WRI88" s="49"/>
      <c r="WRJ88" s="49"/>
      <c r="WRK88" s="49"/>
      <c r="WRL88" s="49"/>
      <c r="WRM88" s="49"/>
      <c r="WRN88" s="49"/>
      <c r="WRO88" s="49"/>
      <c r="WRP88" s="49"/>
      <c r="WRQ88" s="49"/>
      <c r="WRR88" s="49"/>
      <c r="WRS88" s="49"/>
      <c r="WRT88" s="49"/>
      <c r="WRU88" s="49"/>
      <c r="WRV88" s="49"/>
      <c r="WRW88" s="49"/>
      <c r="WRX88" s="49"/>
      <c r="WRY88" s="49"/>
      <c r="WRZ88" s="49"/>
      <c r="WSA88" s="49"/>
      <c r="WSB88" s="49"/>
      <c r="WSC88" s="49"/>
      <c r="WSD88" s="49"/>
      <c r="WSE88" s="49"/>
      <c r="WSF88" s="49"/>
      <c r="WSG88" s="49"/>
      <c r="WSH88" s="49"/>
      <c r="WSI88" s="49"/>
      <c r="WSJ88" s="49"/>
      <c r="WSK88" s="49"/>
      <c r="WSL88" s="49"/>
      <c r="WSM88" s="49"/>
      <c r="WSN88" s="49"/>
      <c r="WSO88" s="49"/>
      <c r="WSP88" s="49"/>
      <c r="WSQ88" s="49"/>
      <c r="WSR88" s="49"/>
      <c r="WSS88" s="49"/>
      <c r="WST88" s="49"/>
      <c r="WSU88" s="49"/>
      <c r="WSV88" s="49"/>
      <c r="WSW88" s="49"/>
      <c r="WSX88" s="49"/>
      <c r="WSY88" s="49"/>
      <c r="WSZ88" s="49"/>
      <c r="WTA88" s="49"/>
      <c r="WTB88" s="49"/>
      <c r="WTC88" s="49"/>
      <c r="WTD88" s="49"/>
      <c r="WTE88" s="49"/>
      <c r="WTF88" s="49"/>
      <c r="WTG88" s="49"/>
      <c r="WTH88" s="49"/>
      <c r="WTI88" s="49"/>
      <c r="WTJ88" s="49"/>
      <c r="WTK88" s="49"/>
      <c r="WTL88" s="49"/>
      <c r="WTM88" s="49"/>
      <c r="WTN88" s="49"/>
      <c r="WTO88" s="49"/>
      <c r="WTP88" s="49"/>
      <c r="WTQ88" s="49"/>
      <c r="WTR88" s="49"/>
      <c r="WTS88" s="49"/>
      <c r="WTT88" s="49"/>
      <c r="WTU88" s="49"/>
      <c r="WTV88" s="49"/>
      <c r="WTW88" s="49"/>
      <c r="WTX88" s="49"/>
      <c r="WTY88" s="49"/>
      <c r="WTZ88" s="49"/>
      <c r="WUA88" s="49"/>
      <c r="WUB88" s="49"/>
      <c r="WUC88" s="49"/>
      <c r="WUD88" s="49"/>
      <c r="WUE88" s="49"/>
      <c r="WUF88" s="49"/>
      <c r="WUG88" s="49"/>
      <c r="WUH88" s="49"/>
      <c r="WUI88" s="49"/>
      <c r="WUJ88" s="49"/>
      <c r="WUK88" s="49"/>
      <c r="WUL88" s="49"/>
      <c r="WUM88" s="49"/>
      <c r="WUN88" s="49"/>
      <c r="WUO88" s="49"/>
      <c r="WUP88" s="49"/>
      <c r="WUQ88" s="49"/>
      <c r="WUR88" s="49"/>
      <c r="WUS88" s="49"/>
      <c r="WUT88" s="49"/>
      <c r="WUU88" s="49"/>
      <c r="WUV88" s="49"/>
      <c r="WUW88" s="49"/>
      <c r="WUX88" s="49"/>
      <c r="WUY88" s="49"/>
      <c r="WUZ88" s="49"/>
      <c r="WVA88" s="49"/>
      <c r="WVB88" s="49"/>
      <c r="WVC88" s="49"/>
      <c r="WVD88" s="49"/>
      <c r="WVE88" s="49"/>
      <c r="WVF88" s="49"/>
      <c r="WVG88" s="49"/>
      <c r="WVH88" s="49"/>
      <c r="WVI88" s="49"/>
      <c r="WVJ88" s="49"/>
      <c r="WVK88" s="49"/>
      <c r="WVL88" s="49"/>
      <c r="WVM88" s="49"/>
      <c r="WVN88" s="49"/>
      <c r="WVO88" s="49"/>
      <c r="WVP88" s="49"/>
      <c r="WVQ88" s="49"/>
      <c r="WVR88" s="49"/>
      <c r="WVS88" s="49"/>
      <c r="WVT88" s="49"/>
      <c r="WVU88" s="49"/>
      <c r="WVV88" s="49"/>
      <c r="WVW88" s="49"/>
      <c r="WVX88" s="49"/>
      <c r="WVY88" s="49"/>
      <c r="WVZ88" s="49"/>
      <c r="WWA88" s="49"/>
      <c r="WWB88" s="49"/>
      <c r="WWC88" s="49"/>
      <c r="WWD88" s="49"/>
      <c r="WWE88" s="49"/>
      <c r="WWF88" s="49"/>
      <c r="WWG88" s="49"/>
      <c r="WWH88" s="49"/>
      <c r="WWI88" s="49"/>
      <c r="WWJ88" s="49"/>
      <c r="WWK88" s="49"/>
      <c r="WWL88" s="49"/>
      <c r="WWM88" s="49"/>
      <c r="WWN88" s="49"/>
      <c r="WWO88" s="49"/>
      <c r="WWP88" s="49"/>
      <c r="WWQ88" s="49"/>
      <c r="WWR88" s="49"/>
      <c r="WWS88" s="49"/>
      <c r="WWT88" s="49"/>
      <c r="WWU88" s="49"/>
      <c r="WWV88" s="49"/>
      <c r="WWW88" s="49"/>
      <c r="WWX88" s="49"/>
      <c r="WWY88" s="49"/>
      <c r="WWZ88" s="49"/>
      <c r="WXA88" s="49"/>
      <c r="WXB88" s="49"/>
      <c r="WXC88" s="49"/>
      <c r="WXD88" s="49"/>
      <c r="WXE88" s="49"/>
      <c r="WXF88" s="49"/>
      <c r="WXG88" s="49"/>
      <c r="WXH88" s="49"/>
      <c r="WXI88" s="49"/>
      <c r="WXJ88" s="49"/>
      <c r="WXK88" s="49"/>
      <c r="WXL88" s="49"/>
      <c r="WXM88" s="49"/>
      <c r="WXN88" s="49"/>
      <c r="WXO88" s="49"/>
      <c r="WXP88" s="49"/>
      <c r="WXQ88" s="49"/>
      <c r="WXR88" s="49"/>
      <c r="WXS88" s="49"/>
      <c r="WXT88" s="49"/>
      <c r="WXU88" s="49"/>
      <c r="WXV88" s="49"/>
      <c r="WXW88" s="49"/>
      <c r="WXX88" s="49"/>
      <c r="WXY88" s="49"/>
      <c r="WXZ88" s="49"/>
      <c r="WYA88" s="49"/>
      <c r="WYB88" s="49"/>
      <c r="WYC88" s="49"/>
      <c r="WYD88" s="49"/>
      <c r="WYE88" s="49"/>
      <c r="WYF88" s="49"/>
      <c r="WYG88" s="49"/>
      <c r="WYH88" s="49"/>
      <c r="WYI88" s="49"/>
      <c r="WYJ88" s="49"/>
      <c r="WYK88" s="49"/>
      <c r="WYL88" s="49"/>
      <c r="WYM88" s="49"/>
      <c r="WYN88" s="49"/>
      <c r="WYO88" s="49"/>
      <c r="WYP88" s="49"/>
      <c r="WYQ88" s="49"/>
      <c r="WYR88" s="49"/>
      <c r="WYS88" s="49"/>
      <c r="WYT88" s="49"/>
      <c r="WYU88" s="49"/>
      <c r="WYV88" s="49"/>
      <c r="WYW88" s="49"/>
      <c r="WYX88" s="49"/>
      <c r="WYY88" s="49"/>
      <c r="WYZ88" s="49"/>
      <c r="WZA88" s="49"/>
      <c r="WZB88" s="49"/>
      <c r="WZC88" s="49"/>
      <c r="WZD88" s="49"/>
      <c r="WZE88" s="49"/>
      <c r="WZF88" s="49"/>
      <c r="WZG88" s="49"/>
      <c r="WZH88" s="49"/>
      <c r="WZI88" s="49"/>
      <c r="WZJ88" s="49"/>
      <c r="WZK88" s="49"/>
      <c r="WZL88" s="49"/>
      <c r="WZM88" s="49"/>
      <c r="WZN88" s="49"/>
      <c r="WZO88" s="49"/>
      <c r="WZP88" s="49"/>
      <c r="WZQ88" s="49"/>
      <c r="WZR88" s="49"/>
      <c r="WZS88" s="49"/>
      <c r="WZT88" s="49"/>
      <c r="WZU88" s="49"/>
      <c r="WZV88" s="49"/>
      <c r="WZW88" s="49"/>
      <c r="WZX88" s="49"/>
      <c r="WZY88" s="49"/>
      <c r="WZZ88" s="49"/>
      <c r="XAA88" s="49"/>
      <c r="XAB88" s="49"/>
      <c r="XAC88" s="49"/>
      <c r="XAD88" s="49"/>
      <c r="XAE88" s="49"/>
      <c r="XAF88" s="49"/>
      <c r="XAG88" s="49"/>
      <c r="XAH88" s="49"/>
      <c r="XAI88" s="49"/>
      <c r="XAJ88" s="49"/>
      <c r="XAK88" s="49"/>
      <c r="XAL88" s="49"/>
      <c r="XAM88" s="49"/>
      <c r="XAN88" s="49"/>
      <c r="XAO88" s="49"/>
      <c r="XAP88" s="49"/>
      <c r="XAQ88" s="49"/>
      <c r="XAR88" s="49"/>
      <c r="XAS88" s="49"/>
      <c r="XAT88" s="49"/>
      <c r="XAU88" s="49"/>
      <c r="XAV88" s="49"/>
      <c r="XAW88" s="49"/>
      <c r="XAX88" s="49"/>
      <c r="XAY88" s="49"/>
      <c r="XAZ88" s="49"/>
      <c r="XBA88" s="49"/>
      <c r="XBB88" s="49"/>
      <c r="XBC88" s="49"/>
      <c r="XBD88" s="49"/>
      <c r="XBE88" s="49"/>
      <c r="XBF88" s="49"/>
      <c r="XBG88" s="49"/>
      <c r="XBH88" s="49"/>
      <c r="XBI88" s="49"/>
      <c r="XBJ88" s="49"/>
      <c r="XBK88" s="49"/>
      <c r="XBL88" s="49"/>
      <c r="XBM88" s="49"/>
      <c r="XBN88" s="49"/>
      <c r="XBO88" s="49"/>
      <c r="XBP88" s="49"/>
      <c r="XBQ88" s="49"/>
      <c r="XBR88" s="49"/>
      <c r="XBS88" s="49"/>
      <c r="XBT88" s="49"/>
      <c r="XBU88" s="49"/>
      <c r="XBV88" s="49"/>
      <c r="XBW88" s="49"/>
      <c r="XBX88" s="49"/>
      <c r="XBY88" s="49"/>
      <c r="XBZ88" s="49"/>
      <c r="XCA88" s="49"/>
      <c r="XCB88" s="49"/>
      <c r="XCC88" s="49"/>
      <c r="XCD88" s="49"/>
      <c r="XCE88" s="49"/>
      <c r="XCF88" s="49"/>
      <c r="XCG88" s="49"/>
      <c r="XCH88" s="49"/>
      <c r="XCI88" s="49"/>
      <c r="XCJ88" s="49"/>
      <c r="XCK88" s="49"/>
      <c r="XCL88" s="49"/>
      <c r="XCM88" s="49"/>
      <c r="XCN88" s="49"/>
      <c r="XCO88" s="49"/>
      <c r="XCP88" s="49"/>
      <c r="XCQ88" s="49"/>
      <c r="XCR88" s="49"/>
      <c r="XCS88" s="49"/>
      <c r="XCT88" s="49"/>
      <c r="XCU88" s="49"/>
      <c r="XCV88" s="49"/>
      <c r="XCW88" s="49"/>
      <c r="XCX88" s="49"/>
      <c r="XCY88" s="49"/>
      <c r="XCZ88" s="49"/>
      <c r="XDA88" s="49"/>
      <c r="XDB88" s="49"/>
      <c r="XDC88" s="49"/>
      <c r="XDD88" s="49"/>
      <c r="XDE88" s="49"/>
      <c r="XDF88" s="49"/>
      <c r="XDG88" s="49"/>
      <c r="XDH88" s="49"/>
      <c r="XDI88" s="49"/>
      <c r="XDJ88" s="49"/>
      <c r="XDK88" s="49"/>
      <c r="XDL88" s="49"/>
      <c r="XDM88" s="49"/>
      <c r="XDN88" s="49"/>
      <c r="XDO88" s="49"/>
      <c r="XDP88" s="49"/>
      <c r="XDQ88" s="49"/>
      <c r="XDR88" s="49"/>
      <c r="XDS88" s="52"/>
      <c r="XDT88" s="52"/>
      <c r="XDU88" s="52"/>
      <c r="XDV88" s="52"/>
      <c r="XDW88" s="52"/>
      <c r="XDX88" s="52"/>
      <c r="XDY88" s="52"/>
      <c r="XDZ88" s="52"/>
      <c r="XEA88" s="52"/>
      <c r="XEB88" s="52"/>
      <c r="XEC88" s="52"/>
      <c r="XED88" s="52"/>
      <c r="XEE88" s="52"/>
      <c r="XEF88" s="52"/>
    </row>
    <row r="89" s="47" customFormat="1" ht="30" customHeight="1" spans="1:7">
      <c r="A89" s="68">
        <v>83</v>
      </c>
      <c r="B89" s="69"/>
      <c r="C89" s="76" t="s">
        <v>208</v>
      </c>
      <c r="D89" s="81">
        <v>0</v>
      </c>
      <c r="E89" s="81">
        <f t="shared" si="9"/>
        <v>0</v>
      </c>
      <c r="F89" s="81"/>
      <c r="G89" s="81"/>
    </row>
    <row r="90" s="49" customFormat="1" ht="38" customHeight="1" spans="1:16359">
      <c r="A90" s="68">
        <v>84</v>
      </c>
      <c r="B90" s="69"/>
      <c r="C90" s="74" t="s">
        <v>209</v>
      </c>
      <c r="D90" s="81">
        <v>67.881416</v>
      </c>
      <c r="E90" s="81">
        <f t="shared" si="9"/>
        <v>1046</v>
      </c>
      <c r="F90" s="81">
        <v>211</v>
      </c>
      <c r="G90" s="81">
        <v>835</v>
      </c>
      <c r="XDY90" s="47"/>
      <c r="XDZ90" s="47"/>
      <c r="XEA90" s="47"/>
      <c r="XEB90" s="47"/>
      <c r="XEC90" s="47"/>
      <c r="XED90" s="47"/>
      <c r="XEE90" s="47"/>
    </row>
    <row r="91" s="47" customFormat="1" ht="27" customHeight="1" spans="1:7">
      <c r="A91" s="68">
        <v>85</v>
      </c>
      <c r="B91" s="69"/>
      <c r="C91" s="74" t="s">
        <v>210</v>
      </c>
      <c r="D91" s="81">
        <v>56.630104</v>
      </c>
      <c r="E91" s="81">
        <f t="shared" si="9"/>
        <v>555</v>
      </c>
      <c r="F91" s="81">
        <v>555</v>
      </c>
      <c r="G91" s="81"/>
    </row>
    <row r="92" s="47" customFormat="1" ht="28" customHeight="1" spans="1:7">
      <c r="A92" s="68">
        <v>86</v>
      </c>
      <c r="B92" s="69"/>
      <c r="C92" s="74" t="s">
        <v>211</v>
      </c>
      <c r="D92" s="81">
        <f t="shared" ref="D92:G92" si="12">SUM(D93:D96)</f>
        <v>9337.146159</v>
      </c>
      <c r="E92" s="81">
        <f t="shared" si="9"/>
        <v>9781</v>
      </c>
      <c r="F92" s="81">
        <f t="shared" si="12"/>
        <v>9781</v>
      </c>
      <c r="G92" s="81">
        <f t="shared" si="12"/>
        <v>0</v>
      </c>
    </row>
    <row r="93" s="47" customFormat="1" ht="274" customHeight="1" spans="1:7">
      <c r="A93" s="68">
        <v>87</v>
      </c>
      <c r="B93" s="69"/>
      <c r="C93" s="76" t="s">
        <v>212</v>
      </c>
      <c r="D93" s="81">
        <v>5871.004703</v>
      </c>
      <c r="E93" s="81">
        <f t="shared" si="9"/>
        <v>6146</v>
      </c>
      <c r="F93" s="81">
        <v>6146</v>
      </c>
      <c r="G93" s="81"/>
    </row>
    <row r="94" s="47" customFormat="1" ht="108" customHeight="1" spans="1:7">
      <c r="A94" s="68">
        <v>88</v>
      </c>
      <c r="B94" s="69"/>
      <c r="C94" s="85" t="s">
        <v>213</v>
      </c>
      <c r="D94" s="81">
        <v>2249.247856</v>
      </c>
      <c r="E94" s="81">
        <f t="shared" si="9"/>
        <v>2418</v>
      </c>
      <c r="F94" s="81">
        <v>2418</v>
      </c>
      <c r="G94" s="86"/>
    </row>
    <row r="95" s="47" customFormat="1" ht="28" customHeight="1" spans="1:7">
      <c r="A95" s="68">
        <v>89</v>
      </c>
      <c r="B95" s="69"/>
      <c r="C95" s="76" t="s">
        <v>214</v>
      </c>
      <c r="D95" s="81">
        <v>949.9936</v>
      </c>
      <c r="E95" s="81">
        <f t="shared" si="9"/>
        <v>950</v>
      </c>
      <c r="F95" s="81">
        <v>950</v>
      </c>
      <c r="G95" s="81"/>
    </row>
    <row r="96" s="47" customFormat="1" ht="27" customHeight="1" spans="1:7">
      <c r="A96" s="68">
        <v>90</v>
      </c>
      <c r="B96" s="69"/>
      <c r="C96" s="76" t="s">
        <v>215</v>
      </c>
      <c r="D96" s="81">
        <v>266.9</v>
      </c>
      <c r="E96" s="81">
        <f t="shared" si="9"/>
        <v>267</v>
      </c>
      <c r="F96" s="81">
        <v>267</v>
      </c>
      <c r="G96" s="81"/>
    </row>
    <row r="97" s="47" customFormat="1" ht="24" customHeight="1" spans="1:203">
      <c r="A97" s="68">
        <v>91</v>
      </c>
      <c r="B97" s="69"/>
      <c r="C97" s="74" t="s">
        <v>216</v>
      </c>
      <c r="D97" s="81">
        <f t="shared" ref="D97:G97" si="13">SUM(D98:D101)</f>
        <v>1208.438503</v>
      </c>
      <c r="E97" s="81">
        <f t="shared" si="9"/>
        <v>3527</v>
      </c>
      <c r="F97" s="81">
        <f t="shared" si="13"/>
        <v>2139</v>
      </c>
      <c r="G97" s="81">
        <f t="shared" si="13"/>
        <v>1388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</row>
    <row r="98" s="47" customFormat="1" ht="14.25" spans="1:7">
      <c r="A98" s="68">
        <v>92</v>
      </c>
      <c r="B98" s="69"/>
      <c r="C98" s="76" t="s">
        <v>217</v>
      </c>
      <c r="D98" s="81">
        <v>826.022505</v>
      </c>
      <c r="E98" s="81">
        <f t="shared" si="9"/>
        <v>1302</v>
      </c>
      <c r="F98" s="81">
        <v>1302</v>
      </c>
      <c r="G98" s="81"/>
    </row>
    <row r="99" s="47" customFormat="1" ht="14.25" spans="1:7">
      <c r="A99" s="68">
        <v>93</v>
      </c>
      <c r="B99" s="69"/>
      <c r="C99" s="76" t="s">
        <v>218</v>
      </c>
      <c r="D99" s="81">
        <v>145.404033</v>
      </c>
      <c r="E99" s="81">
        <f t="shared" si="9"/>
        <v>228</v>
      </c>
      <c r="F99" s="81">
        <v>228</v>
      </c>
      <c r="G99" s="81"/>
    </row>
    <row r="100" s="47" customFormat="1" ht="21" customHeight="1" spans="1:203">
      <c r="A100" s="68">
        <v>94</v>
      </c>
      <c r="B100" s="69"/>
      <c r="C100" s="76" t="s">
        <v>219</v>
      </c>
      <c r="D100" s="81">
        <v>0</v>
      </c>
      <c r="E100" s="81">
        <f t="shared" si="9"/>
        <v>0</v>
      </c>
      <c r="F100" s="81"/>
      <c r="G100" s="81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</row>
    <row r="101" s="47" customFormat="1" ht="14.25" spans="1:7">
      <c r="A101" s="68">
        <v>95</v>
      </c>
      <c r="B101" s="69"/>
      <c r="C101" s="76" t="s">
        <v>220</v>
      </c>
      <c r="D101" s="81">
        <v>237.011965</v>
      </c>
      <c r="E101" s="81">
        <f t="shared" si="9"/>
        <v>1997</v>
      </c>
      <c r="F101" s="81">
        <v>609</v>
      </c>
      <c r="G101" s="81">
        <v>1388</v>
      </c>
    </row>
    <row r="102" s="47" customFormat="1" ht="23" customHeight="1" spans="1:7">
      <c r="A102" s="68">
        <v>96</v>
      </c>
      <c r="B102" s="69"/>
      <c r="C102" s="87" t="s">
        <v>221</v>
      </c>
      <c r="D102" s="75">
        <v>1142.372269</v>
      </c>
      <c r="E102" s="88">
        <f t="shared" si="9"/>
        <v>912</v>
      </c>
      <c r="F102" s="88">
        <v>912</v>
      </c>
      <c r="G102" s="88"/>
    </row>
    <row r="103" s="47" customFormat="1" ht="24" customHeight="1" spans="1:203">
      <c r="A103" s="68">
        <v>97</v>
      </c>
      <c r="B103" s="69"/>
      <c r="C103" s="87" t="s">
        <v>222</v>
      </c>
      <c r="D103" s="88">
        <v>0</v>
      </c>
      <c r="E103" s="88">
        <f t="shared" ref="E103:E137" si="14">G103+F103</f>
        <v>0</v>
      </c>
      <c r="F103" s="88"/>
      <c r="G103" s="8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</row>
    <row r="104" s="47" customFormat="1" ht="14.25" spans="1:7">
      <c r="A104" s="68">
        <v>98</v>
      </c>
      <c r="B104" s="69"/>
      <c r="C104" s="87" t="s">
        <v>223</v>
      </c>
      <c r="D104" s="88">
        <v>706.336788</v>
      </c>
      <c r="E104" s="88">
        <f t="shared" si="14"/>
        <v>1021</v>
      </c>
      <c r="F104" s="88">
        <v>200</v>
      </c>
      <c r="G104" s="88">
        <v>821</v>
      </c>
    </row>
    <row r="105" s="49" customFormat="1" ht="25" customHeight="1" spans="1:16359">
      <c r="A105" s="68">
        <v>99</v>
      </c>
      <c r="B105" s="69"/>
      <c r="C105" s="87" t="s">
        <v>224</v>
      </c>
      <c r="D105" s="88">
        <v>130</v>
      </c>
      <c r="E105" s="88">
        <f t="shared" si="14"/>
        <v>238</v>
      </c>
      <c r="F105" s="88">
        <v>208</v>
      </c>
      <c r="G105" s="88">
        <v>30</v>
      </c>
      <c r="XDY105" s="47"/>
      <c r="XDZ105" s="47"/>
      <c r="XEA105" s="47"/>
      <c r="XEB105" s="47"/>
      <c r="XEC105" s="47"/>
      <c r="XED105" s="47"/>
      <c r="XEE105" s="47"/>
    </row>
    <row r="106" s="47" customFormat="1" ht="25" customHeight="1" spans="1:16360">
      <c r="A106" s="68">
        <v>100</v>
      </c>
      <c r="B106" s="69"/>
      <c r="C106" s="87" t="s">
        <v>225</v>
      </c>
      <c r="D106" s="88">
        <v>1442.08618</v>
      </c>
      <c r="E106" s="88">
        <f t="shared" si="14"/>
        <v>536</v>
      </c>
      <c r="F106" s="88">
        <v>536</v>
      </c>
      <c r="G106" s="88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W106" s="49"/>
      <c r="IX106" s="49"/>
      <c r="IY106" s="49"/>
      <c r="IZ106" s="49"/>
      <c r="JA106" s="49"/>
      <c r="JB106" s="49"/>
      <c r="JC106" s="49"/>
      <c r="JD106" s="49"/>
      <c r="JE106" s="49"/>
      <c r="JF106" s="49"/>
      <c r="JG106" s="49"/>
      <c r="JH106" s="49"/>
      <c r="JI106" s="49"/>
      <c r="JJ106" s="49"/>
      <c r="JK106" s="49"/>
      <c r="JL106" s="49"/>
      <c r="JM106" s="49"/>
      <c r="JN106" s="49"/>
      <c r="JO106" s="49"/>
      <c r="JP106" s="49"/>
      <c r="JQ106" s="49"/>
      <c r="JR106" s="49"/>
      <c r="JS106" s="49"/>
      <c r="JT106" s="49"/>
      <c r="JU106" s="49"/>
      <c r="JV106" s="49"/>
      <c r="JW106" s="49"/>
      <c r="JX106" s="49"/>
      <c r="JY106" s="49"/>
      <c r="JZ106" s="49"/>
      <c r="KA106" s="49"/>
      <c r="KB106" s="49"/>
      <c r="KC106" s="49"/>
      <c r="KD106" s="49"/>
      <c r="KE106" s="49"/>
      <c r="KF106" s="49"/>
      <c r="KG106" s="49"/>
      <c r="KH106" s="49"/>
      <c r="KI106" s="49"/>
      <c r="KJ106" s="49"/>
      <c r="KK106" s="49"/>
      <c r="KL106" s="49"/>
      <c r="KM106" s="49"/>
      <c r="KN106" s="49"/>
      <c r="KO106" s="49"/>
      <c r="KP106" s="49"/>
      <c r="KQ106" s="49"/>
      <c r="KR106" s="49"/>
      <c r="KS106" s="49"/>
      <c r="KT106" s="49"/>
      <c r="KU106" s="49"/>
      <c r="KV106" s="49"/>
      <c r="KW106" s="49"/>
      <c r="KX106" s="49"/>
      <c r="KY106" s="49"/>
      <c r="KZ106" s="49"/>
      <c r="LA106" s="49"/>
      <c r="LB106" s="49"/>
      <c r="LC106" s="49"/>
      <c r="LD106" s="49"/>
      <c r="LE106" s="49"/>
      <c r="LF106" s="49"/>
      <c r="LG106" s="49"/>
      <c r="LH106" s="49"/>
      <c r="LI106" s="49"/>
      <c r="LJ106" s="49"/>
      <c r="LK106" s="49"/>
      <c r="LL106" s="49"/>
      <c r="LM106" s="49"/>
      <c r="LN106" s="49"/>
      <c r="LO106" s="49"/>
      <c r="LP106" s="49"/>
      <c r="LQ106" s="49"/>
      <c r="LR106" s="49"/>
      <c r="LS106" s="49"/>
      <c r="LT106" s="49"/>
      <c r="LU106" s="49"/>
      <c r="LV106" s="49"/>
      <c r="LW106" s="49"/>
      <c r="LX106" s="49"/>
      <c r="LY106" s="49"/>
      <c r="LZ106" s="49"/>
      <c r="MA106" s="49"/>
      <c r="MB106" s="49"/>
      <c r="MC106" s="49"/>
      <c r="MD106" s="49"/>
      <c r="ME106" s="49"/>
      <c r="MF106" s="49"/>
      <c r="MG106" s="49"/>
      <c r="MH106" s="49"/>
      <c r="MI106" s="49"/>
      <c r="MJ106" s="49"/>
      <c r="MK106" s="49"/>
      <c r="ML106" s="49"/>
      <c r="MM106" s="49"/>
      <c r="MN106" s="49"/>
      <c r="MO106" s="49"/>
      <c r="MP106" s="49"/>
      <c r="MQ106" s="49"/>
      <c r="MR106" s="49"/>
      <c r="MS106" s="49"/>
      <c r="MT106" s="49"/>
      <c r="MU106" s="49"/>
      <c r="MV106" s="49"/>
      <c r="MW106" s="49"/>
      <c r="MX106" s="49"/>
      <c r="MY106" s="49"/>
      <c r="MZ106" s="49"/>
      <c r="NA106" s="49"/>
      <c r="NB106" s="49"/>
      <c r="NC106" s="49"/>
      <c r="ND106" s="49"/>
      <c r="NE106" s="49"/>
      <c r="NF106" s="49"/>
      <c r="NG106" s="49"/>
      <c r="NH106" s="49"/>
      <c r="NI106" s="49"/>
      <c r="NJ106" s="49"/>
      <c r="NK106" s="49"/>
      <c r="NL106" s="49"/>
      <c r="NM106" s="49"/>
      <c r="NN106" s="49"/>
      <c r="NO106" s="49"/>
      <c r="NP106" s="49"/>
      <c r="NQ106" s="49"/>
      <c r="NR106" s="49"/>
      <c r="NS106" s="49"/>
      <c r="NT106" s="49"/>
      <c r="NU106" s="49"/>
      <c r="NV106" s="49"/>
      <c r="NW106" s="49"/>
      <c r="NX106" s="49"/>
      <c r="NY106" s="49"/>
      <c r="NZ106" s="49"/>
      <c r="OA106" s="49"/>
      <c r="OB106" s="49"/>
      <c r="OC106" s="49"/>
      <c r="OD106" s="49"/>
      <c r="OE106" s="49"/>
      <c r="OF106" s="49"/>
      <c r="OG106" s="49"/>
      <c r="OH106" s="49"/>
      <c r="OI106" s="49"/>
      <c r="OJ106" s="49"/>
      <c r="OK106" s="49"/>
      <c r="OL106" s="49"/>
      <c r="OM106" s="49"/>
      <c r="ON106" s="49"/>
      <c r="OO106" s="49"/>
      <c r="OP106" s="49"/>
      <c r="OQ106" s="49"/>
      <c r="OR106" s="49"/>
      <c r="OS106" s="49"/>
      <c r="OT106" s="49"/>
      <c r="OU106" s="49"/>
      <c r="OV106" s="49"/>
      <c r="OW106" s="49"/>
      <c r="OX106" s="49"/>
      <c r="OY106" s="49"/>
      <c r="OZ106" s="49"/>
      <c r="PA106" s="49"/>
      <c r="PB106" s="49"/>
      <c r="PC106" s="49"/>
      <c r="PD106" s="49"/>
      <c r="PE106" s="49"/>
      <c r="PF106" s="49"/>
      <c r="PG106" s="49"/>
      <c r="PH106" s="49"/>
      <c r="PI106" s="49"/>
      <c r="PJ106" s="49"/>
      <c r="PK106" s="49"/>
      <c r="PL106" s="49"/>
      <c r="PM106" s="49"/>
      <c r="PN106" s="49"/>
      <c r="PO106" s="49"/>
      <c r="PP106" s="49"/>
      <c r="PQ106" s="49"/>
      <c r="PR106" s="49"/>
      <c r="PS106" s="49"/>
      <c r="PT106" s="49"/>
      <c r="PU106" s="49"/>
      <c r="PV106" s="49"/>
      <c r="PW106" s="49"/>
      <c r="PX106" s="49"/>
      <c r="PY106" s="49"/>
      <c r="PZ106" s="49"/>
      <c r="QA106" s="49"/>
      <c r="QB106" s="49"/>
      <c r="QC106" s="49"/>
      <c r="QD106" s="49"/>
      <c r="QE106" s="49"/>
      <c r="QF106" s="49"/>
      <c r="QG106" s="49"/>
      <c r="QH106" s="49"/>
      <c r="QI106" s="49"/>
      <c r="QJ106" s="49"/>
      <c r="QK106" s="49"/>
      <c r="QL106" s="49"/>
      <c r="QM106" s="49"/>
      <c r="QN106" s="49"/>
      <c r="QO106" s="49"/>
      <c r="QP106" s="49"/>
      <c r="QQ106" s="49"/>
      <c r="QR106" s="49"/>
      <c r="QS106" s="49"/>
      <c r="QT106" s="49"/>
      <c r="QU106" s="49"/>
      <c r="QV106" s="49"/>
      <c r="QW106" s="49"/>
      <c r="QX106" s="49"/>
      <c r="QY106" s="49"/>
      <c r="QZ106" s="49"/>
      <c r="RA106" s="49"/>
      <c r="RB106" s="49"/>
      <c r="RC106" s="49"/>
      <c r="RD106" s="49"/>
      <c r="RE106" s="49"/>
      <c r="RF106" s="49"/>
      <c r="RG106" s="49"/>
      <c r="RH106" s="49"/>
      <c r="RI106" s="49"/>
      <c r="RJ106" s="49"/>
      <c r="RK106" s="49"/>
      <c r="RL106" s="49"/>
      <c r="RM106" s="49"/>
      <c r="RN106" s="49"/>
      <c r="RO106" s="49"/>
      <c r="RP106" s="49"/>
      <c r="RQ106" s="49"/>
      <c r="RR106" s="49"/>
      <c r="RS106" s="49"/>
      <c r="RT106" s="49"/>
      <c r="RU106" s="49"/>
      <c r="RV106" s="49"/>
      <c r="RW106" s="49"/>
      <c r="RX106" s="49"/>
      <c r="RY106" s="49"/>
      <c r="RZ106" s="49"/>
      <c r="SA106" s="49"/>
      <c r="SB106" s="49"/>
      <c r="SC106" s="49"/>
      <c r="SD106" s="49"/>
      <c r="SE106" s="49"/>
      <c r="SF106" s="49"/>
      <c r="SG106" s="49"/>
      <c r="SH106" s="49"/>
      <c r="SI106" s="49"/>
      <c r="SJ106" s="49"/>
      <c r="SK106" s="49"/>
      <c r="SL106" s="49"/>
      <c r="SM106" s="49"/>
      <c r="SN106" s="49"/>
      <c r="SO106" s="49"/>
      <c r="SP106" s="49"/>
      <c r="SQ106" s="49"/>
      <c r="SR106" s="49"/>
      <c r="SS106" s="49"/>
      <c r="ST106" s="49"/>
      <c r="SU106" s="49"/>
      <c r="SV106" s="49"/>
      <c r="SW106" s="49"/>
      <c r="SX106" s="49"/>
      <c r="SY106" s="49"/>
      <c r="SZ106" s="49"/>
      <c r="TA106" s="49"/>
      <c r="TB106" s="49"/>
      <c r="TC106" s="49"/>
      <c r="TD106" s="49"/>
      <c r="TE106" s="49"/>
      <c r="TF106" s="49"/>
      <c r="TG106" s="49"/>
      <c r="TH106" s="49"/>
      <c r="TI106" s="49"/>
      <c r="TJ106" s="49"/>
      <c r="TK106" s="49"/>
      <c r="TL106" s="49"/>
      <c r="TM106" s="49"/>
      <c r="TN106" s="49"/>
      <c r="TO106" s="49"/>
      <c r="TP106" s="49"/>
      <c r="TQ106" s="49"/>
      <c r="TR106" s="49"/>
      <c r="TS106" s="49"/>
      <c r="TT106" s="49"/>
      <c r="TU106" s="49"/>
      <c r="TV106" s="49"/>
      <c r="TW106" s="49"/>
      <c r="TX106" s="49"/>
      <c r="TY106" s="49"/>
      <c r="TZ106" s="49"/>
      <c r="UA106" s="49"/>
      <c r="UB106" s="49"/>
      <c r="UC106" s="49"/>
      <c r="UD106" s="49"/>
      <c r="UE106" s="49"/>
      <c r="UF106" s="49"/>
      <c r="UG106" s="49"/>
      <c r="UH106" s="49"/>
      <c r="UI106" s="49"/>
      <c r="UJ106" s="49"/>
      <c r="UK106" s="49"/>
      <c r="UL106" s="49"/>
      <c r="UM106" s="49"/>
      <c r="UN106" s="49"/>
      <c r="UO106" s="49"/>
      <c r="UP106" s="49"/>
      <c r="UQ106" s="49"/>
      <c r="UR106" s="49"/>
      <c r="US106" s="49"/>
      <c r="UT106" s="49"/>
      <c r="UU106" s="49"/>
      <c r="UV106" s="49"/>
      <c r="UW106" s="49"/>
      <c r="UX106" s="49"/>
      <c r="UY106" s="49"/>
      <c r="UZ106" s="49"/>
      <c r="VA106" s="49"/>
      <c r="VB106" s="49"/>
      <c r="VC106" s="49"/>
      <c r="VD106" s="49"/>
      <c r="VE106" s="49"/>
      <c r="VF106" s="49"/>
      <c r="VG106" s="49"/>
      <c r="VH106" s="49"/>
      <c r="VI106" s="49"/>
      <c r="VJ106" s="49"/>
      <c r="VK106" s="49"/>
      <c r="VL106" s="49"/>
      <c r="VM106" s="49"/>
      <c r="VN106" s="49"/>
      <c r="VO106" s="49"/>
      <c r="VP106" s="49"/>
      <c r="VQ106" s="49"/>
      <c r="VR106" s="49"/>
      <c r="VS106" s="49"/>
      <c r="VT106" s="49"/>
      <c r="VU106" s="49"/>
      <c r="VV106" s="49"/>
      <c r="VW106" s="49"/>
      <c r="VX106" s="49"/>
      <c r="VY106" s="49"/>
      <c r="VZ106" s="49"/>
      <c r="WA106" s="49"/>
      <c r="WB106" s="49"/>
      <c r="WC106" s="49"/>
      <c r="WD106" s="49"/>
      <c r="WE106" s="49"/>
      <c r="WF106" s="49"/>
      <c r="WG106" s="49"/>
      <c r="WH106" s="49"/>
      <c r="WI106" s="49"/>
      <c r="WJ106" s="49"/>
      <c r="WK106" s="49"/>
      <c r="WL106" s="49"/>
      <c r="WM106" s="49"/>
      <c r="WN106" s="49"/>
      <c r="WO106" s="49"/>
      <c r="WP106" s="49"/>
      <c r="WQ106" s="49"/>
      <c r="WR106" s="49"/>
      <c r="WS106" s="49"/>
      <c r="WT106" s="49"/>
      <c r="WU106" s="49"/>
      <c r="WV106" s="49"/>
      <c r="WW106" s="49"/>
      <c r="WX106" s="49"/>
      <c r="WY106" s="49"/>
      <c r="WZ106" s="49"/>
      <c r="XA106" s="49"/>
      <c r="XB106" s="49"/>
      <c r="XC106" s="49"/>
      <c r="XD106" s="49"/>
      <c r="XE106" s="49"/>
      <c r="XF106" s="49"/>
      <c r="XG106" s="49"/>
      <c r="XH106" s="49"/>
      <c r="XI106" s="49"/>
      <c r="XJ106" s="49"/>
      <c r="XK106" s="49"/>
      <c r="XL106" s="49"/>
      <c r="XM106" s="49"/>
      <c r="XN106" s="49"/>
      <c r="XO106" s="49"/>
      <c r="XP106" s="49"/>
      <c r="XQ106" s="49"/>
      <c r="XR106" s="49"/>
      <c r="XS106" s="49"/>
      <c r="XT106" s="49"/>
      <c r="XU106" s="49"/>
      <c r="XV106" s="49"/>
      <c r="XW106" s="49"/>
      <c r="XX106" s="49"/>
      <c r="XY106" s="49"/>
      <c r="XZ106" s="49"/>
      <c r="YA106" s="49"/>
      <c r="YB106" s="49"/>
      <c r="YC106" s="49"/>
      <c r="YD106" s="49"/>
      <c r="YE106" s="49"/>
      <c r="YF106" s="49"/>
      <c r="YG106" s="49"/>
      <c r="YH106" s="49"/>
      <c r="YI106" s="49"/>
      <c r="YJ106" s="49"/>
      <c r="YK106" s="49"/>
      <c r="YL106" s="49"/>
      <c r="YM106" s="49"/>
      <c r="YN106" s="49"/>
      <c r="YO106" s="49"/>
      <c r="YP106" s="49"/>
      <c r="YQ106" s="49"/>
      <c r="YR106" s="49"/>
      <c r="YS106" s="49"/>
      <c r="YT106" s="49"/>
      <c r="YU106" s="49"/>
      <c r="YV106" s="49"/>
      <c r="YW106" s="49"/>
      <c r="YX106" s="49"/>
      <c r="YY106" s="49"/>
      <c r="YZ106" s="49"/>
      <c r="ZA106" s="49"/>
      <c r="ZB106" s="49"/>
      <c r="ZC106" s="49"/>
      <c r="ZD106" s="49"/>
      <c r="ZE106" s="49"/>
      <c r="ZF106" s="49"/>
      <c r="ZG106" s="49"/>
      <c r="ZH106" s="49"/>
      <c r="ZI106" s="49"/>
      <c r="ZJ106" s="49"/>
      <c r="ZK106" s="49"/>
      <c r="ZL106" s="49"/>
      <c r="ZM106" s="49"/>
      <c r="ZN106" s="49"/>
      <c r="ZO106" s="49"/>
      <c r="ZP106" s="49"/>
      <c r="ZQ106" s="49"/>
      <c r="ZR106" s="49"/>
      <c r="ZS106" s="49"/>
      <c r="ZT106" s="49"/>
      <c r="ZU106" s="49"/>
      <c r="ZV106" s="49"/>
      <c r="ZW106" s="49"/>
      <c r="ZX106" s="49"/>
      <c r="ZY106" s="49"/>
      <c r="ZZ106" s="49"/>
      <c r="AAA106" s="49"/>
      <c r="AAB106" s="49"/>
      <c r="AAC106" s="49"/>
      <c r="AAD106" s="49"/>
      <c r="AAE106" s="49"/>
      <c r="AAF106" s="49"/>
      <c r="AAG106" s="49"/>
      <c r="AAH106" s="49"/>
      <c r="AAI106" s="49"/>
      <c r="AAJ106" s="49"/>
      <c r="AAK106" s="49"/>
      <c r="AAL106" s="49"/>
      <c r="AAM106" s="49"/>
      <c r="AAN106" s="49"/>
      <c r="AAO106" s="49"/>
      <c r="AAP106" s="49"/>
      <c r="AAQ106" s="49"/>
      <c r="AAR106" s="49"/>
      <c r="AAS106" s="49"/>
      <c r="AAT106" s="49"/>
      <c r="AAU106" s="49"/>
      <c r="AAV106" s="49"/>
      <c r="AAW106" s="49"/>
      <c r="AAX106" s="49"/>
      <c r="AAY106" s="49"/>
      <c r="AAZ106" s="49"/>
      <c r="ABA106" s="49"/>
      <c r="ABB106" s="49"/>
      <c r="ABC106" s="49"/>
      <c r="ABD106" s="49"/>
      <c r="ABE106" s="49"/>
      <c r="ABF106" s="49"/>
      <c r="ABG106" s="49"/>
      <c r="ABH106" s="49"/>
      <c r="ABI106" s="49"/>
      <c r="ABJ106" s="49"/>
      <c r="ABK106" s="49"/>
      <c r="ABL106" s="49"/>
      <c r="ABM106" s="49"/>
      <c r="ABN106" s="49"/>
      <c r="ABO106" s="49"/>
      <c r="ABP106" s="49"/>
      <c r="ABQ106" s="49"/>
      <c r="ABR106" s="49"/>
      <c r="ABS106" s="49"/>
      <c r="ABT106" s="49"/>
      <c r="ABU106" s="49"/>
      <c r="ABV106" s="49"/>
      <c r="ABW106" s="49"/>
      <c r="ABX106" s="49"/>
      <c r="ABY106" s="49"/>
      <c r="ABZ106" s="49"/>
      <c r="ACA106" s="49"/>
      <c r="ACB106" s="49"/>
      <c r="ACC106" s="49"/>
      <c r="ACD106" s="49"/>
      <c r="ACE106" s="49"/>
      <c r="ACF106" s="49"/>
      <c r="ACG106" s="49"/>
      <c r="ACH106" s="49"/>
      <c r="ACI106" s="49"/>
      <c r="ACJ106" s="49"/>
      <c r="ACK106" s="49"/>
      <c r="ACL106" s="49"/>
      <c r="ACM106" s="49"/>
      <c r="ACN106" s="49"/>
      <c r="ACO106" s="49"/>
      <c r="ACP106" s="49"/>
      <c r="ACQ106" s="49"/>
      <c r="ACR106" s="49"/>
      <c r="ACS106" s="49"/>
      <c r="ACT106" s="49"/>
      <c r="ACU106" s="49"/>
      <c r="ACV106" s="49"/>
      <c r="ACW106" s="49"/>
      <c r="ACX106" s="49"/>
      <c r="ACY106" s="49"/>
      <c r="ACZ106" s="49"/>
      <c r="ADA106" s="49"/>
      <c r="ADB106" s="49"/>
      <c r="ADC106" s="49"/>
      <c r="ADD106" s="49"/>
      <c r="ADE106" s="49"/>
      <c r="ADF106" s="49"/>
      <c r="ADG106" s="49"/>
      <c r="ADH106" s="49"/>
      <c r="ADI106" s="49"/>
      <c r="ADJ106" s="49"/>
      <c r="ADK106" s="49"/>
      <c r="ADL106" s="49"/>
      <c r="ADM106" s="49"/>
      <c r="ADN106" s="49"/>
      <c r="ADO106" s="49"/>
      <c r="ADP106" s="49"/>
      <c r="ADQ106" s="49"/>
      <c r="ADR106" s="49"/>
      <c r="ADS106" s="49"/>
      <c r="ADT106" s="49"/>
      <c r="ADU106" s="49"/>
      <c r="ADV106" s="49"/>
      <c r="ADW106" s="49"/>
      <c r="ADX106" s="49"/>
      <c r="ADY106" s="49"/>
      <c r="ADZ106" s="49"/>
      <c r="AEA106" s="49"/>
      <c r="AEB106" s="49"/>
      <c r="AEC106" s="49"/>
      <c r="AED106" s="49"/>
      <c r="AEE106" s="49"/>
      <c r="AEF106" s="49"/>
      <c r="AEG106" s="49"/>
      <c r="AEH106" s="49"/>
      <c r="AEI106" s="49"/>
      <c r="AEJ106" s="49"/>
      <c r="AEK106" s="49"/>
      <c r="AEL106" s="49"/>
      <c r="AEM106" s="49"/>
      <c r="AEN106" s="49"/>
      <c r="AEO106" s="49"/>
      <c r="AEP106" s="49"/>
      <c r="AEQ106" s="49"/>
      <c r="AER106" s="49"/>
      <c r="AES106" s="49"/>
      <c r="AET106" s="49"/>
      <c r="AEU106" s="49"/>
      <c r="AEV106" s="49"/>
      <c r="AEW106" s="49"/>
      <c r="AEX106" s="49"/>
      <c r="AEY106" s="49"/>
      <c r="AEZ106" s="49"/>
      <c r="AFA106" s="49"/>
      <c r="AFB106" s="49"/>
      <c r="AFC106" s="49"/>
      <c r="AFD106" s="49"/>
      <c r="AFE106" s="49"/>
      <c r="AFF106" s="49"/>
      <c r="AFG106" s="49"/>
      <c r="AFH106" s="49"/>
      <c r="AFI106" s="49"/>
      <c r="AFJ106" s="49"/>
      <c r="AFK106" s="49"/>
      <c r="AFL106" s="49"/>
      <c r="AFM106" s="49"/>
      <c r="AFN106" s="49"/>
      <c r="AFO106" s="49"/>
      <c r="AFP106" s="49"/>
      <c r="AFQ106" s="49"/>
      <c r="AFR106" s="49"/>
      <c r="AFS106" s="49"/>
      <c r="AFT106" s="49"/>
      <c r="AFU106" s="49"/>
      <c r="AFV106" s="49"/>
      <c r="AFW106" s="49"/>
      <c r="AFX106" s="49"/>
      <c r="AFY106" s="49"/>
      <c r="AFZ106" s="49"/>
      <c r="AGA106" s="49"/>
      <c r="AGB106" s="49"/>
      <c r="AGC106" s="49"/>
      <c r="AGD106" s="49"/>
      <c r="AGE106" s="49"/>
      <c r="AGF106" s="49"/>
      <c r="AGG106" s="49"/>
      <c r="AGH106" s="49"/>
      <c r="AGI106" s="49"/>
      <c r="AGJ106" s="49"/>
      <c r="AGK106" s="49"/>
      <c r="AGL106" s="49"/>
      <c r="AGM106" s="49"/>
      <c r="AGN106" s="49"/>
      <c r="AGO106" s="49"/>
      <c r="AGP106" s="49"/>
      <c r="AGQ106" s="49"/>
      <c r="AGR106" s="49"/>
      <c r="AGS106" s="49"/>
      <c r="AGT106" s="49"/>
      <c r="AGU106" s="49"/>
      <c r="AGV106" s="49"/>
      <c r="AGW106" s="49"/>
      <c r="AGX106" s="49"/>
      <c r="AGY106" s="49"/>
      <c r="AGZ106" s="49"/>
      <c r="AHA106" s="49"/>
      <c r="AHB106" s="49"/>
      <c r="AHC106" s="49"/>
      <c r="AHD106" s="49"/>
      <c r="AHE106" s="49"/>
      <c r="AHF106" s="49"/>
      <c r="AHG106" s="49"/>
      <c r="AHH106" s="49"/>
      <c r="AHI106" s="49"/>
      <c r="AHJ106" s="49"/>
      <c r="AHK106" s="49"/>
      <c r="AHL106" s="49"/>
      <c r="AHM106" s="49"/>
      <c r="AHN106" s="49"/>
      <c r="AHO106" s="49"/>
      <c r="AHP106" s="49"/>
      <c r="AHQ106" s="49"/>
      <c r="AHR106" s="49"/>
      <c r="AHS106" s="49"/>
      <c r="AHT106" s="49"/>
      <c r="AHU106" s="49"/>
      <c r="AHV106" s="49"/>
      <c r="AHW106" s="49"/>
      <c r="AHX106" s="49"/>
      <c r="AHY106" s="49"/>
      <c r="AHZ106" s="49"/>
      <c r="AIA106" s="49"/>
      <c r="AIB106" s="49"/>
      <c r="AIC106" s="49"/>
      <c r="AID106" s="49"/>
      <c r="AIE106" s="49"/>
      <c r="AIF106" s="49"/>
      <c r="AIG106" s="49"/>
      <c r="AIH106" s="49"/>
      <c r="AII106" s="49"/>
      <c r="AIJ106" s="49"/>
      <c r="AIK106" s="49"/>
      <c r="AIL106" s="49"/>
      <c r="AIM106" s="49"/>
      <c r="AIN106" s="49"/>
      <c r="AIO106" s="49"/>
      <c r="AIP106" s="49"/>
      <c r="AIQ106" s="49"/>
      <c r="AIR106" s="49"/>
      <c r="AIS106" s="49"/>
      <c r="AIT106" s="49"/>
      <c r="AIU106" s="49"/>
      <c r="AIV106" s="49"/>
      <c r="AIW106" s="49"/>
      <c r="AIX106" s="49"/>
      <c r="AIY106" s="49"/>
      <c r="AIZ106" s="49"/>
      <c r="AJA106" s="49"/>
      <c r="AJB106" s="49"/>
      <c r="AJC106" s="49"/>
      <c r="AJD106" s="49"/>
      <c r="AJE106" s="49"/>
      <c r="AJF106" s="49"/>
      <c r="AJG106" s="49"/>
      <c r="AJH106" s="49"/>
      <c r="AJI106" s="49"/>
      <c r="AJJ106" s="49"/>
      <c r="AJK106" s="49"/>
      <c r="AJL106" s="49"/>
      <c r="AJM106" s="49"/>
      <c r="AJN106" s="49"/>
      <c r="AJO106" s="49"/>
      <c r="AJP106" s="49"/>
      <c r="AJQ106" s="49"/>
      <c r="AJR106" s="49"/>
      <c r="AJS106" s="49"/>
      <c r="AJT106" s="49"/>
      <c r="AJU106" s="49"/>
      <c r="AJV106" s="49"/>
      <c r="AJW106" s="49"/>
      <c r="AJX106" s="49"/>
      <c r="AJY106" s="49"/>
      <c r="AJZ106" s="49"/>
      <c r="AKA106" s="49"/>
      <c r="AKB106" s="49"/>
      <c r="AKC106" s="49"/>
      <c r="AKD106" s="49"/>
      <c r="AKE106" s="49"/>
      <c r="AKF106" s="49"/>
      <c r="AKG106" s="49"/>
      <c r="AKH106" s="49"/>
      <c r="AKI106" s="49"/>
      <c r="AKJ106" s="49"/>
      <c r="AKK106" s="49"/>
      <c r="AKL106" s="49"/>
      <c r="AKM106" s="49"/>
      <c r="AKN106" s="49"/>
      <c r="AKO106" s="49"/>
      <c r="AKP106" s="49"/>
      <c r="AKQ106" s="49"/>
      <c r="AKR106" s="49"/>
      <c r="AKS106" s="49"/>
      <c r="AKT106" s="49"/>
      <c r="AKU106" s="49"/>
      <c r="AKV106" s="49"/>
      <c r="AKW106" s="49"/>
      <c r="AKX106" s="49"/>
      <c r="AKY106" s="49"/>
      <c r="AKZ106" s="49"/>
      <c r="ALA106" s="49"/>
      <c r="ALB106" s="49"/>
      <c r="ALC106" s="49"/>
      <c r="ALD106" s="49"/>
      <c r="ALE106" s="49"/>
      <c r="ALF106" s="49"/>
      <c r="ALG106" s="49"/>
      <c r="ALH106" s="49"/>
      <c r="ALI106" s="49"/>
      <c r="ALJ106" s="49"/>
      <c r="ALK106" s="49"/>
      <c r="ALL106" s="49"/>
      <c r="ALM106" s="49"/>
      <c r="ALN106" s="49"/>
      <c r="ALO106" s="49"/>
      <c r="ALP106" s="49"/>
      <c r="ALQ106" s="49"/>
      <c r="ALR106" s="49"/>
      <c r="ALS106" s="49"/>
      <c r="ALT106" s="49"/>
      <c r="ALU106" s="49"/>
      <c r="ALV106" s="49"/>
      <c r="ALW106" s="49"/>
      <c r="ALX106" s="49"/>
      <c r="ALY106" s="49"/>
      <c r="ALZ106" s="49"/>
      <c r="AMA106" s="49"/>
      <c r="AMB106" s="49"/>
      <c r="AMC106" s="49"/>
      <c r="AMD106" s="49"/>
      <c r="AME106" s="49"/>
      <c r="AMF106" s="49"/>
      <c r="AMG106" s="49"/>
      <c r="AMH106" s="49"/>
      <c r="AMI106" s="49"/>
      <c r="AMJ106" s="49"/>
      <c r="AMK106" s="49"/>
      <c r="AML106" s="49"/>
      <c r="AMM106" s="49"/>
      <c r="AMN106" s="49"/>
      <c r="AMO106" s="49"/>
      <c r="AMP106" s="49"/>
      <c r="AMQ106" s="49"/>
      <c r="AMR106" s="49"/>
      <c r="AMS106" s="49"/>
      <c r="AMT106" s="49"/>
      <c r="AMU106" s="49"/>
      <c r="AMV106" s="49"/>
      <c r="AMW106" s="49"/>
      <c r="AMX106" s="49"/>
      <c r="AMY106" s="49"/>
      <c r="AMZ106" s="49"/>
      <c r="ANA106" s="49"/>
      <c r="ANB106" s="49"/>
      <c r="ANC106" s="49"/>
      <c r="AND106" s="49"/>
      <c r="ANE106" s="49"/>
      <c r="ANF106" s="49"/>
      <c r="ANG106" s="49"/>
      <c r="ANH106" s="49"/>
      <c r="ANI106" s="49"/>
      <c r="ANJ106" s="49"/>
      <c r="ANK106" s="49"/>
      <c r="ANL106" s="49"/>
      <c r="ANM106" s="49"/>
      <c r="ANN106" s="49"/>
      <c r="ANO106" s="49"/>
      <c r="ANP106" s="49"/>
      <c r="ANQ106" s="49"/>
      <c r="ANR106" s="49"/>
      <c r="ANS106" s="49"/>
      <c r="ANT106" s="49"/>
      <c r="ANU106" s="49"/>
      <c r="ANV106" s="49"/>
      <c r="ANW106" s="49"/>
      <c r="ANX106" s="49"/>
      <c r="ANY106" s="49"/>
      <c r="ANZ106" s="49"/>
      <c r="AOA106" s="49"/>
      <c r="AOB106" s="49"/>
      <c r="AOC106" s="49"/>
      <c r="AOD106" s="49"/>
      <c r="AOE106" s="49"/>
      <c r="AOF106" s="49"/>
      <c r="AOG106" s="49"/>
      <c r="AOH106" s="49"/>
      <c r="AOI106" s="49"/>
      <c r="AOJ106" s="49"/>
      <c r="AOK106" s="49"/>
      <c r="AOL106" s="49"/>
      <c r="AOM106" s="49"/>
      <c r="AON106" s="49"/>
      <c r="AOO106" s="49"/>
      <c r="AOP106" s="49"/>
      <c r="AOQ106" s="49"/>
      <c r="AOR106" s="49"/>
      <c r="AOS106" s="49"/>
      <c r="AOT106" s="49"/>
      <c r="AOU106" s="49"/>
      <c r="AOV106" s="49"/>
      <c r="AOW106" s="49"/>
      <c r="AOX106" s="49"/>
      <c r="AOY106" s="49"/>
      <c r="AOZ106" s="49"/>
      <c r="APA106" s="49"/>
      <c r="APB106" s="49"/>
      <c r="APC106" s="49"/>
      <c r="APD106" s="49"/>
      <c r="APE106" s="49"/>
      <c r="APF106" s="49"/>
      <c r="APG106" s="49"/>
      <c r="APH106" s="49"/>
      <c r="API106" s="49"/>
      <c r="APJ106" s="49"/>
      <c r="APK106" s="49"/>
      <c r="APL106" s="49"/>
      <c r="APM106" s="49"/>
      <c r="APN106" s="49"/>
      <c r="APO106" s="49"/>
      <c r="APP106" s="49"/>
      <c r="APQ106" s="49"/>
      <c r="APR106" s="49"/>
      <c r="APS106" s="49"/>
      <c r="APT106" s="49"/>
      <c r="APU106" s="49"/>
      <c r="APV106" s="49"/>
      <c r="APW106" s="49"/>
      <c r="APX106" s="49"/>
      <c r="APY106" s="49"/>
      <c r="APZ106" s="49"/>
      <c r="AQA106" s="49"/>
      <c r="AQB106" s="49"/>
      <c r="AQC106" s="49"/>
      <c r="AQD106" s="49"/>
      <c r="AQE106" s="49"/>
      <c r="AQF106" s="49"/>
      <c r="AQG106" s="49"/>
      <c r="AQH106" s="49"/>
      <c r="AQI106" s="49"/>
      <c r="AQJ106" s="49"/>
      <c r="AQK106" s="49"/>
      <c r="AQL106" s="49"/>
      <c r="AQM106" s="49"/>
      <c r="AQN106" s="49"/>
      <c r="AQO106" s="49"/>
      <c r="AQP106" s="49"/>
      <c r="AQQ106" s="49"/>
      <c r="AQR106" s="49"/>
      <c r="AQS106" s="49"/>
      <c r="AQT106" s="49"/>
      <c r="AQU106" s="49"/>
      <c r="AQV106" s="49"/>
      <c r="AQW106" s="49"/>
      <c r="AQX106" s="49"/>
      <c r="AQY106" s="49"/>
      <c r="AQZ106" s="49"/>
      <c r="ARA106" s="49"/>
      <c r="ARB106" s="49"/>
      <c r="ARC106" s="49"/>
      <c r="ARD106" s="49"/>
      <c r="ARE106" s="49"/>
      <c r="ARF106" s="49"/>
      <c r="ARG106" s="49"/>
      <c r="ARH106" s="49"/>
      <c r="ARI106" s="49"/>
      <c r="ARJ106" s="49"/>
      <c r="ARK106" s="49"/>
      <c r="ARL106" s="49"/>
      <c r="ARM106" s="49"/>
      <c r="ARN106" s="49"/>
      <c r="ARO106" s="49"/>
      <c r="ARP106" s="49"/>
      <c r="ARQ106" s="49"/>
      <c r="ARR106" s="49"/>
      <c r="ARS106" s="49"/>
      <c r="ART106" s="49"/>
      <c r="ARU106" s="49"/>
      <c r="ARV106" s="49"/>
      <c r="ARW106" s="49"/>
      <c r="ARX106" s="49"/>
      <c r="ARY106" s="49"/>
      <c r="ARZ106" s="49"/>
      <c r="ASA106" s="49"/>
      <c r="ASB106" s="49"/>
      <c r="ASC106" s="49"/>
      <c r="ASD106" s="49"/>
      <c r="ASE106" s="49"/>
      <c r="ASF106" s="49"/>
      <c r="ASG106" s="49"/>
      <c r="ASH106" s="49"/>
      <c r="ASI106" s="49"/>
      <c r="ASJ106" s="49"/>
      <c r="ASK106" s="49"/>
      <c r="ASL106" s="49"/>
      <c r="ASM106" s="49"/>
      <c r="ASN106" s="49"/>
      <c r="ASO106" s="49"/>
      <c r="ASP106" s="49"/>
      <c r="ASQ106" s="49"/>
      <c r="ASR106" s="49"/>
      <c r="ASS106" s="49"/>
      <c r="AST106" s="49"/>
      <c r="ASU106" s="49"/>
      <c r="ASV106" s="49"/>
      <c r="ASW106" s="49"/>
      <c r="ASX106" s="49"/>
      <c r="ASY106" s="49"/>
      <c r="ASZ106" s="49"/>
      <c r="ATA106" s="49"/>
      <c r="ATB106" s="49"/>
      <c r="ATC106" s="49"/>
      <c r="ATD106" s="49"/>
      <c r="ATE106" s="49"/>
      <c r="ATF106" s="49"/>
      <c r="ATG106" s="49"/>
      <c r="ATH106" s="49"/>
      <c r="ATI106" s="49"/>
      <c r="ATJ106" s="49"/>
      <c r="ATK106" s="49"/>
      <c r="ATL106" s="49"/>
      <c r="ATM106" s="49"/>
      <c r="ATN106" s="49"/>
      <c r="ATO106" s="49"/>
      <c r="ATP106" s="49"/>
      <c r="ATQ106" s="49"/>
      <c r="ATR106" s="49"/>
      <c r="ATS106" s="49"/>
      <c r="ATT106" s="49"/>
      <c r="ATU106" s="49"/>
      <c r="ATV106" s="49"/>
      <c r="ATW106" s="49"/>
      <c r="ATX106" s="49"/>
      <c r="ATY106" s="49"/>
      <c r="ATZ106" s="49"/>
      <c r="AUA106" s="49"/>
      <c r="AUB106" s="49"/>
      <c r="AUC106" s="49"/>
      <c r="AUD106" s="49"/>
      <c r="AUE106" s="49"/>
      <c r="AUF106" s="49"/>
      <c r="AUG106" s="49"/>
      <c r="AUH106" s="49"/>
      <c r="AUI106" s="49"/>
      <c r="AUJ106" s="49"/>
      <c r="AUK106" s="49"/>
      <c r="AUL106" s="49"/>
      <c r="AUM106" s="49"/>
      <c r="AUN106" s="49"/>
      <c r="AUO106" s="49"/>
      <c r="AUP106" s="49"/>
      <c r="AUQ106" s="49"/>
      <c r="AUR106" s="49"/>
      <c r="AUS106" s="49"/>
      <c r="AUT106" s="49"/>
      <c r="AUU106" s="49"/>
      <c r="AUV106" s="49"/>
      <c r="AUW106" s="49"/>
      <c r="AUX106" s="49"/>
      <c r="AUY106" s="49"/>
      <c r="AUZ106" s="49"/>
      <c r="AVA106" s="49"/>
      <c r="AVB106" s="49"/>
      <c r="AVC106" s="49"/>
      <c r="AVD106" s="49"/>
      <c r="AVE106" s="49"/>
      <c r="AVF106" s="49"/>
      <c r="AVG106" s="49"/>
      <c r="AVH106" s="49"/>
      <c r="AVI106" s="49"/>
      <c r="AVJ106" s="49"/>
      <c r="AVK106" s="49"/>
      <c r="AVL106" s="49"/>
      <c r="AVM106" s="49"/>
      <c r="AVN106" s="49"/>
      <c r="AVO106" s="49"/>
      <c r="AVP106" s="49"/>
      <c r="AVQ106" s="49"/>
      <c r="AVR106" s="49"/>
      <c r="AVS106" s="49"/>
      <c r="AVT106" s="49"/>
      <c r="AVU106" s="49"/>
      <c r="AVV106" s="49"/>
      <c r="AVW106" s="49"/>
      <c r="AVX106" s="49"/>
      <c r="AVY106" s="49"/>
      <c r="AVZ106" s="49"/>
      <c r="AWA106" s="49"/>
      <c r="AWB106" s="49"/>
      <c r="AWC106" s="49"/>
      <c r="AWD106" s="49"/>
      <c r="AWE106" s="49"/>
      <c r="AWF106" s="49"/>
      <c r="AWG106" s="49"/>
      <c r="AWH106" s="49"/>
      <c r="AWI106" s="49"/>
      <c r="AWJ106" s="49"/>
      <c r="AWK106" s="49"/>
      <c r="AWL106" s="49"/>
      <c r="AWM106" s="49"/>
      <c r="AWN106" s="49"/>
      <c r="AWO106" s="49"/>
      <c r="AWP106" s="49"/>
      <c r="AWQ106" s="49"/>
      <c r="AWR106" s="49"/>
      <c r="AWS106" s="49"/>
      <c r="AWT106" s="49"/>
      <c r="AWU106" s="49"/>
      <c r="AWV106" s="49"/>
      <c r="AWW106" s="49"/>
      <c r="AWX106" s="49"/>
      <c r="AWY106" s="49"/>
      <c r="AWZ106" s="49"/>
      <c r="AXA106" s="49"/>
      <c r="AXB106" s="49"/>
      <c r="AXC106" s="49"/>
      <c r="AXD106" s="49"/>
      <c r="AXE106" s="49"/>
      <c r="AXF106" s="49"/>
      <c r="AXG106" s="49"/>
      <c r="AXH106" s="49"/>
      <c r="AXI106" s="49"/>
      <c r="AXJ106" s="49"/>
      <c r="AXK106" s="49"/>
      <c r="AXL106" s="49"/>
      <c r="AXM106" s="49"/>
      <c r="AXN106" s="49"/>
      <c r="AXO106" s="49"/>
      <c r="AXP106" s="49"/>
      <c r="AXQ106" s="49"/>
      <c r="AXR106" s="49"/>
      <c r="AXS106" s="49"/>
      <c r="AXT106" s="49"/>
      <c r="AXU106" s="49"/>
      <c r="AXV106" s="49"/>
      <c r="AXW106" s="49"/>
      <c r="AXX106" s="49"/>
      <c r="AXY106" s="49"/>
      <c r="AXZ106" s="49"/>
      <c r="AYA106" s="49"/>
      <c r="AYB106" s="49"/>
      <c r="AYC106" s="49"/>
      <c r="AYD106" s="49"/>
      <c r="AYE106" s="49"/>
      <c r="AYF106" s="49"/>
      <c r="AYG106" s="49"/>
      <c r="AYH106" s="49"/>
      <c r="AYI106" s="49"/>
      <c r="AYJ106" s="49"/>
      <c r="AYK106" s="49"/>
      <c r="AYL106" s="49"/>
      <c r="AYM106" s="49"/>
      <c r="AYN106" s="49"/>
      <c r="AYO106" s="49"/>
      <c r="AYP106" s="49"/>
      <c r="AYQ106" s="49"/>
      <c r="AYR106" s="49"/>
      <c r="AYS106" s="49"/>
      <c r="AYT106" s="49"/>
      <c r="AYU106" s="49"/>
      <c r="AYV106" s="49"/>
      <c r="AYW106" s="49"/>
      <c r="AYX106" s="49"/>
      <c r="AYY106" s="49"/>
      <c r="AYZ106" s="49"/>
      <c r="AZA106" s="49"/>
      <c r="AZB106" s="49"/>
      <c r="AZC106" s="49"/>
      <c r="AZD106" s="49"/>
      <c r="AZE106" s="49"/>
      <c r="AZF106" s="49"/>
      <c r="AZG106" s="49"/>
      <c r="AZH106" s="49"/>
      <c r="AZI106" s="49"/>
      <c r="AZJ106" s="49"/>
      <c r="AZK106" s="49"/>
      <c r="AZL106" s="49"/>
      <c r="AZM106" s="49"/>
      <c r="AZN106" s="49"/>
      <c r="AZO106" s="49"/>
      <c r="AZP106" s="49"/>
      <c r="AZQ106" s="49"/>
      <c r="AZR106" s="49"/>
      <c r="AZS106" s="49"/>
      <c r="AZT106" s="49"/>
      <c r="AZU106" s="49"/>
      <c r="AZV106" s="49"/>
      <c r="AZW106" s="49"/>
      <c r="AZX106" s="49"/>
      <c r="AZY106" s="49"/>
      <c r="AZZ106" s="49"/>
      <c r="BAA106" s="49"/>
      <c r="BAB106" s="49"/>
      <c r="BAC106" s="49"/>
      <c r="BAD106" s="49"/>
      <c r="BAE106" s="49"/>
      <c r="BAF106" s="49"/>
      <c r="BAG106" s="49"/>
      <c r="BAH106" s="49"/>
      <c r="BAI106" s="49"/>
      <c r="BAJ106" s="49"/>
      <c r="BAK106" s="49"/>
      <c r="BAL106" s="49"/>
      <c r="BAM106" s="49"/>
      <c r="BAN106" s="49"/>
      <c r="BAO106" s="49"/>
      <c r="BAP106" s="49"/>
      <c r="BAQ106" s="49"/>
      <c r="BAR106" s="49"/>
      <c r="BAS106" s="49"/>
      <c r="BAT106" s="49"/>
      <c r="BAU106" s="49"/>
      <c r="BAV106" s="49"/>
      <c r="BAW106" s="49"/>
      <c r="BAX106" s="49"/>
      <c r="BAY106" s="49"/>
      <c r="BAZ106" s="49"/>
      <c r="BBA106" s="49"/>
      <c r="BBB106" s="49"/>
      <c r="BBC106" s="49"/>
      <c r="BBD106" s="49"/>
      <c r="BBE106" s="49"/>
      <c r="BBF106" s="49"/>
      <c r="BBG106" s="49"/>
      <c r="BBH106" s="49"/>
      <c r="BBI106" s="49"/>
      <c r="BBJ106" s="49"/>
      <c r="BBK106" s="49"/>
      <c r="BBL106" s="49"/>
      <c r="BBM106" s="49"/>
      <c r="BBN106" s="49"/>
      <c r="BBO106" s="49"/>
      <c r="BBP106" s="49"/>
      <c r="BBQ106" s="49"/>
      <c r="BBR106" s="49"/>
      <c r="BBS106" s="49"/>
      <c r="BBT106" s="49"/>
      <c r="BBU106" s="49"/>
      <c r="BBV106" s="49"/>
      <c r="BBW106" s="49"/>
      <c r="BBX106" s="49"/>
      <c r="BBY106" s="49"/>
      <c r="BBZ106" s="49"/>
      <c r="BCA106" s="49"/>
      <c r="BCB106" s="49"/>
      <c r="BCC106" s="49"/>
      <c r="BCD106" s="49"/>
      <c r="BCE106" s="49"/>
      <c r="BCF106" s="49"/>
      <c r="BCG106" s="49"/>
      <c r="BCH106" s="49"/>
      <c r="BCI106" s="49"/>
      <c r="BCJ106" s="49"/>
      <c r="BCK106" s="49"/>
      <c r="BCL106" s="49"/>
      <c r="BCM106" s="49"/>
      <c r="BCN106" s="49"/>
      <c r="BCO106" s="49"/>
      <c r="BCP106" s="49"/>
      <c r="BCQ106" s="49"/>
      <c r="BCR106" s="49"/>
      <c r="BCS106" s="49"/>
      <c r="BCT106" s="49"/>
      <c r="BCU106" s="49"/>
      <c r="BCV106" s="49"/>
      <c r="BCW106" s="49"/>
      <c r="BCX106" s="49"/>
      <c r="BCY106" s="49"/>
      <c r="BCZ106" s="49"/>
      <c r="BDA106" s="49"/>
      <c r="BDB106" s="49"/>
      <c r="BDC106" s="49"/>
      <c r="BDD106" s="49"/>
      <c r="BDE106" s="49"/>
      <c r="BDF106" s="49"/>
      <c r="BDG106" s="49"/>
      <c r="BDH106" s="49"/>
      <c r="BDI106" s="49"/>
      <c r="BDJ106" s="49"/>
      <c r="BDK106" s="49"/>
      <c r="BDL106" s="49"/>
      <c r="BDM106" s="49"/>
      <c r="BDN106" s="49"/>
      <c r="BDO106" s="49"/>
      <c r="BDP106" s="49"/>
      <c r="BDQ106" s="49"/>
      <c r="BDR106" s="49"/>
      <c r="BDS106" s="49"/>
      <c r="BDT106" s="49"/>
      <c r="BDU106" s="49"/>
      <c r="BDV106" s="49"/>
      <c r="BDW106" s="49"/>
      <c r="BDX106" s="49"/>
      <c r="BDY106" s="49"/>
      <c r="BDZ106" s="49"/>
      <c r="BEA106" s="49"/>
      <c r="BEB106" s="49"/>
      <c r="BEC106" s="49"/>
      <c r="BED106" s="49"/>
      <c r="BEE106" s="49"/>
      <c r="BEF106" s="49"/>
      <c r="BEG106" s="49"/>
      <c r="BEH106" s="49"/>
      <c r="BEI106" s="49"/>
      <c r="BEJ106" s="49"/>
      <c r="BEK106" s="49"/>
      <c r="BEL106" s="49"/>
      <c r="BEM106" s="49"/>
      <c r="BEN106" s="49"/>
      <c r="BEO106" s="49"/>
      <c r="BEP106" s="49"/>
      <c r="BEQ106" s="49"/>
      <c r="BER106" s="49"/>
      <c r="BES106" s="49"/>
      <c r="BET106" s="49"/>
      <c r="BEU106" s="49"/>
      <c r="BEV106" s="49"/>
      <c r="BEW106" s="49"/>
      <c r="BEX106" s="49"/>
      <c r="BEY106" s="49"/>
      <c r="BEZ106" s="49"/>
      <c r="BFA106" s="49"/>
      <c r="BFB106" s="49"/>
      <c r="BFC106" s="49"/>
      <c r="BFD106" s="49"/>
      <c r="BFE106" s="49"/>
      <c r="BFF106" s="49"/>
      <c r="BFG106" s="49"/>
      <c r="BFH106" s="49"/>
      <c r="BFI106" s="49"/>
      <c r="BFJ106" s="49"/>
      <c r="BFK106" s="49"/>
      <c r="BFL106" s="49"/>
      <c r="BFM106" s="49"/>
      <c r="BFN106" s="49"/>
      <c r="BFO106" s="49"/>
      <c r="BFP106" s="49"/>
      <c r="BFQ106" s="49"/>
      <c r="BFR106" s="49"/>
      <c r="BFS106" s="49"/>
      <c r="BFT106" s="49"/>
      <c r="BFU106" s="49"/>
      <c r="BFV106" s="49"/>
      <c r="BFW106" s="49"/>
      <c r="BFX106" s="49"/>
      <c r="BFY106" s="49"/>
      <c r="BFZ106" s="49"/>
      <c r="BGA106" s="49"/>
      <c r="BGB106" s="49"/>
      <c r="BGC106" s="49"/>
      <c r="BGD106" s="49"/>
      <c r="BGE106" s="49"/>
      <c r="BGF106" s="49"/>
      <c r="BGG106" s="49"/>
      <c r="BGH106" s="49"/>
      <c r="BGI106" s="49"/>
      <c r="BGJ106" s="49"/>
      <c r="BGK106" s="49"/>
      <c r="BGL106" s="49"/>
      <c r="BGM106" s="49"/>
      <c r="BGN106" s="49"/>
      <c r="BGO106" s="49"/>
      <c r="BGP106" s="49"/>
      <c r="BGQ106" s="49"/>
      <c r="BGR106" s="49"/>
      <c r="BGS106" s="49"/>
      <c r="BGT106" s="49"/>
      <c r="BGU106" s="49"/>
      <c r="BGV106" s="49"/>
      <c r="BGW106" s="49"/>
      <c r="BGX106" s="49"/>
      <c r="BGY106" s="49"/>
      <c r="BGZ106" s="49"/>
      <c r="BHA106" s="49"/>
      <c r="BHB106" s="49"/>
      <c r="BHC106" s="49"/>
      <c r="BHD106" s="49"/>
      <c r="BHE106" s="49"/>
      <c r="BHF106" s="49"/>
      <c r="BHG106" s="49"/>
      <c r="BHH106" s="49"/>
      <c r="BHI106" s="49"/>
      <c r="BHJ106" s="49"/>
      <c r="BHK106" s="49"/>
      <c r="BHL106" s="49"/>
      <c r="BHM106" s="49"/>
      <c r="BHN106" s="49"/>
      <c r="BHO106" s="49"/>
      <c r="BHP106" s="49"/>
      <c r="BHQ106" s="49"/>
      <c r="BHR106" s="49"/>
      <c r="BHS106" s="49"/>
      <c r="BHT106" s="49"/>
      <c r="BHU106" s="49"/>
      <c r="BHV106" s="49"/>
      <c r="BHW106" s="49"/>
      <c r="BHX106" s="49"/>
      <c r="BHY106" s="49"/>
      <c r="BHZ106" s="49"/>
      <c r="BIA106" s="49"/>
      <c r="BIB106" s="49"/>
      <c r="BIC106" s="49"/>
      <c r="BID106" s="49"/>
      <c r="BIE106" s="49"/>
      <c r="BIF106" s="49"/>
      <c r="BIG106" s="49"/>
      <c r="BIH106" s="49"/>
      <c r="BII106" s="49"/>
      <c r="BIJ106" s="49"/>
      <c r="BIK106" s="49"/>
      <c r="BIL106" s="49"/>
      <c r="BIM106" s="49"/>
      <c r="BIN106" s="49"/>
      <c r="BIO106" s="49"/>
      <c r="BIP106" s="49"/>
      <c r="BIQ106" s="49"/>
      <c r="BIR106" s="49"/>
      <c r="BIS106" s="49"/>
      <c r="BIT106" s="49"/>
      <c r="BIU106" s="49"/>
      <c r="BIV106" s="49"/>
      <c r="BIW106" s="49"/>
      <c r="BIX106" s="49"/>
      <c r="BIY106" s="49"/>
      <c r="BIZ106" s="49"/>
      <c r="BJA106" s="49"/>
      <c r="BJB106" s="49"/>
      <c r="BJC106" s="49"/>
      <c r="BJD106" s="49"/>
      <c r="BJE106" s="49"/>
      <c r="BJF106" s="49"/>
      <c r="BJG106" s="49"/>
      <c r="BJH106" s="49"/>
      <c r="BJI106" s="49"/>
      <c r="BJJ106" s="49"/>
      <c r="BJK106" s="49"/>
      <c r="BJL106" s="49"/>
      <c r="BJM106" s="49"/>
      <c r="BJN106" s="49"/>
      <c r="BJO106" s="49"/>
      <c r="BJP106" s="49"/>
      <c r="BJQ106" s="49"/>
      <c r="BJR106" s="49"/>
      <c r="BJS106" s="49"/>
      <c r="BJT106" s="49"/>
      <c r="BJU106" s="49"/>
      <c r="BJV106" s="49"/>
      <c r="BJW106" s="49"/>
      <c r="BJX106" s="49"/>
      <c r="BJY106" s="49"/>
      <c r="BJZ106" s="49"/>
      <c r="BKA106" s="49"/>
      <c r="BKB106" s="49"/>
      <c r="BKC106" s="49"/>
      <c r="BKD106" s="49"/>
      <c r="BKE106" s="49"/>
      <c r="BKF106" s="49"/>
      <c r="BKG106" s="49"/>
      <c r="BKH106" s="49"/>
      <c r="BKI106" s="49"/>
      <c r="BKJ106" s="49"/>
      <c r="BKK106" s="49"/>
      <c r="BKL106" s="49"/>
      <c r="BKM106" s="49"/>
      <c r="BKN106" s="49"/>
      <c r="BKO106" s="49"/>
      <c r="BKP106" s="49"/>
      <c r="BKQ106" s="49"/>
      <c r="BKR106" s="49"/>
      <c r="BKS106" s="49"/>
      <c r="BKT106" s="49"/>
      <c r="BKU106" s="49"/>
      <c r="BKV106" s="49"/>
      <c r="BKW106" s="49"/>
      <c r="BKX106" s="49"/>
      <c r="BKY106" s="49"/>
      <c r="BKZ106" s="49"/>
      <c r="BLA106" s="49"/>
      <c r="BLB106" s="49"/>
      <c r="BLC106" s="49"/>
      <c r="BLD106" s="49"/>
      <c r="BLE106" s="49"/>
      <c r="BLF106" s="49"/>
      <c r="BLG106" s="49"/>
      <c r="BLH106" s="49"/>
      <c r="BLI106" s="49"/>
      <c r="BLJ106" s="49"/>
      <c r="BLK106" s="49"/>
      <c r="BLL106" s="49"/>
      <c r="BLM106" s="49"/>
      <c r="BLN106" s="49"/>
      <c r="BLO106" s="49"/>
      <c r="BLP106" s="49"/>
      <c r="BLQ106" s="49"/>
      <c r="BLR106" s="49"/>
      <c r="BLS106" s="49"/>
      <c r="BLT106" s="49"/>
      <c r="BLU106" s="49"/>
      <c r="BLV106" s="49"/>
      <c r="BLW106" s="49"/>
      <c r="BLX106" s="49"/>
      <c r="BLY106" s="49"/>
      <c r="BLZ106" s="49"/>
      <c r="BMA106" s="49"/>
      <c r="BMB106" s="49"/>
      <c r="BMC106" s="49"/>
      <c r="BMD106" s="49"/>
      <c r="BME106" s="49"/>
      <c r="BMF106" s="49"/>
      <c r="BMG106" s="49"/>
      <c r="BMH106" s="49"/>
      <c r="BMI106" s="49"/>
      <c r="BMJ106" s="49"/>
      <c r="BMK106" s="49"/>
      <c r="BML106" s="49"/>
      <c r="BMM106" s="49"/>
      <c r="BMN106" s="49"/>
      <c r="BMO106" s="49"/>
      <c r="BMP106" s="49"/>
      <c r="BMQ106" s="49"/>
      <c r="BMR106" s="49"/>
      <c r="BMS106" s="49"/>
      <c r="BMT106" s="49"/>
      <c r="BMU106" s="49"/>
      <c r="BMV106" s="49"/>
      <c r="BMW106" s="49"/>
      <c r="BMX106" s="49"/>
      <c r="BMY106" s="49"/>
      <c r="BMZ106" s="49"/>
      <c r="BNA106" s="49"/>
      <c r="BNB106" s="49"/>
      <c r="BNC106" s="49"/>
      <c r="BND106" s="49"/>
      <c r="BNE106" s="49"/>
      <c r="BNF106" s="49"/>
      <c r="BNG106" s="49"/>
      <c r="BNH106" s="49"/>
      <c r="BNI106" s="49"/>
      <c r="BNJ106" s="49"/>
      <c r="BNK106" s="49"/>
      <c r="BNL106" s="49"/>
      <c r="BNM106" s="49"/>
      <c r="BNN106" s="49"/>
      <c r="BNO106" s="49"/>
      <c r="BNP106" s="49"/>
      <c r="BNQ106" s="49"/>
      <c r="BNR106" s="49"/>
      <c r="BNS106" s="49"/>
      <c r="BNT106" s="49"/>
      <c r="BNU106" s="49"/>
      <c r="BNV106" s="49"/>
      <c r="BNW106" s="49"/>
      <c r="BNX106" s="49"/>
      <c r="BNY106" s="49"/>
      <c r="BNZ106" s="49"/>
      <c r="BOA106" s="49"/>
      <c r="BOB106" s="49"/>
      <c r="BOC106" s="49"/>
      <c r="BOD106" s="49"/>
      <c r="BOE106" s="49"/>
      <c r="BOF106" s="49"/>
      <c r="BOG106" s="49"/>
      <c r="BOH106" s="49"/>
      <c r="BOI106" s="49"/>
      <c r="BOJ106" s="49"/>
      <c r="BOK106" s="49"/>
      <c r="BOL106" s="49"/>
      <c r="BOM106" s="49"/>
      <c r="BON106" s="49"/>
      <c r="BOO106" s="49"/>
      <c r="BOP106" s="49"/>
      <c r="BOQ106" s="49"/>
      <c r="BOR106" s="49"/>
      <c r="BOS106" s="49"/>
      <c r="BOT106" s="49"/>
      <c r="BOU106" s="49"/>
      <c r="BOV106" s="49"/>
      <c r="BOW106" s="49"/>
      <c r="BOX106" s="49"/>
      <c r="BOY106" s="49"/>
      <c r="BOZ106" s="49"/>
      <c r="BPA106" s="49"/>
      <c r="BPB106" s="49"/>
      <c r="BPC106" s="49"/>
      <c r="BPD106" s="49"/>
      <c r="BPE106" s="49"/>
      <c r="BPF106" s="49"/>
      <c r="BPG106" s="49"/>
      <c r="BPH106" s="49"/>
      <c r="BPI106" s="49"/>
      <c r="BPJ106" s="49"/>
      <c r="BPK106" s="49"/>
      <c r="BPL106" s="49"/>
      <c r="BPM106" s="49"/>
      <c r="BPN106" s="49"/>
      <c r="BPO106" s="49"/>
      <c r="BPP106" s="49"/>
      <c r="BPQ106" s="49"/>
      <c r="BPR106" s="49"/>
      <c r="BPS106" s="49"/>
      <c r="BPT106" s="49"/>
      <c r="BPU106" s="49"/>
      <c r="BPV106" s="49"/>
      <c r="BPW106" s="49"/>
      <c r="BPX106" s="49"/>
      <c r="BPY106" s="49"/>
      <c r="BPZ106" s="49"/>
      <c r="BQA106" s="49"/>
      <c r="BQB106" s="49"/>
      <c r="BQC106" s="49"/>
      <c r="BQD106" s="49"/>
      <c r="BQE106" s="49"/>
      <c r="BQF106" s="49"/>
      <c r="BQG106" s="49"/>
      <c r="BQH106" s="49"/>
      <c r="BQI106" s="49"/>
      <c r="BQJ106" s="49"/>
      <c r="BQK106" s="49"/>
      <c r="BQL106" s="49"/>
      <c r="BQM106" s="49"/>
      <c r="BQN106" s="49"/>
      <c r="BQO106" s="49"/>
      <c r="BQP106" s="49"/>
      <c r="BQQ106" s="49"/>
      <c r="BQR106" s="49"/>
      <c r="BQS106" s="49"/>
      <c r="BQT106" s="49"/>
      <c r="BQU106" s="49"/>
      <c r="BQV106" s="49"/>
      <c r="BQW106" s="49"/>
      <c r="BQX106" s="49"/>
      <c r="BQY106" s="49"/>
      <c r="BQZ106" s="49"/>
      <c r="BRA106" s="49"/>
      <c r="BRB106" s="49"/>
      <c r="BRC106" s="49"/>
      <c r="BRD106" s="49"/>
      <c r="BRE106" s="49"/>
      <c r="BRF106" s="49"/>
      <c r="BRG106" s="49"/>
      <c r="BRH106" s="49"/>
      <c r="BRI106" s="49"/>
      <c r="BRJ106" s="49"/>
      <c r="BRK106" s="49"/>
      <c r="BRL106" s="49"/>
      <c r="BRM106" s="49"/>
      <c r="BRN106" s="49"/>
      <c r="BRO106" s="49"/>
      <c r="BRP106" s="49"/>
      <c r="BRQ106" s="49"/>
      <c r="BRR106" s="49"/>
      <c r="BRS106" s="49"/>
      <c r="BRT106" s="49"/>
      <c r="BRU106" s="49"/>
      <c r="BRV106" s="49"/>
      <c r="BRW106" s="49"/>
      <c r="BRX106" s="49"/>
      <c r="BRY106" s="49"/>
      <c r="BRZ106" s="49"/>
      <c r="BSA106" s="49"/>
      <c r="BSB106" s="49"/>
      <c r="BSC106" s="49"/>
      <c r="BSD106" s="49"/>
      <c r="BSE106" s="49"/>
      <c r="BSF106" s="49"/>
      <c r="BSG106" s="49"/>
      <c r="BSH106" s="49"/>
      <c r="BSI106" s="49"/>
      <c r="BSJ106" s="49"/>
      <c r="BSK106" s="49"/>
      <c r="BSL106" s="49"/>
      <c r="BSM106" s="49"/>
      <c r="BSN106" s="49"/>
      <c r="BSO106" s="49"/>
      <c r="BSP106" s="49"/>
      <c r="BSQ106" s="49"/>
      <c r="BSR106" s="49"/>
      <c r="BSS106" s="49"/>
      <c r="BST106" s="49"/>
      <c r="BSU106" s="49"/>
      <c r="BSV106" s="49"/>
      <c r="BSW106" s="49"/>
      <c r="BSX106" s="49"/>
      <c r="BSY106" s="49"/>
      <c r="BSZ106" s="49"/>
      <c r="BTA106" s="49"/>
      <c r="BTB106" s="49"/>
      <c r="BTC106" s="49"/>
      <c r="BTD106" s="49"/>
      <c r="BTE106" s="49"/>
      <c r="BTF106" s="49"/>
      <c r="BTG106" s="49"/>
      <c r="BTH106" s="49"/>
      <c r="BTI106" s="49"/>
      <c r="BTJ106" s="49"/>
      <c r="BTK106" s="49"/>
      <c r="BTL106" s="49"/>
      <c r="BTM106" s="49"/>
      <c r="BTN106" s="49"/>
      <c r="BTO106" s="49"/>
      <c r="BTP106" s="49"/>
      <c r="BTQ106" s="49"/>
      <c r="BTR106" s="49"/>
      <c r="BTS106" s="49"/>
      <c r="BTT106" s="49"/>
      <c r="BTU106" s="49"/>
      <c r="BTV106" s="49"/>
      <c r="BTW106" s="49"/>
      <c r="BTX106" s="49"/>
      <c r="BTY106" s="49"/>
      <c r="BTZ106" s="49"/>
      <c r="BUA106" s="49"/>
      <c r="BUB106" s="49"/>
      <c r="BUC106" s="49"/>
      <c r="BUD106" s="49"/>
      <c r="BUE106" s="49"/>
      <c r="BUF106" s="49"/>
      <c r="BUG106" s="49"/>
      <c r="BUH106" s="49"/>
      <c r="BUI106" s="49"/>
      <c r="BUJ106" s="49"/>
      <c r="BUK106" s="49"/>
      <c r="BUL106" s="49"/>
      <c r="BUM106" s="49"/>
      <c r="BUN106" s="49"/>
      <c r="BUO106" s="49"/>
      <c r="BUP106" s="49"/>
      <c r="BUQ106" s="49"/>
      <c r="BUR106" s="49"/>
      <c r="BUS106" s="49"/>
      <c r="BUT106" s="49"/>
      <c r="BUU106" s="49"/>
      <c r="BUV106" s="49"/>
      <c r="BUW106" s="49"/>
      <c r="BUX106" s="49"/>
      <c r="BUY106" s="49"/>
      <c r="BUZ106" s="49"/>
      <c r="BVA106" s="49"/>
      <c r="BVB106" s="49"/>
      <c r="BVC106" s="49"/>
      <c r="BVD106" s="49"/>
      <c r="BVE106" s="49"/>
      <c r="BVF106" s="49"/>
      <c r="BVG106" s="49"/>
      <c r="BVH106" s="49"/>
      <c r="BVI106" s="49"/>
      <c r="BVJ106" s="49"/>
      <c r="BVK106" s="49"/>
      <c r="BVL106" s="49"/>
      <c r="BVM106" s="49"/>
      <c r="BVN106" s="49"/>
      <c r="BVO106" s="49"/>
      <c r="BVP106" s="49"/>
      <c r="BVQ106" s="49"/>
      <c r="BVR106" s="49"/>
      <c r="BVS106" s="49"/>
      <c r="BVT106" s="49"/>
      <c r="BVU106" s="49"/>
      <c r="BVV106" s="49"/>
      <c r="BVW106" s="49"/>
      <c r="BVX106" s="49"/>
      <c r="BVY106" s="49"/>
      <c r="BVZ106" s="49"/>
      <c r="BWA106" s="49"/>
      <c r="BWB106" s="49"/>
      <c r="BWC106" s="49"/>
      <c r="BWD106" s="49"/>
      <c r="BWE106" s="49"/>
      <c r="BWF106" s="49"/>
      <c r="BWG106" s="49"/>
      <c r="BWH106" s="49"/>
      <c r="BWI106" s="49"/>
      <c r="BWJ106" s="49"/>
      <c r="BWK106" s="49"/>
      <c r="BWL106" s="49"/>
      <c r="BWM106" s="49"/>
      <c r="BWN106" s="49"/>
      <c r="BWO106" s="49"/>
      <c r="BWP106" s="49"/>
      <c r="BWQ106" s="49"/>
      <c r="BWR106" s="49"/>
      <c r="BWS106" s="49"/>
      <c r="BWT106" s="49"/>
      <c r="BWU106" s="49"/>
      <c r="BWV106" s="49"/>
      <c r="BWW106" s="49"/>
      <c r="BWX106" s="49"/>
      <c r="BWY106" s="49"/>
      <c r="BWZ106" s="49"/>
      <c r="BXA106" s="49"/>
      <c r="BXB106" s="49"/>
      <c r="BXC106" s="49"/>
      <c r="BXD106" s="49"/>
      <c r="BXE106" s="49"/>
      <c r="BXF106" s="49"/>
      <c r="BXG106" s="49"/>
      <c r="BXH106" s="49"/>
      <c r="BXI106" s="49"/>
      <c r="BXJ106" s="49"/>
      <c r="BXK106" s="49"/>
      <c r="BXL106" s="49"/>
      <c r="BXM106" s="49"/>
      <c r="BXN106" s="49"/>
      <c r="BXO106" s="49"/>
      <c r="BXP106" s="49"/>
      <c r="BXQ106" s="49"/>
      <c r="BXR106" s="49"/>
      <c r="BXS106" s="49"/>
      <c r="BXT106" s="49"/>
      <c r="BXU106" s="49"/>
      <c r="BXV106" s="49"/>
      <c r="BXW106" s="49"/>
      <c r="BXX106" s="49"/>
      <c r="BXY106" s="49"/>
      <c r="BXZ106" s="49"/>
      <c r="BYA106" s="49"/>
      <c r="BYB106" s="49"/>
      <c r="BYC106" s="49"/>
      <c r="BYD106" s="49"/>
      <c r="BYE106" s="49"/>
      <c r="BYF106" s="49"/>
      <c r="BYG106" s="49"/>
      <c r="BYH106" s="49"/>
      <c r="BYI106" s="49"/>
      <c r="BYJ106" s="49"/>
      <c r="BYK106" s="49"/>
      <c r="BYL106" s="49"/>
      <c r="BYM106" s="49"/>
      <c r="BYN106" s="49"/>
      <c r="BYO106" s="49"/>
      <c r="BYP106" s="49"/>
      <c r="BYQ106" s="49"/>
      <c r="BYR106" s="49"/>
      <c r="BYS106" s="49"/>
      <c r="BYT106" s="49"/>
      <c r="BYU106" s="49"/>
      <c r="BYV106" s="49"/>
      <c r="BYW106" s="49"/>
      <c r="BYX106" s="49"/>
      <c r="BYY106" s="49"/>
      <c r="BYZ106" s="49"/>
      <c r="BZA106" s="49"/>
      <c r="BZB106" s="49"/>
      <c r="BZC106" s="49"/>
      <c r="BZD106" s="49"/>
      <c r="BZE106" s="49"/>
      <c r="BZF106" s="49"/>
      <c r="BZG106" s="49"/>
      <c r="BZH106" s="49"/>
      <c r="BZI106" s="49"/>
      <c r="BZJ106" s="49"/>
      <c r="BZK106" s="49"/>
      <c r="BZL106" s="49"/>
      <c r="BZM106" s="49"/>
      <c r="BZN106" s="49"/>
      <c r="BZO106" s="49"/>
      <c r="BZP106" s="49"/>
      <c r="BZQ106" s="49"/>
      <c r="BZR106" s="49"/>
      <c r="BZS106" s="49"/>
      <c r="BZT106" s="49"/>
      <c r="BZU106" s="49"/>
      <c r="BZV106" s="49"/>
      <c r="BZW106" s="49"/>
      <c r="BZX106" s="49"/>
      <c r="BZY106" s="49"/>
      <c r="BZZ106" s="49"/>
      <c r="CAA106" s="49"/>
      <c r="CAB106" s="49"/>
      <c r="CAC106" s="49"/>
      <c r="CAD106" s="49"/>
      <c r="CAE106" s="49"/>
      <c r="CAF106" s="49"/>
      <c r="CAG106" s="49"/>
      <c r="CAH106" s="49"/>
      <c r="CAI106" s="49"/>
      <c r="CAJ106" s="49"/>
      <c r="CAK106" s="49"/>
      <c r="CAL106" s="49"/>
      <c r="CAM106" s="49"/>
      <c r="CAN106" s="49"/>
      <c r="CAO106" s="49"/>
      <c r="CAP106" s="49"/>
      <c r="CAQ106" s="49"/>
      <c r="CAR106" s="49"/>
      <c r="CAS106" s="49"/>
      <c r="CAT106" s="49"/>
      <c r="CAU106" s="49"/>
      <c r="CAV106" s="49"/>
      <c r="CAW106" s="49"/>
      <c r="CAX106" s="49"/>
      <c r="CAY106" s="49"/>
      <c r="CAZ106" s="49"/>
      <c r="CBA106" s="49"/>
      <c r="CBB106" s="49"/>
      <c r="CBC106" s="49"/>
      <c r="CBD106" s="49"/>
      <c r="CBE106" s="49"/>
      <c r="CBF106" s="49"/>
      <c r="CBG106" s="49"/>
      <c r="CBH106" s="49"/>
      <c r="CBI106" s="49"/>
      <c r="CBJ106" s="49"/>
      <c r="CBK106" s="49"/>
      <c r="CBL106" s="49"/>
      <c r="CBM106" s="49"/>
      <c r="CBN106" s="49"/>
      <c r="CBO106" s="49"/>
      <c r="CBP106" s="49"/>
      <c r="CBQ106" s="49"/>
      <c r="CBR106" s="49"/>
      <c r="CBS106" s="49"/>
      <c r="CBT106" s="49"/>
      <c r="CBU106" s="49"/>
      <c r="CBV106" s="49"/>
      <c r="CBW106" s="49"/>
      <c r="CBX106" s="49"/>
      <c r="CBY106" s="49"/>
      <c r="CBZ106" s="49"/>
      <c r="CCA106" s="49"/>
      <c r="CCB106" s="49"/>
      <c r="CCC106" s="49"/>
      <c r="CCD106" s="49"/>
      <c r="CCE106" s="49"/>
      <c r="CCF106" s="49"/>
      <c r="CCG106" s="49"/>
      <c r="CCH106" s="49"/>
      <c r="CCI106" s="49"/>
      <c r="CCJ106" s="49"/>
      <c r="CCK106" s="49"/>
      <c r="CCL106" s="49"/>
      <c r="CCM106" s="49"/>
      <c r="CCN106" s="49"/>
      <c r="CCO106" s="49"/>
      <c r="CCP106" s="49"/>
      <c r="CCQ106" s="49"/>
      <c r="CCR106" s="49"/>
      <c r="CCS106" s="49"/>
      <c r="CCT106" s="49"/>
      <c r="CCU106" s="49"/>
      <c r="CCV106" s="49"/>
      <c r="CCW106" s="49"/>
      <c r="CCX106" s="49"/>
      <c r="CCY106" s="49"/>
      <c r="CCZ106" s="49"/>
      <c r="CDA106" s="49"/>
      <c r="CDB106" s="49"/>
      <c r="CDC106" s="49"/>
      <c r="CDD106" s="49"/>
      <c r="CDE106" s="49"/>
      <c r="CDF106" s="49"/>
      <c r="CDG106" s="49"/>
      <c r="CDH106" s="49"/>
      <c r="CDI106" s="49"/>
      <c r="CDJ106" s="49"/>
      <c r="CDK106" s="49"/>
      <c r="CDL106" s="49"/>
      <c r="CDM106" s="49"/>
      <c r="CDN106" s="49"/>
      <c r="CDO106" s="49"/>
      <c r="CDP106" s="49"/>
      <c r="CDQ106" s="49"/>
      <c r="CDR106" s="49"/>
      <c r="CDS106" s="49"/>
      <c r="CDT106" s="49"/>
      <c r="CDU106" s="49"/>
      <c r="CDV106" s="49"/>
      <c r="CDW106" s="49"/>
      <c r="CDX106" s="49"/>
      <c r="CDY106" s="49"/>
      <c r="CDZ106" s="49"/>
      <c r="CEA106" s="49"/>
      <c r="CEB106" s="49"/>
      <c r="CEC106" s="49"/>
      <c r="CED106" s="49"/>
      <c r="CEE106" s="49"/>
      <c r="CEF106" s="49"/>
      <c r="CEG106" s="49"/>
      <c r="CEH106" s="49"/>
      <c r="CEI106" s="49"/>
      <c r="CEJ106" s="49"/>
      <c r="CEK106" s="49"/>
      <c r="CEL106" s="49"/>
      <c r="CEM106" s="49"/>
      <c r="CEN106" s="49"/>
      <c r="CEO106" s="49"/>
      <c r="CEP106" s="49"/>
      <c r="CEQ106" s="49"/>
      <c r="CER106" s="49"/>
      <c r="CES106" s="49"/>
      <c r="CET106" s="49"/>
      <c r="CEU106" s="49"/>
      <c r="CEV106" s="49"/>
      <c r="CEW106" s="49"/>
      <c r="CEX106" s="49"/>
      <c r="CEY106" s="49"/>
      <c r="CEZ106" s="49"/>
      <c r="CFA106" s="49"/>
      <c r="CFB106" s="49"/>
      <c r="CFC106" s="49"/>
      <c r="CFD106" s="49"/>
      <c r="CFE106" s="49"/>
      <c r="CFF106" s="49"/>
      <c r="CFG106" s="49"/>
      <c r="CFH106" s="49"/>
      <c r="CFI106" s="49"/>
      <c r="CFJ106" s="49"/>
      <c r="CFK106" s="49"/>
      <c r="CFL106" s="49"/>
      <c r="CFM106" s="49"/>
      <c r="CFN106" s="49"/>
      <c r="CFO106" s="49"/>
      <c r="CFP106" s="49"/>
      <c r="CFQ106" s="49"/>
      <c r="CFR106" s="49"/>
      <c r="CFS106" s="49"/>
      <c r="CFT106" s="49"/>
      <c r="CFU106" s="49"/>
      <c r="CFV106" s="49"/>
      <c r="CFW106" s="49"/>
      <c r="CFX106" s="49"/>
      <c r="CFY106" s="49"/>
      <c r="CFZ106" s="49"/>
      <c r="CGA106" s="49"/>
      <c r="CGB106" s="49"/>
      <c r="CGC106" s="49"/>
      <c r="CGD106" s="49"/>
      <c r="CGE106" s="49"/>
      <c r="CGF106" s="49"/>
      <c r="CGG106" s="49"/>
      <c r="CGH106" s="49"/>
      <c r="CGI106" s="49"/>
      <c r="CGJ106" s="49"/>
      <c r="CGK106" s="49"/>
      <c r="CGL106" s="49"/>
      <c r="CGM106" s="49"/>
      <c r="CGN106" s="49"/>
      <c r="CGO106" s="49"/>
      <c r="CGP106" s="49"/>
      <c r="CGQ106" s="49"/>
      <c r="CGR106" s="49"/>
      <c r="CGS106" s="49"/>
      <c r="CGT106" s="49"/>
      <c r="CGU106" s="49"/>
      <c r="CGV106" s="49"/>
      <c r="CGW106" s="49"/>
      <c r="CGX106" s="49"/>
      <c r="CGY106" s="49"/>
      <c r="CGZ106" s="49"/>
      <c r="CHA106" s="49"/>
      <c r="CHB106" s="49"/>
      <c r="CHC106" s="49"/>
      <c r="CHD106" s="49"/>
      <c r="CHE106" s="49"/>
      <c r="CHF106" s="49"/>
      <c r="CHG106" s="49"/>
      <c r="CHH106" s="49"/>
      <c r="CHI106" s="49"/>
      <c r="CHJ106" s="49"/>
      <c r="CHK106" s="49"/>
      <c r="CHL106" s="49"/>
      <c r="CHM106" s="49"/>
      <c r="CHN106" s="49"/>
      <c r="CHO106" s="49"/>
      <c r="CHP106" s="49"/>
      <c r="CHQ106" s="49"/>
      <c r="CHR106" s="49"/>
      <c r="CHS106" s="49"/>
      <c r="CHT106" s="49"/>
      <c r="CHU106" s="49"/>
      <c r="CHV106" s="49"/>
      <c r="CHW106" s="49"/>
      <c r="CHX106" s="49"/>
      <c r="CHY106" s="49"/>
      <c r="CHZ106" s="49"/>
      <c r="CIA106" s="49"/>
      <c r="CIB106" s="49"/>
      <c r="CIC106" s="49"/>
      <c r="CID106" s="49"/>
      <c r="CIE106" s="49"/>
      <c r="CIF106" s="49"/>
      <c r="CIG106" s="49"/>
      <c r="CIH106" s="49"/>
      <c r="CII106" s="49"/>
      <c r="CIJ106" s="49"/>
      <c r="CIK106" s="49"/>
      <c r="CIL106" s="49"/>
      <c r="CIM106" s="49"/>
      <c r="CIN106" s="49"/>
      <c r="CIO106" s="49"/>
      <c r="CIP106" s="49"/>
      <c r="CIQ106" s="49"/>
      <c r="CIR106" s="49"/>
      <c r="CIS106" s="49"/>
      <c r="CIT106" s="49"/>
      <c r="CIU106" s="49"/>
      <c r="CIV106" s="49"/>
      <c r="CIW106" s="49"/>
      <c r="CIX106" s="49"/>
      <c r="CIY106" s="49"/>
      <c r="CIZ106" s="49"/>
      <c r="CJA106" s="49"/>
      <c r="CJB106" s="49"/>
      <c r="CJC106" s="49"/>
      <c r="CJD106" s="49"/>
      <c r="CJE106" s="49"/>
      <c r="CJF106" s="49"/>
      <c r="CJG106" s="49"/>
      <c r="CJH106" s="49"/>
      <c r="CJI106" s="49"/>
      <c r="CJJ106" s="49"/>
      <c r="CJK106" s="49"/>
      <c r="CJL106" s="49"/>
      <c r="CJM106" s="49"/>
      <c r="CJN106" s="49"/>
      <c r="CJO106" s="49"/>
      <c r="CJP106" s="49"/>
      <c r="CJQ106" s="49"/>
      <c r="CJR106" s="49"/>
      <c r="CJS106" s="49"/>
      <c r="CJT106" s="49"/>
      <c r="CJU106" s="49"/>
      <c r="CJV106" s="49"/>
      <c r="CJW106" s="49"/>
      <c r="CJX106" s="49"/>
      <c r="CJY106" s="49"/>
      <c r="CJZ106" s="49"/>
      <c r="CKA106" s="49"/>
      <c r="CKB106" s="49"/>
      <c r="CKC106" s="49"/>
      <c r="CKD106" s="49"/>
      <c r="CKE106" s="49"/>
      <c r="CKF106" s="49"/>
      <c r="CKG106" s="49"/>
      <c r="CKH106" s="49"/>
      <c r="CKI106" s="49"/>
      <c r="CKJ106" s="49"/>
      <c r="CKK106" s="49"/>
      <c r="CKL106" s="49"/>
      <c r="CKM106" s="49"/>
      <c r="CKN106" s="49"/>
      <c r="CKO106" s="49"/>
      <c r="CKP106" s="49"/>
      <c r="CKQ106" s="49"/>
      <c r="CKR106" s="49"/>
      <c r="CKS106" s="49"/>
      <c r="CKT106" s="49"/>
      <c r="CKU106" s="49"/>
      <c r="CKV106" s="49"/>
      <c r="CKW106" s="49"/>
      <c r="CKX106" s="49"/>
      <c r="CKY106" s="49"/>
      <c r="CKZ106" s="49"/>
      <c r="CLA106" s="49"/>
      <c r="CLB106" s="49"/>
      <c r="CLC106" s="49"/>
      <c r="CLD106" s="49"/>
      <c r="CLE106" s="49"/>
      <c r="CLF106" s="49"/>
      <c r="CLG106" s="49"/>
      <c r="CLH106" s="49"/>
      <c r="CLI106" s="49"/>
      <c r="CLJ106" s="49"/>
      <c r="CLK106" s="49"/>
      <c r="CLL106" s="49"/>
      <c r="CLM106" s="49"/>
      <c r="CLN106" s="49"/>
      <c r="CLO106" s="49"/>
      <c r="CLP106" s="49"/>
      <c r="CLQ106" s="49"/>
      <c r="CLR106" s="49"/>
      <c r="CLS106" s="49"/>
      <c r="CLT106" s="49"/>
      <c r="CLU106" s="49"/>
      <c r="CLV106" s="49"/>
      <c r="CLW106" s="49"/>
      <c r="CLX106" s="49"/>
      <c r="CLY106" s="49"/>
      <c r="CLZ106" s="49"/>
      <c r="CMA106" s="49"/>
      <c r="CMB106" s="49"/>
      <c r="CMC106" s="49"/>
      <c r="CMD106" s="49"/>
      <c r="CME106" s="49"/>
      <c r="CMF106" s="49"/>
      <c r="CMG106" s="49"/>
      <c r="CMH106" s="49"/>
      <c r="CMI106" s="49"/>
      <c r="CMJ106" s="49"/>
      <c r="CMK106" s="49"/>
      <c r="CML106" s="49"/>
      <c r="CMM106" s="49"/>
      <c r="CMN106" s="49"/>
      <c r="CMO106" s="49"/>
      <c r="CMP106" s="49"/>
      <c r="CMQ106" s="49"/>
      <c r="CMR106" s="49"/>
      <c r="CMS106" s="49"/>
      <c r="CMT106" s="49"/>
      <c r="CMU106" s="49"/>
      <c r="CMV106" s="49"/>
      <c r="CMW106" s="49"/>
      <c r="CMX106" s="49"/>
      <c r="CMY106" s="49"/>
      <c r="CMZ106" s="49"/>
      <c r="CNA106" s="49"/>
      <c r="CNB106" s="49"/>
      <c r="CNC106" s="49"/>
      <c r="CND106" s="49"/>
      <c r="CNE106" s="49"/>
      <c r="CNF106" s="49"/>
      <c r="CNG106" s="49"/>
      <c r="CNH106" s="49"/>
      <c r="CNI106" s="49"/>
      <c r="CNJ106" s="49"/>
      <c r="CNK106" s="49"/>
      <c r="CNL106" s="49"/>
      <c r="CNM106" s="49"/>
      <c r="CNN106" s="49"/>
      <c r="CNO106" s="49"/>
      <c r="CNP106" s="49"/>
      <c r="CNQ106" s="49"/>
      <c r="CNR106" s="49"/>
      <c r="CNS106" s="49"/>
      <c r="CNT106" s="49"/>
      <c r="CNU106" s="49"/>
      <c r="CNV106" s="49"/>
      <c r="CNW106" s="49"/>
      <c r="CNX106" s="49"/>
      <c r="CNY106" s="49"/>
      <c r="CNZ106" s="49"/>
      <c r="COA106" s="49"/>
      <c r="COB106" s="49"/>
      <c r="COC106" s="49"/>
      <c r="COD106" s="49"/>
      <c r="COE106" s="49"/>
      <c r="COF106" s="49"/>
      <c r="COG106" s="49"/>
      <c r="COH106" s="49"/>
      <c r="COI106" s="49"/>
      <c r="COJ106" s="49"/>
      <c r="COK106" s="49"/>
      <c r="COL106" s="49"/>
      <c r="COM106" s="49"/>
      <c r="CON106" s="49"/>
      <c r="COO106" s="49"/>
      <c r="COP106" s="49"/>
      <c r="COQ106" s="49"/>
      <c r="COR106" s="49"/>
      <c r="COS106" s="49"/>
      <c r="COT106" s="49"/>
      <c r="COU106" s="49"/>
      <c r="COV106" s="49"/>
      <c r="COW106" s="49"/>
      <c r="COX106" s="49"/>
      <c r="COY106" s="49"/>
      <c r="COZ106" s="49"/>
      <c r="CPA106" s="49"/>
      <c r="CPB106" s="49"/>
      <c r="CPC106" s="49"/>
      <c r="CPD106" s="49"/>
      <c r="CPE106" s="49"/>
      <c r="CPF106" s="49"/>
      <c r="CPG106" s="49"/>
      <c r="CPH106" s="49"/>
      <c r="CPI106" s="49"/>
      <c r="CPJ106" s="49"/>
      <c r="CPK106" s="49"/>
      <c r="CPL106" s="49"/>
      <c r="CPM106" s="49"/>
      <c r="CPN106" s="49"/>
      <c r="CPO106" s="49"/>
      <c r="CPP106" s="49"/>
      <c r="CPQ106" s="49"/>
      <c r="CPR106" s="49"/>
      <c r="CPS106" s="49"/>
      <c r="CPT106" s="49"/>
      <c r="CPU106" s="49"/>
      <c r="CPV106" s="49"/>
      <c r="CPW106" s="49"/>
      <c r="CPX106" s="49"/>
      <c r="CPY106" s="49"/>
      <c r="CPZ106" s="49"/>
      <c r="CQA106" s="49"/>
      <c r="CQB106" s="49"/>
      <c r="CQC106" s="49"/>
      <c r="CQD106" s="49"/>
      <c r="CQE106" s="49"/>
      <c r="CQF106" s="49"/>
      <c r="CQG106" s="49"/>
      <c r="CQH106" s="49"/>
      <c r="CQI106" s="49"/>
      <c r="CQJ106" s="49"/>
      <c r="CQK106" s="49"/>
      <c r="CQL106" s="49"/>
      <c r="CQM106" s="49"/>
      <c r="CQN106" s="49"/>
      <c r="CQO106" s="49"/>
      <c r="CQP106" s="49"/>
      <c r="CQQ106" s="49"/>
      <c r="CQR106" s="49"/>
      <c r="CQS106" s="49"/>
      <c r="CQT106" s="49"/>
      <c r="CQU106" s="49"/>
      <c r="CQV106" s="49"/>
      <c r="CQW106" s="49"/>
      <c r="CQX106" s="49"/>
      <c r="CQY106" s="49"/>
      <c r="CQZ106" s="49"/>
      <c r="CRA106" s="49"/>
      <c r="CRB106" s="49"/>
      <c r="CRC106" s="49"/>
      <c r="CRD106" s="49"/>
      <c r="CRE106" s="49"/>
      <c r="CRF106" s="49"/>
      <c r="CRG106" s="49"/>
      <c r="CRH106" s="49"/>
      <c r="CRI106" s="49"/>
      <c r="CRJ106" s="49"/>
      <c r="CRK106" s="49"/>
      <c r="CRL106" s="49"/>
      <c r="CRM106" s="49"/>
      <c r="CRN106" s="49"/>
      <c r="CRO106" s="49"/>
      <c r="CRP106" s="49"/>
      <c r="CRQ106" s="49"/>
      <c r="CRR106" s="49"/>
      <c r="CRS106" s="49"/>
      <c r="CRT106" s="49"/>
      <c r="CRU106" s="49"/>
      <c r="CRV106" s="49"/>
      <c r="CRW106" s="49"/>
      <c r="CRX106" s="49"/>
      <c r="CRY106" s="49"/>
      <c r="CRZ106" s="49"/>
      <c r="CSA106" s="49"/>
      <c r="CSB106" s="49"/>
      <c r="CSC106" s="49"/>
      <c r="CSD106" s="49"/>
      <c r="CSE106" s="49"/>
      <c r="CSF106" s="49"/>
      <c r="CSG106" s="49"/>
      <c r="CSH106" s="49"/>
      <c r="CSI106" s="49"/>
      <c r="CSJ106" s="49"/>
      <c r="CSK106" s="49"/>
      <c r="CSL106" s="49"/>
      <c r="CSM106" s="49"/>
      <c r="CSN106" s="49"/>
      <c r="CSO106" s="49"/>
      <c r="CSP106" s="49"/>
      <c r="CSQ106" s="49"/>
      <c r="CSR106" s="49"/>
      <c r="CSS106" s="49"/>
      <c r="CST106" s="49"/>
      <c r="CSU106" s="49"/>
      <c r="CSV106" s="49"/>
      <c r="CSW106" s="49"/>
      <c r="CSX106" s="49"/>
      <c r="CSY106" s="49"/>
      <c r="CSZ106" s="49"/>
      <c r="CTA106" s="49"/>
      <c r="CTB106" s="49"/>
      <c r="CTC106" s="49"/>
      <c r="CTD106" s="49"/>
      <c r="CTE106" s="49"/>
      <c r="CTF106" s="49"/>
      <c r="CTG106" s="49"/>
      <c r="CTH106" s="49"/>
      <c r="CTI106" s="49"/>
      <c r="CTJ106" s="49"/>
      <c r="CTK106" s="49"/>
      <c r="CTL106" s="49"/>
      <c r="CTM106" s="49"/>
      <c r="CTN106" s="49"/>
      <c r="CTO106" s="49"/>
      <c r="CTP106" s="49"/>
      <c r="CTQ106" s="49"/>
      <c r="CTR106" s="49"/>
      <c r="CTS106" s="49"/>
      <c r="CTT106" s="49"/>
      <c r="CTU106" s="49"/>
      <c r="CTV106" s="49"/>
      <c r="CTW106" s="49"/>
      <c r="CTX106" s="49"/>
      <c r="CTY106" s="49"/>
      <c r="CTZ106" s="49"/>
      <c r="CUA106" s="49"/>
      <c r="CUB106" s="49"/>
      <c r="CUC106" s="49"/>
      <c r="CUD106" s="49"/>
      <c r="CUE106" s="49"/>
      <c r="CUF106" s="49"/>
      <c r="CUG106" s="49"/>
      <c r="CUH106" s="49"/>
      <c r="CUI106" s="49"/>
      <c r="CUJ106" s="49"/>
      <c r="CUK106" s="49"/>
      <c r="CUL106" s="49"/>
      <c r="CUM106" s="49"/>
      <c r="CUN106" s="49"/>
      <c r="CUO106" s="49"/>
      <c r="CUP106" s="49"/>
      <c r="CUQ106" s="49"/>
      <c r="CUR106" s="49"/>
      <c r="CUS106" s="49"/>
      <c r="CUT106" s="49"/>
      <c r="CUU106" s="49"/>
      <c r="CUV106" s="49"/>
      <c r="CUW106" s="49"/>
      <c r="CUX106" s="49"/>
      <c r="CUY106" s="49"/>
      <c r="CUZ106" s="49"/>
      <c r="CVA106" s="49"/>
      <c r="CVB106" s="49"/>
      <c r="CVC106" s="49"/>
      <c r="CVD106" s="49"/>
      <c r="CVE106" s="49"/>
      <c r="CVF106" s="49"/>
      <c r="CVG106" s="49"/>
      <c r="CVH106" s="49"/>
      <c r="CVI106" s="49"/>
      <c r="CVJ106" s="49"/>
      <c r="CVK106" s="49"/>
      <c r="CVL106" s="49"/>
      <c r="CVM106" s="49"/>
      <c r="CVN106" s="49"/>
      <c r="CVO106" s="49"/>
      <c r="CVP106" s="49"/>
      <c r="CVQ106" s="49"/>
      <c r="CVR106" s="49"/>
      <c r="CVS106" s="49"/>
      <c r="CVT106" s="49"/>
      <c r="CVU106" s="49"/>
      <c r="CVV106" s="49"/>
      <c r="CVW106" s="49"/>
      <c r="CVX106" s="49"/>
      <c r="CVY106" s="49"/>
      <c r="CVZ106" s="49"/>
      <c r="CWA106" s="49"/>
      <c r="CWB106" s="49"/>
      <c r="CWC106" s="49"/>
      <c r="CWD106" s="49"/>
      <c r="CWE106" s="49"/>
      <c r="CWF106" s="49"/>
      <c r="CWG106" s="49"/>
      <c r="CWH106" s="49"/>
      <c r="CWI106" s="49"/>
      <c r="CWJ106" s="49"/>
      <c r="CWK106" s="49"/>
      <c r="CWL106" s="49"/>
      <c r="CWM106" s="49"/>
      <c r="CWN106" s="49"/>
      <c r="CWO106" s="49"/>
      <c r="CWP106" s="49"/>
      <c r="CWQ106" s="49"/>
      <c r="CWR106" s="49"/>
      <c r="CWS106" s="49"/>
      <c r="CWT106" s="49"/>
      <c r="CWU106" s="49"/>
      <c r="CWV106" s="49"/>
      <c r="CWW106" s="49"/>
      <c r="CWX106" s="49"/>
      <c r="CWY106" s="49"/>
      <c r="CWZ106" s="49"/>
      <c r="CXA106" s="49"/>
      <c r="CXB106" s="49"/>
      <c r="CXC106" s="49"/>
      <c r="CXD106" s="49"/>
      <c r="CXE106" s="49"/>
      <c r="CXF106" s="49"/>
      <c r="CXG106" s="49"/>
      <c r="CXH106" s="49"/>
      <c r="CXI106" s="49"/>
      <c r="CXJ106" s="49"/>
      <c r="CXK106" s="49"/>
      <c r="CXL106" s="49"/>
      <c r="CXM106" s="49"/>
      <c r="CXN106" s="49"/>
      <c r="CXO106" s="49"/>
      <c r="CXP106" s="49"/>
      <c r="CXQ106" s="49"/>
      <c r="CXR106" s="49"/>
      <c r="CXS106" s="49"/>
      <c r="CXT106" s="49"/>
      <c r="CXU106" s="49"/>
      <c r="CXV106" s="49"/>
      <c r="CXW106" s="49"/>
      <c r="CXX106" s="49"/>
      <c r="CXY106" s="49"/>
      <c r="CXZ106" s="49"/>
      <c r="CYA106" s="49"/>
      <c r="CYB106" s="49"/>
      <c r="CYC106" s="49"/>
      <c r="CYD106" s="49"/>
      <c r="CYE106" s="49"/>
      <c r="CYF106" s="49"/>
      <c r="CYG106" s="49"/>
      <c r="CYH106" s="49"/>
      <c r="CYI106" s="49"/>
      <c r="CYJ106" s="49"/>
      <c r="CYK106" s="49"/>
      <c r="CYL106" s="49"/>
      <c r="CYM106" s="49"/>
      <c r="CYN106" s="49"/>
      <c r="CYO106" s="49"/>
      <c r="CYP106" s="49"/>
      <c r="CYQ106" s="49"/>
      <c r="CYR106" s="49"/>
      <c r="CYS106" s="49"/>
      <c r="CYT106" s="49"/>
      <c r="CYU106" s="49"/>
      <c r="CYV106" s="49"/>
      <c r="CYW106" s="49"/>
      <c r="CYX106" s="49"/>
      <c r="CYY106" s="49"/>
      <c r="CYZ106" s="49"/>
      <c r="CZA106" s="49"/>
      <c r="CZB106" s="49"/>
      <c r="CZC106" s="49"/>
      <c r="CZD106" s="49"/>
      <c r="CZE106" s="49"/>
      <c r="CZF106" s="49"/>
      <c r="CZG106" s="49"/>
      <c r="CZH106" s="49"/>
      <c r="CZI106" s="49"/>
      <c r="CZJ106" s="49"/>
      <c r="CZK106" s="49"/>
      <c r="CZL106" s="49"/>
      <c r="CZM106" s="49"/>
      <c r="CZN106" s="49"/>
      <c r="CZO106" s="49"/>
      <c r="CZP106" s="49"/>
      <c r="CZQ106" s="49"/>
      <c r="CZR106" s="49"/>
      <c r="CZS106" s="49"/>
      <c r="CZT106" s="49"/>
      <c r="CZU106" s="49"/>
      <c r="CZV106" s="49"/>
      <c r="CZW106" s="49"/>
      <c r="CZX106" s="49"/>
      <c r="CZY106" s="49"/>
      <c r="CZZ106" s="49"/>
      <c r="DAA106" s="49"/>
      <c r="DAB106" s="49"/>
      <c r="DAC106" s="49"/>
      <c r="DAD106" s="49"/>
      <c r="DAE106" s="49"/>
      <c r="DAF106" s="49"/>
      <c r="DAG106" s="49"/>
      <c r="DAH106" s="49"/>
      <c r="DAI106" s="49"/>
      <c r="DAJ106" s="49"/>
      <c r="DAK106" s="49"/>
      <c r="DAL106" s="49"/>
      <c r="DAM106" s="49"/>
      <c r="DAN106" s="49"/>
      <c r="DAO106" s="49"/>
      <c r="DAP106" s="49"/>
      <c r="DAQ106" s="49"/>
      <c r="DAR106" s="49"/>
      <c r="DAS106" s="49"/>
      <c r="DAT106" s="49"/>
      <c r="DAU106" s="49"/>
      <c r="DAV106" s="49"/>
      <c r="DAW106" s="49"/>
      <c r="DAX106" s="49"/>
      <c r="DAY106" s="49"/>
      <c r="DAZ106" s="49"/>
      <c r="DBA106" s="49"/>
      <c r="DBB106" s="49"/>
      <c r="DBC106" s="49"/>
      <c r="DBD106" s="49"/>
      <c r="DBE106" s="49"/>
      <c r="DBF106" s="49"/>
      <c r="DBG106" s="49"/>
      <c r="DBH106" s="49"/>
      <c r="DBI106" s="49"/>
      <c r="DBJ106" s="49"/>
      <c r="DBK106" s="49"/>
      <c r="DBL106" s="49"/>
      <c r="DBM106" s="49"/>
      <c r="DBN106" s="49"/>
      <c r="DBO106" s="49"/>
      <c r="DBP106" s="49"/>
      <c r="DBQ106" s="49"/>
      <c r="DBR106" s="49"/>
      <c r="DBS106" s="49"/>
      <c r="DBT106" s="49"/>
      <c r="DBU106" s="49"/>
      <c r="DBV106" s="49"/>
      <c r="DBW106" s="49"/>
      <c r="DBX106" s="49"/>
      <c r="DBY106" s="49"/>
      <c r="DBZ106" s="49"/>
      <c r="DCA106" s="49"/>
      <c r="DCB106" s="49"/>
      <c r="DCC106" s="49"/>
      <c r="DCD106" s="49"/>
      <c r="DCE106" s="49"/>
      <c r="DCF106" s="49"/>
      <c r="DCG106" s="49"/>
      <c r="DCH106" s="49"/>
      <c r="DCI106" s="49"/>
      <c r="DCJ106" s="49"/>
      <c r="DCK106" s="49"/>
      <c r="DCL106" s="49"/>
      <c r="DCM106" s="49"/>
      <c r="DCN106" s="49"/>
      <c r="DCO106" s="49"/>
      <c r="DCP106" s="49"/>
      <c r="DCQ106" s="49"/>
      <c r="DCR106" s="49"/>
      <c r="DCS106" s="49"/>
      <c r="DCT106" s="49"/>
      <c r="DCU106" s="49"/>
      <c r="DCV106" s="49"/>
      <c r="DCW106" s="49"/>
      <c r="DCX106" s="49"/>
      <c r="DCY106" s="49"/>
      <c r="DCZ106" s="49"/>
      <c r="DDA106" s="49"/>
      <c r="DDB106" s="49"/>
      <c r="DDC106" s="49"/>
      <c r="DDD106" s="49"/>
      <c r="DDE106" s="49"/>
      <c r="DDF106" s="49"/>
      <c r="DDG106" s="49"/>
      <c r="DDH106" s="49"/>
      <c r="DDI106" s="49"/>
      <c r="DDJ106" s="49"/>
      <c r="DDK106" s="49"/>
      <c r="DDL106" s="49"/>
      <c r="DDM106" s="49"/>
      <c r="DDN106" s="49"/>
      <c r="DDO106" s="49"/>
      <c r="DDP106" s="49"/>
      <c r="DDQ106" s="49"/>
      <c r="DDR106" s="49"/>
      <c r="DDS106" s="49"/>
      <c r="DDT106" s="49"/>
      <c r="DDU106" s="49"/>
      <c r="DDV106" s="49"/>
      <c r="DDW106" s="49"/>
      <c r="DDX106" s="49"/>
      <c r="DDY106" s="49"/>
      <c r="DDZ106" s="49"/>
      <c r="DEA106" s="49"/>
      <c r="DEB106" s="49"/>
      <c r="DEC106" s="49"/>
      <c r="DED106" s="49"/>
      <c r="DEE106" s="49"/>
      <c r="DEF106" s="49"/>
      <c r="DEG106" s="49"/>
      <c r="DEH106" s="49"/>
      <c r="DEI106" s="49"/>
      <c r="DEJ106" s="49"/>
      <c r="DEK106" s="49"/>
      <c r="DEL106" s="49"/>
      <c r="DEM106" s="49"/>
      <c r="DEN106" s="49"/>
      <c r="DEO106" s="49"/>
      <c r="DEP106" s="49"/>
      <c r="DEQ106" s="49"/>
      <c r="DER106" s="49"/>
      <c r="DES106" s="49"/>
      <c r="DET106" s="49"/>
      <c r="DEU106" s="49"/>
      <c r="DEV106" s="49"/>
      <c r="DEW106" s="49"/>
      <c r="DEX106" s="49"/>
      <c r="DEY106" s="49"/>
      <c r="DEZ106" s="49"/>
      <c r="DFA106" s="49"/>
      <c r="DFB106" s="49"/>
      <c r="DFC106" s="49"/>
      <c r="DFD106" s="49"/>
      <c r="DFE106" s="49"/>
      <c r="DFF106" s="49"/>
      <c r="DFG106" s="49"/>
      <c r="DFH106" s="49"/>
      <c r="DFI106" s="49"/>
      <c r="DFJ106" s="49"/>
      <c r="DFK106" s="49"/>
      <c r="DFL106" s="49"/>
      <c r="DFM106" s="49"/>
      <c r="DFN106" s="49"/>
      <c r="DFO106" s="49"/>
      <c r="DFP106" s="49"/>
      <c r="DFQ106" s="49"/>
      <c r="DFR106" s="49"/>
      <c r="DFS106" s="49"/>
      <c r="DFT106" s="49"/>
      <c r="DFU106" s="49"/>
      <c r="DFV106" s="49"/>
      <c r="DFW106" s="49"/>
      <c r="DFX106" s="49"/>
      <c r="DFY106" s="49"/>
      <c r="DFZ106" s="49"/>
      <c r="DGA106" s="49"/>
      <c r="DGB106" s="49"/>
      <c r="DGC106" s="49"/>
      <c r="DGD106" s="49"/>
      <c r="DGE106" s="49"/>
      <c r="DGF106" s="49"/>
      <c r="DGG106" s="49"/>
      <c r="DGH106" s="49"/>
      <c r="DGI106" s="49"/>
      <c r="DGJ106" s="49"/>
      <c r="DGK106" s="49"/>
      <c r="DGL106" s="49"/>
      <c r="DGM106" s="49"/>
      <c r="DGN106" s="49"/>
      <c r="DGO106" s="49"/>
      <c r="DGP106" s="49"/>
      <c r="DGQ106" s="49"/>
      <c r="DGR106" s="49"/>
      <c r="DGS106" s="49"/>
      <c r="DGT106" s="49"/>
      <c r="DGU106" s="49"/>
      <c r="DGV106" s="49"/>
      <c r="DGW106" s="49"/>
      <c r="DGX106" s="49"/>
      <c r="DGY106" s="49"/>
      <c r="DGZ106" s="49"/>
      <c r="DHA106" s="49"/>
      <c r="DHB106" s="49"/>
      <c r="DHC106" s="49"/>
      <c r="DHD106" s="49"/>
      <c r="DHE106" s="49"/>
      <c r="DHF106" s="49"/>
      <c r="DHG106" s="49"/>
      <c r="DHH106" s="49"/>
      <c r="DHI106" s="49"/>
      <c r="DHJ106" s="49"/>
      <c r="DHK106" s="49"/>
      <c r="DHL106" s="49"/>
      <c r="DHM106" s="49"/>
      <c r="DHN106" s="49"/>
      <c r="DHO106" s="49"/>
      <c r="DHP106" s="49"/>
      <c r="DHQ106" s="49"/>
      <c r="DHR106" s="49"/>
      <c r="DHS106" s="49"/>
      <c r="DHT106" s="49"/>
      <c r="DHU106" s="49"/>
      <c r="DHV106" s="49"/>
      <c r="DHW106" s="49"/>
      <c r="DHX106" s="49"/>
      <c r="DHY106" s="49"/>
      <c r="DHZ106" s="49"/>
      <c r="DIA106" s="49"/>
      <c r="DIB106" s="49"/>
      <c r="DIC106" s="49"/>
      <c r="DID106" s="49"/>
      <c r="DIE106" s="49"/>
      <c r="DIF106" s="49"/>
      <c r="DIG106" s="49"/>
      <c r="DIH106" s="49"/>
      <c r="DII106" s="49"/>
      <c r="DIJ106" s="49"/>
      <c r="DIK106" s="49"/>
      <c r="DIL106" s="49"/>
      <c r="DIM106" s="49"/>
      <c r="DIN106" s="49"/>
      <c r="DIO106" s="49"/>
      <c r="DIP106" s="49"/>
      <c r="DIQ106" s="49"/>
      <c r="DIR106" s="49"/>
      <c r="DIS106" s="49"/>
      <c r="DIT106" s="49"/>
      <c r="DIU106" s="49"/>
      <c r="DIV106" s="49"/>
      <c r="DIW106" s="49"/>
      <c r="DIX106" s="49"/>
      <c r="DIY106" s="49"/>
      <c r="DIZ106" s="49"/>
      <c r="DJA106" s="49"/>
      <c r="DJB106" s="49"/>
      <c r="DJC106" s="49"/>
      <c r="DJD106" s="49"/>
      <c r="DJE106" s="49"/>
      <c r="DJF106" s="49"/>
      <c r="DJG106" s="49"/>
      <c r="DJH106" s="49"/>
      <c r="DJI106" s="49"/>
      <c r="DJJ106" s="49"/>
      <c r="DJK106" s="49"/>
      <c r="DJL106" s="49"/>
      <c r="DJM106" s="49"/>
      <c r="DJN106" s="49"/>
      <c r="DJO106" s="49"/>
      <c r="DJP106" s="49"/>
      <c r="DJQ106" s="49"/>
      <c r="DJR106" s="49"/>
      <c r="DJS106" s="49"/>
      <c r="DJT106" s="49"/>
      <c r="DJU106" s="49"/>
      <c r="DJV106" s="49"/>
      <c r="DJW106" s="49"/>
      <c r="DJX106" s="49"/>
      <c r="DJY106" s="49"/>
      <c r="DJZ106" s="49"/>
      <c r="DKA106" s="49"/>
      <c r="DKB106" s="49"/>
      <c r="DKC106" s="49"/>
      <c r="DKD106" s="49"/>
      <c r="DKE106" s="49"/>
      <c r="DKF106" s="49"/>
      <c r="DKG106" s="49"/>
      <c r="DKH106" s="49"/>
      <c r="DKI106" s="49"/>
      <c r="DKJ106" s="49"/>
      <c r="DKK106" s="49"/>
      <c r="DKL106" s="49"/>
      <c r="DKM106" s="49"/>
      <c r="DKN106" s="49"/>
      <c r="DKO106" s="49"/>
      <c r="DKP106" s="49"/>
      <c r="DKQ106" s="49"/>
      <c r="DKR106" s="49"/>
      <c r="DKS106" s="49"/>
      <c r="DKT106" s="49"/>
      <c r="DKU106" s="49"/>
      <c r="DKV106" s="49"/>
      <c r="DKW106" s="49"/>
      <c r="DKX106" s="49"/>
      <c r="DKY106" s="49"/>
      <c r="DKZ106" s="49"/>
      <c r="DLA106" s="49"/>
      <c r="DLB106" s="49"/>
      <c r="DLC106" s="49"/>
      <c r="DLD106" s="49"/>
      <c r="DLE106" s="49"/>
      <c r="DLF106" s="49"/>
      <c r="DLG106" s="49"/>
      <c r="DLH106" s="49"/>
      <c r="DLI106" s="49"/>
      <c r="DLJ106" s="49"/>
      <c r="DLK106" s="49"/>
      <c r="DLL106" s="49"/>
      <c r="DLM106" s="49"/>
      <c r="DLN106" s="49"/>
      <c r="DLO106" s="49"/>
      <c r="DLP106" s="49"/>
      <c r="DLQ106" s="49"/>
      <c r="DLR106" s="49"/>
      <c r="DLS106" s="49"/>
      <c r="DLT106" s="49"/>
      <c r="DLU106" s="49"/>
      <c r="DLV106" s="49"/>
      <c r="DLW106" s="49"/>
      <c r="DLX106" s="49"/>
      <c r="DLY106" s="49"/>
      <c r="DLZ106" s="49"/>
      <c r="DMA106" s="49"/>
      <c r="DMB106" s="49"/>
      <c r="DMC106" s="49"/>
      <c r="DMD106" s="49"/>
      <c r="DME106" s="49"/>
      <c r="DMF106" s="49"/>
      <c r="DMG106" s="49"/>
      <c r="DMH106" s="49"/>
      <c r="DMI106" s="49"/>
      <c r="DMJ106" s="49"/>
      <c r="DMK106" s="49"/>
      <c r="DML106" s="49"/>
      <c r="DMM106" s="49"/>
      <c r="DMN106" s="49"/>
      <c r="DMO106" s="49"/>
      <c r="DMP106" s="49"/>
      <c r="DMQ106" s="49"/>
      <c r="DMR106" s="49"/>
      <c r="DMS106" s="49"/>
      <c r="DMT106" s="49"/>
      <c r="DMU106" s="49"/>
      <c r="DMV106" s="49"/>
      <c r="DMW106" s="49"/>
      <c r="DMX106" s="49"/>
      <c r="DMY106" s="49"/>
      <c r="DMZ106" s="49"/>
      <c r="DNA106" s="49"/>
      <c r="DNB106" s="49"/>
      <c r="DNC106" s="49"/>
      <c r="DND106" s="49"/>
      <c r="DNE106" s="49"/>
      <c r="DNF106" s="49"/>
      <c r="DNG106" s="49"/>
      <c r="DNH106" s="49"/>
      <c r="DNI106" s="49"/>
      <c r="DNJ106" s="49"/>
      <c r="DNK106" s="49"/>
      <c r="DNL106" s="49"/>
      <c r="DNM106" s="49"/>
      <c r="DNN106" s="49"/>
      <c r="DNO106" s="49"/>
      <c r="DNP106" s="49"/>
      <c r="DNQ106" s="49"/>
      <c r="DNR106" s="49"/>
      <c r="DNS106" s="49"/>
      <c r="DNT106" s="49"/>
      <c r="DNU106" s="49"/>
      <c r="DNV106" s="49"/>
      <c r="DNW106" s="49"/>
      <c r="DNX106" s="49"/>
      <c r="DNY106" s="49"/>
      <c r="DNZ106" s="49"/>
      <c r="DOA106" s="49"/>
      <c r="DOB106" s="49"/>
      <c r="DOC106" s="49"/>
      <c r="DOD106" s="49"/>
      <c r="DOE106" s="49"/>
      <c r="DOF106" s="49"/>
      <c r="DOG106" s="49"/>
      <c r="DOH106" s="49"/>
      <c r="DOI106" s="49"/>
      <c r="DOJ106" s="49"/>
      <c r="DOK106" s="49"/>
      <c r="DOL106" s="49"/>
      <c r="DOM106" s="49"/>
      <c r="DON106" s="49"/>
      <c r="DOO106" s="49"/>
      <c r="DOP106" s="49"/>
      <c r="DOQ106" s="49"/>
      <c r="DOR106" s="49"/>
      <c r="DOS106" s="49"/>
      <c r="DOT106" s="49"/>
      <c r="DOU106" s="49"/>
      <c r="DOV106" s="49"/>
      <c r="DOW106" s="49"/>
      <c r="DOX106" s="49"/>
      <c r="DOY106" s="49"/>
      <c r="DOZ106" s="49"/>
      <c r="DPA106" s="49"/>
      <c r="DPB106" s="49"/>
      <c r="DPC106" s="49"/>
      <c r="DPD106" s="49"/>
      <c r="DPE106" s="49"/>
      <c r="DPF106" s="49"/>
      <c r="DPG106" s="49"/>
      <c r="DPH106" s="49"/>
      <c r="DPI106" s="49"/>
      <c r="DPJ106" s="49"/>
      <c r="DPK106" s="49"/>
      <c r="DPL106" s="49"/>
      <c r="DPM106" s="49"/>
      <c r="DPN106" s="49"/>
      <c r="DPO106" s="49"/>
      <c r="DPP106" s="49"/>
      <c r="DPQ106" s="49"/>
      <c r="DPR106" s="49"/>
      <c r="DPS106" s="49"/>
      <c r="DPT106" s="49"/>
      <c r="DPU106" s="49"/>
      <c r="DPV106" s="49"/>
      <c r="DPW106" s="49"/>
      <c r="DPX106" s="49"/>
      <c r="DPY106" s="49"/>
      <c r="DPZ106" s="49"/>
      <c r="DQA106" s="49"/>
      <c r="DQB106" s="49"/>
      <c r="DQC106" s="49"/>
      <c r="DQD106" s="49"/>
      <c r="DQE106" s="49"/>
      <c r="DQF106" s="49"/>
      <c r="DQG106" s="49"/>
      <c r="DQH106" s="49"/>
      <c r="DQI106" s="49"/>
      <c r="DQJ106" s="49"/>
      <c r="DQK106" s="49"/>
      <c r="DQL106" s="49"/>
      <c r="DQM106" s="49"/>
      <c r="DQN106" s="49"/>
      <c r="DQO106" s="49"/>
      <c r="DQP106" s="49"/>
      <c r="DQQ106" s="49"/>
      <c r="DQR106" s="49"/>
      <c r="DQS106" s="49"/>
      <c r="DQT106" s="49"/>
      <c r="DQU106" s="49"/>
      <c r="DQV106" s="49"/>
      <c r="DQW106" s="49"/>
      <c r="DQX106" s="49"/>
      <c r="DQY106" s="49"/>
      <c r="DQZ106" s="49"/>
      <c r="DRA106" s="49"/>
      <c r="DRB106" s="49"/>
      <c r="DRC106" s="49"/>
      <c r="DRD106" s="49"/>
      <c r="DRE106" s="49"/>
      <c r="DRF106" s="49"/>
      <c r="DRG106" s="49"/>
      <c r="DRH106" s="49"/>
      <c r="DRI106" s="49"/>
      <c r="DRJ106" s="49"/>
      <c r="DRK106" s="49"/>
      <c r="DRL106" s="49"/>
      <c r="DRM106" s="49"/>
      <c r="DRN106" s="49"/>
      <c r="DRO106" s="49"/>
      <c r="DRP106" s="49"/>
      <c r="DRQ106" s="49"/>
      <c r="DRR106" s="49"/>
      <c r="DRS106" s="49"/>
      <c r="DRT106" s="49"/>
      <c r="DRU106" s="49"/>
      <c r="DRV106" s="49"/>
      <c r="DRW106" s="49"/>
      <c r="DRX106" s="49"/>
      <c r="DRY106" s="49"/>
      <c r="DRZ106" s="49"/>
      <c r="DSA106" s="49"/>
      <c r="DSB106" s="49"/>
      <c r="DSC106" s="49"/>
      <c r="DSD106" s="49"/>
      <c r="DSE106" s="49"/>
      <c r="DSF106" s="49"/>
      <c r="DSG106" s="49"/>
      <c r="DSH106" s="49"/>
      <c r="DSI106" s="49"/>
      <c r="DSJ106" s="49"/>
      <c r="DSK106" s="49"/>
      <c r="DSL106" s="49"/>
      <c r="DSM106" s="49"/>
      <c r="DSN106" s="49"/>
      <c r="DSO106" s="49"/>
      <c r="DSP106" s="49"/>
      <c r="DSQ106" s="49"/>
      <c r="DSR106" s="49"/>
      <c r="DSS106" s="49"/>
      <c r="DST106" s="49"/>
      <c r="DSU106" s="49"/>
      <c r="DSV106" s="49"/>
      <c r="DSW106" s="49"/>
      <c r="DSX106" s="49"/>
      <c r="DSY106" s="49"/>
      <c r="DSZ106" s="49"/>
      <c r="DTA106" s="49"/>
      <c r="DTB106" s="49"/>
      <c r="DTC106" s="49"/>
      <c r="DTD106" s="49"/>
      <c r="DTE106" s="49"/>
      <c r="DTF106" s="49"/>
      <c r="DTG106" s="49"/>
      <c r="DTH106" s="49"/>
      <c r="DTI106" s="49"/>
      <c r="DTJ106" s="49"/>
      <c r="DTK106" s="49"/>
      <c r="DTL106" s="49"/>
      <c r="DTM106" s="49"/>
      <c r="DTN106" s="49"/>
      <c r="DTO106" s="49"/>
      <c r="DTP106" s="49"/>
      <c r="DTQ106" s="49"/>
      <c r="DTR106" s="49"/>
      <c r="DTS106" s="49"/>
      <c r="DTT106" s="49"/>
      <c r="DTU106" s="49"/>
      <c r="DTV106" s="49"/>
      <c r="DTW106" s="49"/>
      <c r="DTX106" s="49"/>
      <c r="DTY106" s="49"/>
      <c r="DTZ106" s="49"/>
      <c r="DUA106" s="49"/>
      <c r="DUB106" s="49"/>
      <c r="DUC106" s="49"/>
      <c r="DUD106" s="49"/>
      <c r="DUE106" s="49"/>
      <c r="DUF106" s="49"/>
      <c r="DUG106" s="49"/>
      <c r="DUH106" s="49"/>
      <c r="DUI106" s="49"/>
      <c r="DUJ106" s="49"/>
      <c r="DUK106" s="49"/>
      <c r="DUL106" s="49"/>
      <c r="DUM106" s="49"/>
      <c r="DUN106" s="49"/>
      <c r="DUO106" s="49"/>
      <c r="DUP106" s="49"/>
      <c r="DUQ106" s="49"/>
      <c r="DUR106" s="49"/>
      <c r="DUS106" s="49"/>
      <c r="DUT106" s="49"/>
      <c r="DUU106" s="49"/>
      <c r="DUV106" s="49"/>
      <c r="DUW106" s="49"/>
      <c r="DUX106" s="49"/>
      <c r="DUY106" s="49"/>
      <c r="DUZ106" s="49"/>
      <c r="DVA106" s="49"/>
      <c r="DVB106" s="49"/>
      <c r="DVC106" s="49"/>
      <c r="DVD106" s="49"/>
      <c r="DVE106" s="49"/>
      <c r="DVF106" s="49"/>
      <c r="DVG106" s="49"/>
      <c r="DVH106" s="49"/>
      <c r="DVI106" s="49"/>
      <c r="DVJ106" s="49"/>
      <c r="DVK106" s="49"/>
      <c r="DVL106" s="49"/>
      <c r="DVM106" s="49"/>
      <c r="DVN106" s="49"/>
      <c r="DVO106" s="49"/>
      <c r="DVP106" s="49"/>
      <c r="DVQ106" s="49"/>
      <c r="DVR106" s="49"/>
      <c r="DVS106" s="49"/>
      <c r="DVT106" s="49"/>
      <c r="DVU106" s="49"/>
      <c r="DVV106" s="49"/>
      <c r="DVW106" s="49"/>
      <c r="DVX106" s="49"/>
      <c r="DVY106" s="49"/>
      <c r="DVZ106" s="49"/>
      <c r="DWA106" s="49"/>
      <c r="DWB106" s="49"/>
      <c r="DWC106" s="49"/>
      <c r="DWD106" s="49"/>
      <c r="DWE106" s="49"/>
      <c r="DWF106" s="49"/>
      <c r="DWG106" s="49"/>
      <c r="DWH106" s="49"/>
      <c r="DWI106" s="49"/>
      <c r="DWJ106" s="49"/>
      <c r="DWK106" s="49"/>
      <c r="DWL106" s="49"/>
      <c r="DWM106" s="49"/>
      <c r="DWN106" s="49"/>
      <c r="DWO106" s="49"/>
      <c r="DWP106" s="49"/>
      <c r="DWQ106" s="49"/>
      <c r="DWR106" s="49"/>
      <c r="DWS106" s="49"/>
      <c r="DWT106" s="49"/>
      <c r="DWU106" s="49"/>
      <c r="DWV106" s="49"/>
      <c r="DWW106" s="49"/>
      <c r="DWX106" s="49"/>
      <c r="DWY106" s="49"/>
      <c r="DWZ106" s="49"/>
      <c r="DXA106" s="49"/>
      <c r="DXB106" s="49"/>
      <c r="DXC106" s="49"/>
      <c r="DXD106" s="49"/>
      <c r="DXE106" s="49"/>
      <c r="DXF106" s="49"/>
      <c r="DXG106" s="49"/>
      <c r="DXH106" s="49"/>
      <c r="DXI106" s="49"/>
      <c r="DXJ106" s="49"/>
      <c r="DXK106" s="49"/>
      <c r="DXL106" s="49"/>
      <c r="DXM106" s="49"/>
      <c r="DXN106" s="49"/>
      <c r="DXO106" s="49"/>
      <c r="DXP106" s="49"/>
      <c r="DXQ106" s="49"/>
      <c r="DXR106" s="49"/>
      <c r="DXS106" s="49"/>
      <c r="DXT106" s="49"/>
      <c r="DXU106" s="49"/>
      <c r="DXV106" s="49"/>
      <c r="DXW106" s="49"/>
      <c r="DXX106" s="49"/>
      <c r="DXY106" s="49"/>
      <c r="DXZ106" s="49"/>
      <c r="DYA106" s="49"/>
      <c r="DYB106" s="49"/>
      <c r="DYC106" s="49"/>
      <c r="DYD106" s="49"/>
      <c r="DYE106" s="49"/>
      <c r="DYF106" s="49"/>
      <c r="DYG106" s="49"/>
      <c r="DYH106" s="49"/>
      <c r="DYI106" s="49"/>
      <c r="DYJ106" s="49"/>
      <c r="DYK106" s="49"/>
      <c r="DYL106" s="49"/>
      <c r="DYM106" s="49"/>
      <c r="DYN106" s="49"/>
      <c r="DYO106" s="49"/>
      <c r="DYP106" s="49"/>
      <c r="DYQ106" s="49"/>
      <c r="DYR106" s="49"/>
      <c r="DYS106" s="49"/>
      <c r="DYT106" s="49"/>
      <c r="DYU106" s="49"/>
      <c r="DYV106" s="49"/>
      <c r="DYW106" s="49"/>
      <c r="DYX106" s="49"/>
      <c r="DYY106" s="49"/>
      <c r="DYZ106" s="49"/>
      <c r="DZA106" s="49"/>
      <c r="DZB106" s="49"/>
      <c r="DZC106" s="49"/>
      <c r="DZD106" s="49"/>
      <c r="DZE106" s="49"/>
      <c r="DZF106" s="49"/>
      <c r="DZG106" s="49"/>
      <c r="DZH106" s="49"/>
      <c r="DZI106" s="49"/>
      <c r="DZJ106" s="49"/>
      <c r="DZK106" s="49"/>
      <c r="DZL106" s="49"/>
      <c r="DZM106" s="49"/>
      <c r="DZN106" s="49"/>
      <c r="DZO106" s="49"/>
      <c r="DZP106" s="49"/>
      <c r="DZQ106" s="49"/>
      <c r="DZR106" s="49"/>
      <c r="DZS106" s="49"/>
      <c r="DZT106" s="49"/>
      <c r="DZU106" s="49"/>
      <c r="DZV106" s="49"/>
      <c r="DZW106" s="49"/>
      <c r="DZX106" s="49"/>
      <c r="DZY106" s="49"/>
      <c r="DZZ106" s="49"/>
      <c r="EAA106" s="49"/>
      <c r="EAB106" s="49"/>
      <c r="EAC106" s="49"/>
      <c r="EAD106" s="49"/>
      <c r="EAE106" s="49"/>
      <c r="EAF106" s="49"/>
      <c r="EAG106" s="49"/>
      <c r="EAH106" s="49"/>
      <c r="EAI106" s="49"/>
      <c r="EAJ106" s="49"/>
      <c r="EAK106" s="49"/>
      <c r="EAL106" s="49"/>
      <c r="EAM106" s="49"/>
      <c r="EAN106" s="49"/>
      <c r="EAO106" s="49"/>
      <c r="EAP106" s="49"/>
      <c r="EAQ106" s="49"/>
      <c r="EAR106" s="49"/>
      <c r="EAS106" s="49"/>
      <c r="EAT106" s="49"/>
      <c r="EAU106" s="49"/>
      <c r="EAV106" s="49"/>
      <c r="EAW106" s="49"/>
      <c r="EAX106" s="49"/>
      <c r="EAY106" s="49"/>
      <c r="EAZ106" s="49"/>
      <c r="EBA106" s="49"/>
      <c r="EBB106" s="49"/>
      <c r="EBC106" s="49"/>
      <c r="EBD106" s="49"/>
      <c r="EBE106" s="49"/>
      <c r="EBF106" s="49"/>
      <c r="EBG106" s="49"/>
      <c r="EBH106" s="49"/>
      <c r="EBI106" s="49"/>
      <c r="EBJ106" s="49"/>
      <c r="EBK106" s="49"/>
      <c r="EBL106" s="49"/>
      <c r="EBM106" s="49"/>
      <c r="EBN106" s="49"/>
      <c r="EBO106" s="49"/>
      <c r="EBP106" s="49"/>
      <c r="EBQ106" s="49"/>
      <c r="EBR106" s="49"/>
      <c r="EBS106" s="49"/>
      <c r="EBT106" s="49"/>
      <c r="EBU106" s="49"/>
      <c r="EBV106" s="49"/>
      <c r="EBW106" s="49"/>
      <c r="EBX106" s="49"/>
      <c r="EBY106" s="49"/>
      <c r="EBZ106" s="49"/>
      <c r="ECA106" s="49"/>
      <c r="ECB106" s="49"/>
      <c r="ECC106" s="49"/>
      <c r="ECD106" s="49"/>
      <c r="ECE106" s="49"/>
      <c r="ECF106" s="49"/>
      <c r="ECG106" s="49"/>
      <c r="ECH106" s="49"/>
      <c r="ECI106" s="49"/>
      <c r="ECJ106" s="49"/>
      <c r="ECK106" s="49"/>
      <c r="ECL106" s="49"/>
      <c r="ECM106" s="49"/>
      <c r="ECN106" s="49"/>
      <c r="ECO106" s="49"/>
      <c r="ECP106" s="49"/>
      <c r="ECQ106" s="49"/>
      <c r="ECR106" s="49"/>
      <c r="ECS106" s="49"/>
      <c r="ECT106" s="49"/>
      <c r="ECU106" s="49"/>
      <c r="ECV106" s="49"/>
      <c r="ECW106" s="49"/>
      <c r="ECX106" s="49"/>
      <c r="ECY106" s="49"/>
      <c r="ECZ106" s="49"/>
      <c r="EDA106" s="49"/>
      <c r="EDB106" s="49"/>
      <c r="EDC106" s="49"/>
      <c r="EDD106" s="49"/>
      <c r="EDE106" s="49"/>
      <c r="EDF106" s="49"/>
      <c r="EDG106" s="49"/>
      <c r="EDH106" s="49"/>
      <c r="EDI106" s="49"/>
      <c r="EDJ106" s="49"/>
      <c r="EDK106" s="49"/>
      <c r="EDL106" s="49"/>
      <c r="EDM106" s="49"/>
      <c r="EDN106" s="49"/>
      <c r="EDO106" s="49"/>
      <c r="EDP106" s="49"/>
      <c r="EDQ106" s="49"/>
      <c r="EDR106" s="49"/>
      <c r="EDS106" s="49"/>
      <c r="EDT106" s="49"/>
      <c r="EDU106" s="49"/>
      <c r="EDV106" s="49"/>
      <c r="EDW106" s="49"/>
      <c r="EDX106" s="49"/>
      <c r="EDY106" s="49"/>
      <c r="EDZ106" s="49"/>
      <c r="EEA106" s="49"/>
      <c r="EEB106" s="49"/>
      <c r="EEC106" s="49"/>
      <c r="EED106" s="49"/>
      <c r="EEE106" s="49"/>
      <c r="EEF106" s="49"/>
      <c r="EEG106" s="49"/>
      <c r="EEH106" s="49"/>
      <c r="EEI106" s="49"/>
      <c r="EEJ106" s="49"/>
      <c r="EEK106" s="49"/>
      <c r="EEL106" s="49"/>
      <c r="EEM106" s="49"/>
      <c r="EEN106" s="49"/>
      <c r="EEO106" s="49"/>
      <c r="EEP106" s="49"/>
      <c r="EEQ106" s="49"/>
      <c r="EER106" s="49"/>
      <c r="EES106" s="49"/>
      <c r="EET106" s="49"/>
      <c r="EEU106" s="49"/>
      <c r="EEV106" s="49"/>
      <c r="EEW106" s="49"/>
      <c r="EEX106" s="49"/>
      <c r="EEY106" s="49"/>
      <c r="EEZ106" s="49"/>
      <c r="EFA106" s="49"/>
      <c r="EFB106" s="49"/>
      <c r="EFC106" s="49"/>
      <c r="EFD106" s="49"/>
      <c r="EFE106" s="49"/>
      <c r="EFF106" s="49"/>
      <c r="EFG106" s="49"/>
      <c r="EFH106" s="49"/>
      <c r="EFI106" s="49"/>
      <c r="EFJ106" s="49"/>
      <c r="EFK106" s="49"/>
      <c r="EFL106" s="49"/>
      <c r="EFM106" s="49"/>
      <c r="EFN106" s="49"/>
      <c r="EFO106" s="49"/>
      <c r="EFP106" s="49"/>
      <c r="EFQ106" s="49"/>
      <c r="EFR106" s="49"/>
      <c r="EFS106" s="49"/>
      <c r="EFT106" s="49"/>
      <c r="EFU106" s="49"/>
      <c r="EFV106" s="49"/>
      <c r="EFW106" s="49"/>
      <c r="EFX106" s="49"/>
      <c r="EFY106" s="49"/>
      <c r="EFZ106" s="49"/>
      <c r="EGA106" s="49"/>
      <c r="EGB106" s="49"/>
      <c r="EGC106" s="49"/>
      <c r="EGD106" s="49"/>
      <c r="EGE106" s="49"/>
      <c r="EGF106" s="49"/>
      <c r="EGG106" s="49"/>
      <c r="EGH106" s="49"/>
      <c r="EGI106" s="49"/>
      <c r="EGJ106" s="49"/>
      <c r="EGK106" s="49"/>
      <c r="EGL106" s="49"/>
      <c r="EGM106" s="49"/>
      <c r="EGN106" s="49"/>
      <c r="EGO106" s="49"/>
      <c r="EGP106" s="49"/>
      <c r="EGQ106" s="49"/>
      <c r="EGR106" s="49"/>
      <c r="EGS106" s="49"/>
      <c r="EGT106" s="49"/>
      <c r="EGU106" s="49"/>
      <c r="EGV106" s="49"/>
      <c r="EGW106" s="49"/>
      <c r="EGX106" s="49"/>
      <c r="EGY106" s="49"/>
      <c r="EGZ106" s="49"/>
      <c r="EHA106" s="49"/>
      <c r="EHB106" s="49"/>
      <c r="EHC106" s="49"/>
      <c r="EHD106" s="49"/>
      <c r="EHE106" s="49"/>
      <c r="EHF106" s="49"/>
      <c r="EHG106" s="49"/>
      <c r="EHH106" s="49"/>
      <c r="EHI106" s="49"/>
      <c r="EHJ106" s="49"/>
      <c r="EHK106" s="49"/>
      <c r="EHL106" s="49"/>
      <c r="EHM106" s="49"/>
      <c r="EHN106" s="49"/>
      <c r="EHO106" s="49"/>
      <c r="EHP106" s="49"/>
      <c r="EHQ106" s="49"/>
      <c r="EHR106" s="49"/>
      <c r="EHS106" s="49"/>
      <c r="EHT106" s="49"/>
      <c r="EHU106" s="49"/>
      <c r="EHV106" s="49"/>
      <c r="EHW106" s="49"/>
      <c r="EHX106" s="49"/>
      <c r="EHY106" s="49"/>
      <c r="EHZ106" s="49"/>
      <c r="EIA106" s="49"/>
      <c r="EIB106" s="49"/>
      <c r="EIC106" s="49"/>
      <c r="EID106" s="49"/>
      <c r="EIE106" s="49"/>
      <c r="EIF106" s="49"/>
      <c r="EIG106" s="49"/>
      <c r="EIH106" s="49"/>
      <c r="EII106" s="49"/>
      <c r="EIJ106" s="49"/>
      <c r="EIK106" s="49"/>
      <c r="EIL106" s="49"/>
      <c r="EIM106" s="49"/>
      <c r="EIN106" s="49"/>
      <c r="EIO106" s="49"/>
      <c r="EIP106" s="49"/>
      <c r="EIQ106" s="49"/>
      <c r="EIR106" s="49"/>
      <c r="EIS106" s="49"/>
      <c r="EIT106" s="49"/>
      <c r="EIU106" s="49"/>
      <c r="EIV106" s="49"/>
      <c r="EIW106" s="49"/>
      <c r="EIX106" s="49"/>
      <c r="EIY106" s="49"/>
      <c r="EIZ106" s="49"/>
      <c r="EJA106" s="49"/>
      <c r="EJB106" s="49"/>
      <c r="EJC106" s="49"/>
      <c r="EJD106" s="49"/>
      <c r="EJE106" s="49"/>
      <c r="EJF106" s="49"/>
      <c r="EJG106" s="49"/>
      <c r="EJH106" s="49"/>
      <c r="EJI106" s="49"/>
      <c r="EJJ106" s="49"/>
      <c r="EJK106" s="49"/>
      <c r="EJL106" s="49"/>
      <c r="EJM106" s="49"/>
      <c r="EJN106" s="49"/>
      <c r="EJO106" s="49"/>
      <c r="EJP106" s="49"/>
      <c r="EJQ106" s="49"/>
      <c r="EJR106" s="49"/>
      <c r="EJS106" s="49"/>
      <c r="EJT106" s="49"/>
      <c r="EJU106" s="49"/>
      <c r="EJV106" s="49"/>
      <c r="EJW106" s="49"/>
      <c r="EJX106" s="49"/>
      <c r="EJY106" s="49"/>
      <c r="EJZ106" s="49"/>
      <c r="EKA106" s="49"/>
      <c r="EKB106" s="49"/>
      <c r="EKC106" s="49"/>
      <c r="EKD106" s="49"/>
      <c r="EKE106" s="49"/>
      <c r="EKF106" s="49"/>
      <c r="EKG106" s="49"/>
      <c r="EKH106" s="49"/>
      <c r="EKI106" s="49"/>
      <c r="EKJ106" s="49"/>
      <c r="EKK106" s="49"/>
      <c r="EKL106" s="49"/>
      <c r="EKM106" s="49"/>
      <c r="EKN106" s="49"/>
      <c r="EKO106" s="49"/>
      <c r="EKP106" s="49"/>
      <c r="EKQ106" s="49"/>
      <c r="EKR106" s="49"/>
      <c r="EKS106" s="49"/>
      <c r="EKT106" s="49"/>
      <c r="EKU106" s="49"/>
      <c r="EKV106" s="49"/>
      <c r="EKW106" s="49"/>
      <c r="EKX106" s="49"/>
      <c r="EKY106" s="49"/>
      <c r="EKZ106" s="49"/>
      <c r="ELA106" s="49"/>
      <c r="ELB106" s="49"/>
      <c r="ELC106" s="49"/>
      <c r="ELD106" s="49"/>
      <c r="ELE106" s="49"/>
      <c r="ELF106" s="49"/>
      <c r="ELG106" s="49"/>
      <c r="ELH106" s="49"/>
      <c r="ELI106" s="49"/>
      <c r="ELJ106" s="49"/>
      <c r="ELK106" s="49"/>
      <c r="ELL106" s="49"/>
      <c r="ELM106" s="49"/>
      <c r="ELN106" s="49"/>
      <c r="ELO106" s="49"/>
      <c r="ELP106" s="49"/>
      <c r="ELQ106" s="49"/>
      <c r="ELR106" s="49"/>
      <c r="ELS106" s="49"/>
      <c r="ELT106" s="49"/>
      <c r="ELU106" s="49"/>
      <c r="ELV106" s="49"/>
      <c r="ELW106" s="49"/>
      <c r="ELX106" s="49"/>
      <c r="ELY106" s="49"/>
      <c r="ELZ106" s="49"/>
      <c r="EMA106" s="49"/>
      <c r="EMB106" s="49"/>
      <c r="EMC106" s="49"/>
      <c r="EMD106" s="49"/>
      <c r="EME106" s="49"/>
      <c r="EMF106" s="49"/>
      <c r="EMG106" s="49"/>
      <c r="EMH106" s="49"/>
      <c r="EMI106" s="49"/>
      <c r="EMJ106" s="49"/>
      <c r="EMK106" s="49"/>
      <c r="EML106" s="49"/>
      <c r="EMM106" s="49"/>
      <c r="EMN106" s="49"/>
      <c r="EMO106" s="49"/>
      <c r="EMP106" s="49"/>
      <c r="EMQ106" s="49"/>
      <c r="EMR106" s="49"/>
      <c r="EMS106" s="49"/>
      <c r="EMT106" s="49"/>
      <c r="EMU106" s="49"/>
      <c r="EMV106" s="49"/>
      <c r="EMW106" s="49"/>
      <c r="EMX106" s="49"/>
      <c r="EMY106" s="49"/>
      <c r="EMZ106" s="49"/>
      <c r="ENA106" s="49"/>
      <c r="ENB106" s="49"/>
      <c r="ENC106" s="49"/>
      <c r="END106" s="49"/>
      <c r="ENE106" s="49"/>
      <c r="ENF106" s="49"/>
      <c r="ENG106" s="49"/>
      <c r="ENH106" s="49"/>
      <c r="ENI106" s="49"/>
      <c r="ENJ106" s="49"/>
      <c r="ENK106" s="49"/>
      <c r="ENL106" s="49"/>
      <c r="ENM106" s="49"/>
      <c r="ENN106" s="49"/>
      <c r="ENO106" s="49"/>
      <c r="ENP106" s="49"/>
      <c r="ENQ106" s="49"/>
      <c r="ENR106" s="49"/>
      <c r="ENS106" s="49"/>
      <c r="ENT106" s="49"/>
      <c r="ENU106" s="49"/>
      <c r="ENV106" s="49"/>
      <c r="ENW106" s="49"/>
      <c r="ENX106" s="49"/>
      <c r="ENY106" s="49"/>
      <c r="ENZ106" s="49"/>
      <c r="EOA106" s="49"/>
      <c r="EOB106" s="49"/>
      <c r="EOC106" s="49"/>
      <c r="EOD106" s="49"/>
      <c r="EOE106" s="49"/>
      <c r="EOF106" s="49"/>
      <c r="EOG106" s="49"/>
      <c r="EOH106" s="49"/>
      <c r="EOI106" s="49"/>
      <c r="EOJ106" s="49"/>
      <c r="EOK106" s="49"/>
      <c r="EOL106" s="49"/>
      <c r="EOM106" s="49"/>
      <c r="EON106" s="49"/>
      <c r="EOO106" s="49"/>
      <c r="EOP106" s="49"/>
      <c r="EOQ106" s="49"/>
      <c r="EOR106" s="49"/>
      <c r="EOS106" s="49"/>
      <c r="EOT106" s="49"/>
      <c r="EOU106" s="49"/>
      <c r="EOV106" s="49"/>
      <c r="EOW106" s="49"/>
      <c r="EOX106" s="49"/>
      <c r="EOY106" s="49"/>
      <c r="EOZ106" s="49"/>
      <c r="EPA106" s="49"/>
      <c r="EPB106" s="49"/>
      <c r="EPC106" s="49"/>
      <c r="EPD106" s="49"/>
      <c r="EPE106" s="49"/>
      <c r="EPF106" s="49"/>
      <c r="EPG106" s="49"/>
      <c r="EPH106" s="49"/>
      <c r="EPI106" s="49"/>
      <c r="EPJ106" s="49"/>
      <c r="EPK106" s="49"/>
      <c r="EPL106" s="49"/>
      <c r="EPM106" s="49"/>
      <c r="EPN106" s="49"/>
      <c r="EPO106" s="49"/>
      <c r="EPP106" s="49"/>
      <c r="EPQ106" s="49"/>
      <c r="EPR106" s="49"/>
      <c r="EPS106" s="49"/>
      <c r="EPT106" s="49"/>
      <c r="EPU106" s="49"/>
      <c r="EPV106" s="49"/>
      <c r="EPW106" s="49"/>
      <c r="EPX106" s="49"/>
      <c r="EPY106" s="49"/>
      <c r="EPZ106" s="49"/>
      <c r="EQA106" s="49"/>
      <c r="EQB106" s="49"/>
      <c r="EQC106" s="49"/>
      <c r="EQD106" s="49"/>
      <c r="EQE106" s="49"/>
      <c r="EQF106" s="49"/>
      <c r="EQG106" s="49"/>
      <c r="EQH106" s="49"/>
      <c r="EQI106" s="49"/>
      <c r="EQJ106" s="49"/>
      <c r="EQK106" s="49"/>
      <c r="EQL106" s="49"/>
      <c r="EQM106" s="49"/>
      <c r="EQN106" s="49"/>
      <c r="EQO106" s="49"/>
      <c r="EQP106" s="49"/>
      <c r="EQQ106" s="49"/>
      <c r="EQR106" s="49"/>
      <c r="EQS106" s="49"/>
      <c r="EQT106" s="49"/>
      <c r="EQU106" s="49"/>
      <c r="EQV106" s="49"/>
      <c r="EQW106" s="49"/>
      <c r="EQX106" s="49"/>
      <c r="EQY106" s="49"/>
      <c r="EQZ106" s="49"/>
      <c r="ERA106" s="49"/>
      <c r="ERB106" s="49"/>
      <c r="ERC106" s="49"/>
      <c r="ERD106" s="49"/>
      <c r="ERE106" s="49"/>
      <c r="ERF106" s="49"/>
      <c r="ERG106" s="49"/>
      <c r="ERH106" s="49"/>
      <c r="ERI106" s="49"/>
      <c r="ERJ106" s="49"/>
      <c r="ERK106" s="49"/>
      <c r="ERL106" s="49"/>
      <c r="ERM106" s="49"/>
      <c r="ERN106" s="49"/>
      <c r="ERO106" s="49"/>
      <c r="ERP106" s="49"/>
      <c r="ERQ106" s="49"/>
      <c r="ERR106" s="49"/>
      <c r="ERS106" s="49"/>
      <c r="ERT106" s="49"/>
      <c r="ERU106" s="49"/>
      <c r="ERV106" s="49"/>
      <c r="ERW106" s="49"/>
      <c r="ERX106" s="49"/>
      <c r="ERY106" s="49"/>
      <c r="ERZ106" s="49"/>
      <c r="ESA106" s="49"/>
      <c r="ESB106" s="49"/>
      <c r="ESC106" s="49"/>
      <c r="ESD106" s="49"/>
      <c r="ESE106" s="49"/>
      <c r="ESF106" s="49"/>
      <c r="ESG106" s="49"/>
      <c r="ESH106" s="49"/>
      <c r="ESI106" s="49"/>
      <c r="ESJ106" s="49"/>
      <c r="ESK106" s="49"/>
      <c r="ESL106" s="49"/>
      <c r="ESM106" s="49"/>
      <c r="ESN106" s="49"/>
      <c r="ESO106" s="49"/>
      <c r="ESP106" s="49"/>
      <c r="ESQ106" s="49"/>
      <c r="ESR106" s="49"/>
      <c r="ESS106" s="49"/>
      <c r="EST106" s="49"/>
      <c r="ESU106" s="49"/>
      <c r="ESV106" s="49"/>
      <c r="ESW106" s="49"/>
      <c r="ESX106" s="49"/>
      <c r="ESY106" s="49"/>
      <c r="ESZ106" s="49"/>
      <c r="ETA106" s="49"/>
      <c r="ETB106" s="49"/>
      <c r="ETC106" s="49"/>
      <c r="ETD106" s="49"/>
      <c r="ETE106" s="49"/>
      <c r="ETF106" s="49"/>
      <c r="ETG106" s="49"/>
      <c r="ETH106" s="49"/>
      <c r="ETI106" s="49"/>
      <c r="ETJ106" s="49"/>
      <c r="ETK106" s="49"/>
      <c r="ETL106" s="49"/>
      <c r="ETM106" s="49"/>
      <c r="ETN106" s="49"/>
      <c r="ETO106" s="49"/>
      <c r="ETP106" s="49"/>
      <c r="ETQ106" s="49"/>
      <c r="ETR106" s="49"/>
      <c r="ETS106" s="49"/>
      <c r="ETT106" s="49"/>
      <c r="ETU106" s="49"/>
      <c r="ETV106" s="49"/>
      <c r="ETW106" s="49"/>
      <c r="ETX106" s="49"/>
      <c r="ETY106" s="49"/>
      <c r="ETZ106" s="49"/>
      <c r="EUA106" s="49"/>
      <c r="EUB106" s="49"/>
      <c r="EUC106" s="49"/>
      <c r="EUD106" s="49"/>
      <c r="EUE106" s="49"/>
      <c r="EUF106" s="49"/>
      <c r="EUG106" s="49"/>
      <c r="EUH106" s="49"/>
      <c r="EUI106" s="49"/>
      <c r="EUJ106" s="49"/>
      <c r="EUK106" s="49"/>
      <c r="EUL106" s="49"/>
      <c r="EUM106" s="49"/>
      <c r="EUN106" s="49"/>
      <c r="EUO106" s="49"/>
      <c r="EUP106" s="49"/>
      <c r="EUQ106" s="49"/>
      <c r="EUR106" s="49"/>
      <c r="EUS106" s="49"/>
      <c r="EUT106" s="49"/>
      <c r="EUU106" s="49"/>
      <c r="EUV106" s="49"/>
      <c r="EUW106" s="49"/>
      <c r="EUX106" s="49"/>
      <c r="EUY106" s="49"/>
      <c r="EUZ106" s="49"/>
      <c r="EVA106" s="49"/>
      <c r="EVB106" s="49"/>
      <c r="EVC106" s="49"/>
      <c r="EVD106" s="49"/>
      <c r="EVE106" s="49"/>
      <c r="EVF106" s="49"/>
      <c r="EVG106" s="49"/>
      <c r="EVH106" s="49"/>
      <c r="EVI106" s="49"/>
      <c r="EVJ106" s="49"/>
      <c r="EVK106" s="49"/>
      <c r="EVL106" s="49"/>
      <c r="EVM106" s="49"/>
      <c r="EVN106" s="49"/>
      <c r="EVO106" s="49"/>
      <c r="EVP106" s="49"/>
      <c r="EVQ106" s="49"/>
      <c r="EVR106" s="49"/>
      <c r="EVS106" s="49"/>
      <c r="EVT106" s="49"/>
      <c r="EVU106" s="49"/>
      <c r="EVV106" s="49"/>
      <c r="EVW106" s="49"/>
      <c r="EVX106" s="49"/>
      <c r="EVY106" s="49"/>
      <c r="EVZ106" s="49"/>
      <c r="EWA106" s="49"/>
      <c r="EWB106" s="49"/>
      <c r="EWC106" s="49"/>
      <c r="EWD106" s="49"/>
      <c r="EWE106" s="49"/>
      <c r="EWF106" s="49"/>
      <c r="EWG106" s="49"/>
      <c r="EWH106" s="49"/>
      <c r="EWI106" s="49"/>
      <c r="EWJ106" s="49"/>
      <c r="EWK106" s="49"/>
      <c r="EWL106" s="49"/>
      <c r="EWM106" s="49"/>
      <c r="EWN106" s="49"/>
      <c r="EWO106" s="49"/>
      <c r="EWP106" s="49"/>
      <c r="EWQ106" s="49"/>
      <c r="EWR106" s="49"/>
      <c r="EWS106" s="49"/>
      <c r="EWT106" s="49"/>
      <c r="EWU106" s="49"/>
      <c r="EWV106" s="49"/>
      <c r="EWW106" s="49"/>
      <c r="EWX106" s="49"/>
      <c r="EWY106" s="49"/>
      <c r="EWZ106" s="49"/>
      <c r="EXA106" s="49"/>
      <c r="EXB106" s="49"/>
      <c r="EXC106" s="49"/>
      <c r="EXD106" s="49"/>
      <c r="EXE106" s="49"/>
      <c r="EXF106" s="49"/>
      <c r="EXG106" s="49"/>
      <c r="EXH106" s="49"/>
      <c r="EXI106" s="49"/>
      <c r="EXJ106" s="49"/>
      <c r="EXK106" s="49"/>
      <c r="EXL106" s="49"/>
      <c r="EXM106" s="49"/>
      <c r="EXN106" s="49"/>
      <c r="EXO106" s="49"/>
      <c r="EXP106" s="49"/>
      <c r="EXQ106" s="49"/>
      <c r="EXR106" s="49"/>
      <c r="EXS106" s="49"/>
      <c r="EXT106" s="49"/>
      <c r="EXU106" s="49"/>
      <c r="EXV106" s="49"/>
      <c r="EXW106" s="49"/>
      <c r="EXX106" s="49"/>
      <c r="EXY106" s="49"/>
      <c r="EXZ106" s="49"/>
      <c r="EYA106" s="49"/>
      <c r="EYB106" s="49"/>
      <c r="EYC106" s="49"/>
      <c r="EYD106" s="49"/>
      <c r="EYE106" s="49"/>
      <c r="EYF106" s="49"/>
      <c r="EYG106" s="49"/>
      <c r="EYH106" s="49"/>
      <c r="EYI106" s="49"/>
      <c r="EYJ106" s="49"/>
      <c r="EYK106" s="49"/>
      <c r="EYL106" s="49"/>
      <c r="EYM106" s="49"/>
      <c r="EYN106" s="49"/>
      <c r="EYO106" s="49"/>
      <c r="EYP106" s="49"/>
      <c r="EYQ106" s="49"/>
      <c r="EYR106" s="49"/>
      <c r="EYS106" s="49"/>
      <c r="EYT106" s="49"/>
      <c r="EYU106" s="49"/>
      <c r="EYV106" s="49"/>
      <c r="EYW106" s="49"/>
      <c r="EYX106" s="49"/>
      <c r="EYY106" s="49"/>
      <c r="EYZ106" s="49"/>
      <c r="EZA106" s="49"/>
      <c r="EZB106" s="49"/>
      <c r="EZC106" s="49"/>
      <c r="EZD106" s="49"/>
      <c r="EZE106" s="49"/>
      <c r="EZF106" s="49"/>
      <c r="EZG106" s="49"/>
      <c r="EZH106" s="49"/>
      <c r="EZI106" s="49"/>
      <c r="EZJ106" s="49"/>
      <c r="EZK106" s="49"/>
      <c r="EZL106" s="49"/>
      <c r="EZM106" s="49"/>
      <c r="EZN106" s="49"/>
      <c r="EZO106" s="49"/>
      <c r="EZP106" s="49"/>
      <c r="EZQ106" s="49"/>
      <c r="EZR106" s="49"/>
      <c r="EZS106" s="49"/>
      <c r="EZT106" s="49"/>
      <c r="EZU106" s="49"/>
      <c r="EZV106" s="49"/>
      <c r="EZW106" s="49"/>
      <c r="EZX106" s="49"/>
      <c r="EZY106" s="49"/>
      <c r="EZZ106" s="49"/>
      <c r="FAA106" s="49"/>
      <c r="FAB106" s="49"/>
      <c r="FAC106" s="49"/>
      <c r="FAD106" s="49"/>
      <c r="FAE106" s="49"/>
      <c r="FAF106" s="49"/>
      <c r="FAG106" s="49"/>
      <c r="FAH106" s="49"/>
      <c r="FAI106" s="49"/>
      <c r="FAJ106" s="49"/>
      <c r="FAK106" s="49"/>
      <c r="FAL106" s="49"/>
      <c r="FAM106" s="49"/>
      <c r="FAN106" s="49"/>
      <c r="FAO106" s="49"/>
      <c r="FAP106" s="49"/>
      <c r="FAQ106" s="49"/>
      <c r="FAR106" s="49"/>
      <c r="FAS106" s="49"/>
      <c r="FAT106" s="49"/>
      <c r="FAU106" s="49"/>
      <c r="FAV106" s="49"/>
      <c r="FAW106" s="49"/>
      <c r="FAX106" s="49"/>
      <c r="FAY106" s="49"/>
      <c r="FAZ106" s="49"/>
      <c r="FBA106" s="49"/>
      <c r="FBB106" s="49"/>
      <c r="FBC106" s="49"/>
      <c r="FBD106" s="49"/>
      <c r="FBE106" s="49"/>
      <c r="FBF106" s="49"/>
      <c r="FBG106" s="49"/>
      <c r="FBH106" s="49"/>
      <c r="FBI106" s="49"/>
      <c r="FBJ106" s="49"/>
      <c r="FBK106" s="49"/>
      <c r="FBL106" s="49"/>
      <c r="FBM106" s="49"/>
      <c r="FBN106" s="49"/>
      <c r="FBO106" s="49"/>
      <c r="FBP106" s="49"/>
      <c r="FBQ106" s="49"/>
      <c r="FBR106" s="49"/>
      <c r="FBS106" s="49"/>
      <c r="FBT106" s="49"/>
      <c r="FBU106" s="49"/>
      <c r="FBV106" s="49"/>
      <c r="FBW106" s="49"/>
      <c r="FBX106" s="49"/>
      <c r="FBY106" s="49"/>
      <c r="FBZ106" s="49"/>
      <c r="FCA106" s="49"/>
      <c r="FCB106" s="49"/>
      <c r="FCC106" s="49"/>
      <c r="FCD106" s="49"/>
      <c r="FCE106" s="49"/>
      <c r="FCF106" s="49"/>
      <c r="FCG106" s="49"/>
      <c r="FCH106" s="49"/>
      <c r="FCI106" s="49"/>
      <c r="FCJ106" s="49"/>
      <c r="FCK106" s="49"/>
      <c r="FCL106" s="49"/>
      <c r="FCM106" s="49"/>
      <c r="FCN106" s="49"/>
      <c r="FCO106" s="49"/>
      <c r="FCP106" s="49"/>
      <c r="FCQ106" s="49"/>
      <c r="FCR106" s="49"/>
      <c r="FCS106" s="49"/>
      <c r="FCT106" s="49"/>
      <c r="FCU106" s="49"/>
      <c r="FCV106" s="49"/>
      <c r="FCW106" s="49"/>
      <c r="FCX106" s="49"/>
      <c r="FCY106" s="49"/>
      <c r="FCZ106" s="49"/>
      <c r="FDA106" s="49"/>
      <c r="FDB106" s="49"/>
      <c r="FDC106" s="49"/>
      <c r="FDD106" s="49"/>
      <c r="FDE106" s="49"/>
      <c r="FDF106" s="49"/>
      <c r="FDG106" s="49"/>
      <c r="FDH106" s="49"/>
      <c r="FDI106" s="49"/>
      <c r="FDJ106" s="49"/>
      <c r="FDK106" s="49"/>
      <c r="FDL106" s="49"/>
      <c r="FDM106" s="49"/>
      <c r="FDN106" s="49"/>
      <c r="FDO106" s="49"/>
      <c r="FDP106" s="49"/>
      <c r="FDQ106" s="49"/>
      <c r="FDR106" s="49"/>
      <c r="FDS106" s="49"/>
      <c r="FDT106" s="49"/>
      <c r="FDU106" s="49"/>
      <c r="FDV106" s="49"/>
      <c r="FDW106" s="49"/>
      <c r="FDX106" s="49"/>
      <c r="FDY106" s="49"/>
      <c r="FDZ106" s="49"/>
      <c r="FEA106" s="49"/>
      <c r="FEB106" s="49"/>
      <c r="FEC106" s="49"/>
      <c r="FED106" s="49"/>
      <c r="FEE106" s="49"/>
      <c r="FEF106" s="49"/>
      <c r="FEG106" s="49"/>
      <c r="FEH106" s="49"/>
      <c r="FEI106" s="49"/>
      <c r="FEJ106" s="49"/>
      <c r="FEK106" s="49"/>
      <c r="FEL106" s="49"/>
      <c r="FEM106" s="49"/>
      <c r="FEN106" s="49"/>
      <c r="FEO106" s="49"/>
      <c r="FEP106" s="49"/>
      <c r="FEQ106" s="49"/>
      <c r="FER106" s="49"/>
      <c r="FES106" s="49"/>
      <c r="FET106" s="49"/>
      <c r="FEU106" s="49"/>
      <c r="FEV106" s="49"/>
      <c r="FEW106" s="49"/>
      <c r="FEX106" s="49"/>
      <c r="FEY106" s="49"/>
      <c r="FEZ106" s="49"/>
      <c r="FFA106" s="49"/>
      <c r="FFB106" s="49"/>
      <c r="FFC106" s="49"/>
      <c r="FFD106" s="49"/>
      <c r="FFE106" s="49"/>
      <c r="FFF106" s="49"/>
      <c r="FFG106" s="49"/>
      <c r="FFH106" s="49"/>
      <c r="FFI106" s="49"/>
      <c r="FFJ106" s="49"/>
      <c r="FFK106" s="49"/>
      <c r="FFL106" s="49"/>
      <c r="FFM106" s="49"/>
      <c r="FFN106" s="49"/>
      <c r="FFO106" s="49"/>
      <c r="FFP106" s="49"/>
      <c r="FFQ106" s="49"/>
      <c r="FFR106" s="49"/>
      <c r="FFS106" s="49"/>
      <c r="FFT106" s="49"/>
      <c r="FFU106" s="49"/>
      <c r="FFV106" s="49"/>
      <c r="FFW106" s="49"/>
      <c r="FFX106" s="49"/>
      <c r="FFY106" s="49"/>
      <c r="FFZ106" s="49"/>
      <c r="FGA106" s="49"/>
      <c r="FGB106" s="49"/>
      <c r="FGC106" s="49"/>
      <c r="FGD106" s="49"/>
      <c r="FGE106" s="49"/>
      <c r="FGF106" s="49"/>
      <c r="FGG106" s="49"/>
      <c r="FGH106" s="49"/>
      <c r="FGI106" s="49"/>
      <c r="FGJ106" s="49"/>
      <c r="FGK106" s="49"/>
      <c r="FGL106" s="49"/>
      <c r="FGM106" s="49"/>
      <c r="FGN106" s="49"/>
      <c r="FGO106" s="49"/>
      <c r="FGP106" s="49"/>
      <c r="FGQ106" s="49"/>
      <c r="FGR106" s="49"/>
      <c r="FGS106" s="49"/>
      <c r="FGT106" s="49"/>
      <c r="FGU106" s="49"/>
      <c r="FGV106" s="49"/>
      <c r="FGW106" s="49"/>
      <c r="FGX106" s="49"/>
      <c r="FGY106" s="49"/>
      <c r="FGZ106" s="49"/>
      <c r="FHA106" s="49"/>
      <c r="FHB106" s="49"/>
      <c r="FHC106" s="49"/>
      <c r="FHD106" s="49"/>
      <c r="FHE106" s="49"/>
      <c r="FHF106" s="49"/>
      <c r="FHG106" s="49"/>
      <c r="FHH106" s="49"/>
      <c r="FHI106" s="49"/>
      <c r="FHJ106" s="49"/>
      <c r="FHK106" s="49"/>
      <c r="FHL106" s="49"/>
      <c r="FHM106" s="49"/>
      <c r="FHN106" s="49"/>
      <c r="FHO106" s="49"/>
      <c r="FHP106" s="49"/>
      <c r="FHQ106" s="49"/>
      <c r="FHR106" s="49"/>
      <c r="FHS106" s="49"/>
      <c r="FHT106" s="49"/>
      <c r="FHU106" s="49"/>
      <c r="FHV106" s="49"/>
      <c r="FHW106" s="49"/>
      <c r="FHX106" s="49"/>
      <c r="FHY106" s="49"/>
      <c r="FHZ106" s="49"/>
      <c r="FIA106" s="49"/>
      <c r="FIB106" s="49"/>
      <c r="FIC106" s="49"/>
      <c r="FID106" s="49"/>
      <c r="FIE106" s="49"/>
      <c r="FIF106" s="49"/>
      <c r="FIG106" s="49"/>
      <c r="FIH106" s="49"/>
      <c r="FII106" s="49"/>
      <c r="FIJ106" s="49"/>
      <c r="FIK106" s="49"/>
      <c r="FIL106" s="49"/>
      <c r="FIM106" s="49"/>
      <c r="FIN106" s="49"/>
      <c r="FIO106" s="49"/>
      <c r="FIP106" s="49"/>
      <c r="FIQ106" s="49"/>
      <c r="FIR106" s="49"/>
      <c r="FIS106" s="49"/>
      <c r="FIT106" s="49"/>
      <c r="FIU106" s="49"/>
      <c r="FIV106" s="49"/>
      <c r="FIW106" s="49"/>
      <c r="FIX106" s="49"/>
      <c r="FIY106" s="49"/>
      <c r="FIZ106" s="49"/>
      <c r="FJA106" s="49"/>
      <c r="FJB106" s="49"/>
      <c r="FJC106" s="49"/>
      <c r="FJD106" s="49"/>
      <c r="FJE106" s="49"/>
      <c r="FJF106" s="49"/>
      <c r="FJG106" s="49"/>
      <c r="FJH106" s="49"/>
      <c r="FJI106" s="49"/>
      <c r="FJJ106" s="49"/>
      <c r="FJK106" s="49"/>
      <c r="FJL106" s="49"/>
      <c r="FJM106" s="49"/>
      <c r="FJN106" s="49"/>
      <c r="FJO106" s="49"/>
      <c r="FJP106" s="49"/>
      <c r="FJQ106" s="49"/>
      <c r="FJR106" s="49"/>
      <c r="FJS106" s="49"/>
      <c r="FJT106" s="49"/>
      <c r="FJU106" s="49"/>
      <c r="FJV106" s="49"/>
      <c r="FJW106" s="49"/>
      <c r="FJX106" s="49"/>
      <c r="FJY106" s="49"/>
      <c r="FJZ106" s="49"/>
      <c r="FKA106" s="49"/>
      <c r="FKB106" s="49"/>
      <c r="FKC106" s="49"/>
      <c r="FKD106" s="49"/>
      <c r="FKE106" s="49"/>
      <c r="FKF106" s="49"/>
      <c r="FKG106" s="49"/>
      <c r="FKH106" s="49"/>
      <c r="FKI106" s="49"/>
      <c r="FKJ106" s="49"/>
      <c r="FKK106" s="49"/>
      <c r="FKL106" s="49"/>
      <c r="FKM106" s="49"/>
      <c r="FKN106" s="49"/>
      <c r="FKO106" s="49"/>
      <c r="FKP106" s="49"/>
      <c r="FKQ106" s="49"/>
      <c r="FKR106" s="49"/>
      <c r="FKS106" s="49"/>
      <c r="FKT106" s="49"/>
      <c r="FKU106" s="49"/>
      <c r="FKV106" s="49"/>
      <c r="FKW106" s="49"/>
      <c r="FKX106" s="49"/>
      <c r="FKY106" s="49"/>
      <c r="FKZ106" s="49"/>
      <c r="FLA106" s="49"/>
      <c r="FLB106" s="49"/>
      <c r="FLC106" s="49"/>
      <c r="FLD106" s="49"/>
      <c r="FLE106" s="49"/>
      <c r="FLF106" s="49"/>
      <c r="FLG106" s="49"/>
      <c r="FLH106" s="49"/>
      <c r="FLI106" s="49"/>
      <c r="FLJ106" s="49"/>
      <c r="FLK106" s="49"/>
      <c r="FLL106" s="49"/>
      <c r="FLM106" s="49"/>
      <c r="FLN106" s="49"/>
      <c r="FLO106" s="49"/>
      <c r="FLP106" s="49"/>
      <c r="FLQ106" s="49"/>
      <c r="FLR106" s="49"/>
      <c r="FLS106" s="49"/>
      <c r="FLT106" s="49"/>
      <c r="FLU106" s="49"/>
      <c r="FLV106" s="49"/>
      <c r="FLW106" s="49"/>
      <c r="FLX106" s="49"/>
      <c r="FLY106" s="49"/>
      <c r="FLZ106" s="49"/>
      <c r="FMA106" s="49"/>
      <c r="FMB106" s="49"/>
      <c r="FMC106" s="49"/>
      <c r="FMD106" s="49"/>
      <c r="FME106" s="49"/>
      <c r="FMF106" s="49"/>
      <c r="FMG106" s="49"/>
      <c r="FMH106" s="49"/>
      <c r="FMI106" s="49"/>
      <c r="FMJ106" s="49"/>
      <c r="FMK106" s="49"/>
      <c r="FML106" s="49"/>
      <c r="FMM106" s="49"/>
      <c r="FMN106" s="49"/>
      <c r="FMO106" s="49"/>
      <c r="FMP106" s="49"/>
      <c r="FMQ106" s="49"/>
      <c r="FMR106" s="49"/>
      <c r="FMS106" s="49"/>
      <c r="FMT106" s="49"/>
      <c r="FMU106" s="49"/>
      <c r="FMV106" s="49"/>
      <c r="FMW106" s="49"/>
      <c r="FMX106" s="49"/>
      <c r="FMY106" s="49"/>
      <c r="FMZ106" s="49"/>
      <c r="FNA106" s="49"/>
      <c r="FNB106" s="49"/>
      <c r="FNC106" s="49"/>
      <c r="FND106" s="49"/>
      <c r="FNE106" s="49"/>
      <c r="FNF106" s="49"/>
      <c r="FNG106" s="49"/>
      <c r="FNH106" s="49"/>
      <c r="FNI106" s="49"/>
      <c r="FNJ106" s="49"/>
      <c r="FNK106" s="49"/>
      <c r="FNL106" s="49"/>
      <c r="FNM106" s="49"/>
      <c r="FNN106" s="49"/>
      <c r="FNO106" s="49"/>
      <c r="FNP106" s="49"/>
      <c r="FNQ106" s="49"/>
      <c r="FNR106" s="49"/>
      <c r="FNS106" s="49"/>
      <c r="FNT106" s="49"/>
      <c r="FNU106" s="49"/>
      <c r="FNV106" s="49"/>
      <c r="FNW106" s="49"/>
      <c r="FNX106" s="49"/>
      <c r="FNY106" s="49"/>
      <c r="FNZ106" s="49"/>
      <c r="FOA106" s="49"/>
      <c r="FOB106" s="49"/>
      <c r="FOC106" s="49"/>
      <c r="FOD106" s="49"/>
      <c r="FOE106" s="49"/>
      <c r="FOF106" s="49"/>
      <c r="FOG106" s="49"/>
      <c r="FOH106" s="49"/>
      <c r="FOI106" s="49"/>
      <c r="FOJ106" s="49"/>
      <c r="FOK106" s="49"/>
      <c r="FOL106" s="49"/>
      <c r="FOM106" s="49"/>
      <c r="FON106" s="49"/>
      <c r="FOO106" s="49"/>
      <c r="FOP106" s="49"/>
      <c r="FOQ106" s="49"/>
      <c r="FOR106" s="49"/>
      <c r="FOS106" s="49"/>
      <c r="FOT106" s="49"/>
      <c r="FOU106" s="49"/>
      <c r="FOV106" s="49"/>
      <c r="FOW106" s="49"/>
      <c r="FOX106" s="49"/>
      <c r="FOY106" s="49"/>
      <c r="FOZ106" s="49"/>
      <c r="FPA106" s="49"/>
      <c r="FPB106" s="49"/>
      <c r="FPC106" s="49"/>
      <c r="FPD106" s="49"/>
      <c r="FPE106" s="49"/>
      <c r="FPF106" s="49"/>
      <c r="FPG106" s="49"/>
      <c r="FPH106" s="49"/>
      <c r="FPI106" s="49"/>
      <c r="FPJ106" s="49"/>
      <c r="FPK106" s="49"/>
      <c r="FPL106" s="49"/>
      <c r="FPM106" s="49"/>
      <c r="FPN106" s="49"/>
      <c r="FPO106" s="49"/>
      <c r="FPP106" s="49"/>
      <c r="FPQ106" s="49"/>
      <c r="FPR106" s="49"/>
      <c r="FPS106" s="49"/>
      <c r="FPT106" s="49"/>
      <c r="FPU106" s="49"/>
      <c r="FPV106" s="49"/>
      <c r="FPW106" s="49"/>
      <c r="FPX106" s="49"/>
      <c r="FPY106" s="49"/>
      <c r="FPZ106" s="49"/>
      <c r="FQA106" s="49"/>
      <c r="FQB106" s="49"/>
      <c r="FQC106" s="49"/>
      <c r="FQD106" s="49"/>
      <c r="FQE106" s="49"/>
      <c r="FQF106" s="49"/>
      <c r="FQG106" s="49"/>
      <c r="FQH106" s="49"/>
      <c r="FQI106" s="49"/>
      <c r="FQJ106" s="49"/>
      <c r="FQK106" s="49"/>
      <c r="FQL106" s="49"/>
      <c r="FQM106" s="49"/>
      <c r="FQN106" s="49"/>
      <c r="FQO106" s="49"/>
      <c r="FQP106" s="49"/>
      <c r="FQQ106" s="49"/>
      <c r="FQR106" s="49"/>
      <c r="FQS106" s="49"/>
      <c r="FQT106" s="49"/>
      <c r="FQU106" s="49"/>
      <c r="FQV106" s="49"/>
      <c r="FQW106" s="49"/>
      <c r="FQX106" s="49"/>
      <c r="FQY106" s="49"/>
      <c r="FQZ106" s="49"/>
      <c r="FRA106" s="49"/>
      <c r="FRB106" s="49"/>
      <c r="FRC106" s="49"/>
      <c r="FRD106" s="49"/>
      <c r="FRE106" s="49"/>
      <c r="FRF106" s="49"/>
      <c r="FRG106" s="49"/>
      <c r="FRH106" s="49"/>
      <c r="FRI106" s="49"/>
      <c r="FRJ106" s="49"/>
      <c r="FRK106" s="49"/>
      <c r="FRL106" s="49"/>
      <c r="FRM106" s="49"/>
      <c r="FRN106" s="49"/>
      <c r="FRO106" s="49"/>
      <c r="FRP106" s="49"/>
      <c r="FRQ106" s="49"/>
      <c r="FRR106" s="49"/>
      <c r="FRS106" s="49"/>
      <c r="FRT106" s="49"/>
      <c r="FRU106" s="49"/>
      <c r="FRV106" s="49"/>
      <c r="FRW106" s="49"/>
      <c r="FRX106" s="49"/>
      <c r="FRY106" s="49"/>
      <c r="FRZ106" s="49"/>
      <c r="FSA106" s="49"/>
      <c r="FSB106" s="49"/>
      <c r="FSC106" s="49"/>
      <c r="FSD106" s="49"/>
      <c r="FSE106" s="49"/>
      <c r="FSF106" s="49"/>
      <c r="FSG106" s="49"/>
      <c r="FSH106" s="49"/>
      <c r="FSI106" s="49"/>
      <c r="FSJ106" s="49"/>
      <c r="FSK106" s="49"/>
      <c r="FSL106" s="49"/>
      <c r="FSM106" s="49"/>
      <c r="FSN106" s="49"/>
      <c r="FSO106" s="49"/>
      <c r="FSP106" s="49"/>
      <c r="FSQ106" s="49"/>
      <c r="FSR106" s="49"/>
      <c r="FSS106" s="49"/>
      <c r="FST106" s="49"/>
      <c r="FSU106" s="49"/>
      <c r="FSV106" s="49"/>
      <c r="FSW106" s="49"/>
      <c r="FSX106" s="49"/>
      <c r="FSY106" s="49"/>
      <c r="FSZ106" s="49"/>
      <c r="FTA106" s="49"/>
      <c r="FTB106" s="49"/>
      <c r="FTC106" s="49"/>
      <c r="FTD106" s="49"/>
      <c r="FTE106" s="49"/>
      <c r="FTF106" s="49"/>
      <c r="FTG106" s="49"/>
      <c r="FTH106" s="49"/>
      <c r="FTI106" s="49"/>
      <c r="FTJ106" s="49"/>
      <c r="FTK106" s="49"/>
      <c r="FTL106" s="49"/>
      <c r="FTM106" s="49"/>
      <c r="FTN106" s="49"/>
      <c r="FTO106" s="49"/>
      <c r="FTP106" s="49"/>
      <c r="FTQ106" s="49"/>
      <c r="FTR106" s="49"/>
      <c r="FTS106" s="49"/>
      <c r="FTT106" s="49"/>
      <c r="FTU106" s="49"/>
      <c r="FTV106" s="49"/>
      <c r="FTW106" s="49"/>
      <c r="FTX106" s="49"/>
      <c r="FTY106" s="49"/>
      <c r="FTZ106" s="49"/>
      <c r="FUA106" s="49"/>
      <c r="FUB106" s="49"/>
      <c r="FUC106" s="49"/>
      <c r="FUD106" s="49"/>
      <c r="FUE106" s="49"/>
      <c r="FUF106" s="49"/>
      <c r="FUG106" s="49"/>
      <c r="FUH106" s="49"/>
      <c r="FUI106" s="49"/>
      <c r="FUJ106" s="49"/>
      <c r="FUK106" s="49"/>
      <c r="FUL106" s="49"/>
      <c r="FUM106" s="49"/>
      <c r="FUN106" s="49"/>
      <c r="FUO106" s="49"/>
      <c r="FUP106" s="49"/>
      <c r="FUQ106" s="49"/>
      <c r="FUR106" s="49"/>
      <c r="FUS106" s="49"/>
      <c r="FUT106" s="49"/>
      <c r="FUU106" s="49"/>
      <c r="FUV106" s="49"/>
      <c r="FUW106" s="49"/>
      <c r="FUX106" s="49"/>
      <c r="FUY106" s="49"/>
      <c r="FUZ106" s="49"/>
      <c r="FVA106" s="49"/>
      <c r="FVB106" s="49"/>
      <c r="FVC106" s="49"/>
      <c r="FVD106" s="49"/>
      <c r="FVE106" s="49"/>
      <c r="FVF106" s="49"/>
      <c r="FVG106" s="49"/>
      <c r="FVH106" s="49"/>
      <c r="FVI106" s="49"/>
      <c r="FVJ106" s="49"/>
      <c r="FVK106" s="49"/>
      <c r="FVL106" s="49"/>
      <c r="FVM106" s="49"/>
      <c r="FVN106" s="49"/>
      <c r="FVO106" s="49"/>
      <c r="FVP106" s="49"/>
      <c r="FVQ106" s="49"/>
      <c r="FVR106" s="49"/>
      <c r="FVS106" s="49"/>
      <c r="FVT106" s="49"/>
      <c r="FVU106" s="49"/>
      <c r="FVV106" s="49"/>
      <c r="FVW106" s="49"/>
      <c r="FVX106" s="49"/>
      <c r="FVY106" s="49"/>
      <c r="FVZ106" s="49"/>
      <c r="FWA106" s="49"/>
      <c r="FWB106" s="49"/>
      <c r="FWC106" s="49"/>
      <c r="FWD106" s="49"/>
      <c r="FWE106" s="49"/>
      <c r="FWF106" s="49"/>
      <c r="FWG106" s="49"/>
      <c r="FWH106" s="49"/>
      <c r="FWI106" s="49"/>
      <c r="FWJ106" s="49"/>
      <c r="FWK106" s="49"/>
      <c r="FWL106" s="49"/>
      <c r="FWM106" s="49"/>
      <c r="FWN106" s="49"/>
      <c r="FWO106" s="49"/>
      <c r="FWP106" s="49"/>
      <c r="FWQ106" s="49"/>
      <c r="FWR106" s="49"/>
      <c r="FWS106" s="49"/>
      <c r="FWT106" s="49"/>
      <c r="FWU106" s="49"/>
      <c r="FWV106" s="49"/>
      <c r="FWW106" s="49"/>
      <c r="FWX106" s="49"/>
      <c r="FWY106" s="49"/>
      <c r="FWZ106" s="49"/>
      <c r="FXA106" s="49"/>
      <c r="FXB106" s="49"/>
      <c r="FXC106" s="49"/>
      <c r="FXD106" s="49"/>
      <c r="FXE106" s="49"/>
      <c r="FXF106" s="49"/>
      <c r="FXG106" s="49"/>
      <c r="FXH106" s="49"/>
      <c r="FXI106" s="49"/>
      <c r="FXJ106" s="49"/>
      <c r="FXK106" s="49"/>
      <c r="FXL106" s="49"/>
      <c r="FXM106" s="49"/>
      <c r="FXN106" s="49"/>
      <c r="FXO106" s="49"/>
      <c r="FXP106" s="49"/>
      <c r="FXQ106" s="49"/>
      <c r="FXR106" s="49"/>
      <c r="FXS106" s="49"/>
      <c r="FXT106" s="49"/>
      <c r="FXU106" s="49"/>
      <c r="FXV106" s="49"/>
      <c r="FXW106" s="49"/>
      <c r="FXX106" s="49"/>
      <c r="FXY106" s="49"/>
      <c r="FXZ106" s="49"/>
      <c r="FYA106" s="49"/>
      <c r="FYB106" s="49"/>
      <c r="FYC106" s="49"/>
      <c r="FYD106" s="49"/>
      <c r="FYE106" s="49"/>
      <c r="FYF106" s="49"/>
      <c r="FYG106" s="49"/>
      <c r="FYH106" s="49"/>
      <c r="FYI106" s="49"/>
      <c r="FYJ106" s="49"/>
      <c r="FYK106" s="49"/>
      <c r="FYL106" s="49"/>
      <c r="FYM106" s="49"/>
      <c r="FYN106" s="49"/>
      <c r="FYO106" s="49"/>
      <c r="FYP106" s="49"/>
      <c r="FYQ106" s="49"/>
      <c r="FYR106" s="49"/>
      <c r="FYS106" s="49"/>
      <c r="FYT106" s="49"/>
      <c r="FYU106" s="49"/>
      <c r="FYV106" s="49"/>
      <c r="FYW106" s="49"/>
      <c r="FYX106" s="49"/>
      <c r="FYY106" s="49"/>
      <c r="FYZ106" s="49"/>
      <c r="FZA106" s="49"/>
      <c r="FZB106" s="49"/>
      <c r="FZC106" s="49"/>
      <c r="FZD106" s="49"/>
      <c r="FZE106" s="49"/>
      <c r="FZF106" s="49"/>
      <c r="FZG106" s="49"/>
      <c r="FZH106" s="49"/>
      <c r="FZI106" s="49"/>
      <c r="FZJ106" s="49"/>
      <c r="FZK106" s="49"/>
      <c r="FZL106" s="49"/>
      <c r="FZM106" s="49"/>
      <c r="FZN106" s="49"/>
      <c r="FZO106" s="49"/>
      <c r="FZP106" s="49"/>
      <c r="FZQ106" s="49"/>
      <c r="FZR106" s="49"/>
      <c r="FZS106" s="49"/>
      <c r="FZT106" s="49"/>
      <c r="FZU106" s="49"/>
      <c r="FZV106" s="49"/>
      <c r="FZW106" s="49"/>
      <c r="FZX106" s="49"/>
      <c r="FZY106" s="49"/>
      <c r="FZZ106" s="49"/>
      <c r="GAA106" s="49"/>
      <c r="GAB106" s="49"/>
      <c r="GAC106" s="49"/>
      <c r="GAD106" s="49"/>
      <c r="GAE106" s="49"/>
      <c r="GAF106" s="49"/>
      <c r="GAG106" s="49"/>
      <c r="GAH106" s="49"/>
      <c r="GAI106" s="49"/>
      <c r="GAJ106" s="49"/>
      <c r="GAK106" s="49"/>
      <c r="GAL106" s="49"/>
      <c r="GAM106" s="49"/>
      <c r="GAN106" s="49"/>
      <c r="GAO106" s="49"/>
      <c r="GAP106" s="49"/>
      <c r="GAQ106" s="49"/>
      <c r="GAR106" s="49"/>
      <c r="GAS106" s="49"/>
      <c r="GAT106" s="49"/>
      <c r="GAU106" s="49"/>
      <c r="GAV106" s="49"/>
      <c r="GAW106" s="49"/>
      <c r="GAX106" s="49"/>
      <c r="GAY106" s="49"/>
      <c r="GAZ106" s="49"/>
      <c r="GBA106" s="49"/>
      <c r="GBB106" s="49"/>
      <c r="GBC106" s="49"/>
      <c r="GBD106" s="49"/>
      <c r="GBE106" s="49"/>
      <c r="GBF106" s="49"/>
      <c r="GBG106" s="49"/>
      <c r="GBH106" s="49"/>
      <c r="GBI106" s="49"/>
      <c r="GBJ106" s="49"/>
      <c r="GBK106" s="49"/>
      <c r="GBL106" s="49"/>
      <c r="GBM106" s="49"/>
      <c r="GBN106" s="49"/>
      <c r="GBO106" s="49"/>
      <c r="GBP106" s="49"/>
      <c r="GBQ106" s="49"/>
      <c r="GBR106" s="49"/>
      <c r="GBS106" s="49"/>
      <c r="GBT106" s="49"/>
      <c r="GBU106" s="49"/>
      <c r="GBV106" s="49"/>
      <c r="GBW106" s="49"/>
      <c r="GBX106" s="49"/>
      <c r="GBY106" s="49"/>
      <c r="GBZ106" s="49"/>
      <c r="GCA106" s="49"/>
      <c r="GCB106" s="49"/>
      <c r="GCC106" s="49"/>
      <c r="GCD106" s="49"/>
      <c r="GCE106" s="49"/>
      <c r="GCF106" s="49"/>
      <c r="GCG106" s="49"/>
      <c r="GCH106" s="49"/>
      <c r="GCI106" s="49"/>
      <c r="GCJ106" s="49"/>
      <c r="GCK106" s="49"/>
      <c r="GCL106" s="49"/>
      <c r="GCM106" s="49"/>
      <c r="GCN106" s="49"/>
      <c r="GCO106" s="49"/>
      <c r="GCP106" s="49"/>
      <c r="GCQ106" s="49"/>
      <c r="GCR106" s="49"/>
      <c r="GCS106" s="49"/>
      <c r="GCT106" s="49"/>
      <c r="GCU106" s="49"/>
      <c r="GCV106" s="49"/>
      <c r="GCW106" s="49"/>
      <c r="GCX106" s="49"/>
      <c r="GCY106" s="49"/>
      <c r="GCZ106" s="49"/>
      <c r="GDA106" s="49"/>
      <c r="GDB106" s="49"/>
      <c r="GDC106" s="49"/>
      <c r="GDD106" s="49"/>
      <c r="GDE106" s="49"/>
      <c r="GDF106" s="49"/>
      <c r="GDG106" s="49"/>
      <c r="GDH106" s="49"/>
      <c r="GDI106" s="49"/>
      <c r="GDJ106" s="49"/>
      <c r="GDK106" s="49"/>
      <c r="GDL106" s="49"/>
      <c r="GDM106" s="49"/>
      <c r="GDN106" s="49"/>
      <c r="GDO106" s="49"/>
      <c r="GDP106" s="49"/>
      <c r="GDQ106" s="49"/>
      <c r="GDR106" s="49"/>
      <c r="GDS106" s="49"/>
      <c r="GDT106" s="49"/>
      <c r="GDU106" s="49"/>
      <c r="GDV106" s="49"/>
      <c r="GDW106" s="49"/>
      <c r="GDX106" s="49"/>
      <c r="GDY106" s="49"/>
      <c r="GDZ106" s="49"/>
      <c r="GEA106" s="49"/>
      <c r="GEB106" s="49"/>
      <c r="GEC106" s="49"/>
      <c r="GED106" s="49"/>
      <c r="GEE106" s="49"/>
      <c r="GEF106" s="49"/>
      <c r="GEG106" s="49"/>
      <c r="GEH106" s="49"/>
      <c r="GEI106" s="49"/>
      <c r="GEJ106" s="49"/>
      <c r="GEK106" s="49"/>
      <c r="GEL106" s="49"/>
      <c r="GEM106" s="49"/>
      <c r="GEN106" s="49"/>
      <c r="GEO106" s="49"/>
      <c r="GEP106" s="49"/>
      <c r="GEQ106" s="49"/>
      <c r="GER106" s="49"/>
      <c r="GES106" s="49"/>
      <c r="GET106" s="49"/>
      <c r="GEU106" s="49"/>
      <c r="GEV106" s="49"/>
      <c r="GEW106" s="49"/>
      <c r="GEX106" s="49"/>
      <c r="GEY106" s="49"/>
      <c r="GEZ106" s="49"/>
      <c r="GFA106" s="49"/>
      <c r="GFB106" s="49"/>
      <c r="GFC106" s="49"/>
      <c r="GFD106" s="49"/>
      <c r="GFE106" s="49"/>
      <c r="GFF106" s="49"/>
      <c r="GFG106" s="49"/>
      <c r="GFH106" s="49"/>
      <c r="GFI106" s="49"/>
      <c r="GFJ106" s="49"/>
      <c r="GFK106" s="49"/>
      <c r="GFL106" s="49"/>
      <c r="GFM106" s="49"/>
      <c r="GFN106" s="49"/>
      <c r="GFO106" s="49"/>
      <c r="GFP106" s="49"/>
      <c r="GFQ106" s="49"/>
      <c r="GFR106" s="49"/>
      <c r="GFS106" s="49"/>
      <c r="GFT106" s="49"/>
      <c r="GFU106" s="49"/>
      <c r="GFV106" s="49"/>
      <c r="GFW106" s="49"/>
      <c r="GFX106" s="49"/>
      <c r="GFY106" s="49"/>
      <c r="GFZ106" s="49"/>
      <c r="GGA106" s="49"/>
      <c r="GGB106" s="49"/>
      <c r="GGC106" s="49"/>
      <c r="GGD106" s="49"/>
      <c r="GGE106" s="49"/>
      <c r="GGF106" s="49"/>
      <c r="GGG106" s="49"/>
      <c r="GGH106" s="49"/>
      <c r="GGI106" s="49"/>
      <c r="GGJ106" s="49"/>
      <c r="GGK106" s="49"/>
      <c r="GGL106" s="49"/>
      <c r="GGM106" s="49"/>
      <c r="GGN106" s="49"/>
      <c r="GGO106" s="49"/>
      <c r="GGP106" s="49"/>
      <c r="GGQ106" s="49"/>
      <c r="GGR106" s="49"/>
      <c r="GGS106" s="49"/>
      <c r="GGT106" s="49"/>
      <c r="GGU106" s="49"/>
      <c r="GGV106" s="49"/>
      <c r="GGW106" s="49"/>
      <c r="GGX106" s="49"/>
      <c r="GGY106" s="49"/>
      <c r="GGZ106" s="49"/>
      <c r="GHA106" s="49"/>
      <c r="GHB106" s="49"/>
      <c r="GHC106" s="49"/>
      <c r="GHD106" s="49"/>
      <c r="GHE106" s="49"/>
      <c r="GHF106" s="49"/>
      <c r="GHG106" s="49"/>
      <c r="GHH106" s="49"/>
      <c r="GHI106" s="49"/>
      <c r="GHJ106" s="49"/>
      <c r="GHK106" s="49"/>
      <c r="GHL106" s="49"/>
      <c r="GHM106" s="49"/>
      <c r="GHN106" s="49"/>
      <c r="GHO106" s="49"/>
      <c r="GHP106" s="49"/>
      <c r="GHQ106" s="49"/>
      <c r="GHR106" s="49"/>
      <c r="GHS106" s="49"/>
      <c r="GHT106" s="49"/>
      <c r="GHU106" s="49"/>
      <c r="GHV106" s="49"/>
      <c r="GHW106" s="49"/>
      <c r="GHX106" s="49"/>
      <c r="GHY106" s="49"/>
      <c r="GHZ106" s="49"/>
      <c r="GIA106" s="49"/>
      <c r="GIB106" s="49"/>
      <c r="GIC106" s="49"/>
      <c r="GID106" s="49"/>
      <c r="GIE106" s="49"/>
      <c r="GIF106" s="49"/>
      <c r="GIG106" s="49"/>
      <c r="GIH106" s="49"/>
      <c r="GII106" s="49"/>
      <c r="GIJ106" s="49"/>
      <c r="GIK106" s="49"/>
      <c r="GIL106" s="49"/>
      <c r="GIM106" s="49"/>
      <c r="GIN106" s="49"/>
      <c r="GIO106" s="49"/>
      <c r="GIP106" s="49"/>
      <c r="GIQ106" s="49"/>
      <c r="GIR106" s="49"/>
      <c r="GIS106" s="49"/>
      <c r="GIT106" s="49"/>
      <c r="GIU106" s="49"/>
      <c r="GIV106" s="49"/>
      <c r="GIW106" s="49"/>
      <c r="GIX106" s="49"/>
      <c r="GIY106" s="49"/>
      <c r="GIZ106" s="49"/>
      <c r="GJA106" s="49"/>
      <c r="GJB106" s="49"/>
      <c r="GJC106" s="49"/>
      <c r="GJD106" s="49"/>
      <c r="GJE106" s="49"/>
      <c r="GJF106" s="49"/>
      <c r="GJG106" s="49"/>
      <c r="GJH106" s="49"/>
      <c r="GJI106" s="49"/>
      <c r="GJJ106" s="49"/>
      <c r="GJK106" s="49"/>
      <c r="GJL106" s="49"/>
      <c r="GJM106" s="49"/>
      <c r="GJN106" s="49"/>
      <c r="GJO106" s="49"/>
      <c r="GJP106" s="49"/>
      <c r="GJQ106" s="49"/>
      <c r="GJR106" s="49"/>
      <c r="GJS106" s="49"/>
      <c r="GJT106" s="49"/>
      <c r="GJU106" s="49"/>
      <c r="GJV106" s="49"/>
      <c r="GJW106" s="49"/>
      <c r="GJX106" s="49"/>
      <c r="GJY106" s="49"/>
      <c r="GJZ106" s="49"/>
      <c r="GKA106" s="49"/>
      <c r="GKB106" s="49"/>
      <c r="GKC106" s="49"/>
      <c r="GKD106" s="49"/>
      <c r="GKE106" s="49"/>
      <c r="GKF106" s="49"/>
      <c r="GKG106" s="49"/>
      <c r="GKH106" s="49"/>
      <c r="GKI106" s="49"/>
      <c r="GKJ106" s="49"/>
      <c r="GKK106" s="49"/>
      <c r="GKL106" s="49"/>
      <c r="GKM106" s="49"/>
      <c r="GKN106" s="49"/>
      <c r="GKO106" s="49"/>
      <c r="GKP106" s="49"/>
      <c r="GKQ106" s="49"/>
      <c r="GKR106" s="49"/>
      <c r="GKS106" s="49"/>
      <c r="GKT106" s="49"/>
      <c r="GKU106" s="49"/>
      <c r="GKV106" s="49"/>
      <c r="GKW106" s="49"/>
      <c r="GKX106" s="49"/>
      <c r="GKY106" s="49"/>
      <c r="GKZ106" s="49"/>
      <c r="GLA106" s="49"/>
      <c r="GLB106" s="49"/>
      <c r="GLC106" s="49"/>
      <c r="GLD106" s="49"/>
      <c r="GLE106" s="49"/>
      <c r="GLF106" s="49"/>
      <c r="GLG106" s="49"/>
      <c r="GLH106" s="49"/>
      <c r="GLI106" s="49"/>
      <c r="GLJ106" s="49"/>
      <c r="GLK106" s="49"/>
      <c r="GLL106" s="49"/>
      <c r="GLM106" s="49"/>
      <c r="GLN106" s="49"/>
      <c r="GLO106" s="49"/>
      <c r="GLP106" s="49"/>
      <c r="GLQ106" s="49"/>
      <c r="GLR106" s="49"/>
      <c r="GLS106" s="49"/>
      <c r="GLT106" s="49"/>
      <c r="GLU106" s="49"/>
      <c r="GLV106" s="49"/>
      <c r="GLW106" s="49"/>
      <c r="GLX106" s="49"/>
      <c r="GLY106" s="49"/>
      <c r="GLZ106" s="49"/>
      <c r="GMA106" s="49"/>
      <c r="GMB106" s="49"/>
      <c r="GMC106" s="49"/>
      <c r="GMD106" s="49"/>
      <c r="GME106" s="49"/>
      <c r="GMF106" s="49"/>
      <c r="GMG106" s="49"/>
      <c r="GMH106" s="49"/>
      <c r="GMI106" s="49"/>
      <c r="GMJ106" s="49"/>
      <c r="GMK106" s="49"/>
      <c r="GML106" s="49"/>
      <c r="GMM106" s="49"/>
      <c r="GMN106" s="49"/>
      <c r="GMO106" s="49"/>
      <c r="GMP106" s="49"/>
      <c r="GMQ106" s="49"/>
      <c r="GMR106" s="49"/>
      <c r="GMS106" s="49"/>
      <c r="GMT106" s="49"/>
      <c r="GMU106" s="49"/>
      <c r="GMV106" s="49"/>
      <c r="GMW106" s="49"/>
      <c r="GMX106" s="49"/>
      <c r="GMY106" s="49"/>
      <c r="GMZ106" s="49"/>
      <c r="GNA106" s="49"/>
      <c r="GNB106" s="49"/>
      <c r="GNC106" s="49"/>
      <c r="GND106" s="49"/>
      <c r="GNE106" s="49"/>
      <c r="GNF106" s="49"/>
      <c r="GNG106" s="49"/>
      <c r="GNH106" s="49"/>
      <c r="GNI106" s="49"/>
      <c r="GNJ106" s="49"/>
      <c r="GNK106" s="49"/>
      <c r="GNL106" s="49"/>
      <c r="GNM106" s="49"/>
      <c r="GNN106" s="49"/>
      <c r="GNO106" s="49"/>
      <c r="GNP106" s="49"/>
      <c r="GNQ106" s="49"/>
      <c r="GNR106" s="49"/>
      <c r="GNS106" s="49"/>
      <c r="GNT106" s="49"/>
      <c r="GNU106" s="49"/>
      <c r="GNV106" s="49"/>
      <c r="GNW106" s="49"/>
      <c r="GNX106" s="49"/>
      <c r="GNY106" s="49"/>
      <c r="GNZ106" s="49"/>
      <c r="GOA106" s="49"/>
      <c r="GOB106" s="49"/>
      <c r="GOC106" s="49"/>
      <c r="GOD106" s="49"/>
      <c r="GOE106" s="49"/>
      <c r="GOF106" s="49"/>
      <c r="GOG106" s="49"/>
      <c r="GOH106" s="49"/>
      <c r="GOI106" s="49"/>
      <c r="GOJ106" s="49"/>
      <c r="GOK106" s="49"/>
      <c r="GOL106" s="49"/>
      <c r="GOM106" s="49"/>
      <c r="GON106" s="49"/>
      <c r="GOO106" s="49"/>
      <c r="GOP106" s="49"/>
      <c r="GOQ106" s="49"/>
      <c r="GOR106" s="49"/>
      <c r="GOS106" s="49"/>
      <c r="GOT106" s="49"/>
      <c r="GOU106" s="49"/>
      <c r="GOV106" s="49"/>
      <c r="GOW106" s="49"/>
      <c r="GOX106" s="49"/>
      <c r="GOY106" s="49"/>
      <c r="GOZ106" s="49"/>
      <c r="GPA106" s="49"/>
      <c r="GPB106" s="49"/>
      <c r="GPC106" s="49"/>
      <c r="GPD106" s="49"/>
      <c r="GPE106" s="49"/>
      <c r="GPF106" s="49"/>
      <c r="GPG106" s="49"/>
      <c r="GPH106" s="49"/>
      <c r="GPI106" s="49"/>
      <c r="GPJ106" s="49"/>
      <c r="GPK106" s="49"/>
      <c r="GPL106" s="49"/>
      <c r="GPM106" s="49"/>
      <c r="GPN106" s="49"/>
      <c r="GPO106" s="49"/>
      <c r="GPP106" s="49"/>
      <c r="GPQ106" s="49"/>
      <c r="GPR106" s="49"/>
      <c r="GPS106" s="49"/>
      <c r="GPT106" s="49"/>
      <c r="GPU106" s="49"/>
      <c r="GPV106" s="49"/>
      <c r="GPW106" s="49"/>
      <c r="GPX106" s="49"/>
      <c r="GPY106" s="49"/>
      <c r="GPZ106" s="49"/>
      <c r="GQA106" s="49"/>
      <c r="GQB106" s="49"/>
      <c r="GQC106" s="49"/>
      <c r="GQD106" s="49"/>
      <c r="GQE106" s="49"/>
      <c r="GQF106" s="49"/>
      <c r="GQG106" s="49"/>
      <c r="GQH106" s="49"/>
      <c r="GQI106" s="49"/>
      <c r="GQJ106" s="49"/>
      <c r="GQK106" s="49"/>
      <c r="GQL106" s="49"/>
      <c r="GQM106" s="49"/>
      <c r="GQN106" s="49"/>
      <c r="GQO106" s="49"/>
      <c r="GQP106" s="49"/>
      <c r="GQQ106" s="49"/>
      <c r="GQR106" s="49"/>
      <c r="GQS106" s="49"/>
      <c r="GQT106" s="49"/>
      <c r="GQU106" s="49"/>
      <c r="GQV106" s="49"/>
      <c r="GQW106" s="49"/>
      <c r="GQX106" s="49"/>
      <c r="GQY106" s="49"/>
      <c r="GQZ106" s="49"/>
      <c r="GRA106" s="49"/>
      <c r="GRB106" s="49"/>
      <c r="GRC106" s="49"/>
      <c r="GRD106" s="49"/>
      <c r="GRE106" s="49"/>
      <c r="GRF106" s="49"/>
      <c r="GRG106" s="49"/>
      <c r="GRH106" s="49"/>
      <c r="GRI106" s="49"/>
      <c r="GRJ106" s="49"/>
      <c r="GRK106" s="49"/>
      <c r="GRL106" s="49"/>
      <c r="GRM106" s="49"/>
      <c r="GRN106" s="49"/>
      <c r="GRO106" s="49"/>
      <c r="GRP106" s="49"/>
      <c r="GRQ106" s="49"/>
      <c r="GRR106" s="49"/>
      <c r="GRS106" s="49"/>
      <c r="GRT106" s="49"/>
      <c r="GRU106" s="49"/>
      <c r="GRV106" s="49"/>
      <c r="GRW106" s="49"/>
      <c r="GRX106" s="49"/>
      <c r="GRY106" s="49"/>
      <c r="GRZ106" s="49"/>
      <c r="GSA106" s="49"/>
      <c r="GSB106" s="49"/>
      <c r="GSC106" s="49"/>
      <c r="GSD106" s="49"/>
      <c r="GSE106" s="49"/>
      <c r="GSF106" s="49"/>
      <c r="GSG106" s="49"/>
      <c r="GSH106" s="49"/>
      <c r="GSI106" s="49"/>
      <c r="GSJ106" s="49"/>
      <c r="GSK106" s="49"/>
      <c r="GSL106" s="49"/>
      <c r="GSM106" s="49"/>
      <c r="GSN106" s="49"/>
      <c r="GSO106" s="49"/>
      <c r="GSP106" s="49"/>
      <c r="GSQ106" s="49"/>
      <c r="GSR106" s="49"/>
      <c r="GSS106" s="49"/>
      <c r="GST106" s="49"/>
      <c r="GSU106" s="49"/>
      <c r="GSV106" s="49"/>
      <c r="GSW106" s="49"/>
      <c r="GSX106" s="49"/>
      <c r="GSY106" s="49"/>
      <c r="GSZ106" s="49"/>
      <c r="GTA106" s="49"/>
      <c r="GTB106" s="49"/>
      <c r="GTC106" s="49"/>
      <c r="GTD106" s="49"/>
      <c r="GTE106" s="49"/>
      <c r="GTF106" s="49"/>
      <c r="GTG106" s="49"/>
      <c r="GTH106" s="49"/>
      <c r="GTI106" s="49"/>
      <c r="GTJ106" s="49"/>
      <c r="GTK106" s="49"/>
      <c r="GTL106" s="49"/>
      <c r="GTM106" s="49"/>
      <c r="GTN106" s="49"/>
      <c r="GTO106" s="49"/>
      <c r="GTP106" s="49"/>
      <c r="GTQ106" s="49"/>
      <c r="GTR106" s="49"/>
      <c r="GTS106" s="49"/>
      <c r="GTT106" s="49"/>
      <c r="GTU106" s="49"/>
      <c r="GTV106" s="49"/>
      <c r="GTW106" s="49"/>
      <c r="GTX106" s="49"/>
      <c r="GTY106" s="49"/>
      <c r="GTZ106" s="49"/>
      <c r="GUA106" s="49"/>
      <c r="GUB106" s="49"/>
      <c r="GUC106" s="49"/>
      <c r="GUD106" s="49"/>
      <c r="GUE106" s="49"/>
      <c r="GUF106" s="49"/>
      <c r="GUG106" s="49"/>
      <c r="GUH106" s="49"/>
      <c r="GUI106" s="49"/>
      <c r="GUJ106" s="49"/>
      <c r="GUK106" s="49"/>
      <c r="GUL106" s="49"/>
      <c r="GUM106" s="49"/>
      <c r="GUN106" s="49"/>
      <c r="GUO106" s="49"/>
      <c r="GUP106" s="49"/>
      <c r="GUQ106" s="49"/>
      <c r="GUR106" s="49"/>
      <c r="GUS106" s="49"/>
      <c r="GUT106" s="49"/>
      <c r="GUU106" s="49"/>
      <c r="GUV106" s="49"/>
      <c r="GUW106" s="49"/>
      <c r="GUX106" s="49"/>
      <c r="GUY106" s="49"/>
      <c r="GUZ106" s="49"/>
      <c r="GVA106" s="49"/>
      <c r="GVB106" s="49"/>
      <c r="GVC106" s="49"/>
      <c r="GVD106" s="49"/>
      <c r="GVE106" s="49"/>
      <c r="GVF106" s="49"/>
      <c r="GVG106" s="49"/>
      <c r="GVH106" s="49"/>
      <c r="GVI106" s="49"/>
      <c r="GVJ106" s="49"/>
      <c r="GVK106" s="49"/>
      <c r="GVL106" s="49"/>
      <c r="GVM106" s="49"/>
      <c r="GVN106" s="49"/>
      <c r="GVO106" s="49"/>
      <c r="GVP106" s="49"/>
      <c r="GVQ106" s="49"/>
      <c r="GVR106" s="49"/>
      <c r="GVS106" s="49"/>
      <c r="GVT106" s="49"/>
      <c r="GVU106" s="49"/>
      <c r="GVV106" s="49"/>
      <c r="GVW106" s="49"/>
      <c r="GVX106" s="49"/>
      <c r="GVY106" s="49"/>
      <c r="GVZ106" s="49"/>
      <c r="GWA106" s="49"/>
      <c r="GWB106" s="49"/>
      <c r="GWC106" s="49"/>
      <c r="GWD106" s="49"/>
      <c r="GWE106" s="49"/>
      <c r="GWF106" s="49"/>
      <c r="GWG106" s="49"/>
      <c r="GWH106" s="49"/>
      <c r="GWI106" s="49"/>
      <c r="GWJ106" s="49"/>
      <c r="GWK106" s="49"/>
      <c r="GWL106" s="49"/>
      <c r="GWM106" s="49"/>
      <c r="GWN106" s="49"/>
      <c r="GWO106" s="49"/>
      <c r="GWP106" s="49"/>
      <c r="GWQ106" s="49"/>
      <c r="GWR106" s="49"/>
      <c r="GWS106" s="49"/>
      <c r="GWT106" s="49"/>
      <c r="GWU106" s="49"/>
      <c r="GWV106" s="49"/>
      <c r="GWW106" s="49"/>
      <c r="GWX106" s="49"/>
      <c r="GWY106" s="49"/>
      <c r="GWZ106" s="49"/>
      <c r="GXA106" s="49"/>
      <c r="GXB106" s="49"/>
      <c r="GXC106" s="49"/>
      <c r="GXD106" s="49"/>
      <c r="GXE106" s="49"/>
      <c r="GXF106" s="49"/>
      <c r="GXG106" s="49"/>
      <c r="GXH106" s="49"/>
      <c r="GXI106" s="49"/>
      <c r="GXJ106" s="49"/>
      <c r="GXK106" s="49"/>
      <c r="GXL106" s="49"/>
      <c r="GXM106" s="49"/>
      <c r="GXN106" s="49"/>
      <c r="GXO106" s="49"/>
      <c r="GXP106" s="49"/>
      <c r="GXQ106" s="49"/>
      <c r="GXR106" s="49"/>
      <c r="GXS106" s="49"/>
      <c r="GXT106" s="49"/>
      <c r="GXU106" s="49"/>
      <c r="GXV106" s="49"/>
      <c r="GXW106" s="49"/>
      <c r="GXX106" s="49"/>
      <c r="GXY106" s="49"/>
      <c r="GXZ106" s="49"/>
      <c r="GYA106" s="49"/>
      <c r="GYB106" s="49"/>
      <c r="GYC106" s="49"/>
      <c r="GYD106" s="49"/>
      <c r="GYE106" s="49"/>
      <c r="GYF106" s="49"/>
      <c r="GYG106" s="49"/>
      <c r="GYH106" s="49"/>
      <c r="GYI106" s="49"/>
      <c r="GYJ106" s="49"/>
      <c r="GYK106" s="49"/>
      <c r="GYL106" s="49"/>
      <c r="GYM106" s="49"/>
      <c r="GYN106" s="49"/>
      <c r="GYO106" s="49"/>
      <c r="GYP106" s="49"/>
      <c r="GYQ106" s="49"/>
      <c r="GYR106" s="49"/>
      <c r="GYS106" s="49"/>
      <c r="GYT106" s="49"/>
      <c r="GYU106" s="49"/>
      <c r="GYV106" s="49"/>
      <c r="GYW106" s="49"/>
      <c r="GYX106" s="49"/>
      <c r="GYY106" s="49"/>
      <c r="GYZ106" s="49"/>
      <c r="GZA106" s="49"/>
      <c r="GZB106" s="49"/>
      <c r="GZC106" s="49"/>
      <c r="GZD106" s="49"/>
      <c r="GZE106" s="49"/>
      <c r="GZF106" s="49"/>
      <c r="GZG106" s="49"/>
      <c r="GZH106" s="49"/>
      <c r="GZI106" s="49"/>
      <c r="GZJ106" s="49"/>
      <c r="GZK106" s="49"/>
      <c r="GZL106" s="49"/>
      <c r="GZM106" s="49"/>
      <c r="GZN106" s="49"/>
      <c r="GZO106" s="49"/>
      <c r="GZP106" s="49"/>
      <c r="GZQ106" s="49"/>
      <c r="GZR106" s="49"/>
      <c r="GZS106" s="49"/>
      <c r="GZT106" s="49"/>
      <c r="GZU106" s="49"/>
      <c r="GZV106" s="49"/>
      <c r="GZW106" s="49"/>
      <c r="GZX106" s="49"/>
      <c r="GZY106" s="49"/>
      <c r="GZZ106" s="49"/>
      <c r="HAA106" s="49"/>
      <c r="HAB106" s="49"/>
      <c r="HAC106" s="49"/>
      <c r="HAD106" s="49"/>
      <c r="HAE106" s="49"/>
      <c r="HAF106" s="49"/>
      <c r="HAG106" s="49"/>
      <c r="HAH106" s="49"/>
      <c r="HAI106" s="49"/>
      <c r="HAJ106" s="49"/>
      <c r="HAK106" s="49"/>
      <c r="HAL106" s="49"/>
      <c r="HAM106" s="49"/>
      <c r="HAN106" s="49"/>
      <c r="HAO106" s="49"/>
      <c r="HAP106" s="49"/>
      <c r="HAQ106" s="49"/>
      <c r="HAR106" s="49"/>
      <c r="HAS106" s="49"/>
      <c r="HAT106" s="49"/>
      <c r="HAU106" s="49"/>
      <c r="HAV106" s="49"/>
      <c r="HAW106" s="49"/>
      <c r="HAX106" s="49"/>
      <c r="HAY106" s="49"/>
      <c r="HAZ106" s="49"/>
      <c r="HBA106" s="49"/>
      <c r="HBB106" s="49"/>
      <c r="HBC106" s="49"/>
      <c r="HBD106" s="49"/>
      <c r="HBE106" s="49"/>
      <c r="HBF106" s="49"/>
      <c r="HBG106" s="49"/>
      <c r="HBH106" s="49"/>
      <c r="HBI106" s="49"/>
      <c r="HBJ106" s="49"/>
      <c r="HBK106" s="49"/>
      <c r="HBL106" s="49"/>
      <c r="HBM106" s="49"/>
      <c r="HBN106" s="49"/>
      <c r="HBO106" s="49"/>
      <c r="HBP106" s="49"/>
      <c r="HBQ106" s="49"/>
      <c r="HBR106" s="49"/>
      <c r="HBS106" s="49"/>
      <c r="HBT106" s="49"/>
      <c r="HBU106" s="49"/>
      <c r="HBV106" s="49"/>
      <c r="HBW106" s="49"/>
      <c r="HBX106" s="49"/>
      <c r="HBY106" s="49"/>
      <c r="HBZ106" s="49"/>
      <c r="HCA106" s="49"/>
      <c r="HCB106" s="49"/>
      <c r="HCC106" s="49"/>
      <c r="HCD106" s="49"/>
      <c r="HCE106" s="49"/>
      <c r="HCF106" s="49"/>
      <c r="HCG106" s="49"/>
      <c r="HCH106" s="49"/>
      <c r="HCI106" s="49"/>
      <c r="HCJ106" s="49"/>
      <c r="HCK106" s="49"/>
      <c r="HCL106" s="49"/>
      <c r="HCM106" s="49"/>
      <c r="HCN106" s="49"/>
      <c r="HCO106" s="49"/>
      <c r="HCP106" s="49"/>
      <c r="HCQ106" s="49"/>
      <c r="HCR106" s="49"/>
      <c r="HCS106" s="49"/>
      <c r="HCT106" s="49"/>
      <c r="HCU106" s="49"/>
      <c r="HCV106" s="49"/>
      <c r="HCW106" s="49"/>
      <c r="HCX106" s="49"/>
      <c r="HCY106" s="49"/>
      <c r="HCZ106" s="49"/>
      <c r="HDA106" s="49"/>
      <c r="HDB106" s="49"/>
      <c r="HDC106" s="49"/>
      <c r="HDD106" s="49"/>
      <c r="HDE106" s="49"/>
      <c r="HDF106" s="49"/>
      <c r="HDG106" s="49"/>
      <c r="HDH106" s="49"/>
      <c r="HDI106" s="49"/>
      <c r="HDJ106" s="49"/>
      <c r="HDK106" s="49"/>
      <c r="HDL106" s="49"/>
      <c r="HDM106" s="49"/>
      <c r="HDN106" s="49"/>
      <c r="HDO106" s="49"/>
      <c r="HDP106" s="49"/>
      <c r="HDQ106" s="49"/>
      <c r="HDR106" s="49"/>
      <c r="HDS106" s="49"/>
      <c r="HDT106" s="49"/>
      <c r="HDU106" s="49"/>
      <c r="HDV106" s="49"/>
      <c r="HDW106" s="49"/>
      <c r="HDX106" s="49"/>
      <c r="HDY106" s="49"/>
      <c r="HDZ106" s="49"/>
      <c r="HEA106" s="49"/>
      <c r="HEB106" s="49"/>
      <c r="HEC106" s="49"/>
      <c r="HED106" s="49"/>
      <c r="HEE106" s="49"/>
      <c r="HEF106" s="49"/>
      <c r="HEG106" s="49"/>
      <c r="HEH106" s="49"/>
      <c r="HEI106" s="49"/>
      <c r="HEJ106" s="49"/>
      <c r="HEK106" s="49"/>
      <c r="HEL106" s="49"/>
      <c r="HEM106" s="49"/>
      <c r="HEN106" s="49"/>
      <c r="HEO106" s="49"/>
      <c r="HEP106" s="49"/>
      <c r="HEQ106" s="49"/>
      <c r="HER106" s="49"/>
      <c r="HES106" s="49"/>
      <c r="HET106" s="49"/>
      <c r="HEU106" s="49"/>
      <c r="HEV106" s="49"/>
      <c r="HEW106" s="49"/>
      <c r="HEX106" s="49"/>
      <c r="HEY106" s="49"/>
      <c r="HEZ106" s="49"/>
      <c r="HFA106" s="49"/>
      <c r="HFB106" s="49"/>
      <c r="HFC106" s="49"/>
      <c r="HFD106" s="49"/>
      <c r="HFE106" s="49"/>
      <c r="HFF106" s="49"/>
      <c r="HFG106" s="49"/>
      <c r="HFH106" s="49"/>
      <c r="HFI106" s="49"/>
      <c r="HFJ106" s="49"/>
      <c r="HFK106" s="49"/>
      <c r="HFL106" s="49"/>
      <c r="HFM106" s="49"/>
      <c r="HFN106" s="49"/>
      <c r="HFO106" s="49"/>
      <c r="HFP106" s="49"/>
      <c r="HFQ106" s="49"/>
      <c r="HFR106" s="49"/>
      <c r="HFS106" s="49"/>
      <c r="HFT106" s="49"/>
      <c r="HFU106" s="49"/>
      <c r="HFV106" s="49"/>
      <c r="HFW106" s="49"/>
      <c r="HFX106" s="49"/>
      <c r="HFY106" s="49"/>
      <c r="HFZ106" s="49"/>
      <c r="HGA106" s="49"/>
      <c r="HGB106" s="49"/>
      <c r="HGC106" s="49"/>
      <c r="HGD106" s="49"/>
      <c r="HGE106" s="49"/>
      <c r="HGF106" s="49"/>
      <c r="HGG106" s="49"/>
      <c r="HGH106" s="49"/>
      <c r="HGI106" s="49"/>
      <c r="HGJ106" s="49"/>
      <c r="HGK106" s="49"/>
      <c r="HGL106" s="49"/>
      <c r="HGM106" s="49"/>
      <c r="HGN106" s="49"/>
      <c r="HGO106" s="49"/>
      <c r="HGP106" s="49"/>
      <c r="HGQ106" s="49"/>
      <c r="HGR106" s="49"/>
      <c r="HGS106" s="49"/>
      <c r="HGT106" s="49"/>
      <c r="HGU106" s="49"/>
      <c r="HGV106" s="49"/>
      <c r="HGW106" s="49"/>
      <c r="HGX106" s="49"/>
      <c r="HGY106" s="49"/>
      <c r="HGZ106" s="49"/>
      <c r="HHA106" s="49"/>
      <c r="HHB106" s="49"/>
      <c r="HHC106" s="49"/>
      <c r="HHD106" s="49"/>
      <c r="HHE106" s="49"/>
      <c r="HHF106" s="49"/>
      <c r="HHG106" s="49"/>
      <c r="HHH106" s="49"/>
      <c r="HHI106" s="49"/>
      <c r="HHJ106" s="49"/>
      <c r="HHK106" s="49"/>
      <c r="HHL106" s="49"/>
      <c r="HHM106" s="49"/>
      <c r="HHN106" s="49"/>
      <c r="HHO106" s="49"/>
      <c r="HHP106" s="49"/>
      <c r="HHQ106" s="49"/>
      <c r="HHR106" s="49"/>
      <c r="HHS106" s="49"/>
      <c r="HHT106" s="49"/>
      <c r="HHU106" s="49"/>
      <c r="HHV106" s="49"/>
      <c r="HHW106" s="49"/>
      <c r="HHX106" s="49"/>
      <c r="HHY106" s="49"/>
      <c r="HHZ106" s="49"/>
      <c r="HIA106" s="49"/>
      <c r="HIB106" s="49"/>
      <c r="HIC106" s="49"/>
      <c r="HID106" s="49"/>
      <c r="HIE106" s="49"/>
      <c r="HIF106" s="49"/>
      <c r="HIG106" s="49"/>
      <c r="HIH106" s="49"/>
      <c r="HII106" s="49"/>
      <c r="HIJ106" s="49"/>
      <c r="HIK106" s="49"/>
      <c r="HIL106" s="49"/>
      <c r="HIM106" s="49"/>
      <c r="HIN106" s="49"/>
      <c r="HIO106" s="49"/>
      <c r="HIP106" s="49"/>
      <c r="HIQ106" s="49"/>
      <c r="HIR106" s="49"/>
      <c r="HIS106" s="49"/>
      <c r="HIT106" s="49"/>
      <c r="HIU106" s="49"/>
      <c r="HIV106" s="49"/>
      <c r="HIW106" s="49"/>
      <c r="HIX106" s="49"/>
      <c r="HIY106" s="49"/>
      <c r="HIZ106" s="49"/>
      <c r="HJA106" s="49"/>
      <c r="HJB106" s="49"/>
      <c r="HJC106" s="49"/>
      <c r="HJD106" s="49"/>
      <c r="HJE106" s="49"/>
      <c r="HJF106" s="49"/>
      <c r="HJG106" s="49"/>
      <c r="HJH106" s="49"/>
      <c r="HJI106" s="49"/>
      <c r="HJJ106" s="49"/>
      <c r="HJK106" s="49"/>
      <c r="HJL106" s="49"/>
      <c r="HJM106" s="49"/>
      <c r="HJN106" s="49"/>
      <c r="HJO106" s="49"/>
      <c r="HJP106" s="49"/>
      <c r="HJQ106" s="49"/>
      <c r="HJR106" s="49"/>
      <c r="HJS106" s="49"/>
      <c r="HJT106" s="49"/>
      <c r="HJU106" s="49"/>
      <c r="HJV106" s="49"/>
      <c r="HJW106" s="49"/>
      <c r="HJX106" s="49"/>
      <c r="HJY106" s="49"/>
      <c r="HJZ106" s="49"/>
      <c r="HKA106" s="49"/>
      <c r="HKB106" s="49"/>
      <c r="HKC106" s="49"/>
      <c r="HKD106" s="49"/>
      <c r="HKE106" s="49"/>
      <c r="HKF106" s="49"/>
      <c r="HKG106" s="49"/>
      <c r="HKH106" s="49"/>
      <c r="HKI106" s="49"/>
      <c r="HKJ106" s="49"/>
      <c r="HKK106" s="49"/>
      <c r="HKL106" s="49"/>
      <c r="HKM106" s="49"/>
      <c r="HKN106" s="49"/>
      <c r="HKO106" s="49"/>
      <c r="HKP106" s="49"/>
      <c r="HKQ106" s="49"/>
      <c r="HKR106" s="49"/>
      <c r="HKS106" s="49"/>
      <c r="HKT106" s="49"/>
      <c r="HKU106" s="49"/>
      <c r="HKV106" s="49"/>
      <c r="HKW106" s="49"/>
      <c r="HKX106" s="49"/>
      <c r="HKY106" s="49"/>
      <c r="HKZ106" s="49"/>
      <c r="HLA106" s="49"/>
      <c r="HLB106" s="49"/>
      <c r="HLC106" s="49"/>
      <c r="HLD106" s="49"/>
      <c r="HLE106" s="49"/>
      <c r="HLF106" s="49"/>
      <c r="HLG106" s="49"/>
      <c r="HLH106" s="49"/>
      <c r="HLI106" s="49"/>
      <c r="HLJ106" s="49"/>
      <c r="HLK106" s="49"/>
      <c r="HLL106" s="49"/>
      <c r="HLM106" s="49"/>
      <c r="HLN106" s="49"/>
      <c r="HLO106" s="49"/>
      <c r="HLP106" s="49"/>
      <c r="HLQ106" s="49"/>
      <c r="HLR106" s="49"/>
      <c r="HLS106" s="49"/>
      <c r="HLT106" s="49"/>
      <c r="HLU106" s="49"/>
      <c r="HLV106" s="49"/>
      <c r="HLW106" s="49"/>
      <c r="HLX106" s="49"/>
      <c r="HLY106" s="49"/>
      <c r="HLZ106" s="49"/>
      <c r="HMA106" s="49"/>
      <c r="HMB106" s="49"/>
      <c r="HMC106" s="49"/>
      <c r="HMD106" s="49"/>
      <c r="HME106" s="49"/>
      <c r="HMF106" s="49"/>
      <c r="HMG106" s="49"/>
      <c r="HMH106" s="49"/>
      <c r="HMI106" s="49"/>
      <c r="HMJ106" s="49"/>
      <c r="HMK106" s="49"/>
      <c r="HML106" s="49"/>
      <c r="HMM106" s="49"/>
      <c r="HMN106" s="49"/>
      <c r="HMO106" s="49"/>
      <c r="HMP106" s="49"/>
      <c r="HMQ106" s="49"/>
      <c r="HMR106" s="49"/>
      <c r="HMS106" s="49"/>
      <c r="HMT106" s="49"/>
      <c r="HMU106" s="49"/>
      <c r="HMV106" s="49"/>
      <c r="HMW106" s="49"/>
      <c r="HMX106" s="49"/>
      <c r="HMY106" s="49"/>
      <c r="HMZ106" s="49"/>
      <c r="HNA106" s="49"/>
      <c r="HNB106" s="49"/>
      <c r="HNC106" s="49"/>
      <c r="HND106" s="49"/>
      <c r="HNE106" s="49"/>
      <c r="HNF106" s="49"/>
      <c r="HNG106" s="49"/>
      <c r="HNH106" s="49"/>
      <c r="HNI106" s="49"/>
      <c r="HNJ106" s="49"/>
      <c r="HNK106" s="49"/>
      <c r="HNL106" s="49"/>
      <c r="HNM106" s="49"/>
      <c r="HNN106" s="49"/>
      <c r="HNO106" s="49"/>
      <c r="HNP106" s="49"/>
      <c r="HNQ106" s="49"/>
      <c r="HNR106" s="49"/>
      <c r="HNS106" s="49"/>
      <c r="HNT106" s="49"/>
      <c r="HNU106" s="49"/>
      <c r="HNV106" s="49"/>
      <c r="HNW106" s="49"/>
      <c r="HNX106" s="49"/>
      <c r="HNY106" s="49"/>
      <c r="HNZ106" s="49"/>
      <c r="HOA106" s="49"/>
      <c r="HOB106" s="49"/>
      <c r="HOC106" s="49"/>
      <c r="HOD106" s="49"/>
      <c r="HOE106" s="49"/>
      <c r="HOF106" s="49"/>
      <c r="HOG106" s="49"/>
      <c r="HOH106" s="49"/>
      <c r="HOI106" s="49"/>
      <c r="HOJ106" s="49"/>
      <c r="HOK106" s="49"/>
      <c r="HOL106" s="49"/>
      <c r="HOM106" s="49"/>
      <c r="HON106" s="49"/>
      <c r="HOO106" s="49"/>
      <c r="HOP106" s="49"/>
      <c r="HOQ106" s="49"/>
      <c r="HOR106" s="49"/>
      <c r="HOS106" s="49"/>
      <c r="HOT106" s="49"/>
      <c r="HOU106" s="49"/>
      <c r="HOV106" s="49"/>
      <c r="HOW106" s="49"/>
      <c r="HOX106" s="49"/>
      <c r="HOY106" s="49"/>
      <c r="HOZ106" s="49"/>
      <c r="HPA106" s="49"/>
      <c r="HPB106" s="49"/>
      <c r="HPC106" s="49"/>
      <c r="HPD106" s="49"/>
      <c r="HPE106" s="49"/>
      <c r="HPF106" s="49"/>
      <c r="HPG106" s="49"/>
      <c r="HPH106" s="49"/>
      <c r="HPI106" s="49"/>
      <c r="HPJ106" s="49"/>
      <c r="HPK106" s="49"/>
      <c r="HPL106" s="49"/>
      <c r="HPM106" s="49"/>
      <c r="HPN106" s="49"/>
      <c r="HPO106" s="49"/>
      <c r="HPP106" s="49"/>
      <c r="HPQ106" s="49"/>
      <c r="HPR106" s="49"/>
      <c r="HPS106" s="49"/>
      <c r="HPT106" s="49"/>
      <c r="HPU106" s="49"/>
      <c r="HPV106" s="49"/>
      <c r="HPW106" s="49"/>
      <c r="HPX106" s="49"/>
      <c r="HPY106" s="49"/>
      <c r="HPZ106" s="49"/>
      <c r="HQA106" s="49"/>
      <c r="HQB106" s="49"/>
      <c r="HQC106" s="49"/>
      <c r="HQD106" s="49"/>
      <c r="HQE106" s="49"/>
      <c r="HQF106" s="49"/>
      <c r="HQG106" s="49"/>
      <c r="HQH106" s="49"/>
      <c r="HQI106" s="49"/>
      <c r="HQJ106" s="49"/>
      <c r="HQK106" s="49"/>
      <c r="HQL106" s="49"/>
      <c r="HQM106" s="49"/>
      <c r="HQN106" s="49"/>
      <c r="HQO106" s="49"/>
      <c r="HQP106" s="49"/>
      <c r="HQQ106" s="49"/>
      <c r="HQR106" s="49"/>
      <c r="HQS106" s="49"/>
      <c r="HQT106" s="49"/>
      <c r="HQU106" s="49"/>
      <c r="HQV106" s="49"/>
      <c r="HQW106" s="49"/>
      <c r="HQX106" s="49"/>
      <c r="HQY106" s="49"/>
      <c r="HQZ106" s="49"/>
      <c r="HRA106" s="49"/>
      <c r="HRB106" s="49"/>
      <c r="HRC106" s="49"/>
      <c r="HRD106" s="49"/>
      <c r="HRE106" s="49"/>
      <c r="HRF106" s="49"/>
      <c r="HRG106" s="49"/>
      <c r="HRH106" s="49"/>
      <c r="HRI106" s="49"/>
      <c r="HRJ106" s="49"/>
      <c r="HRK106" s="49"/>
      <c r="HRL106" s="49"/>
      <c r="HRM106" s="49"/>
      <c r="HRN106" s="49"/>
      <c r="HRO106" s="49"/>
      <c r="HRP106" s="49"/>
      <c r="HRQ106" s="49"/>
      <c r="HRR106" s="49"/>
      <c r="HRS106" s="49"/>
      <c r="HRT106" s="49"/>
      <c r="HRU106" s="49"/>
      <c r="HRV106" s="49"/>
      <c r="HRW106" s="49"/>
      <c r="HRX106" s="49"/>
      <c r="HRY106" s="49"/>
      <c r="HRZ106" s="49"/>
      <c r="HSA106" s="49"/>
      <c r="HSB106" s="49"/>
      <c r="HSC106" s="49"/>
      <c r="HSD106" s="49"/>
      <c r="HSE106" s="49"/>
      <c r="HSF106" s="49"/>
      <c r="HSG106" s="49"/>
      <c r="HSH106" s="49"/>
      <c r="HSI106" s="49"/>
      <c r="HSJ106" s="49"/>
      <c r="HSK106" s="49"/>
      <c r="HSL106" s="49"/>
      <c r="HSM106" s="49"/>
      <c r="HSN106" s="49"/>
      <c r="HSO106" s="49"/>
      <c r="HSP106" s="49"/>
      <c r="HSQ106" s="49"/>
      <c r="HSR106" s="49"/>
      <c r="HSS106" s="49"/>
      <c r="HST106" s="49"/>
      <c r="HSU106" s="49"/>
      <c r="HSV106" s="49"/>
      <c r="HSW106" s="49"/>
      <c r="HSX106" s="49"/>
      <c r="HSY106" s="49"/>
      <c r="HSZ106" s="49"/>
      <c r="HTA106" s="49"/>
      <c r="HTB106" s="49"/>
      <c r="HTC106" s="49"/>
      <c r="HTD106" s="49"/>
      <c r="HTE106" s="49"/>
      <c r="HTF106" s="49"/>
      <c r="HTG106" s="49"/>
      <c r="HTH106" s="49"/>
      <c r="HTI106" s="49"/>
      <c r="HTJ106" s="49"/>
      <c r="HTK106" s="49"/>
      <c r="HTL106" s="49"/>
      <c r="HTM106" s="49"/>
      <c r="HTN106" s="49"/>
      <c r="HTO106" s="49"/>
      <c r="HTP106" s="49"/>
      <c r="HTQ106" s="49"/>
      <c r="HTR106" s="49"/>
      <c r="HTS106" s="49"/>
      <c r="HTT106" s="49"/>
      <c r="HTU106" s="49"/>
      <c r="HTV106" s="49"/>
      <c r="HTW106" s="49"/>
      <c r="HTX106" s="49"/>
      <c r="HTY106" s="49"/>
      <c r="HTZ106" s="49"/>
      <c r="HUA106" s="49"/>
      <c r="HUB106" s="49"/>
      <c r="HUC106" s="49"/>
      <c r="HUD106" s="49"/>
      <c r="HUE106" s="49"/>
      <c r="HUF106" s="49"/>
      <c r="HUG106" s="49"/>
      <c r="HUH106" s="49"/>
      <c r="HUI106" s="49"/>
      <c r="HUJ106" s="49"/>
      <c r="HUK106" s="49"/>
      <c r="HUL106" s="49"/>
      <c r="HUM106" s="49"/>
      <c r="HUN106" s="49"/>
      <c r="HUO106" s="49"/>
      <c r="HUP106" s="49"/>
      <c r="HUQ106" s="49"/>
      <c r="HUR106" s="49"/>
      <c r="HUS106" s="49"/>
      <c r="HUT106" s="49"/>
      <c r="HUU106" s="49"/>
      <c r="HUV106" s="49"/>
      <c r="HUW106" s="49"/>
      <c r="HUX106" s="49"/>
      <c r="HUY106" s="49"/>
      <c r="HUZ106" s="49"/>
      <c r="HVA106" s="49"/>
      <c r="HVB106" s="49"/>
      <c r="HVC106" s="49"/>
      <c r="HVD106" s="49"/>
      <c r="HVE106" s="49"/>
      <c r="HVF106" s="49"/>
      <c r="HVG106" s="49"/>
      <c r="HVH106" s="49"/>
      <c r="HVI106" s="49"/>
      <c r="HVJ106" s="49"/>
      <c r="HVK106" s="49"/>
      <c r="HVL106" s="49"/>
      <c r="HVM106" s="49"/>
      <c r="HVN106" s="49"/>
      <c r="HVO106" s="49"/>
      <c r="HVP106" s="49"/>
      <c r="HVQ106" s="49"/>
      <c r="HVR106" s="49"/>
      <c r="HVS106" s="49"/>
      <c r="HVT106" s="49"/>
      <c r="HVU106" s="49"/>
      <c r="HVV106" s="49"/>
      <c r="HVW106" s="49"/>
      <c r="HVX106" s="49"/>
      <c r="HVY106" s="49"/>
      <c r="HVZ106" s="49"/>
      <c r="HWA106" s="49"/>
      <c r="HWB106" s="49"/>
      <c r="HWC106" s="49"/>
      <c r="HWD106" s="49"/>
      <c r="HWE106" s="49"/>
      <c r="HWF106" s="49"/>
      <c r="HWG106" s="49"/>
      <c r="HWH106" s="49"/>
      <c r="HWI106" s="49"/>
      <c r="HWJ106" s="49"/>
      <c r="HWK106" s="49"/>
      <c r="HWL106" s="49"/>
      <c r="HWM106" s="49"/>
      <c r="HWN106" s="49"/>
      <c r="HWO106" s="49"/>
      <c r="HWP106" s="49"/>
      <c r="HWQ106" s="49"/>
      <c r="HWR106" s="49"/>
      <c r="HWS106" s="49"/>
      <c r="HWT106" s="49"/>
      <c r="HWU106" s="49"/>
      <c r="HWV106" s="49"/>
      <c r="HWW106" s="49"/>
      <c r="HWX106" s="49"/>
      <c r="HWY106" s="49"/>
      <c r="HWZ106" s="49"/>
      <c r="HXA106" s="49"/>
      <c r="HXB106" s="49"/>
      <c r="HXC106" s="49"/>
      <c r="HXD106" s="49"/>
      <c r="HXE106" s="49"/>
      <c r="HXF106" s="49"/>
      <c r="HXG106" s="49"/>
      <c r="HXH106" s="49"/>
      <c r="HXI106" s="49"/>
      <c r="HXJ106" s="49"/>
      <c r="HXK106" s="49"/>
      <c r="HXL106" s="49"/>
      <c r="HXM106" s="49"/>
      <c r="HXN106" s="49"/>
      <c r="HXO106" s="49"/>
      <c r="HXP106" s="49"/>
      <c r="HXQ106" s="49"/>
      <c r="HXR106" s="49"/>
      <c r="HXS106" s="49"/>
      <c r="HXT106" s="49"/>
      <c r="HXU106" s="49"/>
      <c r="HXV106" s="49"/>
      <c r="HXW106" s="49"/>
      <c r="HXX106" s="49"/>
      <c r="HXY106" s="49"/>
      <c r="HXZ106" s="49"/>
      <c r="HYA106" s="49"/>
      <c r="HYB106" s="49"/>
      <c r="HYC106" s="49"/>
      <c r="HYD106" s="49"/>
      <c r="HYE106" s="49"/>
      <c r="HYF106" s="49"/>
      <c r="HYG106" s="49"/>
      <c r="HYH106" s="49"/>
      <c r="HYI106" s="49"/>
      <c r="HYJ106" s="49"/>
      <c r="HYK106" s="49"/>
      <c r="HYL106" s="49"/>
      <c r="HYM106" s="49"/>
      <c r="HYN106" s="49"/>
      <c r="HYO106" s="49"/>
      <c r="HYP106" s="49"/>
      <c r="HYQ106" s="49"/>
      <c r="HYR106" s="49"/>
      <c r="HYS106" s="49"/>
      <c r="HYT106" s="49"/>
      <c r="HYU106" s="49"/>
      <c r="HYV106" s="49"/>
      <c r="HYW106" s="49"/>
      <c r="HYX106" s="49"/>
      <c r="HYY106" s="49"/>
      <c r="HYZ106" s="49"/>
      <c r="HZA106" s="49"/>
      <c r="HZB106" s="49"/>
      <c r="HZC106" s="49"/>
      <c r="HZD106" s="49"/>
      <c r="HZE106" s="49"/>
      <c r="HZF106" s="49"/>
      <c r="HZG106" s="49"/>
      <c r="HZH106" s="49"/>
      <c r="HZI106" s="49"/>
      <c r="HZJ106" s="49"/>
      <c r="HZK106" s="49"/>
      <c r="HZL106" s="49"/>
      <c r="HZM106" s="49"/>
      <c r="HZN106" s="49"/>
      <c r="HZO106" s="49"/>
      <c r="HZP106" s="49"/>
      <c r="HZQ106" s="49"/>
      <c r="HZR106" s="49"/>
      <c r="HZS106" s="49"/>
      <c r="HZT106" s="49"/>
      <c r="HZU106" s="49"/>
      <c r="HZV106" s="49"/>
      <c r="HZW106" s="49"/>
      <c r="HZX106" s="49"/>
      <c r="HZY106" s="49"/>
      <c r="HZZ106" s="49"/>
      <c r="IAA106" s="49"/>
      <c r="IAB106" s="49"/>
      <c r="IAC106" s="49"/>
      <c r="IAD106" s="49"/>
      <c r="IAE106" s="49"/>
      <c r="IAF106" s="49"/>
      <c r="IAG106" s="49"/>
      <c r="IAH106" s="49"/>
      <c r="IAI106" s="49"/>
      <c r="IAJ106" s="49"/>
      <c r="IAK106" s="49"/>
      <c r="IAL106" s="49"/>
      <c r="IAM106" s="49"/>
      <c r="IAN106" s="49"/>
      <c r="IAO106" s="49"/>
      <c r="IAP106" s="49"/>
      <c r="IAQ106" s="49"/>
      <c r="IAR106" s="49"/>
      <c r="IAS106" s="49"/>
      <c r="IAT106" s="49"/>
      <c r="IAU106" s="49"/>
      <c r="IAV106" s="49"/>
      <c r="IAW106" s="49"/>
      <c r="IAX106" s="49"/>
      <c r="IAY106" s="49"/>
      <c r="IAZ106" s="49"/>
      <c r="IBA106" s="49"/>
      <c r="IBB106" s="49"/>
      <c r="IBC106" s="49"/>
      <c r="IBD106" s="49"/>
      <c r="IBE106" s="49"/>
      <c r="IBF106" s="49"/>
      <c r="IBG106" s="49"/>
      <c r="IBH106" s="49"/>
      <c r="IBI106" s="49"/>
      <c r="IBJ106" s="49"/>
      <c r="IBK106" s="49"/>
      <c r="IBL106" s="49"/>
      <c r="IBM106" s="49"/>
      <c r="IBN106" s="49"/>
      <c r="IBO106" s="49"/>
      <c r="IBP106" s="49"/>
      <c r="IBQ106" s="49"/>
      <c r="IBR106" s="49"/>
      <c r="IBS106" s="49"/>
      <c r="IBT106" s="49"/>
      <c r="IBU106" s="49"/>
      <c r="IBV106" s="49"/>
      <c r="IBW106" s="49"/>
      <c r="IBX106" s="49"/>
      <c r="IBY106" s="49"/>
      <c r="IBZ106" s="49"/>
      <c r="ICA106" s="49"/>
      <c r="ICB106" s="49"/>
      <c r="ICC106" s="49"/>
      <c r="ICD106" s="49"/>
      <c r="ICE106" s="49"/>
      <c r="ICF106" s="49"/>
      <c r="ICG106" s="49"/>
      <c r="ICH106" s="49"/>
      <c r="ICI106" s="49"/>
      <c r="ICJ106" s="49"/>
      <c r="ICK106" s="49"/>
      <c r="ICL106" s="49"/>
      <c r="ICM106" s="49"/>
      <c r="ICN106" s="49"/>
      <c r="ICO106" s="49"/>
      <c r="ICP106" s="49"/>
      <c r="ICQ106" s="49"/>
      <c r="ICR106" s="49"/>
      <c r="ICS106" s="49"/>
      <c r="ICT106" s="49"/>
      <c r="ICU106" s="49"/>
      <c r="ICV106" s="49"/>
      <c r="ICW106" s="49"/>
      <c r="ICX106" s="49"/>
      <c r="ICY106" s="49"/>
      <c r="ICZ106" s="49"/>
      <c r="IDA106" s="49"/>
      <c r="IDB106" s="49"/>
      <c r="IDC106" s="49"/>
      <c r="IDD106" s="49"/>
      <c r="IDE106" s="49"/>
      <c r="IDF106" s="49"/>
      <c r="IDG106" s="49"/>
      <c r="IDH106" s="49"/>
      <c r="IDI106" s="49"/>
      <c r="IDJ106" s="49"/>
      <c r="IDK106" s="49"/>
      <c r="IDL106" s="49"/>
      <c r="IDM106" s="49"/>
      <c r="IDN106" s="49"/>
      <c r="IDO106" s="49"/>
      <c r="IDP106" s="49"/>
      <c r="IDQ106" s="49"/>
      <c r="IDR106" s="49"/>
      <c r="IDS106" s="49"/>
      <c r="IDT106" s="49"/>
      <c r="IDU106" s="49"/>
      <c r="IDV106" s="49"/>
      <c r="IDW106" s="49"/>
      <c r="IDX106" s="49"/>
      <c r="IDY106" s="49"/>
      <c r="IDZ106" s="49"/>
      <c r="IEA106" s="49"/>
      <c r="IEB106" s="49"/>
      <c r="IEC106" s="49"/>
      <c r="IED106" s="49"/>
      <c r="IEE106" s="49"/>
      <c r="IEF106" s="49"/>
      <c r="IEG106" s="49"/>
      <c r="IEH106" s="49"/>
      <c r="IEI106" s="49"/>
      <c r="IEJ106" s="49"/>
      <c r="IEK106" s="49"/>
      <c r="IEL106" s="49"/>
      <c r="IEM106" s="49"/>
      <c r="IEN106" s="49"/>
      <c r="IEO106" s="49"/>
      <c r="IEP106" s="49"/>
      <c r="IEQ106" s="49"/>
      <c r="IER106" s="49"/>
      <c r="IES106" s="49"/>
      <c r="IET106" s="49"/>
      <c r="IEU106" s="49"/>
      <c r="IEV106" s="49"/>
      <c r="IEW106" s="49"/>
      <c r="IEX106" s="49"/>
      <c r="IEY106" s="49"/>
      <c r="IEZ106" s="49"/>
      <c r="IFA106" s="49"/>
      <c r="IFB106" s="49"/>
      <c r="IFC106" s="49"/>
      <c r="IFD106" s="49"/>
      <c r="IFE106" s="49"/>
      <c r="IFF106" s="49"/>
      <c r="IFG106" s="49"/>
      <c r="IFH106" s="49"/>
      <c r="IFI106" s="49"/>
      <c r="IFJ106" s="49"/>
      <c r="IFK106" s="49"/>
      <c r="IFL106" s="49"/>
      <c r="IFM106" s="49"/>
      <c r="IFN106" s="49"/>
      <c r="IFO106" s="49"/>
      <c r="IFP106" s="49"/>
      <c r="IFQ106" s="49"/>
      <c r="IFR106" s="49"/>
      <c r="IFS106" s="49"/>
      <c r="IFT106" s="49"/>
      <c r="IFU106" s="49"/>
      <c r="IFV106" s="49"/>
      <c r="IFW106" s="49"/>
      <c r="IFX106" s="49"/>
      <c r="IFY106" s="49"/>
      <c r="IFZ106" s="49"/>
      <c r="IGA106" s="49"/>
      <c r="IGB106" s="49"/>
      <c r="IGC106" s="49"/>
      <c r="IGD106" s="49"/>
      <c r="IGE106" s="49"/>
      <c r="IGF106" s="49"/>
      <c r="IGG106" s="49"/>
      <c r="IGH106" s="49"/>
      <c r="IGI106" s="49"/>
      <c r="IGJ106" s="49"/>
      <c r="IGK106" s="49"/>
      <c r="IGL106" s="49"/>
      <c r="IGM106" s="49"/>
      <c r="IGN106" s="49"/>
      <c r="IGO106" s="49"/>
      <c r="IGP106" s="49"/>
      <c r="IGQ106" s="49"/>
      <c r="IGR106" s="49"/>
      <c r="IGS106" s="49"/>
      <c r="IGT106" s="49"/>
      <c r="IGU106" s="49"/>
      <c r="IGV106" s="49"/>
      <c r="IGW106" s="49"/>
      <c r="IGX106" s="49"/>
      <c r="IGY106" s="49"/>
      <c r="IGZ106" s="49"/>
      <c r="IHA106" s="49"/>
      <c r="IHB106" s="49"/>
      <c r="IHC106" s="49"/>
      <c r="IHD106" s="49"/>
      <c r="IHE106" s="49"/>
      <c r="IHF106" s="49"/>
      <c r="IHG106" s="49"/>
      <c r="IHH106" s="49"/>
      <c r="IHI106" s="49"/>
      <c r="IHJ106" s="49"/>
      <c r="IHK106" s="49"/>
      <c r="IHL106" s="49"/>
      <c r="IHM106" s="49"/>
      <c r="IHN106" s="49"/>
      <c r="IHO106" s="49"/>
      <c r="IHP106" s="49"/>
      <c r="IHQ106" s="49"/>
      <c r="IHR106" s="49"/>
      <c r="IHS106" s="49"/>
      <c r="IHT106" s="49"/>
      <c r="IHU106" s="49"/>
      <c r="IHV106" s="49"/>
      <c r="IHW106" s="49"/>
      <c r="IHX106" s="49"/>
      <c r="IHY106" s="49"/>
      <c r="IHZ106" s="49"/>
      <c r="IIA106" s="49"/>
      <c r="IIB106" s="49"/>
      <c r="IIC106" s="49"/>
      <c r="IID106" s="49"/>
      <c r="IIE106" s="49"/>
      <c r="IIF106" s="49"/>
      <c r="IIG106" s="49"/>
      <c r="IIH106" s="49"/>
      <c r="III106" s="49"/>
      <c r="IIJ106" s="49"/>
      <c r="IIK106" s="49"/>
      <c r="IIL106" s="49"/>
      <c r="IIM106" s="49"/>
      <c r="IIN106" s="49"/>
      <c r="IIO106" s="49"/>
      <c r="IIP106" s="49"/>
      <c r="IIQ106" s="49"/>
      <c r="IIR106" s="49"/>
      <c r="IIS106" s="49"/>
      <c r="IIT106" s="49"/>
      <c r="IIU106" s="49"/>
      <c r="IIV106" s="49"/>
      <c r="IIW106" s="49"/>
      <c r="IIX106" s="49"/>
      <c r="IIY106" s="49"/>
      <c r="IIZ106" s="49"/>
      <c r="IJA106" s="49"/>
      <c r="IJB106" s="49"/>
      <c r="IJC106" s="49"/>
      <c r="IJD106" s="49"/>
      <c r="IJE106" s="49"/>
      <c r="IJF106" s="49"/>
      <c r="IJG106" s="49"/>
      <c r="IJH106" s="49"/>
      <c r="IJI106" s="49"/>
      <c r="IJJ106" s="49"/>
      <c r="IJK106" s="49"/>
      <c r="IJL106" s="49"/>
      <c r="IJM106" s="49"/>
      <c r="IJN106" s="49"/>
      <c r="IJO106" s="49"/>
      <c r="IJP106" s="49"/>
      <c r="IJQ106" s="49"/>
      <c r="IJR106" s="49"/>
      <c r="IJS106" s="49"/>
      <c r="IJT106" s="49"/>
      <c r="IJU106" s="49"/>
      <c r="IJV106" s="49"/>
      <c r="IJW106" s="49"/>
      <c r="IJX106" s="49"/>
      <c r="IJY106" s="49"/>
      <c r="IJZ106" s="49"/>
      <c r="IKA106" s="49"/>
      <c r="IKB106" s="49"/>
      <c r="IKC106" s="49"/>
      <c r="IKD106" s="49"/>
      <c r="IKE106" s="49"/>
      <c r="IKF106" s="49"/>
      <c r="IKG106" s="49"/>
      <c r="IKH106" s="49"/>
      <c r="IKI106" s="49"/>
      <c r="IKJ106" s="49"/>
      <c r="IKK106" s="49"/>
      <c r="IKL106" s="49"/>
      <c r="IKM106" s="49"/>
      <c r="IKN106" s="49"/>
      <c r="IKO106" s="49"/>
      <c r="IKP106" s="49"/>
      <c r="IKQ106" s="49"/>
      <c r="IKR106" s="49"/>
      <c r="IKS106" s="49"/>
      <c r="IKT106" s="49"/>
      <c r="IKU106" s="49"/>
      <c r="IKV106" s="49"/>
      <c r="IKW106" s="49"/>
      <c r="IKX106" s="49"/>
      <c r="IKY106" s="49"/>
      <c r="IKZ106" s="49"/>
      <c r="ILA106" s="49"/>
      <c r="ILB106" s="49"/>
      <c r="ILC106" s="49"/>
      <c r="ILD106" s="49"/>
      <c r="ILE106" s="49"/>
      <c r="ILF106" s="49"/>
      <c r="ILG106" s="49"/>
      <c r="ILH106" s="49"/>
      <c r="ILI106" s="49"/>
      <c r="ILJ106" s="49"/>
      <c r="ILK106" s="49"/>
      <c r="ILL106" s="49"/>
      <c r="ILM106" s="49"/>
      <c r="ILN106" s="49"/>
      <c r="ILO106" s="49"/>
      <c r="ILP106" s="49"/>
      <c r="ILQ106" s="49"/>
      <c r="ILR106" s="49"/>
      <c r="ILS106" s="49"/>
      <c r="ILT106" s="49"/>
      <c r="ILU106" s="49"/>
      <c r="ILV106" s="49"/>
      <c r="ILW106" s="49"/>
      <c r="ILX106" s="49"/>
      <c r="ILY106" s="49"/>
      <c r="ILZ106" s="49"/>
      <c r="IMA106" s="49"/>
      <c r="IMB106" s="49"/>
      <c r="IMC106" s="49"/>
      <c r="IMD106" s="49"/>
      <c r="IME106" s="49"/>
      <c r="IMF106" s="49"/>
      <c r="IMG106" s="49"/>
      <c r="IMH106" s="49"/>
      <c r="IMI106" s="49"/>
      <c r="IMJ106" s="49"/>
      <c r="IMK106" s="49"/>
      <c r="IML106" s="49"/>
      <c r="IMM106" s="49"/>
      <c r="IMN106" s="49"/>
      <c r="IMO106" s="49"/>
      <c r="IMP106" s="49"/>
      <c r="IMQ106" s="49"/>
      <c r="IMR106" s="49"/>
      <c r="IMS106" s="49"/>
      <c r="IMT106" s="49"/>
      <c r="IMU106" s="49"/>
      <c r="IMV106" s="49"/>
      <c r="IMW106" s="49"/>
      <c r="IMX106" s="49"/>
      <c r="IMY106" s="49"/>
      <c r="IMZ106" s="49"/>
      <c r="INA106" s="49"/>
      <c r="INB106" s="49"/>
      <c r="INC106" s="49"/>
      <c r="IND106" s="49"/>
      <c r="INE106" s="49"/>
      <c r="INF106" s="49"/>
      <c r="ING106" s="49"/>
      <c r="INH106" s="49"/>
      <c r="INI106" s="49"/>
      <c r="INJ106" s="49"/>
      <c r="INK106" s="49"/>
      <c r="INL106" s="49"/>
      <c r="INM106" s="49"/>
      <c r="INN106" s="49"/>
      <c r="INO106" s="49"/>
      <c r="INP106" s="49"/>
      <c r="INQ106" s="49"/>
      <c r="INR106" s="49"/>
      <c r="INS106" s="49"/>
      <c r="INT106" s="49"/>
      <c r="INU106" s="49"/>
      <c r="INV106" s="49"/>
      <c r="INW106" s="49"/>
      <c r="INX106" s="49"/>
      <c r="INY106" s="49"/>
      <c r="INZ106" s="49"/>
      <c r="IOA106" s="49"/>
      <c r="IOB106" s="49"/>
      <c r="IOC106" s="49"/>
      <c r="IOD106" s="49"/>
      <c r="IOE106" s="49"/>
      <c r="IOF106" s="49"/>
      <c r="IOG106" s="49"/>
      <c r="IOH106" s="49"/>
      <c r="IOI106" s="49"/>
      <c r="IOJ106" s="49"/>
      <c r="IOK106" s="49"/>
      <c r="IOL106" s="49"/>
      <c r="IOM106" s="49"/>
      <c r="ION106" s="49"/>
      <c r="IOO106" s="49"/>
      <c r="IOP106" s="49"/>
      <c r="IOQ106" s="49"/>
      <c r="IOR106" s="49"/>
      <c r="IOS106" s="49"/>
      <c r="IOT106" s="49"/>
      <c r="IOU106" s="49"/>
      <c r="IOV106" s="49"/>
      <c r="IOW106" s="49"/>
      <c r="IOX106" s="49"/>
      <c r="IOY106" s="49"/>
      <c r="IOZ106" s="49"/>
      <c r="IPA106" s="49"/>
      <c r="IPB106" s="49"/>
      <c r="IPC106" s="49"/>
      <c r="IPD106" s="49"/>
      <c r="IPE106" s="49"/>
      <c r="IPF106" s="49"/>
      <c r="IPG106" s="49"/>
      <c r="IPH106" s="49"/>
      <c r="IPI106" s="49"/>
      <c r="IPJ106" s="49"/>
      <c r="IPK106" s="49"/>
      <c r="IPL106" s="49"/>
      <c r="IPM106" s="49"/>
      <c r="IPN106" s="49"/>
      <c r="IPO106" s="49"/>
      <c r="IPP106" s="49"/>
      <c r="IPQ106" s="49"/>
      <c r="IPR106" s="49"/>
      <c r="IPS106" s="49"/>
      <c r="IPT106" s="49"/>
      <c r="IPU106" s="49"/>
      <c r="IPV106" s="49"/>
      <c r="IPW106" s="49"/>
      <c r="IPX106" s="49"/>
      <c r="IPY106" s="49"/>
      <c r="IPZ106" s="49"/>
      <c r="IQA106" s="49"/>
      <c r="IQB106" s="49"/>
      <c r="IQC106" s="49"/>
      <c r="IQD106" s="49"/>
      <c r="IQE106" s="49"/>
      <c r="IQF106" s="49"/>
      <c r="IQG106" s="49"/>
      <c r="IQH106" s="49"/>
      <c r="IQI106" s="49"/>
      <c r="IQJ106" s="49"/>
      <c r="IQK106" s="49"/>
      <c r="IQL106" s="49"/>
      <c r="IQM106" s="49"/>
      <c r="IQN106" s="49"/>
      <c r="IQO106" s="49"/>
      <c r="IQP106" s="49"/>
      <c r="IQQ106" s="49"/>
      <c r="IQR106" s="49"/>
      <c r="IQS106" s="49"/>
      <c r="IQT106" s="49"/>
      <c r="IQU106" s="49"/>
      <c r="IQV106" s="49"/>
      <c r="IQW106" s="49"/>
      <c r="IQX106" s="49"/>
      <c r="IQY106" s="49"/>
      <c r="IQZ106" s="49"/>
      <c r="IRA106" s="49"/>
      <c r="IRB106" s="49"/>
      <c r="IRC106" s="49"/>
      <c r="IRD106" s="49"/>
      <c r="IRE106" s="49"/>
      <c r="IRF106" s="49"/>
      <c r="IRG106" s="49"/>
      <c r="IRH106" s="49"/>
      <c r="IRI106" s="49"/>
      <c r="IRJ106" s="49"/>
      <c r="IRK106" s="49"/>
      <c r="IRL106" s="49"/>
      <c r="IRM106" s="49"/>
      <c r="IRN106" s="49"/>
      <c r="IRO106" s="49"/>
      <c r="IRP106" s="49"/>
      <c r="IRQ106" s="49"/>
      <c r="IRR106" s="49"/>
      <c r="IRS106" s="49"/>
      <c r="IRT106" s="49"/>
      <c r="IRU106" s="49"/>
      <c r="IRV106" s="49"/>
      <c r="IRW106" s="49"/>
      <c r="IRX106" s="49"/>
      <c r="IRY106" s="49"/>
      <c r="IRZ106" s="49"/>
      <c r="ISA106" s="49"/>
      <c r="ISB106" s="49"/>
      <c r="ISC106" s="49"/>
      <c r="ISD106" s="49"/>
      <c r="ISE106" s="49"/>
      <c r="ISF106" s="49"/>
      <c r="ISG106" s="49"/>
      <c r="ISH106" s="49"/>
      <c r="ISI106" s="49"/>
      <c r="ISJ106" s="49"/>
      <c r="ISK106" s="49"/>
      <c r="ISL106" s="49"/>
      <c r="ISM106" s="49"/>
      <c r="ISN106" s="49"/>
      <c r="ISO106" s="49"/>
      <c r="ISP106" s="49"/>
      <c r="ISQ106" s="49"/>
      <c r="ISR106" s="49"/>
      <c r="ISS106" s="49"/>
      <c r="IST106" s="49"/>
      <c r="ISU106" s="49"/>
      <c r="ISV106" s="49"/>
      <c r="ISW106" s="49"/>
      <c r="ISX106" s="49"/>
      <c r="ISY106" s="49"/>
      <c r="ISZ106" s="49"/>
      <c r="ITA106" s="49"/>
      <c r="ITB106" s="49"/>
      <c r="ITC106" s="49"/>
      <c r="ITD106" s="49"/>
      <c r="ITE106" s="49"/>
      <c r="ITF106" s="49"/>
      <c r="ITG106" s="49"/>
      <c r="ITH106" s="49"/>
      <c r="ITI106" s="49"/>
      <c r="ITJ106" s="49"/>
      <c r="ITK106" s="49"/>
      <c r="ITL106" s="49"/>
      <c r="ITM106" s="49"/>
      <c r="ITN106" s="49"/>
      <c r="ITO106" s="49"/>
      <c r="ITP106" s="49"/>
      <c r="ITQ106" s="49"/>
      <c r="ITR106" s="49"/>
      <c r="ITS106" s="49"/>
      <c r="ITT106" s="49"/>
      <c r="ITU106" s="49"/>
      <c r="ITV106" s="49"/>
      <c r="ITW106" s="49"/>
      <c r="ITX106" s="49"/>
      <c r="ITY106" s="49"/>
      <c r="ITZ106" s="49"/>
      <c r="IUA106" s="49"/>
      <c r="IUB106" s="49"/>
      <c r="IUC106" s="49"/>
      <c r="IUD106" s="49"/>
      <c r="IUE106" s="49"/>
      <c r="IUF106" s="49"/>
      <c r="IUG106" s="49"/>
      <c r="IUH106" s="49"/>
      <c r="IUI106" s="49"/>
      <c r="IUJ106" s="49"/>
      <c r="IUK106" s="49"/>
      <c r="IUL106" s="49"/>
      <c r="IUM106" s="49"/>
      <c r="IUN106" s="49"/>
      <c r="IUO106" s="49"/>
      <c r="IUP106" s="49"/>
      <c r="IUQ106" s="49"/>
      <c r="IUR106" s="49"/>
      <c r="IUS106" s="49"/>
      <c r="IUT106" s="49"/>
      <c r="IUU106" s="49"/>
      <c r="IUV106" s="49"/>
      <c r="IUW106" s="49"/>
      <c r="IUX106" s="49"/>
      <c r="IUY106" s="49"/>
      <c r="IUZ106" s="49"/>
      <c r="IVA106" s="49"/>
      <c r="IVB106" s="49"/>
      <c r="IVC106" s="49"/>
      <c r="IVD106" s="49"/>
      <c r="IVE106" s="49"/>
      <c r="IVF106" s="49"/>
      <c r="IVG106" s="49"/>
      <c r="IVH106" s="49"/>
      <c r="IVI106" s="49"/>
      <c r="IVJ106" s="49"/>
      <c r="IVK106" s="49"/>
      <c r="IVL106" s="49"/>
      <c r="IVM106" s="49"/>
      <c r="IVN106" s="49"/>
      <c r="IVO106" s="49"/>
      <c r="IVP106" s="49"/>
      <c r="IVQ106" s="49"/>
      <c r="IVR106" s="49"/>
      <c r="IVS106" s="49"/>
      <c r="IVT106" s="49"/>
      <c r="IVU106" s="49"/>
      <c r="IVV106" s="49"/>
      <c r="IVW106" s="49"/>
      <c r="IVX106" s="49"/>
      <c r="IVY106" s="49"/>
      <c r="IVZ106" s="49"/>
      <c r="IWA106" s="49"/>
      <c r="IWB106" s="49"/>
      <c r="IWC106" s="49"/>
      <c r="IWD106" s="49"/>
      <c r="IWE106" s="49"/>
      <c r="IWF106" s="49"/>
      <c r="IWG106" s="49"/>
      <c r="IWH106" s="49"/>
      <c r="IWI106" s="49"/>
      <c r="IWJ106" s="49"/>
      <c r="IWK106" s="49"/>
      <c r="IWL106" s="49"/>
      <c r="IWM106" s="49"/>
      <c r="IWN106" s="49"/>
      <c r="IWO106" s="49"/>
      <c r="IWP106" s="49"/>
      <c r="IWQ106" s="49"/>
      <c r="IWR106" s="49"/>
      <c r="IWS106" s="49"/>
      <c r="IWT106" s="49"/>
      <c r="IWU106" s="49"/>
      <c r="IWV106" s="49"/>
      <c r="IWW106" s="49"/>
      <c r="IWX106" s="49"/>
      <c r="IWY106" s="49"/>
      <c r="IWZ106" s="49"/>
      <c r="IXA106" s="49"/>
      <c r="IXB106" s="49"/>
      <c r="IXC106" s="49"/>
      <c r="IXD106" s="49"/>
      <c r="IXE106" s="49"/>
      <c r="IXF106" s="49"/>
      <c r="IXG106" s="49"/>
      <c r="IXH106" s="49"/>
      <c r="IXI106" s="49"/>
      <c r="IXJ106" s="49"/>
      <c r="IXK106" s="49"/>
      <c r="IXL106" s="49"/>
      <c r="IXM106" s="49"/>
      <c r="IXN106" s="49"/>
      <c r="IXO106" s="49"/>
      <c r="IXP106" s="49"/>
      <c r="IXQ106" s="49"/>
      <c r="IXR106" s="49"/>
      <c r="IXS106" s="49"/>
      <c r="IXT106" s="49"/>
      <c r="IXU106" s="49"/>
      <c r="IXV106" s="49"/>
      <c r="IXW106" s="49"/>
      <c r="IXX106" s="49"/>
      <c r="IXY106" s="49"/>
      <c r="IXZ106" s="49"/>
      <c r="IYA106" s="49"/>
      <c r="IYB106" s="49"/>
      <c r="IYC106" s="49"/>
      <c r="IYD106" s="49"/>
      <c r="IYE106" s="49"/>
      <c r="IYF106" s="49"/>
      <c r="IYG106" s="49"/>
      <c r="IYH106" s="49"/>
      <c r="IYI106" s="49"/>
      <c r="IYJ106" s="49"/>
      <c r="IYK106" s="49"/>
      <c r="IYL106" s="49"/>
      <c r="IYM106" s="49"/>
      <c r="IYN106" s="49"/>
      <c r="IYO106" s="49"/>
      <c r="IYP106" s="49"/>
      <c r="IYQ106" s="49"/>
      <c r="IYR106" s="49"/>
      <c r="IYS106" s="49"/>
      <c r="IYT106" s="49"/>
      <c r="IYU106" s="49"/>
      <c r="IYV106" s="49"/>
      <c r="IYW106" s="49"/>
      <c r="IYX106" s="49"/>
      <c r="IYY106" s="49"/>
      <c r="IYZ106" s="49"/>
      <c r="IZA106" s="49"/>
      <c r="IZB106" s="49"/>
      <c r="IZC106" s="49"/>
      <c r="IZD106" s="49"/>
      <c r="IZE106" s="49"/>
      <c r="IZF106" s="49"/>
      <c r="IZG106" s="49"/>
      <c r="IZH106" s="49"/>
      <c r="IZI106" s="49"/>
      <c r="IZJ106" s="49"/>
      <c r="IZK106" s="49"/>
      <c r="IZL106" s="49"/>
      <c r="IZM106" s="49"/>
      <c r="IZN106" s="49"/>
      <c r="IZO106" s="49"/>
      <c r="IZP106" s="49"/>
      <c r="IZQ106" s="49"/>
      <c r="IZR106" s="49"/>
      <c r="IZS106" s="49"/>
      <c r="IZT106" s="49"/>
      <c r="IZU106" s="49"/>
      <c r="IZV106" s="49"/>
      <c r="IZW106" s="49"/>
      <c r="IZX106" s="49"/>
      <c r="IZY106" s="49"/>
      <c r="IZZ106" s="49"/>
      <c r="JAA106" s="49"/>
      <c r="JAB106" s="49"/>
      <c r="JAC106" s="49"/>
      <c r="JAD106" s="49"/>
      <c r="JAE106" s="49"/>
      <c r="JAF106" s="49"/>
      <c r="JAG106" s="49"/>
      <c r="JAH106" s="49"/>
      <c r="JAI106" s="49"/>
      <c r="JAJ106" s="49"/>
      <c r="JAK106" s="49"/>
      <c r="JAL106" s="49"/>
      <c r="JAM106" s="49"/>
      <c r="JAN106" s="49"/>
      <c r="JAO106" s="49"/>
      <c r="JAP106" s="49"/>
      <c r="JAQ106" s="49"/>
      <c r="JAR106" s="49"/>
      <c r="JAS106" s="49"/>
      <c r="JAT106" s="49"/>
      <c r="JAU106" s="49"/>
      <c r="JAV106" s="49"/>
      <c r="JAW106" s="49"/>
      <c r="JAX106" s="49"/>
      <c r="JAY106" s="49"/>
      <c r="JAZ106" s="49"/>
      <c r="JBA106" s="49"/>
      <c r="JBB106" s="49"/>
      <c r="JBC106" s="49"/>
      <c r="JBD106" s="49"/>
      <c r="JBE106" s="49"/>
      <c r="JBF106" s="49"/>
      <c r="JBG106" s="49"/>
      <c r="JBH106" s="49"/>
      <c r="JBI106" s="49"/>
      <c r="JBJ106" s="49"/>
      <c r="JBK106" s="49"/>
      <c r="JBL106" s="49"/>
      <c r="JBM106" s="49"/>
      <c r="JBN106" s="49"/>
      <c r="JBO106" s="49"/>
      <c r="JBP106" s="49"/>
      <c r="JBQ106" s="49"/>
      <c r="JBR106" s="49"/>
      <c r="JBS106" s="49"/>
      <c r="JBT106" s="49"/>
      <c r="JBU106" s="49"/>
      <c r="JBV106" s="49"/>
      <c r="JBW106" s="49"/>
      <c r="JBX106" s="49"/>
      <c r="JBY106" s="49"/>
      <c r="JBZ106" s="49"/>
      <c r="JCA106" s="49"/>
      <c r="JCB106" s="49"/>
      <c r="JCC106" s="49"/>
      <c r="JCD106" s="49"/>
      <c r="JCE106" s="49"/>
      <c r="JCF106" s="49"/>
      <c r="JCG106" s="49"/>
      <c r="JCH106" s="49"/>
      <c r="JCI106" s="49"/>
      <c r="JCJ106" s="49"/>
      <c r="JCK106" s="49"/>
      <c r="JCL106" s="49"/>
      <c r="JCM106" s="49"/>
      <c r="JCN106" s="49"/>
      <c r="JCO106" s="49"/>
      <c r="JCP106" s="49"/>
      <c r="JCQ106" s="49"/>
      <c r="JCR106" s="49"/>
      <c r="JCS106" s="49"/>
      <c r="JCT106" s="49"/>
      <c r="JCU106" s="49"/>
      <c r="JCV106" s="49"/>
      <c r="JCW106" s="49"/>
      <c r="JCX106" s="49"/>
      <c r="JCY106" s="49"/>
      <c r="JCZ106" s="49"/>
      <c r="JDA106" s="49"/>
      <c r="JDB106" s="49"/>
      <c r="JDC106" s="49"/>
      <c r="JDD106" s="49"/>
      <c r="JDE106" s="49"/>
      <c r="JDF106" s="49"/>
      <c r="JDG106" s="49"/>
      <c r="JDH106" s="49"/>
      <c r="JDI106" s="49"/>
      <c r="JDJ106" s="49"/>
      <c r="JDK106" s="49"/>
      <c r="JDL106" s="49"/>
      <c r="JDM106" s="49"/>
      <c r="JDN106" s="49"/>
      <c r="JDO106" s="49"/>
      <c r="JDP106" s="49"/>
      <c r="JDQ106" s="49"/>
      <c r="JDR106" s="49"/>
      <c r="JDS106" s="49"/>
      <c r="JDT106" s="49"/>
      <c r="JDU106" s="49"/>
      <c r="JDV106" s="49"/>
      <c r="JDW106" s="49"/>
      <c r="JDX106" s="49"/>
      <c r="JDY106" s="49"/>
      <c r="JDZ106" s="49"/>
      <c r="JEA106" s="49"/>
      <c r="JEB106" s="49"/>
      <c r="JEC106" s="49"/>
      <c r="JED106" s="49"/>
      <c r="JEE106" s="49"/>
      <c r="JEF106" s="49"/>
      <c r="JEG106" s="49"/>
      <c r="JEH106" s="49"/>
      <c r="JEI106" s="49"/>
      <c r="JEJ106" s="49"/>
      <c r="JEK106" s="49"/>
      <c r="JEL106" s="49"/>
      <c r="JEM106" s="49"/>
      <c r="JEN106" s="49"/>
      <c r="JEO106" s="49"/>
      <c r="JEP106" s="49"/>
      <c r="JEQ106" s="49"/>
      <c r="JER106" s="49"/>
      <c r="JES106" s="49"/>
      <c r="JET106" s="49"/>
      <c r="JEU106" s="49"/>
      <c r="JEV106" s="49"/>
      <c r="JEW106" s="49"/>
      <c r="JEX106" s="49"/>
      <c r="JEY106" s="49"/>
      <c r="JEZ106" s="49"/>
      <c r="JFA106" s="49"/>
      <c r="JFB106" s="49"/>
      <c r="JFC106" s="49"/>
      <c r="JFD106" s="49"/>
      <c r="JFE106" s="49"/>
      <c r="JFF106" s="49"/>
      <c r="JFG106" s="49"/>
      <c r="JFH106" s="49"/>
      <c r="JFI106" s="49"/>
      <c r="JFJ106" s="49"/>
      <c r="JFK106" s="49"/>
      <c r="JFL106" s="49"/>
      <c r="JFM106" s="49"/>
      <c r="JFN106" s="49"/>
      <c r="JFO106" s="49"/>
      <c r="JFP106" s="49"/>
      <c r="JFQ106" s="49"/>
      <c r="JFR106" s="49"/>
      <c r="JFS106" s="49"/>
      <c r="JFT106" s="49"/>
      <c r="JFU106" s="49"/>
      <c r="JFV106" s="49"/>
      <c r="JFW106" s="49"/>
      <c r="JFX106" s="49"/>
      <c r="JFY106" s="49"/>
      <c r="JFZ106" s="49"/>
      <c r="JGA106" s="49"/>
      <c r="JGB106" s="49"/>
      <c r="JGC106" s="49"/>
      <c r="JGD106" s="49"/>
      <c r="JGE106" s="49"/>
      <c r="JGF106" s="49"/>
      <c r="JGG106" s="49"/>
      <c r="JGH106" s="49"/>
      <c r="JGI106" s="49"/>
      <c r="JGJ106" s="49"/>
      <c r="JGK106" s="49"/>
      <c r="JGL106" s="49"/>
      <c r="JGM106" s="49"/>
      <c r="JGN106" s="49"/>
      <c r="JGO106" s="49"/>
      <c r="JGP106" s="49"/>
      <c r="JGQ106" s="49"/>
      <c r="JGR106" s="49"/>
      <c r="JGS106" s="49"/>
      <c r="JGT106" s="49"/>
      <c r="JGU106" s="49"/>
      <c r="JGV106" s="49"/>
      <c r="JGW106" s="49"/>
      <c r="JGX106" s="49"/>
      <c r="JGY106" s="49"/>
      <c r="JGZ106" s="49"/>
      <c r="JHA106" s="49"/>
      <c r="JHB106" s="49"/>
      <c r="JHC106" s="49"/>
      <c r="JHD106" s="49"/>
      <c r="JHE106" s="49"/>
      <c r="JHF106" s="49"/>
      <c r="JHG106" s="49"/>
      <c r="JHH106" s="49"/>
      <c r="JHI106" s="49"/>
      <c r="JHJ106" s="49"/>
      <c r="JHK106" s="49"/>
      <c r="JHL106" s="49"/>
      <c r="JHM106" s="49"/>
      <c r="JHN106" s="49"/>
      <c r="JHO106" s="49"/>
      <c r="JHP106" s="49"/>
      <c r="JHQ106" s="49"/>
      <c r="JHR106" s="49"/>
      <c r="JHS106" s="49"/>
      <c r="JHT106" s="49"/>
      <c r="JHU106" s="49"/>
      <c r="JHV106" s="49"/>
      <c r="JHW106" s="49"/>
      <c r="JHX106" s="49"/>
      <c r="JHY106" s="49"/>
      <c r="JHZ106" s="49"/>
      <c r="JIA106" s="49"/>
      <c r="JIB106" s="49"/>
      <c r="JIC106" s="49"/>
      <c r="JID106" s="49"/>
      <c r="JIE106" s="49"/>
      <c r="JIF106" s="49"/>
      <c r="JIG106" s="49"/>
      <c r="JIH106" s="49"/>
      <c r="JII106" s="49"/>
      <c r="JIJ106" s="49"/>
      <c r="JIK106" s="49"/>
      <c r="JIL106" s="49"/>
      <c r="JIM106" s="49"/>
      <c r="JIN106" s="49"/>
      <c r="JIO106" s="49"/>
      <c r="JIP106" s="49"/>
      <c r="JIQ106" s="49"/>
      <c r="JIR106" s="49"/>
      <c r="JIS106" s="49"/>
      <c r="JIT106" s="49"/>
      <c r="JIU106" s="49"/>
      <c r="JIV106" s="49"/>
      <c r="JIW106" s="49"/>
      <c r="JIX106" s="49"/>
      <c r="JIY106" s="49"/>
      <c r="JIZ106" s="49"/>
      <c r="JJA106" s="49"/>
      <c r="JJB106" s="49"/>
      <c r="JJC106" s="49"/>
      <c r="JJD106" s="49"/>
      <c r="JJE106" s="49"/>
      <c r="JJF106" s="49"/>
      <c r="JJG106" s="49"/>
      <c r="JJH106" s="49"/>
      <c r="JJI106" s="49"/>
      <c r="JJJ106" s="49"/>
      <c r="JJK106" s="49"/>
      <c r="JJL106" s="49"/>
      <c r="JJM106" s="49"/>
      <c r="JJN106" s="49"/>
      <c r="JJO106" s="49"/>
      <c r="JJP106" s="49"/>
      <c r="JJQ106" s="49"/>
      <c r="JJR106" s="49"/>
      <c r="JJS106" s="49"/>
      <c r="JJT106" s="49"/>
      <c r="JJU106" s="49"/>
      <c r="JJV106" s="49"/>
      <c r="JJW106" s="49"/>
      <c r="JJX106" s="49"/>
      <c r="JJY106" s="49"/>
      <c r="JJZ106" s="49"/>
      <c r="JKA106" s="49"/>
      <c r="JKB106" s="49"/>
      <c r="JKC106" s="49"/>
      <c r="JKD106" s="49"/>
      <c r="JKE106" s="49"/>
      <c r="JKF106" s="49"/>
      <c r="JKG106" s="49"/>
      <c r="JKH106" s="49"/>
      <c r="JKI106" s="49"/>
      <c r="JKJ106" s="49"/>
      <c r="JKK106" s="49"/>
      <c r="JKL106" s="49"/>
      <c r="JKM106" s="49"/>
      <c r="JKN106" s="49"/>
      <c r="JKO106" s="49"/>
      <c r="JKP106" s="49"/>
      <c r="JKQ106" s="49"/>
      <c r="JKR106" s="49"/>
      <c r="JKS106" s="49"/>
      <c r="JKT106" s="49"/>
      <c r="JKU106" s="49"/>
      <c r="JKV106" s="49"/>
      <c r="JKW106" s="49"/>
      <c r="JKX106" s="49"/>
      <c r="JKY106" s="49"/>
      <c r="JKZ106" s="49"/>
      <c r="JLA106" s="49"/>
      <c r="JLB106" s="49"/>
      <c r="JLC106" s="49"/>
      <c r="JLD106" s="49"/>
      <c r="JLE106" s="49"/>
      <c r="JLF106" s="49"/>
      <c r="JLG106" s="49"/>
      <c r="JLH106" s="49"/>
      <c r="JLI106" s="49"/>
      <c r="JLJ106" s="49"/>
      <c r="JLK106" s="49"/>
      <c r="JLL106" s="49"/>
      <c r="JLM106" s="49"/>
      <c r="JLN106" s="49"/>
      <c r="JLO106" s="49"/>
      <c r="JLP106" s="49"/>
      <c r="JLQ106" s="49"/>
      <c r="JLR106" s="49"/>
      <c r="JLS106" s="49"/>
      <c r="JLT106" s="49"/>
      <c r="JLU106" s="49"/>
      <c r="JLV106" s="49"/>
      <c r="JLW106" s="49"/>
      <c r="JLX106" s="49"/>
      <c r="JLY106" s="49"/>
      <c r="JLZ106" s="49"/>
      <c r="JMA106" s="49"/>
      <c r="JMB106" s="49"/>
      <c r="JMC106" s="49"/>
      <c r="JMD106" s="49"/>
      <c r="JME106" s="49"/>
      <c r="JMF106" s="49"/>
      <c r="JMG106" s="49"/>
      <c r="JMH106" s="49"/>
      <c r="JMI106" s="49"/>
      <c r="JMJ106" s="49"/>
      <c r="JMK106" s="49"/>
      <c r="JML106" s="49"/>
      <c r="JMM106" s="49"/>
      <c r="JMN106" s="49"/>
      <c r="JMO106" s="49"/>
      <c r="JMP106" s="49"/>
      <c r="JMQ106" s="49"/>
      <c r="JMR106" s="49"/>
      <c r="JMS106" s="49"/>
      <c r="JMT106" s="49"/>
      <c r="JMU106" s="49"/>
      <c r="JMV106" s="49"/>
      <c r="JMW106" s="49"/>
      <c r="JMX106" s="49"/>
      <c r="JMY106" s="49"/>
      <c r="JMZ106" s="49"/>
      <c r="JNA106" s="49"/>
      <c r="JNB106" s="49"/>
      <c r="JNC106" s="49"/>
      <c r="JND106" s="49"/>
      <c r="JNE106" s="49"/>
      <c r="JNF106" s="49"/>
      <c r="JNG106" s="49"/>
      <c r="JNH106" s="49"/>
      <c r="JNI106" s="49"/>
      <c r="JNJ106" s="49"/>
      <c r="JNK106" s="49"/>
      <c r="JNL106" s="49"/>
      <c r="JNM106" s="49"/>
      <c r="JNN106" s="49"/>
      <c r="JNO106" s="49"/>
      <c r="JNP106" s="49"/>
      <c r="JNQ106" s="49"/>
      <c r="JNR106" s="49"/>
      <c r="JNS106" s="49"/>
      <c r="JNT106" s="49"/>
      <c r="JNU106" s="49"/>
      <c r="JNV106" s="49"/>
      <c r="JNW106" s="49"/>
      <c r="JNX106" s="49"/>
      <c r="JNY106" s="49"/>
      <c r="JNZ106" s="49"/>
      <c r="JOA106" s="49"/>
      <c r="JOB106" s="49"/>
      <c r="JOC106" s="49"/>
      <c r="JOD106" s="49"/>
      <c r="JOE106" s="49"/>
      <c r="JOF106" s="49"/>
      <c r="JOG106" s="49"/>
      <c r="JOH106" s="49"/>
      <c r="JOI106" s="49"/>
      <c r="JOJ106" s="49"/>
      <c r="JOK106" s="49"/>
      <c r="JOL106" s="49"/>
      <c r="JOM106" s="49"/>
      <c r="JON106" s="49"/>
      <c r="JOO106" s="49"/>
      <c r="JOP106" s="49"/>
      <c r="JOQ106" s="49"/>
      <c r="JOR106" s="49"/>
      <c r="JOS106" s="49"/>
      <c r="JOT106" s="49"/>
      <c r="JOU106" s="49"/>
      <c r="JOV106" s="49"/>
      <c r="JOW106" s="49"/>
      <c r="JOX106" s="49"/>
      <c r="JOY106" s="49"/>
      <c r="JOZ106" s="49"/>
      <c r="JPA106" s="49"/>
      <c r="JPB106" s="49"/>
      <c r="JPC106" s="49"/>
      <c r="JPD106" s="49"/>
      <c r="JPE106" s="49"/>
      <c r="JPF106" s="49"/>
      <c r="JPG106" s="49"/>
      <c r="JPH106" s="49"/>
      <c r="JPI106" s="49"/>
      <c r="JPJ106" s="49"/>
      <c r="JPK106" s="49"/>
      <c r="JPL106" s="49"/>
      <c r="JPM106" s="49"/>
      <c r="JPN106" s="49"/>
      <c r="JPO106" s="49"/>
      <c r="JPP106" s="49"/>
      <c r="JPQ106" s="49"/>
      <c r="JPR106" s="49"/>
      <c r="JPS106" s="49"/>
      <c r="JPT106" s="49"/>
      <c r="JPU106" s="49"/>
      <c r="JPV106" s="49"/>
      <c r="JPW106" s="49"/>
      <c r="JPX106" s="49"/>
      <c r="JPY106" s="49"/>
      <c r="JPZ106" s="49"/>
      <c r="JQA106" s="49"/>
      <c r="JQB106" s="49"/>
      <c r="JQC106" s="49"/>
      <c r="JQD106" s="49"/>
      <c r="JQE106" s="49"/>
      <c r="JQF106" s="49"/>
      <c r="JQG106" s="49"/>
      <c r="JQH106" s="49"/>
      <c r="JQI106" s="49"/>
      <c r="JQJ106" s="49"/>
      <c r="JQK106" s="49"/>
      <c r="JQL106" s="49"/>
      <c r="JQM106" s="49"/>
      <c r="JQN106" s="49"/>
      <c r="JQO106" s="49"/>
      <c r="JQP106" s="49"/>
      <c r="JQQ106" s="49"/>
      <c r="JQR106" s="49"/>
      <c r="JQS106" s="49"/>
      <c r="JQT106" s="49"/>
      <c r="JQU106" s="49"/>
      <c r="JQV106" s="49"/>
      <c r="JQW106" s="49"/>
      <c r="JQX106" s="49"/>
      <c r="JQY106" s="49"/>
      <c r="JQZ106" s="49"/>
      <c r="JRA106" s="49"/>
      <c r="JRB106" s="49"/>
      <c r="JRC106" s="49"/>
      <c r="JRD106" s="49"/>
      <c r="JRE106" s="49"/>
      <c r="JRF106" s="49"/>
      <c r="JRG106" s="49"/>
      <c r="JRH106" s="49"/>
      <c r="JRI106" s="49"/>
      <c r="JRJ106" s="49"/>
      <c r="JRK106" s="49"/>
      <c r="JRL106" s="49"/>
      <c r="JRM106" s="49"/>
      <c r="JRN106" s="49"/>
      <c r="JRO106" s="49"/>
      <c r="JRP106" s="49"/>
      <c r="JRQ106" s="49"/>
      <c r="JRR106" s="49"/>
      <c r="JRS106" s="49"/>
      <c r="JRT106" s="49"/>
      <c r="JRU106" s="49"/>
      <c r="JRV106" s="49"/>
      <c r="JRW106" s="49"/>
      <c r="JRX106" s="49"/>
      <c r="JRY106" s="49"/>
      <c r="JRZ106" s="49"/>
      <c r="JSA106" s="49"/>
      <c r="JSB106" s="49"/>
      <c r="JSC106" s="49"/>
      <c r="JSD106" s="49"/>
      <c r="JSE106" s="49"/>
      <c r="JSF106" s="49"/>
      <c r="JSG106" s="49"/>
      <c r="JSH106" s="49"/>
      <c r="JSI106" s="49"/>
      <c r="JSJ106" s="49"/>
      <c r="JSK106" s="49"/>
      <c r="JSL106" s="49"/>
      <c r="JSM106" s="49"/>
      <c r="JSN106" s="49"/>
      <c r="JSO106" s="49"/>
      <c r="JSP106" s="49"/>
      <c r="JSQ106" s="49"/>
      <c r="JSR106" s="49"/>
      <c r="JSS106" s="49"/>
      <c r="JST106" s="49"/>
      <c r="JSU106" s="49"/>
      <c r="JSV106" s="49"/>
      <c r="JSW106" s="49"/>
      <c r="JSX106" s="49"/>
      <c r="JSY106" s="49"/>
      <c r="JSZ106" s="49"/>
      <c r="JTA106" s="49"/>
      <c r="JTB106" s="49"/>
      <c r="JTC106" s="49"/>
      <c r="JTD106" s="49"/>
      <c r="JTE106" s="49"/>
      <c r="JTF106" s="49"/>
      <c r="JTG106" s="49"/>
      <c r="JTH106" s="49"/>
      <c r="JTI106" s="49"/>
      <c r="JTJ106" s="49"/>
      <c r="JTK106" s="49"/>
      <c r="JTL106" s="49"/>
      <c r="JTM106" s="49"/>
      <c r="JTN106" s="49"/>
      <c r="JTO106" s="49"/>
      <c r="JTP106" s="49"/>
      <c r="JTQ106" s="49"/>
      <c r="JTR106" s="49"/>
      <c r="JTS106" s="49"/>
      <c r="JTT106" s="49"/>
      <c r="JTU106" s="49"/>
      <c r="JTV106" s="49"/>
      <c r="JTW106" s="49"/>
      <c r="JTX106" s="49"/>
      <c r="JTY106" s="49"/>
      <c r="JTZ106" s="49"/>
      <c r="JUA106" s="49"/>
      <c r="JUB106" s="49"/>
      <c r="JUC106" s="49"/>
      <c r="JUD106" s="49"/>
      <c r="JUE106" s="49"/>
      <c r="JUF106" s="49"/>
      <c r="JUG106" s="49"/>
      <c r="JUH106" s="49"/>
      <c r="JUI106" s="49"/>
      <c r="JUJ106" s="49"/>
      <c r="JUK106" s="49"/>
      <c r="JUL106" s="49"/>
      <c r="JUM106" s="49"/>
      <c r="JUN106" s="49"/>
      <c r="JUO106" s="49"/>
      <c r="JUP106" s="49"/>
      <c r="JUQ106" s="49"/>
      <c r="JUR106" s="49"/>
      <c r="JUS106" s="49"/>
      <c r="JUT106" s="49"/>
      <c r="JUU106" s="49"/>
      <c r="JUV106" s="49"/>
      <c r="JUW106" s="49"/>
      <c r="JUX106" s="49"/>
      <c r="JUY106" s="49"/>
      <c r="JUZ106" s="49"/>
      <c r="JVA106" s="49"/>
      <c r="JVB106" s="49"/>
      <c r="JVC106" s="49"/>
      <c r="JVD106" s="49"/>
      <c r="JVE106" s="49"/>
      <c r="JVF106" s="49"/>
      <c r="JVG106" s="49"/>
      <c r="JVH106" s="49"/>
      <c r="JVI106" s="49"/>
      <c r="JVJ106" s="49"/>
      <c r="JVK106" s="49"/>
      <c r="JVL106" s="49"/>
      <c r="JVM106" s="49"/>
      <c r="JVN106" s="49"/>
      <c r="JVO106" s="49"/>
      <c r="JVP106" s="49"/>
      <c r="JVQ106" s="49"/>
      <c r="JVR106" s="49"/>
      <c r="JVS106" s="49"/>
      <c r="JVT106" s="49"/>
      <c r="JVU106" s="49"/>
      <c r="JVV106" s="49"/>
      <c r="JVW106" s="49"/>
      <c r="JVX106" s="49"/>
      <c r="JVY106" s="49"/>
      <c r="JVZ106" s="49"/>
      <c r="JWA106" s="49"/>
      <c r="JWB106" s="49"/>
      <c r="JWC106" s="49"/>
      <c r="JWD106" s="49"/>
      <c r="JWE106" s="49"/>
      <c r="JWF106" s="49"/>
      <c r="JWG106" s="49"/>
      <c r="JWH106" s="49"/>
      <c r="JWI106" s="49"/>
      <c r="JWJ106" s="49"/>
      <c r="JWK106" s="49"/>
      <c r="JWL106" s="49"/>
      <c r="JWM106" s="49"/>
      <c r="JWN106" s="49"/>
      <c r="JWO106" s="49"/>
      <c r="JWP106" s="49"/>
      <c r="JWQ106" s="49"/>
      <c r="JWR106" s="49"/>
      <c r="JWS106" s="49"/>
      <c r="JWT106" s="49"/>
      <c r="JWU106" s="49"/>
      <c r="JWV106" s="49"/>
      <c r="JWW106" s="49"/>
      <c r="JWX106" s="49"/>
      <c r="JWY106" s="49"/>
      <c r="JWZ106" s="49"/>
      <c r="JXA106" s="49"/>
      <c r="JXB106" s="49"/>
      <c r="JXC106" s="49"/>
      <c r="JXD106" s="49"/>
      <c r="JXE106" s="49"/>
      <c r="JXF106" s="49"/>
      <c r="JXG106" s="49"/>
      <c r="JXH106" s="49"/>
      <c r="JXI106" s="49"/>
      <c r="JXJ106" s="49"/>
      <c r="JXK106" s="49"/>
      <c r="JXL106" s="49"/>
      <c r="JXM106" s="49"/>
      <c r="JXN106" s="49"/>
      <c r="JXO106" s="49"/>
      <c r="JXP106" s="49"/>
      <c r="JXQ106" s="49"/>
      <c r="JXR106" s="49"/>
      <c r="JXS106" s="49"/>
      <c r="JXT106" s="49"/>
      <c r="JXU106" s="49"/>
      <c r="JXV106" s="49"/>
      <c r="JXW106" s="49"/>
      <c r="JXX106" s="49"/>
      <c r="JXY106" s="49"/>
      <c r="JXZ106" s="49"/>
      <c r="JYA106" s="49"/>
      <c r="JYB106" s="49"/>
      <c r="JYC106" s="49"/>
      <c r="JYD106" s="49"/>
      <c r="JYE106" s="49"/>
      <c r="JYF106" s="49"/>
      <c r="JYG106" s="49"/>
      <c r="JYH106" s="49"/>
      <c r="JYI106" s="49"/>
      <c r="JYJ106" s="49"/>
      <c r="JYK106" s="49"/>
      <c r="JYL106" s="49"/>
      <c r="JYM106" s="49"/>
      <c r="JYN106" s="49"/>
      <c r="JYO106" s="49"/>
      <c r="JYP106" s="49"/>
      <c r="JYQ106" s="49"/>
      <c r="JYR106" s="49"/>
      <c r="JYS106" s="49"/>
      <c r="JYT106" s="49"/>
      <c r="JYU106" s="49"/>
      <c r="JYV106" s="49"/>
      <c r="JYW106" s="49"/>
      <c r="JYX106" s="49"/>
      <c r="JYY106" s="49"/>
      <c r="JYZ106" s="49"/>
      <c r="JZA106" s="49"/>
      <c r="JZB106" s="49"/>
      <c r="JZC106" s="49"/>
      <c r="JZD106" s="49"/>
      <c r="JZE106" s="49"/>
      <c r="JZF106" s="49"/>
      <c r="JZG106" s="49"/>
      <c r="JZH106" s="49"/>
      <c r="JZI106" s="49"/>
      <c r="JZJ106" s="49"/>
      <c r="JZK106" s="49"/>
      <c r="JZL106" s="49"/>
      <c r="JZM106" s="49"/>
      <c r="JZN106" s="49"/>
      <c r="JZO106" s="49"/>
      <c r="JZP106" s="49"/>
      <c r="JZQ106" s="49"/>
      <c r="JZR106" s="49"/>
      <c r="JZS106" s="49"/>
      <c r="JZT106" s="49"/>
      <c r="JZU106" s="49"/>
      <c r="JZV106" s="49"/>
      <c r="JZW106" s="49"/>
      <c r="JZX106" s="49"/>
      <c r="JZY106" s="49"/>
      <c r="JZZ106" s="49"/>
      <c r="KAA106" s="49"/>
      <c r="KAB106" s="49"/>
      <c r="KAC106" s="49"/>
      <c r="KAD106" s="49"/>
      <c r="KAE106" s="49"/>
      <c r="KAF106" s="49"/>
      <c r="KAG106" s="49"/>
      <c r="KAH106" s="49"/>
      <c r="KAI106" s="49"/>
      <c r="KAJ106" s="49"/>
      <c r="KAK106" s="49"/>
      <c r="KAL106" s="49"/>
      <c r="KAM106" s="49"/>
      <c r="KAN106" s="49"/>
      <c r="KAO106" s="49"/>
      <c r="KAP106" s="49"/>
      <c r="KAQ106" s="49"/>
      <c r="KAR106" s="49"/>
      <c r="KAS106" s="49"/>
      <c r="KAT106" s="49"/>
      <c r="KAU106" s="49"/>
      <c r="KAV106" s="49"/>
      <c r="KAW106" s="49"/>
      <c r="KAX106" s="49"/>
      <c r="KAY106" s="49"/>
      <c r="KAZ106" s="49"/>
      <c r="KBA106" s="49"/>
      <c r="KBB106" s="49"/>
      <c r="KBC106" s="49"/>
      <c r="KBD106" s="49"/>
      <c r="KBE106" s="49"/>
      <c r="KBF106" s="49"/>
      <c r="KBG106" s="49"/>
      <c r="KBH106" s="49"/>
      <c r="KBI106" s="49"/>
      <c r="KBJ106" s="49"/>
      <c r="KBK106" s="49"/>
      <c r="KBL106" s="49"/>
      <c r="KBM106" s="49"/>
      <c r="KBN106" s="49"/>
      <c r="KBO106" s="49"/>
      <c r="KBP106" s="49"/>
      <c r="KBQ106" s="49"/>
      <c r="KBR106" s="49"/>
      <c r="KBS106" s="49"/>
      <c r="KBT106" s="49"/>
      <c r="KBU106" s="49"/>
      <c r="KBV106" s="49"/>
      <c r="KBW106" s="49"/>
      <c r="KBX106" s="49"/>
      <c r="KBY106" s="49"/>
      <c r="KBZ106" s="49"/>
      <c r="KCA106" s="49"/>
      <c r="KCB106" s="49"/>
      <c r="KCC106" s="49"/>
      <c r="KCD106" s="49"/>
      <c r="KCE106" s="49"/>
      <c r="KCF106" s="49"/>
      <c r="KCG106" s="49"/>
      <c r="KCH106" s="49"/>
      <c r="KCI106" s="49"/>
      <c r="KCJ106" s="49"/>
      <c r="KCK106" s="49"/>
      <c r="KCL106" s="49"/>
      <c r="KCM106" s="49"/>
      <c r="KCN106" s="49"/>
      <c r="KCO106" s="49"/>
      <c r="KCP106" s="49"/>
      <c r="KCQ106" s="49"/>
      <c r="KCR106" s="49"/>
      <c r="KCS106" s="49"/>
      <c r="KCT106" s="49"/>
      <c r="KCU106" s="49"/>
      <c r="KCV106" s="49"/>
      <c r="KCW106" s="49"/>
      <c r="KCX106" s="49"/>
      <c r="KCY106" s="49"/>
      <c r="KCZ106" s="49"/>
      <c r="KDA106" s="49"/>
      <c r="KDB106" s="49"/>
      <c r="KDC106" s="49"/>
      <c r="KDD106" s="49"/>
      <c r="KDE106" s="49"/>
      <c r="KDF106" s="49"/>
      <c r="KDG106" s="49"/>
      <c r="KDH106" s="49"/>
      <c r="KDI106" s="49"/>
      <c r="KDJ106" s="49"/>
      <c r="KDK106" s="49"/>
      <c r="KDL106" s="49"/>
      <c r="KDM106" s="49"/>
      <c r="KDN106" s="49"/>
      <c r="KDO106" s="49"/>
      <c r="KDP106" s="49"/>
      <c r="KDQ106" s="49"/>
      <c r="KDR106" s="49"/>
      <c r="KDS106" s="49"/>
      <c r="KDT106" s="49"/>
      <c r="KDU106" s="49"/>
      <c r="KDV106" s="49"/>
      <c r="KDW106" s="49"/>
      <c r="KDX106" s="49"/>
      <c r="KDY106" s="49"/>
      <c r="KDZ106" s="49"/>
      <c r="KEA106" s="49"/>
      <c r="KEB106" s="49"/>
      <c r="KEC106" s="49"/>
      <c r="KED106" s="49"/>
      <c r="KEE106" s="49"/>
      <c r="KEF106" s="49"/>
      <c r="KEG106" s="49"/>
      <c r="KEH106" s="49"/>
      <c r="KEI106" s="49"/>
      <c r="KEJ106" s="49"/>
      <c r="KEK106" s="49"/>
      <c r="KEL106" s="49"/>
      <c r="KEM106" s="49"/>
      <c r="KEN106" s="49"/>
      <c r="KEO106" s="49"/>
      <c r="KEP106" s="49"/>
      <c r="KEQ106" s="49"/>
      <c r="KER106" s="49"/>
      <c r="KES106" s="49"/>
      <c r="KET106" s="49"/>
      <c r="KEU106" s="49"/>
      <c r="KEV106" s="49"/>
      <c r="KEW106" s="49"/>
      <c r="KEX106" s="49"/>
      <c r="KEY106" s="49"/>
      <c r="KEZ106" s="49"/>
      <c r="KFA106" s="49"/>
      <c r="KFB106" s="49"/>
      <c r="KFC106" s="49"/>
      <c r="KFD106" s="49"/>
      <c r="KFE106" s="49"/>
      <c r="KFF106" s="49"/>
      <c r="KFG106" s="49"/>
      <c r="KFH106" s="49"/>
      <c r="KFI106" s="49"/>
      <c r="KFJ106" s="49"/>
      <c r="KFK106" s="49"/>
      <c r="KFL106" s="49"/>
      <c r="KFM106" s="49"/>
      <c r="KFN106" s="49"/>
      <c r="KFO106" s="49"/>
      <c r="KFP106" s="49"/>
      <c r="KFQ106" s="49"/>
      <c r="KFR106" s="49"/>
      <c r="KFS106" s="49"/>
      <c r="KFT106" s="49"/>
      <c r="KFU106" s="49"/>
      <c r="KFV106" s="49"/>
      <c r="KFW106" s="49"/>
      <c r="KFX106" s="49"/>
      <c r="KFY106" s="49"/>
      <c r="KFZ106" s="49"/>
      <c r="KGA106" s="49"/>
      <c r="KGB106" s="49"/>
      <c r="KGC106" s="49"/>
      <c r="KGD106" s="49"/>
      <c r="KGE106" s="49"/>
      <c r="KGF106" s="49"/>
      <c r="KGG106" s="49"/>
      <c r="KGH106" s="49"/>
      <c r="KGI106" s="49"/>
      <c r="KGJ106" s="49"/>
      <c r="KGK106" s="49"/>
      <c r="KGL106" s="49"/>
      <c r="KGM106" s="49"/>
      <c r="KGN106" s="49"/>
      <c r="KGO106" s="49"/>
      <c r="KGP106" s="49"/>
      <c r="KGQ106" s="49"/>
      <c r="KGR106" s="49"/>
      <c r="KGS106" s="49"/>
      <c r="KGT106" s="49"/>
      <c r="KGU106" s="49"/>
      <c r="KGV106" s="49"/>
      <c r="KGW106" s="49"/>
      <c r="KGX106" s="49"/>
      <c r="KGY106" s="49"/>
      <c r="KGZ106" s="49"/>
      <c r="KHA106" s="49"/>
      <c r="KHB106" s="49"/>
      <c r="KHC106" s="49"/>
      <c r="KHD106" s="49"/>
      <c r="KHE106" s="49"/>
      <c r="KHF106" s="49"/>
      <c r="KHG106" s="49"/>
      <c r="KHH106" s="49"/>
      <c r="KHI106" s="49"/>
      <c r="KHJ106" s="49"/>
      <c r="KHK106" s="49"/>
      <c r="KHL106" s="49"/>
      <c r="KHM106" s="49"/>
      <c r="KHN106" s="49"/>
      <c r="KHO106" s="49"/>
      <c r="KHP106" s="49"/>
      <c r="KHQ106" s="49"/>
      <c r="KHR106" s="49"/>
      <c r="KHS106" s="49"/>
      <c r="KHT106" s="49"/>
      <c r="KHU106" s="49"/>
      <c r="KHV106" s="49"/>
      <c r="KHW106" s="49"/>
      <c r="KHX106" s="49"/>
      <c r="KHY106" s="49"/>
      <c r="KHZ106" s="49"/>
      <c r="KIA106" s="49"/>
      <c r="KIB106" s="49"/>
      <c r="KIC106" s="49"/>
      <c r="KID106" s="49"/>
      <c r="KIE106" s="49"/>
      <c r="KIF106" s="49"/>
      <c r="KIG106" s="49"/>
      <c r="KIH106" s="49"/>
      <c r="KII106" s="49"/>
      <c r="KIJ106" s="49"/>
      <c r="KIK106" s="49"/>
      <c r="KIL106" s="49"/>
      <c r="KIM106" s="49"/>
      <c r="KIN106" s="49"/>
      <c r="KIO106" s="49"/>
      <c r="KIP106" s="49"/>
      <c r="KIQ106" s="49"/>
      <c r="KIR106" s="49"/>
      <c r="KIS106" s="49"/>
      <c r="KIT106" s="49"/>
      <c r="KIU106" s="49"/>
      <c r="KIV106" s="49"/>
      <c r="KIW106" s="49"/>
      <c r="KIX106" s="49"/>
      <c r="KIY106" s="49"/>
      <c r="KIZ106" s="49"/>
      <c r="KJA106" s="49"/>
      <c r="KJB106" s="49"/>
      <c r="KJC106" s="49"/>
      <c r="KJD106" s="49"/>
      <c r="KJE106" s="49"/>
      <c r="KJF106" s="49"/>
      <c r="KJG106" s="49"/>
      <c r="KJH106" s="49"/>
      <c r="KJI106" s="49"/>
      <c r="KJJ106" s="49"/>
      <c r="KJK106" s="49"/>
      <c r="KJL106" s="49"/>
      <c r="KJM106" s="49"/>
      <c r="KJN106" s="49"/>
      <c r="KJO106" s="49"/>
      <c r="KJP106" s="49"/>
      <c r="KJQ106" s="49"/>
      <c r="KJR106" s="49"/>
      <c r="KJS106" s="49"/>
      <c r="KJT106" s="49"/>
      <c r="KJU106" s="49"/>
      <c r="KJV106" s="49"/>
      <c r="KJW106" s="49"/>
      <c r="KJX106" s="49"/>
      <c r="KJY106" s="49"/>
      <c r="KJZ106" s="49"/>
      <c r="KKA106" s="49"/>
      <c r="KKB106" s="49"/>
      <c r="KKC106" s="49"/>
      <c r="KKD106" s="49"/>
      <c r="KKE106" s="49"/>
      <c r="KKF106" s="49"/>
      <c r="KKG106" s="49"/>
      <c r="KKH106" s="49"/>
      <c r="KKI106" s="49"/>
      <c r="KKJ106" s="49"/>
      <c r="KKK106" s="49"/>
      <c r="KKL106" s="49"/>
      <c r="KKM106" s="49"/>
      <c r="KKN106" s="49"/>
      <c r="KKO106" s="49"/>
      <c r="KKP106" s="49"/>
      <c r="KKQ106" s="49"/>
      <c r="KKR106" s="49"/>
      <c r="KKS106" s="49"/>
      <c r="KKT106" s="49"/>
      <c r="KKU106" s="49"/>
      <c r="KKV106" s="49"/>
      <c r="KKW106" s="49"/>
      <c r="KKX106" s="49"/>
      <c r="KKY106" s="49"/>
      <c r="KKZ106" s="49"/>
      <c r="KLA106" s="49"/>
      <c r="KLB106" s="49"/>
      <c r="KLC106" s="49"/>
      <c r="KLD106" s="49"/>
      <c r="KLE106" s="49"/>
      <c r="KLF106" s="49"/>
      <c r="KLG106" s="49"/>
      <c r="KLH106" s="49"/>
      <c r="KLI106" s="49"/>
      <c r="KLJ106" s="49"/>
      <c r="KLK106" s="49"/>
      <c r="KLL106" s="49"/>
      <c r="KLM106" s="49"/>
      <c r="KLN106" s="49"/>
      <c r="KLO106" s="49"/>
      <c r="KLP106" s="49"/>
      <c r="KLQ106" s="49"/>
      <c r="KLR106" s="49"/>
      <c r="KLS106" s="49"/>
      <c r="KLT106" s="49"/>
      <c r="KLU106" s="49"/>
      <c r="KLV106" s="49"/>
      <c r="KLW106" s="49"/>
      <c r="KLX106" s="49"/>
      <c r="KLY106" s="49"/>
      <c r="KLZ106" s="49"/>
      <c r="KMA106" s="49"/>
      <c r="KMB106" s="49"/>
      <c r="KMC106" s="49"/>
      <c r="KMD106" s="49"/>
      <c r="KME106" s="49"/>
      <c r="KMF106" s="49"/>
      <c r="KMG106" s="49"/>
      <c r="KMH106" s="49"/>
      <c r="KMI106" s="49"/>
      <c r="KMJ106" s="49"/>
      <c r="KMK106" s="49"/>
      <c r="KML106" s="49"/>
      <c r="KMM106" s="49"/>
      <c r="KMN106" s="49"/>
      <c r="KMO106" s="49"/>
      <c r="KMP106" s="49"/>
      <c r="KMQ106" s="49"/>
      <c r="KMR106" s="49"/>
      <c r="KMS106" s="49"/>
      <c r="KMT106" s="49"/>
      <c r="KMU106" s="49"/>
      <c r="KMV106" s="49"/>
      <c r="KMW106" s="49"/>
      <c r="KMX106" s="49"/>
      <c r="KMY106" s="49"/>
      <c r="KMZ106" s="49"/>
      <c r="KNA106" s="49"/>
      <c r="KNB106" s="49"/>
      <c r="KNC106" s="49"/>
      <c r="KND106" s="49"/>
      <c r="KNE106" s="49"/>
      <c r="KNF106" s="49"/>
      <c r="KNG106" s="49"/>
      <c r="KNH106" s="49"/>
      <c r="KNI106" s="49"/>
      <c r="KNJ106" s="49"/>
      <c r="KNK106" s="49"/>
      <c r="KNL106" s="49"/>
      <c r="KNM106" s="49"/>
      <c r="KNN106" s="49"/>
      <c r="KNO106" s="49"/>
      <c r="KNP106" s="49"/>
      <c r="KNQ106" s="49"/>
      <c r="KNR106" s="49"/>
      <c r="KNS106" s="49"/>
      <c r="KNT106" s="49"/>
      <c r="KNU106" s="49"/>
      <c r="KNV106" s="49"/>
      <c r="KNW106" s="49"/>
      <c r="KNX106" s="49"/>
      <c r="KNY106" s="49"/>
      <c r="KNZ106" s="49"/>
      <c r="KOA106" s="49"/>
      <c r="KOB106" s="49"/>
      <c r="KOC106" s="49"/>
      <c r="KOD106" s="49"/>
      <c r="KOE106" s="49"/>
      <c r="KOF106" s="49"/>
      <c r="KOG106" s="49"/>
      <c r="KOH106" s="49"/>
      <c r="KOI106" s="49"/>
      <c r="KOJ106" s="49"/>
      <c r="KOK106" s="49"/>
      <c r="KOL106" s="49"/>
      <c r="KOM106" s="49"/>
      <c r="KON106" s="49"/>
      <c r="KOO106" s="49"/>
      <c r="KOP106" s="49"/>
      <c r="KOQ106" s="49"/>
      <c r="KOR106" s="49"/>
      <c r="KOS106" s="49"/>
      <c r="KOT106" s="49"/>
      <c r="KOU106" s="49"/>
      <c r="KOV106" s="49"/>
      <c r="KOW106" s="49"/>
      <c r="KOX106" s="49"/>
      <c r="KOY106" s="49"/>
      <c r="KOZ106" s="49"/>
      <c r="KPA106" s="49"/>
      <c r="KPB106" s="49"/>
      <c r="KPC106" s="49"/>
      <c r="KPD106" s="49"/>
      <c r="KPE106" s="49"/>
      <c r="KPF106" s="49"/>
      <c r="KPG106" s="49"/>
      <c r="KPH106" s="49"/>
      <c r="KPI106" s="49"/>
      <c r="KPJ106" s="49"/>
      <c r="KPK106" s="49"/>
      <c r="KPL106" s="49"/>
      <c r="KPM106" s="49"/>
      <c r="KPN106" s="49"/>
      <c r="KPO106" s="49"/>
      <c r="KPP106" s="49"/>
      <c r="KPQ106" s="49"/>
      <c r="KPR106" s="49"/>
      <c r="KPS106" s="49"/>
      <c r="KPT106" s="49"/>
      <c r="KPU106" s="49"/>
      <c r="KPV106" s="49"/>
      <c r="KPW106" s="49"/>
      <c r="KPX106" s="49"/>
      <c r="KPY106" s="49"/>
      <c r="KPZ106" s="49"/>
      <c r="KQA106" s="49"/>
      <c r="KQB106" s="49"/>
      <c r="KQC106" s="49"/>
      <c r="KQD106" s="49"/>
      <c r="KQE106" s="49"/>
      <c r="KQF106" s="49"/>
      <c r="KQG106" s="49"/>
      <c r="KQH106" s="49"/>
      <c r="KQI106" s="49"/>
      <c r="KQJ106" s="49"/>
      <c r="KQK106" s="49"/>
      <c r="KQL106" s="49"/>
      <c r="KQM106" s="49"/>
      <c r="KQN106" s="49"/>
      <c r="KQO106" s="49"/>
      <c r="KQP106" s="49"/>
      <c r="KQQ106" s="49"/>
      <c r="KQR106" s="49"/>
      <c r="KQS106" s="49"/>
      <c r="KQT106" s="49"/>
      <c r="KQU106" s="49"/>
      <c r="KQV106" s="49"/>
      <c r="KQW106" s="49"/>
      <c r="KQX106" s="49"/>
      <c r="KQY106" s="49"/>
      <c r="KQZ106" s="49"/>
      <c r="KRA106" s="49"/>
      <c r="KRB106" s="49"/>
      <c r="KRC106" s="49"/>
      <c r="KRD106" s="49"/>
      <c r="KRE106" s="49"/>
      <c r="KRF106" s="49"/>
      <c r="KRG106" s="49"/>
      <c r="KRH106" s="49"/>
      <c r="KRI106" s="49"/>
      <c r="KRJ106" s="49"/>
      <c r="KRK106" s="49"/>
      <c r="KRL106" s="49"/>
      <c r="KRM106" s="49"/>
      <c r="KRN106" s="49"/>
      <c r="KRO106" s="49"/>
      <c r="KRP106" s="49"/>
      <c r="KRQ106" s="49"/>
      <c r="KRR106" s="49"/>
      <c r="KRS106" s="49"/>
      <c r="KRT106" s="49"/>
      <c r="KRU106" s="49"/>
      <c r="KRV106" s="49"/>
      <c r="KRW106" s="49"/>
      <c r="KRX106" s="49"/>
      <c r="KRY106" s="49"/>
      <c r="KRZ106" s="49"/>
      <c r="KSA106" s="49"/>
      <c r="KSB106" s="49"/>
      <c r="KSC106" s="49"/>
      <c r="KSD106" s="49"/>
      <c r="KSE106" s="49"/>
      <c r="KSF106" s="49"/>
      <c r="KSG106" s="49"/>
      <c r="KSH106" s="49"/>
      <c r="KSI106" s="49"/>
      <c r="KSJ106" s="49"/>
      <c r="KSK106" s="49"/>
      <c r="KSL106" s="49"/>
      <c r="KSM106" s="49"/>
      <c r="KSN106" s="49"/>
      <c r="KSO106" s="49"/>
      <c r="KSP106" s="49"/>
      <c r="KSQ106" s="49"/>
      <c r="KSR106" s="49"/>
      <c r="KSS106" s="49"/>
      <c r="KST106" s="49"/>
      <c r="KSU106" s="49"/>
      <c r="KSV106" s="49"/>
      <c r="KSW106" s="49"/>
      <c r="KSX106" s="49"/>
      <c r="KSY106" s="49"/>
      <c r="KSZ106" s="49"/>
      <c r="KTA106" s="49"/>
      <c r="KTB106" s="49"/>
      <c r="KTC106" s="49"/>
      <c r="KTD106" s="49"/>
      <c r="KTE106" s="49"/>
      <c r="KTF106" s="49"/>
      <c r="KTG106" s="49"/>
      <c r="KTH106" s="49"/>
      <c r="KTI106" s="49"/>
      <c r="KTJ106" s="49"/>
      <c r="KTK106" s="49"/>
      <c r="KTL106" s="49"/>
      <c r="KTM106" s="49"/>
      <c r="KTN106" s="49"/>
      <c r="KTO106" s="49"/>
      <c r="KTP106" s="49"/>
      <c r="KTQ106" s="49"/>
      <c r="KTR106" s="49"/>
      <c r="KTS106" s="49"/>
      <c r="KTT106" s="49"/>
      <c r="KTU106" s="49"/>
      <c r="KTV106" s="49"/>
      <c r="KTW106" s="49"/>
      <c r="KTX106" s="49"/>
      <c r="KTY106" s="49"/>
      <c r="KTZ106" s="49"/>
      <c r="KUA106" s="49"/>
      <c r="KUB106" s="49"/>
      <c r="KUC106" s="49"/>
      <c r="KUD106" s="49"/>
      <c r="KUE106" s="49"/>
      <c r="KUF106" s="49"/>
      <c r="KUG106" s="49"/>
      <c r="KUH106" s="49"/>
      <c r="KUI106" s="49"/>
      <c r="KUJ106" s="49"/>
      <c r="KUK106" s="49"/>
      <c r="KUL106" s="49"/>
      <c r="KUM106" s="49"/>
      <c r="KUN106" s="49"/>
      <c r="KUO106" s="49"/>
      <c r="KUP106" s="49"/>
      <c r="KUQ106" s="49"/>
      <c r="KUR106" s="49"/>
      <c r="KUS106" s="49"/>
      <c r="KUT106" s="49"/>
      <c r="KUU106" s="49"/>
      <c r="KUV106" s="49"/>
      <c r="KUW106" s="49"/>
      <c r="KUX106" s="49"/>
      <c r="KUY106" s="49"/>
      <c r="KUZ106" s="49"/>
      <c r="KVA106" s="49"/>
      <c r="KVB106" s="49"/>
      <c r="KVC106" s="49"/>
      <c r="KVD106" s="49"/>
      <c r="KVE106" s="49"/>
      <c r="KVF106" s="49"/>
      <c r="KVG106" s="49"/>
      <c r="KVH106" s="49"/>
      <c r="KVI106" s="49"/>
      <c r="KVJ106" s="49"/>
      <c r="KVK106" s="49"/>
      <c r="KVL106" s="49"/>
      <c r="KVM106" s="49"/>
      <c r="KVN106" s="49"/>
      <c r="KVO106" s="49"/>
      <c r="KVP106" s="49"/>
      <c r="KVQ106" s="49"/>
      <c r="KVR106" s="49"/>
      <c r="KVS106" s="49"/>
      <c r="KVT106" s="49"/>
      <c r="KVU106" s="49"/>
      <c r="KVV106" s="49"/>
      <c r="KVW106" s="49"/>
      <c r="KVX106" s="49"/>
      <c r="KVY106" s="49"/>
      <c r="KVZ106" s="49"/>
      <c r="KWA106" s="49"/>
      <c r="KWB106" s="49"/>
      <c r="KWC106" s="49"/>
      <c r="KWD106" s="49"/>
      <c r="KWE106" s="49"/>
      <c r="KWF106" s="49"/>
      <c r="KWG106" s="49"/>
      <c r="KWH106" s="49"/>
      <c r="KWI106" s="49"/>
      <c r="KWJ106" s="49"/>
      <c r="KWK106" s="49"/>
      <c r="KWL106" s="49"/>
      <c r="KWM106" s="49"/>
      <c r="KWN106" s="49"/>
      <c r="KWO106" s="49"/>
      <c r="KWP106" s="49"/>
      <c r="KWQ106" s="49"/>
      <c r="KWR106" s="49"/>
      <c r="KWS106" s="49"/>
      <c r="KWT106" s="49"/>
      <c r="KWU106" s="49"/>
      <c r="KWV106" s="49"/>
      <c r="KWW106" s="49"/>
      <c r="KWX106" s="49"/>
      <c r="KWY106" s="49"/>
      <c r="KWZ106" s="49"/>
      <c r="KXA106" s="49"/>
      <c r="KXB106" s="49"/>
      <c r="KXC106" s="49"/>
      <c r="KXD106" s="49"/>
      <c r="KXE106" s="49"/>
      <c r="KXF106" s="49"/>
      <c r="KXG106" s="49"/>
      <c r="KXH106" s="49"/>
      <c r="KXI106" s="49"/>
      <c r="KXJ106" s="49"/>
      <c r="KXK106" s="49"/>
      <c r="KXL106" s="49"/>
      <c r="KXM106" s="49"/>
      <c r="KXN106" s="49"/>
      <c r="KXO106" s="49"/>
      <c r="KXP106" s="49"/>
      <c r="KXQ106" s="49"/>
      <c r="KXR106" s="49"/>
      <c r="KXS106" s="49"/>
      <c r="KXT106" s="49"/>
      <c r="KXU106" s="49"/>
      <c r="KXV106" s="49"/>
      <c r="KXW106" s="49"/>
      <c r="KXX106" s="49"/>
      <c r="KXY106" s="49"/>
      <c r="KXZ106" s="49"/>
      <c r="KYA106" s="49"/>
      <c r="KYB106" s="49"/>
      <c r="KYC106" s="49"/>
      <c r="KYD106" s="49"/>
      <c r="KYE106" s="49"/>
      <c r="KYF106" s="49"/>
      <c r="KYG106" s="49"/>
      <c r="KYH106" s="49"/>
      <c r="KYI106" s="49"/>
      <c r="KYJ106" s="49"/>
      <c r="KYK106" s="49"/>
      <c r="KYL106" s="49"/>
      <c r="KYM106" s="49"/>
      <c r="KYN106" s="49"/>
      <c r="KYO106" s="49"/>
      <c r="KYP106" s="49"/>
      <c r="KYQ106" s="49"/>
      <c r="KYR106" s="49"/>
      <c r="KYS106" s="49"/>
      <c r="KYT106" s="49"/>
      <c r="KYU106" s="49"/>
      <c r="KYV106" s="49"/>
      <c r="KYW106" s="49"/>
      <c r="KYX106" s="49"/>
      <c r="KYY106" s="49"/>
      <c r="KYZ106" s="49"/>
      <c r="KZA106" s="49"/>
      <c r="KZB106" s="49"/>
      <c r="KZC106" s="49"/>
      <c r="KZD106" s="49"/>
      <c r="KZE106" s="49"/>
      <c r="KZF106" s="49"/>
      <c r="KZG106" s="49"/>
      <c r="KZH106" s="49"/>
      <c r="KZI106" s="49"/>
      <c r="KZJ106" s="49"/>
      <c r="KZK106" s="49"/>
      <c r="KZL106" s="49"/>
      <c r="KZM106" s="49"/>
      <c r="KZN106" s="49"/>
      <c r="KZO106" s="49"/>
      <c r="KZP106" s="49"/>
      <c r="KZQ106" s="49"/>
      <c r="KZR106" s="49"/>
      <c r="KZS106" s="49"/>
      <c r="KZT106" s="49"/>
      <c r="KZU106" s="49"/>
      <c r="KZV106" s="49"/>
      <c r="KZW106" s="49"/>
      <c r="KZX106" s="49"/>
      <c r="KZY106" s="49"/>
      <c r="KZZ106" s="49"/>
      <c r="LAA106" s="49"/>
      <c r="LAB106" s="49"/>
      <c r="LAC106" s="49"/>
      <c r="LAD106" s="49"/>
      <c r="LAE106" s="49"/>
      <c r="LAF106" s="49"/>
      <c r="LAG106" s="49"/>
      <c r="LAH106" s="49"/>
      <c r="LAI106" s="49"/>
      <c r="LAJ106" s="49"/>
      <c r="LAK106" s="49"/>
      <c r="LAL106" s="49"/>
      <c r="LAM106" s="49"/>
      <c r="LAN106" s="49"/>
      <c r="LAO106" s="49"/>
      <c r="LAP106" s="49"/>
      <c r="LAQ106" s="49"/>
      <c r="LAR106" s="49"/>
      <c r="LAS106" s="49"/>
      <c r="LAT106" s="49"/>
      <c r="LAU106" s="49"/>
      <c r="LAV106" s="49"/>
      <c r="LAW106" s="49"/>
      <c r="LAX106" s="49"/>
      <c r="LAY106" s="49"/>
      <c r="LAZ106" s="49"/>
      <c r="LBA106" s="49"/>
      <c r="LBB106" s="49"/>
      <c r="LBC106" s="49"/>
      <c r="LBD106" s="49"/>
      <c r="LBE106" s="49"/>
      <c r="LBF106" s="49"/>
      <c r="LBG106" s="49"/>
      <c r="LBH106" s="49"/>
      <c r="LBI106" s="49"/>
      <c r="LBJ106" s="49"/>
      <c r="LBK106" s="49"/>
      <c r="LBL106" s="49"/>
      <c r="LBM106" s="49"/>
      <c r="LBN106" s="49"/>
      <c r="LBO106" s="49"/>
      <c r="LBP106" s="49"/>
      <c r="LBQ106" s="49"/>
      <c r="LBR106" s="49"/>
      <c r="LBS106" s="49"/>
      <c r="LBT106" s="49"/>
      <c r="LBU106" s="49"/>
      <c r="LBV106" s="49"/>
      <c r="LBW106" s="49"/>
      <c r="LBX106" s="49"/>
      <c r="LBY106" s="49"/>
      <c r="LBZ106" s="49"/>
      <c r="LCA106" s="49"/>
      <c r="LCB106" s="49"/>
      <c r="LCC106" s="49"/>
      <c r="LCD106" s="49"/>
      <c r="LCE106" s="49"/>
      <c r="LCF106" s="49"/>
      <c r="LCG106" s="49"/>
      <c r="LCH106" s="49"/>
      <c r="LCI106" s="49"/>
      <c r="LCJ106" s="49"/>
      <c r="LCK106" s="49"/>
      <c r="LCL106" s="49"/>
      <c r="LCM106" s="49"/>
      <c r="LCN106" s="49"/>
      <c r="LCO106" s="49"/>
      <c r="LCP106" s="49"/>
      <c r="LCQ106" s="49"/>
      <c r="LCR106" s="49"/>
      <c r="LCS106" s="49"/>
      <c r="LCT106" s="49"/>
      <c r="LCU106" s="49"/>
      <c r="LCV106" s="49"/>
      <c r="LCW106" s="49"/>
      <c r="LCX106" s="49"/>
      <c r="LCY106" s="49"/>
      <c r="LCZ106" s="49"/>
      <c r="LDA106" s="49"/>
      <c r="LDB106" s="49"/>
      <c r="LDC106" s="49"/>
      <c r="LDD106" s="49"/>
      <c r="LDE106" s="49"/>
      <c r="LDF106" s="49"/>
      <c r="LDG106" s="49"/>
      <c r="LDH106" s="49"/>
      <c r="LDI106" s="49"/>
      <c r="LDJ106" s="49"/>
      <c r="LDK106" s="49"/>
      <c r="LDL106" s="49"/>
      <c r="LDM106" s="49"/>
      <c r="LDN106" s="49"/>
      <c r="LDO106" s="49"/>
      <c r="LDP106" s="49"/>
      <c r="LDQ106" s="49"/>
      <c r="LDR106" s="49"/>
      <c r="LDS106" s="49"/>
      <c r="LDT106" s="49"/>
      <c r="LDU106" s="49"/>
      <c r="LDV106" s="49"/>
      <c r="LDW106" s="49"/>
      <c r="LDX106" s="49"/>
      <c r="LDY106" s="49"/>
      <c r="LDZ106" s="49"/>
      <c r="LEA106" s="49"/>
      <c r="LEB106" s="49"/>
      <c r="LEC106" s="49"/>
      <c r="LED106" s="49"/>
      <c r="LEE106" s="49"/>
      <c r="LEF106" s="49"/>
      <c r="LEG106" s="49"/>
      <c r="LEH106" s="49"/>
      <c r="LEI106" s="49"/>
      <c r="LEJ106" s="49"/>
      <c r="LEK106" s="49"/>
      <c r="LEL106" s="49"/>
      <c r="LEM106" s="49"/>
      <c r="LEN106" s="49"/>
      <c r="LEO106" s="49"/>
      <c r="LEP106" s="49"/>
      <c r="LEQ106" s="49"/>
      <c r="LER106" s="49"/>
      <c r="LES106" s="49"/>
      <c r="LET106" s="49"/>
      <c r="LEU106" s="49"/>
      <c r="LEV106" s="49"/>
      <c r="LEW106" s="49"/>
      <c r="LEX106" s="49"/>
      <c r="LEY106" s="49"/>
      <c r="LEZ106" s="49"/>
      <c r="LFA106" s="49"/>
      <c r="LFB106" s="49"/>
      <c r="LFC106" s="49"/>
      <c r="LFD106" s="49"/>
      <c r="LFE106" s="49"/>
      <c r="LFF106" s="49"/>
      <c r="LFG106" s="49"/>
      <c r="LFH106" s="49"/>
      <c r="LFI106" s="49"/>
      <c r="LFJ106" s="49"/>
      <c r="LFK106" s="49"/>
      <c r="LFL106" s="49"/>
      <c r="LFM106" s="49"/>
      <c r="LFN106" s="49"/>
      <c r="LFO106" s="49"/>
      <c r="LFP106" s="49"/>
      <c r="LFQ106" s="49"/>
      <c r="LFR106" s="49"/>
      <c r="LFS106" s="49"/>
      <c r="LFT106" s="49"/>
      <c r="LFU106" s="49"/>
      <c r="LFV106" s="49"/>
      <c r="LFW106" s="49"/>
      <c r="LFX106" s="49"/>
      <c r="LFY106" s="49"/>
      <c r="LFZ106" s="49"/>
      <c r="LGA106" s="49"/>
      <c r="LGB106" s="49"/>
      <c r="LGC106" s="49"/>
      <c r="LGD106" s="49"/>
      <c r="LGE106" s="49"/>
      <c r="LGF106" s="49"/>
      <c r="LGG106" s="49"/>
      <c r="LGH106" s="49"/>
      <c r="LGI106" s="49"/>
      <c r="LGJ106" s="49"/>
      <c r="LGK106" s="49"/>
      <c r="LGL106" s="49"/>
      <c r="LGM106" s="49"/>
      <c r="LGN106" s="49"/>
      <c r="LGO106" s="49"/>
      <c r="LGP106" s="49"/>
      <c r="LGQ106" s="49"/>
      <c r="LGR106" s="49"/>
      <c r="LGS106" s="49"/>
      <c r="LGT106" s="49"/>
      <c r="LGU106" s="49"/>
      <c r="LGV106" s="49"/>
      <c r="LGW106" s="49"/>
      <c r="LGX106" s="49"/>
      <c r="LGY106" s="49"/>
      <c r="LGZ106" s="49"/>
      <c r="LHA106" s="49"/>
      <c r="LHB106" s="49"/>
      <c r="LHC106" s="49"/>
      <c r="LHD106" s="49"/>
      <c r="LHE106" s="49"/>
      <c r="LHF106" s="49"/>
      <c r="LHG106" s="49"/>
      <c r="LHH106" s="49"/>
      <c r="LHI106" s="49"/>
      <c r="LHJ106" s="49"/>
      <c r="LHK106" s="49"/>
      <c r="LHL106" s="49"/>
      <c r="LHM106" s="49"/>
      <c r="LHN106" s="49"/>
      <c r="LHO106" s="49"/>
      <c r="LHP106" s="49"/>
      <c r="LHQ106" s="49"/>
      <c r="LHR106" s="49"/>
      <c r="LHS106" s="49"/>
      <c r="LHT106" s="49"/>
      <c r="LHU106" s="49"/>
      <c r="LHV106" s="49"/>
      <c r="LHW106" s="49"/>
      <c r="LHX106" s="49"/>
      <c r="LHY106" s="49"/>
      <c r="LHZ106" s="49"/>
      <c r="LIA106" s="49"/>
      <c r="LIB106" s="49"/>
      <c r="LIC106" s="49"/>
      <c r="LID106" s="49"/>
      <c r="LIE106" s="49"/>
      <c r="LIF106" s="49"/>
      <c r="LIG106" s="49"/>
      <c r="LIH106" s="49"/>
      <c r="LII106" s="49"/>
      <c r="LIJ106" s="49"/>
      <c r="LIK106" s="49"/>
      <c r="LIL106" s="49"/>
      <c r="LIM106" s="49"/>
      <c r="LIN106" s="49"/>
      <c r="LIO106" s="49"/>
      <c r="LIP106" s="49"/>
      <c r="LIQ106" s="49"/>
      <c r="LIR106" s="49"/>
      <c r="LIS106" s="49"/>
      <c r="LIT106" s="49"/>
      <c r="LIU106" s="49"/>
      <c r="LIV106" s="49"/>
      <c r="LIW106" s="49"/>
      <c r="LIX106" s="49"/>
      <c r="LIY106" s="49"/>
      <c r="LIZ106" s="49"/>
      <c r="LJA106" s="49"/>
      <c r="LJB106" s="49"/>
      <c r="LJC106" s="49"/>
      <c r="LJD106" s="49"/>
      <c r="LJE106" s="49"/>
      <c r="LJF106" s="49"/>
      <c r="LJG106" s="49"/>
      <c r="LJH106" s="49"/>
      <c r="LJI106" s="49"/>
      <c r="LJJ106" s="49"/>
      <c r="LJK106" s="49"/>
      <c r="LJL106" s="49"/>
      <c r="LJM106" s="49"/>
      <c r="LJN106" s="49"/>
      <c r="LJO106" s="49"/>
      <c r="LJP106" s="49"/>
      <c r="LJQ106" s="49"/>
      <c r="LJR106" s="49"/>
      <c r="LJS106" s="49"/>
      <c r="LJT106" s="49"/>
      <c r="LJU106" s="49"/>
      <c r="LJV106" s="49"/>
      <c r="LJW106" s="49"/>
      <c r="LJX106" s="49"/>
      <c r="LJY106" s="49"/>
      <c r="LJZ106" s="49"/>
      <c r="LKA106" s="49"/>
      <c r="LKB106" s="49"/>
      <c r="LKC106" s="49"/>
      <c r="LKD106" s="49"/>
      <c r="LKE106" s="49"/>
      <c r="LKF106" s="49"/>
      <c r="LKG106" s="49"/>
      <c r="LKH106" s="49"/>
      <c r="LKI106" s="49"/>
      <c r="LKJ106" s="49"/>
      <c r="LKK106" s="49"/>
      <c r="LKL106" s="49"/>
      <c r="LKM106" s="49"/>
      <c r="LKN106" s="49"/>
      <c r="LKO106" s="49"/>
      <c r="LKP106" s="49"/>
      <c r="LKQ106" s="49"/>
      <c r="LKR106" s="49"/>
      <c r="LKS106" s="49"/>
      <c r="LKT106" s="49"/>
      <c r="LKU106" s="49"/>
      <c r="LKV106" s="49"/>
      <c r="LKW106" s="49"/>
      <c r="LKX106" s="49"/>
      <c r="LKY106" s="49"/>
      <c r="LKZ106" s="49"/>
      <c r="LLA106" s="49"/>
      <c r="LLB106" s="49"/>
      <c r="LLC106" s="49"/>
      <c r="LLD106" s="49"/>
      <c r="LLE106" s="49"/>
      <c r="LLF106" s="49"/>
      <c r="LLG106" s="49"/>
      <c r="LLH106" s="49"/>
      <c r="LLI106" s="49"/>
      <c r="LLJ106" s="49"/>
      <c r="LLK106" s="49"/>
      <c r="LLL106" s="49"/>
      <c r="LLM106" s="49"/>
      <c r="LLN106" s="49"/>
      <c r="LLO106" s="49"/>
      <c r="LLP106" s="49"/>
      <c r="LLQ106" s="49"/>
      <c r="LLR106" s="49"/>
      <c r="LLS106" s="49"/>
      <c r="LLT106" s="49"/>
      <c r="LLU106" s="49"/>
      <c r="LLV106" s="49"/>
      <c r="LLW106" s="49"/>
      <c r="LLX106" s="49"/>
      <c r="LLY106" s="49"/>
      <c r="LLZ106" s="49"/>
      <c r="LMA106" s="49"/>
      <c r="LMB106" s="49"/>
      <c r="LMC106" s="49"/>
      <c r="LMD106" s="49"/>
      <c r="LME106" s="49"/>
      <c r="LMF106" s="49"/>
      <c r="LMG106" s="49"/>
      <c r="LMH106" s="49"/>
      <c r="LMI106" s="49"/>
      <c r="LMJ106" s="49"/>
      <c r="LMK106" s="49"/>
      <c r="LML106" s="49"/>
      <c r="LMM106" s="49"/>
      <c r="LMN106" s="49"/>
      <c r="LMO106" s="49"/>
      <c r="LMP106" s="49"/>
      <c r="LMQ106" s="49"/>
      <c r="LMR106" s="49"/>
      <c r="LMS106" s="49"/>
      <c r="LMT106" s="49"/>
      <c r="LMU106" s="49"/>
      <c r="LMV106" s="49"/>
      <c r="LMW106" s="49"/>
      <c r="LMX106" s="49"/>
      <c r="LMY106" s="49"/>
      <c r="LMZ106" s="49"/>
      <c r="LNA106" s="49"/>
      <c r="LNB106" s="49"/>
      <c r="LNC106" s="49"/>
      <c r="LND106" s="49"/>
      <c r="LNE106" s="49"/>
      <c r="LNF106" s="49"/>
      <c r="LNG106" s="49"/>
      <c r="LNH106" s="49"/>
      <c r="LNI106" s="49"/>
      <c r="LNJ106" s="49"/>
      <c r="LNK106" s="49"/>
      <c r="LNL106" s="49"/>
      <c r="LNM106" s="49"/>
      <c r="LNN106" s="49"/>
      <c r="LNO106" s="49"/>
      <c r="LNP106" s="49"/>
      <c r="LNQ106" s="49"/>
      <c r="LNR106" s="49"/>
      <c r="LNS106" s="49"/>
      <c r="LNT106" s="49"/>
      <c r="LNU106" s="49"/>
      <c r="LNV106" s="49"/>
      <c r="LNW106" s="49"/>
      <c r="LNX106" s="49"/>
      <c r="LNY106" s="49"/>
      <c r="LNZ106" s="49"/>
      <c r="LOA106" s="49"/>
      <c r="LOB106" s="49"/>
      <c r="LOC106" s="49"/>
      <c r="LOD106" s="49"/>
      <c r="LOE106" s="49"/>
      <c r="LOF106" s="49"/>
      <c r="LOG106" s="49"/>
      <c r="LOH106" s="49"/>
      <c r="LOI106" s="49"/>
      <c r="LOJ106" s="49"/>
      <c r="LOK106" s="49"/>
      <c r="LOL106" s="49"/>
      <c r="LOM106" s="49"/>
      <c r="LON106" s="49"/>
      <c r="LOO106" s="49"/>
      <c r="LOP106" s="49"/>
      <c r="LOQ106" s="49"/>
      <c r="LOR106" s="49"/>
      <c r="LOS106" s="49"/>
      <c r="LOT106" s="49"/>
      <c r="LOU106" s="49"/>
      <c r="LOV106" s="49"/>
      <c r="LOW106" s="49"/>
      <c r="LOX106" s="49"/>
      <c r="LOY106" s="49"/>
      <c r="LOZ106" s="49"/>
      <c r="LPA106" s="49"/>
      <c r="LPB106" s="49"/>
      <c r="LPC106" s="49"/>
      <c r="LPD106" s="49"/>
      <c r="LPE106" s="49"/>
      <c r="LPF106" s="49"/>
      <c r="LPG106" s="49"/>
      <c r="LPH106" s="49"/>
      <c r="LPI106" s="49"/>
      <c r="LPJ106" s="49"/>
      <c r="LPK106" s="49"/>
      <c r="LPL106" s="49"/>
      <c r="LPM106" s="49"/>
      <c r="LPN106" s="49"/>
      <c r="LPO106" s="49"/>
      <c r="LPP106" s="49"/>
      <c r="LPQ106" s="49"/>
      <c r="LPR106" s="49"/>
      <c r="LPS106" s="49"/>
      <c r="LPT106" s="49"/>
      <c r="LPU106" s="49"/>
      <c r="LPV106" s="49"/>
      <c r="LPW106" s="49"/>
      <c r="LPX106" s="49"/>
      <c r="LPY106" s="49"/>
      <c r="LPZ106" s="49"/>
      <c r="LQA106" s="49"/>
      <c r="LQB106" s="49"/>
      <c r="LQC106" s="49"/>
      <c r="LQD106" s="49"/>
      <c r="LQE106" s="49"/>
      <c r="LQF106" s="49"/>
      <c r="LQG106" s="49"/>
      <c r="LQH106" s="49"/>
      <c r="LQI106" s="49"/>
      <c r="LQJ106" s="49"/>
      <c r="LQK106" s="49"/>
      <c r="LQL106" s="49"/>
      <c r="LQM106" s="49"/>
      <c r="LQN106" s="49"/>
      <c r="LQO106" s="49"/>
      <c r="LQP106" s="49"/>
      <c r="LQQ106" s="49"/>
      <c r="LQR106" s="49"/>
      <c r="LQS106" s="49"/>
      <c r="LQT106" s="49"/>
      <c r="LQU106" s="49"/>
      <c r="LQV106" s="49"/>
      <c r="LQW106" s="49"/>
      <c r="LQX106" s="49"/>
      <c r="LQY106" s="49"/>
      <c r="LQZ106" s="49"/>
      <c r="LRA106" s="49"/>
      <c r="LRB106" s="49"/>
      <c r="LRC106" s="49"/>
      <c r="LRD106" s="49"/>
      <c r="LRE106" s="49"/>
      <c r="LRF106" s="49"/>
      <c r="LRG106" s="49"/>
      <c r="LRH106" s="49"/>
      <c r="LRI106" s="49"/>
      <c r="LRJ106" s="49"/>
      <c r="LRK106" s="49"/>
      <c r="LRL106" s="49"/>
      <c r="LRM106" s="49"/>
      <c r="LRN106" s="49"/>
      <c r="LRO106" s="49"/>
      <c r="LRP106" s="49"/>
      <c r="LRQ106" s="49"/>
      <c r="LRR106" s="49"/>
      <c r="LRS106" s="49"/>
      <c r="LRT106" s="49"/>
      <c r="LRU106" s="49"/>
      <c r="LRV106" s="49"/>
      <c r="LRW106" s="49"/>
      <c r="LRX106" s="49"/>
      <c r="LRY106" s="49"/>
      <c r="LRZ106" s="49"/>
      <c r="LSA106" s="49"/>
      <c r="LSB106" s="49"/>
      <c r="LSC106" s="49"/>
      <c r="LSD106" s="49"/>
      <c r="LSE106" s="49"/>
      <c r="LSF106" s="49"/>
      <c r="LSG106" s="49"/>
      <c r="LSH106" s="49"/>
      <c r="LSI106" s="49"/>
      <c r="LSJ106" s="49"/>
      <c r="LSK106" s="49"/>
      <c r="LSL106" s="49"/>
      <c r="LSM106" s="49"/>
      <c r="LSN106" s="49"/>
      <c r="LSO106" s="49"/>
      <c r="LSP106" s="49"/>
      <c r="LSQ106" s="49"/>
      <c r="LSR106" s="49"/>
      <c r="LSS106" s="49"/>
      <c r="LST106" s="49"/>
      <c r="LSU106" s="49"/>
      <c r="LSV106" s="49"/>
      <c r="LSW106" s="49"/>
      <c r="LSX106" s="49"/>
      <c r="LSY106" s="49"/>
      <c r="LSZ106" s="49"/>
      <c r="LTA106" s="49"/>
      <c r="LTB106" s="49"/>
      <c r="LTC106" s="49"/>
      <c r="LTD106" s="49"/>
      <c r="LTE106" s="49"/>
      <c r="LTF106" s="49"/>
      <c r="LTG106" s="49"/>
      <c r="LTH106" s="49"/>
      <c r="LTI106" s="49"/>
      <c r="LTJ106" s="49"/>
      <c r="LTK106" s="49"/>
      <c r="LTL106" s="49"/>
      <c r="LTM106" s="49"/>
      <c r="LTN106" s="49"/>
      <c r="LTO106" s="49"/>
      <c r="LTP106" s="49"/>
      <c r="LTQ106" s="49"/>
      <c r="LTR106" s="49"/>
      <c r="LTS106" s="49"/>
      <c r="LTT106" s="49"/>
      <c r="LTU106" s="49"/>
      <c r="LTV106" s="49"/>
      <c r="LTW106" s="49"/>
      <c r="LTX106" s="49"/>
      <c r="LTY106" s="49"/>
      <c r="LTZ106" s="49"/>
      <c r="LUA106" s="49"/>
      <c r="LUB106" s="49"/>
      <c r="LUC106" s="49"/>
      <c r="LUD106" s="49"/>
      <c r="LUE106" s="49"/>
      <c r="LUF106" s="49"/>
      <c r="LUG106" s="49"/>
      <c r="LUH106" s="49"/>
      <c r="LUI106" s="49"/>
      <c r="LUJ106" s="49"/>
      <c r="LUK106" s="49"/>
      <c r="LUL106" s="49"/>
      <c r="LUM106" s="49"/>
      <c r="LUN106" s="49"/>
      <c r="LUO106" s="49"/>
      <c r="LUP106" s="49"/>
      <c r="LUQ106" s="49"/>
      <c r="LUR106" s="49"/>
      <c r="LUS106" s="49"/>
      <c r="LUT106" s="49"/>
      <c r="LUU106" s="49"/>
      <c r="LUV106" s="49"/>
      <c r="LUW106" s="49"/>
      <c r="LUX106" s="49"/>
      <c r="LUY106" s="49"/>
      <c r="LUZ106" s="49"/>
      <c r="LVA106" s="49"/>
      <c r="LVB106" s="49"/>
      <c r="LVC106" s="49"/>
      <c r="LVD106" s="49"/>
      <c r="LVE106" s="49"/>
      <c r="LVF106" s="49"/>
      <c r="LVG106" s="49"/>
      <c r="LVH106" s="49"/>
      <c r="LVI106" s="49"/>
      <c r="LVJ106" s="49"/>
      <c r="LVK106" s="49"/>
      <c r="LVL106" s="49"/>
      <c r="LVM106" s="49"/>
      <c r="LVN106" s="49"/>
      <c r="LVO106" s="49"/>
      <c r="LVP106" s="49"/>
      <c r="LVQ106" s="49"/>
      <c r="LVR106" s="49"/>
      <c r="LVS106" s="49"/>
      <c r="LVT106" s="49"/>
      <c r="LVU106" s="49"/>
      <c r="LVV106" s="49"/>
      <c r="LVW106" s="49"/>
      <c r="LVX106" s="49"/>
      <c r="LVY106" s="49"/>
      <c r="LVZ106" s="49"/>
      <c r="LWA106" s="49"/>
      <c r="LWB106" s="49"/>
      <c r="LWC106" s="49"/>
      <c r="LWD106" s="49"/>
      <c r="LWE106" s="49"/>
      <c r="LWF106" s="49"/>
      <c r="LWG106" s="49"/>
      <c r="LWH106" s="49"/>
      <c r="LWI106" s="49"/>
      <c r="LWJ106" s="49"/>
      <c r="LWK106" s="49"/>
      <c r="LWL106" s="49"/>
      <c r="LWM106" s="49"/>
      <c r="LWN106" s="49"/>
      <c r="LWO106" s="49"/>
      <c r="LWP106" s="49"/>
      <c r="LWQ106" s="49"/>
      <c r="LWR106" s="49"/>
      <c r="LWS106" s="49"/>
      <c r="LWT106" s="49"/>
      <c r="LWU106" s="49"/>
      <c r="LWV106" s="49"/>
      <c r="LWW106" s="49"/>
      <c r="LWX106" s="49"/>
      <c r="LWY106" s="49"/>
      <c r="LWZ106" s="49"/>
      <c r="LXA106" s="49"/>
      <c r="LXB106" s="49"/>
      <c r="LXC106" s="49"/>
      <c r="LXD106" s="49"/>
      <c r="LXE106" s="49"/>
      <c r="LXF106" s="49"/>
      <c r="LXG106" s="49"/>
      <c r="LXH106" s="49"/>
      <c r="LXI106" s="49"/>
      <c r="LXJ106" s="49"/>
      <c r="LXK106" s="49"/>
      <c r="LXL106" s="49"/>
      <c r="LXM106" s="49"/>
      <c r="LXN106" s="49"/>
      <c r="LXO106" s="49"/>
      <c r="LXP106" s="49"/>
      <c r="LXQ106" s="49"/>
      <c r="LXR106" s="49"/>
      <c r="LXS106" s="49"/>
      <c r="LXT106" s="49"/>
      <c r="LXU106" s="49"/>
      <c r="LXV106" s="49"/>
      <c r="LXW106" s="49"/>
      <c r="LXX106" s="49"/>
      <c r="LXY106" s="49"/>
      <c r="LXZ106" s="49"/>
      <c r="LYA106" s="49"/>
      <c r="LYB106" s="49"/>
      <c r="LYC106" s="49"/>
      <c r="LYD106" s="49"/>
      <c r="LYE106" s="49"/>
      <c r="LYF106" s="49"/>
      <c r="LYG106" s="49"/>
      <c r="LYH106" s="49"/>
      <c r="LYI106" s="49"/>
      <c r="LYJ106" s="49"/>
      <c r="LYK106" s="49"/>
      <c r="LYL106" s="49"/>
      <c r="LYM106" s="49"/>
      <c r="LYN106" s="49"/>
      <c r="LYO106" s="49"/>
      <c r="LYP106" s="49"/>
      <c r="LYQ106" s="49"/>
      <c r="LYR106" s="49"/>
      <c r="LYS106" s="49"/>
      <c r="LYT106" s="49"/>
      <c r="LYU106" s="49"/>
      <c r="LYV106" s="49"/>
      <c r="LYW106" s="49"/>
      <c r="LYX106" s="49"/>
      <c r="LYY106" s="49"/>
      <c r="LYZ106" s="49"/>
      <c r="LZA106" s="49"/>
      <c r="LZB106" s="49"/>
      <c r="LZC106" s="49"/>
      <c r="LZD106" s="49"/>
      <c r="LZE106" s="49"/>
      <c r="LZF106" s="49"/>
      <c r="LZG106" s="49"/>
      <c r="LZH106" s="49"/>
      <c r="LZI106" s="49"/>
      <c r="LZJ106" s="49"/>
      <c r="LZK106" s="49"/>
      <c r="LZL106" s="49"/>
      <c r="LZM106" s="49"/>
      <c r="LZN106" s="49"/>
      <c r="LZO106" s="49"/>
      <c r="LZP106" s="49"/>
      <c r="LZQ106" s="49"/>
      <c r="LZR106" s="49"/>
      <c r="LZS106" s="49"/>
      <c r="LZT106" s="49"/>
      <c r="LZU106" s="49"/>
      <c r="LZV106" s="49"/>
      <c r="LZW106" s="49"/>
      <c r="LZX106" s="49"/>
      <c r="LZY106" s="49"/>
      <c r="LZZ106" s="49"/>
      <c r="MAA106" s="49"/>
      <c r="MAB106" s="49"/>
      <c r="MAC106" s="49"/>
      <c r="MAD106" s="49"/>
      <c r="MAE106" s="49"/>
      <c r="MAF106" s="49"/>
      <c r="MAG106" s="49"/>
      <c r="MAH106" s="49"/>
      <c r="MAI106" s="49"/>
      <c r="MAJ106" s="49"/>
      <c r="MAK106" s="49"/>
      <c r="MAL106" s="49"/>
      <c r="MAM106" s="49"/>
      <c r="MAN106" s="49"/>
      <c r="MAO106" s="49"/>
      <c r="MAP106" s="49"/>
      <c r="MAQ106" s="49"/>
      <c r="MAR106" s="49"/>
      <c r="MAS106" s="49"/>
      <c r="MAT106" s="49"/>
      <c r="MAU106" s="49"/>
      <c r="MAV106" s="49"/>
      <c r="MAW106" s="49"/>
      <c r="MAX106" s="49"/>
      <c r="MAY106" s="49"/>
      <c r="MAZ106" s="49"/>
      <c r="MBA106" s="49"/>
      <c r="MBB106" s="49"/>
      <c r="MBC106" s="49"/>
      <c r="MBD106" s="49"/>
      <c r="MBE106" s="49"/>
      <c r="MBF106" s="49"/>
      <c r="MBG106" s="49"/>
      <c r="MBH106" s="49"/>
      <c r="MBI106" s="49"/>
      <c r="MBJ106" s="49"/>
      <c r="MBK106" s="49"/>
      <c r="MBL106" s="49"/>
      <c r="MBM106" s="49"/>
      <c r="MBN106" s="49"/>
      <c r="MBO106" s="49"/>
      <c r="MBP106" s="49"/>
      <c r="MBQ106" s="49"/>
      <c r="MBR106" s="49"/>
      <c r="MBS106" s="49"/>
      <c r="MBT106" s="49"/>
      <c r="MBU106" s="49"/>
      <c r="MBV106" s="49"/>
      <c r="MBW106" s="49"/>
      <c r="MBX106" s="49"/>
      <c r="MBY106" s="49"/>
      <c r="MBZ106" s="49"/>
      <c r="MCA106" s="49"/>
      <c r="MCB106" s="49"/>
      <c r="MCC106" s="49"/>
      <c r="MCD106" s="49"/>
      <c r="MCE106" s="49"/>
      <c r="MCF106" s="49"/>
      <c r="MCG106" s="49"/>
      <c r="MCH106" s="49"/>
      <c r="MCI106" s="49"/>
      <c r="MCJ106" s="49"/>
      <c r="MCK106" s="49"/>
      <c r="MCL106" s="49"/>
      <c r="MCM106" s="49"/>
      <c r="MCN106" s="49"/>
      <c r="MCO106" s="49"/>
      <c r="MCP106" s="49"/>
      <c r="MCQ106" s="49"/>
      <c r="MCR106" s="49"/>
      <c r="MCS106" s="49"/>
      <c r="MCT106" s="49"/>
      <c r="MCU106" s="49"/>
      <c r="MCV106" s="49"/>
      <c r="MCW106" s="49"/>
      <c r="MCX106" s="49"/>
      <c r="MCY106" s="49"/>
      <c r="MCZ106" s="49"/>
      <c r="MDA106" s="49"/>
      <c r="MDB106" s="49"/>
      <c r="MDC106" s="49"/>
      <c r="MDD106" s="49"/>
      <c r="MDE106" s="49"/>
      <c r="MDF106" s="49"/>
      <c r="MDG106" s="49"/>
      <c r="MDH106" s="49"/>
      <c r="MDI106" s="49"/>
      <c r="MDJ106" s="49"/>
      <c r="MDK106" s="49"/>
      <c r="MDL106" s="49"/>
      <c r="MDM106" s="49"/>
      <c r="MDN106" s="49"/>
      <c r="MDO106" s="49"/>
      <c r="MDP106" s="49"/>
      <c r="MDQ106" s="49"/>
      <c r="MDR106" s="49"/>
      <c r="MDS106" s="49"/>
      <c r="MDT106" s="49"/>
      <c r="MDU106" s="49"/>
      <c r="MDV106" s="49"/>
      <c r="MDW106" s="49"/>
      <c r="MDX106" s="49"/>
      <c r="MDY106" s="49"/>
      <c r="MDZ106" s="49"/>
      <c r="MEA106" s="49"/>
      <c r="MEB106" s="49"/>
      <c r="MEC106" s="49"/>
      <c r="MED106" s="49"/>
      <c r="MEE106" s="49"/>
      <c r="MEF106" s="49"/>
      <c r="MEG106" s="49"/>
      <c r="MEH106" s="49"/>
      <c r="MEI106" s="49"/>
      <c r="MEJ106" s="49"/>
      <c r="MEK106" s="49"/>
      <c r="MEL106" s="49"/>
      <c r="MEM106" s="49"/>
      <c r="MEN106" s="49"/>
      <c r="MEO106" s="49"/>
      <c r="MEP106" s="49"/>
      <c r="MEQ106" s="49"/>
      <c r="MER106" s="49"/>
      <c r="MES106" s="49"/>
      <c r="MET106" s="49"/>
      <c r="MEU106" s="49"/>
      <c r="MEV106" s="49"/>
      <c r="MEW106" s="49"/>
      <c r="MEX106" s="49"/>
      <c r="MEY106" s="49"/>
      <c r="MEZ106" s="49"/>
      <c r="MFA106" s="49"/>
      <c r="MFB106" s="49"/>
      <c r="MFC106" s="49"/>
      <c r="MFD106" s="49"/>
      <c r="MFE106" s="49"/>
      <c r="MFF106" s="49"/>
      <c r="MFG106" s="49"/>
      <c r="MFH106" s="49"/>
      <c r="MFI106" s="49"/>
      <c r="MFJ106" s="49"/>
      <c r="MFK106" s="49"/>
      <c r="MFL106" s="49"/>
      <c r="MFM106" s="49"/>
      <c r="MFN106" s="49"/>
      <c r="MFO106" s="49"/>
      <c r="MFP106" s="49"/>
      <c r="MFQ106" s="49"/>
      <c r="MFR106" s="49"/>
      <c r="MFS106" s="49"/>
      <c r="MFT106" s="49"/>
      <c r="MFU106" s="49"/>
      <c r="MFV106" s="49"/>
      <c r="MFW106" s="49"/>
      <c r="MFX106" s="49"/>
      <c r="MFY106" s="49"/>
      <c r="MFZ106" s="49"/>
      <c r="MGA106" s="49"/>
      <c r="MGB106" s="49"/>
      <c r="MGC106" s="49"/>
      <c r="MGD106" s="49"/>
      <c r="MGE106" s="49"/>
      <c r="MGF106" s="49"/>
      <c r="MGG106" s="49"/>
      <c r="MGH106" s="49"/>
      <c r="MGI106" s="49"/>
      <c r="MGJ106" s="49"/>
      <c r="MGK106" s="49"/>
      <c r="MGL106" s="49"/>
      <c r="MGM106" s="49"/>
      <c r="MGN106" s="49"/>
      <c r="MGO106" s="49"/>
      <c r="MGP106" s="49"/>
      <c r="MGQ106" s="49"/>
      <c r="MGR106" s="49"/>
      <c r="MGS106" s="49"/>
      <c r="MGT106" s="49"/>
      <c r="MGU106" s="49"/>
      <c r="MGV106" s="49"/>
      <c r="MGW106" s="49"/>
      <c r="MGX106" s="49"/>
      <c r="MGY106" s="49"/>
      <c r="MGZ106" s="49"/>
      <c r="MHA106" s="49"/>
      <c r="MHB106" s="49"/>
      <c r="MHC106" s="49"/>
      <c r="MHD106" s="49"/>
      <c r="MHE106" s="49"/>
      <c r="MHF106" s="49"/>
      <c r="MHG106" s="49"/>
      <c r="MHH106" s="49"/>
      <c r="MHI106" s="49"/>
      <c r="MHJ106" s="49"/>
      <c r="MHK106" s="49"/>
      <c r="MHL106" s="49"/>
      <c r="MHM106" s="49"/>
      <c r="MHN106" s="49"/>
      <c r="MHO106" s="49"/>
      <c r="MHP106" s="49"/>
      <c r="MHQ106" s="49"/>
      <c r="MHR106" s="49"/>
      <c r="MHS106" s="49"/>
      <c r="MHT106" s="49"/>
      <c r="MHU106" s="49"/>
      <c r="MHV106" s="49"/>
      <c r="MHW106" s="49"/>
      <c r="MHX106" s="49"/>
      <c r="MHY106" s="49"/>
      <c r="MHZ106" s="49"/>
      <c r="MIA106" s="49"/>
      <c r="MIB106" s="49"/>
      <c r="MIC106" s="49"/>
      <c r="MID106" s="49"/>
      <c r="MIE106" s="49"/>
      <c r="MIF106" s="49"/>
      <c r="MIG106" s="49"/>
      <c r="MIH106" s="49"/>
      <c r="MII106" s="49"/>
      <c r="MIJ106" s="49"/>
      <c r="MIK106" s="49"/>
      <c r="MIL106" s="49"/>
      <c r="MIM106" s="49"/>
      <c r="MIN106" s="49"/>
      <c r="MIO106" s="49"/>
      <c r="MIP106" s="49"/>
      <c r="MIQ106" s="49"/>
      <c r="MIR106" s="49"/>
      <c r="MIS106" s="49"/>
      <c r="MIT106" s="49"/>
      <c r="MIU106" s="49"/>
      <c r="MIV106" s="49"/>
      <c r="MIW106" s="49"/>
      <c r="MIX106" s="49"/>
      <c r="MIY106" s="49"/>
      <c r="MIZ106" s="49"/>
      <c r="MJA106" s="49"/>
      <c r="MJB106" s="49"/>
      <c r="MJC106" s="49"/>
      <c r="MJD106" s="49"/>
      <c r="MJE106" s="49"/>
      <c r="MJF106" s="49"/>
      <c r="MJG106" s="49"/>
      <c r="MJH106" s="49"/>
      <c r="MJI106" s="49"/>
      <c r="MJJ106" s="49"/>
      <c r="MJK106" s="49"/>
      <c r="MJL106" s="49"/>
      <c r="MJM106" s="49"/>
      <c r="MJN106" s="49"/>
      <c r="MJO106" s="49"/>
      <c r="MJP106" s="49"/>
      <c r="MJQ106" s="49"/>
      <c r="MJR106" s="49"/>
      <c r="MJS106" s="49"/>
      <c r="MJT106" s="49"/>
      <c r="MJU106" s="49"/>
      <c r="MJV106" s="49"/>
      <c r="MJW106" s="49"/>
      <c r="MJX106" s="49"/>
      <c r="MJY106" s="49"/>
      <c r="MJZ106" s="49"/>
      <c r="MKA106" s="49"/>
      <c r="MKB106" s="49"/>
      <c r="MKC106" s="49"/>
      <c r="MKD106" s="49"/>
      <c r="MKE106" s="49"/>
      <c r="MKF106" s="49"/>
      <c r="MKG106" s="49"/>
      <c r="MKH106" s="49"/>
      <c r="MKI106" s="49"/>
      <c r="MKJ106" s="49"/>
      <c r="MKK106" s="49"/>
      <c r="MKL106" s="49"/>
      <c r="MKM106" s="49"/>
      <c r="MKN106" s="49"/>
      <c r="MKO106" s="49"/>
      <c r="MKP106" s="49"/>
      <c r="MKQ106" s="49"/>
      <c r="MKR106" s="49"/>
      <c r="MKS106" s="49"/>
      <c r="MKT106" s="49"/>
      <c r="MKU106" s="49"/>
      <c r="MKV106" s="49"/>
      <c r="MKW106" s="49"/>
      <c r="MKX106" s="49"/>
      <c r="MKY106" s="49"/>
      <c r="MKZ106" s="49"/>
      <c r="MLA106" s="49"/>
      <c r="MLB106" s="49"/>
      <c r="MLC106" s="49"/>
      <c r="MLD106" s="49"/>
      <c r="MLE106" s="49"/>
      <c r="MLF106" s="49"/>
      <c r="MLG106" s="49"/>
      <c r="MLH106" s="49"/>
      <c r="MLI106" s="49"/>
      <c r="MLJ106" s="49"/>
      <c r="MLK106" s="49"/>
      <c r="MLL106" s="49"/>
      <c r="MLM106" s="49"/>
      <c r="MLN106" s="49"/>
      <c r="MLO106" s="49"/>
      <c r="MLP106" s="49"/>
      <c r="MLQ106" s="49"/>
      <c r="MLR106" s="49"/>
      <c r="MLS106" s="49"/>
      <c r="MLT106" s="49"/>
      <c r="MLU106" s="49"/>
      <c r="MLV106" s="49"/>
      <c r="MLW106" s="49"/>
      <c r="MLX106" s="49"/>
      <c r="MLY106" s="49"/>
      <c r="MLZ106" s="49"/>
      <c r="MMA106" s="49"/>
      <c r="MMB106" s="49"/>
      <c r="MMC106" s="49"/>
      <c r="MMD106" s="49"/>
      <c r="MME106" s="49"/>
      <c r="MMF106" s="49"/>
      <c r="MMG106" s="49"/>
      <c r="MMH106" s="49"/>
      <c r="MMI106" s="49"/>
      <c r="MMJ106" s="49"/>
      <c r="MMK106" s="49"/>
      <c r="MML106" s="49"/>
      <c r="MMM106" s="49"/>
      <c r="MMN106" s="49"/>
      <c r="MMO106" s="49"/>
      <c r="MMP106" s="49"/>
      <c r="MMQ106" s="49"/>
      <c r="MMR106" s="49"/>
      <c r="MMS106" s="49"/>
      <c r="MMT106" s="49"/>
      <c r="MMU106" s="49"/>
      <c r="MMV106" s="49"/>
      <c r="MMW106" s="49"/>
      <c r="MMX106" s="49"/>
      <c r="MMY106" s="49"/>
      <c r="MMZ106" s="49"/>
      <c r="MNA106" s="49"/>
      <c r="MNB106" s="49"/>
      <c r="MNC106" s="49"/>
      <c r="MND106" s="49"/>
      <c r="MNE106" s="49"/>
      <c r="MNF106" s="49"/>
      <c r="MNG106" s="49"/>
      <c r="MNH106" s="49"/>
      <c r="MNI106" s="49"/>
      <c r="MNJ106" s="49"/>
      <c r="MNK106" s="49"/>
      <c r="MNL106" s="49"/>
      <c r="MNM106" s="49"/>
      <c r="MNN106" s="49"/>
      <c r="MNO106" s="49"/>
      <c r="MNP106" s="49"/>
      <c r="MNQ106" s="49"/>
      <c r="MNR106" s="49"/>
      <c r="MNS106" s="49"/>
      <c r="MNT106" s="49"/>
      <c r="MNU106" s="49"/>
      <c r="MNV106" s="49"/>
      <c r="MNW106" s="49"/>
      <c r="MNX106" s="49"/>
      <c r="MNY106" s="49"/>
      <c r="MNZ106" s="49"/>
      <c r="MOA106" s="49"/>
      <c r="MOB106" s="49"/>
      <c r="MOC106" s="49"/>
      <c r="MOD106" s="49"/>
      <c r="MOE106" s="49"/>
      <c r="MOF106" s="49"/>
      <c r="MOG106" s="49"/>
      <c r="MOH106" s="49"/>
      <c r="MOI106" s="49"/>
      <c r="MOJ106" s="49"/>
      <c r="MOK106" s="49"/>
      <c r="MOL106" s="49"/>
      <c r="MOM106" s="49"/>
      <c r="MON106" s="49"/>
      <c r="MOO106" s="49"/>
      <c r="MOP106" s="49"/>
      <c r="MOQ106" s="49"/>
      <c r="MOR106" s="49"/>
      <c r="MOS106" s="49"/>
      <c r="MOT106" s="49"/>
      <c r="MOU106" s="49"/>
      <c r="MOV106" s="49"/>
      <c r="MOW106" s="49"/>
      <c r="MOX106" s="49"/>
      <c r="MOY106" s="49"/>
      <c r="MOZ106" s="49"/>
      <c r="MPA106" s="49"/>
      <c r="MPB106" s="49"/>
      <c r="MPC106" s="49"/>
      <c r="MPD106" s="49"/>
      <c r="MPE106" s="49"/>
      <c r="MPF106" s="49"/>
      <c r="MPG106" s="49"/>
      <c r="MPH106" s="49"/>
      <c r="MPI106" s="49"/>
      <c r="MPJ106" s="49"/>
      <c r="MPK106" s="49"/>
      <c r="MPL106" s="49"/>
      <c r="MPM106" s="49"/>
      <c r="MPN106" s="49"/>
      <c r="MPO106" s="49"/>
      <c r="MPP106" s="49"/>
      <c r="MPQ106" s="49"/>
      <c r="MPR106" s="49"/>
      <c r="MPS106" s="49"/>
      <c r="MPT106" s="49"/>
      <c r="MPU106" s="49"/>
      <c r="MPV106" s="49"/>
      <c r="MPW106" s="49"/>
      <c r="MPX106" s="49"/>
      <c r="MPY106" s="49"/>
      <c r="MPZ106" s="49"/>
      <c r="MQA106" s="49"/>
      <c r="MQB106" s="49"/>
      <c r="MQC106" s="49"/>
      <c r="MQD106" s="49"/>
      <c r="MQE106" s="49"/>
      <c r="MQF106" s="49"/>
      <c r="MQG106" s="49"/>
      <c r="MQH106" s="49"/>
      <c r="MQI106" s="49"/>
      <c r="MQJ106" s="49"/>
      <c r="MQK106" s="49"/>
      <c r="MQL106" s="49"/>
      <c r="MQM106" s="49"/>
      <c r="MQN106" s="49"/>
      <c r="MQO106" s="49"/>
      <c r="MQP106" s="49"/>
      <c r="MQQ106" s="49"/>
      <c r="MQR106" s="49"/>
      <c r="MQS106" s="49"/>
      <c r="MQT106" s="49"/>
      <c r="MQU106" s="49"/>
      <c r="MQV106" s="49"/>
      <c r="MQW106" s="49"/>
      <c r="MQX106" s="49"/>
      <c r="MQY106" s="49"/>
      <c r="MQZ106" s="49"/>
      <c r="MRA106" s="49"/>
      <c r="MRB106" s="49"/>
      <c r="MRC106" s="49"/>
      <c r="MRD106" s="49"/>
      <c r="MRE106" s="49"/>
      <c r="MRF106" s="49"/>
      <c r="MRG106" s="49"/>
      <c r="MRH106" s="49"/>
      <c r="MRI106" s="49"/>
      <c r="MRJ106" s="49"/>
      <c r="MRK106" s="49"/>
      <c r="MRL106" s="49"/>
      <c r="MRM106" s="49"/>
      <c r="MRN106" s="49"/>
      <c r="MRO106" s="49"/>
      <c r="MRP106" s="49"/>
      <c r="MRQ106" s="49"/>
      <c r="MRR106" s="49"/>
      <c r="MRS106" s="49"/>
      <c r="MRT106" s="49"/>
      <c r="MRU106" s="49"/>
      <c r="MRV106" s="49"/>
      <c r="MRW106" s="49"/>
      <c r="MRX106" s="49"/>
      <c r="MRY106" s="49"/>
      <c r="MRZ106" s="49"/>
      <c r="MSA106" s="49"/>
      <c r="MSB106" s="49"/>
      <c r="MSC106" s="49"/>
      <c r="MSD106" s="49"/>
      <c r="MSE106" s="49"/>
      <c r="MSF106" s="49"/>
      <c r="MSG106" s="49"/>
      <c r="MSH106" s="49"/>
      <c r="MSI106" s="49"/>
      <c r="MSJ106" s="49"/>
      <c r="MSK106" s="49"/>
      <c r="MSL106" s="49"/>
      <c r="MSM106" s="49"/>
      <c r="MSN106" s="49"/>
      <c r="MSO106" s="49"/>
      <c r="MSP106" s="49"/>
      <c r="MSQ106" s="49"/>
      <c r="MSR106" s="49"/>
      <c r="MSS106" s="49"/>
      <c r="MST106" s="49"/>
      <c r="MSU106" s="49"/>
      <c r="MSV106" s="49"/>
      <c r="MSW106" s="49"/>
      <c r="MSX106" s="49"/>
      <c r="MSY106" s="49"/>
      <c r="MSZ106" s="49"/>
      <c r="MTA106" s="49"/>
      <c r="MTB106" s="49"/>
      <c r="MTC106" s="49"/>
      <c r="MTD106" s="49"/>
      <c r="MTE106" s="49"/>
      <c r="MTF106" s="49"/>
      <c r="MTG106" s="49"/>
      <c r="MTH106" s="49"/>
      <c r="MTI106" s="49"/>
      <c r="MTJ106" s="49"/>
      <c r="MTK106" s="49"/>
      <c r="MTL106" s="49"/>
      <c r="MTM106" s="49"/>
      <c r="MTN106" s="49"/>
      <c r="MTO106" s="49"/>
      <c r="MTP106" s="49"/>
      <c r="MTQ106" s="49"/>
      <c r="MTR106" s="49"/>
      <c r="MTS106" s="49"/>
      <c r="MTT106" s="49"/>
      <c r="MTU106" s="49"/>
      <c r="MTV106" s="49"/>
      <c r="MTW106" s="49"/>
      <c r="MTX106" s="49"/>
      <c r="MTY106" s="49"/>
      <c r="MTZ106" s="49"/>
      <c r="MUA106" s="49"/>
      <c r="MUB106" s="49"/>
      <c r="MUC106" s="49"/>
      <c r="MUD106" s="49"/>
      <c r="MUE106" s="49"/>
      <c r="MUF106" s="49"/>
      <c r="MUG106" s="49"/>
      <c r="MUH106" s="49"/>
      <c r="MUI106" s="49"/>
      <c r="MUJ106" s="49"/>
      <c r="MUK106" s="49"/>
      <c r="MUL106" s="49"/>
      <c r="MUM106" s="49"/>
      <c r="MUN106" s="49"/>
      <c r="MUO106" s="49"/>
      <c r="MUP106" s="49"/>
      <c r="MUQ106" s="49"/>
      <c r="MUR106" s="49"/>
      <c r="MUS106" s="49"/>
      <c r="MUT106" s="49"/>
      <c r="MUU106" s="49"/>
      <c r="MUV106" s="49"/>
      <c r="MUW106" s="49"/>
      <c r="MUX106" s="49"/>
      <c r="MUY106" s="49"/>
      <c r="MUZ106" s="49"/>
      <c r="MVA106" s="49"/>
      <c r="MVB106" s="49"/>
      <c r="MVC106" s="49"/>
      <c r="MVD106" s="49"/>
      <c r="MVE106" s="49"/>
      <c r="MVF106" s="49"/>
      <c r="MVG106" s="49"/>
      <c r="MVH106" s="49"/>
      <c r="MVI106" s="49"/>
      <c r="MVJ106" s="49"/>
      <c r="MVK106" s="49"/>
      <c r="MVL106" s="49"/>
      <c r="MVM106" s="49"/>
      <c r="MVN106" s="49"/>
      <c r="MVO106" s="49"/>
      <c r="MVP106" s="49"/>
      <c r="MVQ106" s="49"/>
      <c r="MVR106" s="49"/>
      <c r="MVS106" s="49"/>
      <c r="MVT106" s="49"/>
      <c r="MVU106" s="49"/>
      <c r="MVV106" s="49"/>
      <c r="MVW106" s="49"/>
      <c r="MVX106" s="49"/>
      <c r="MVY106" s="49"/>
      <c r="MVZ106" s="49"/>
      <c r="MWA106" s="49"/>
      <c r="MWB106" s="49"/>
      <c r="MWC106" s="49"/>
      <c r="MWD106" s="49"/>
      <c r="MWE106" s="49"/>
      <c r="MWF106" s="49"/>
      <c r="MWG106" s="49"/>
      <c r="MWH106" s="49"/>
      <c r="MWI106" s="49"/>
      <c r="MWJ106" s="49"/>
      <c r="MWK106" s="49"/>
      <c r="MWL106" s="49"/>
      <c r="MWM106" s="49"/>
      <c r="MWN106" s="49"/>
      <c r="MWO106" s="49"/>
      <c r="MWP106" s="49"/>
      <c r="MWQ106" s="49"/>
      <c r="MWR106" s="49"/>
      <c r="MWS106" s="49"/>
      <c r="MWT106" s="49"/>
      <c r="MWU106" s="49"/>
      <c r="MWV106" s="49"/>
      <c r="MWW106" s="49"/>
      <c r="MWX106" s="49"/>
      <c r="MWY106" s="49"/>
      <c r="MWZ106" s="49"/>
      <c r="MXA106" s="49"/>
      <c r="MXB106" s="49"/>
      <c r="MXC106" s="49"/>
      <c r="MXD106" s="49"/>
      <c r="MXE106" s="49"/>
      <c r="MXF106" s="49"/>
      <c r="MXG106" s="49"/>
      <c r="MXH106" s="49"/>
      <c r="MXI106" s="49"/>
      <c r="MXJ106" s="49"/>
      <c r="MXK106" s="49"/>
      <c r="MXL106" s="49"/>
      <c r="MXM106" s="49"/>
      <c r="MXN106" s="49"/>
      <c r="MXO106" s="49"/>
      <c r="MXP106" s="49"/>
      <c r="MXQ106" s="49"/>
      <c r="MXR106" s="49"/>
      <c r="MXS106" s="49"/>
      <c r="MXT106" s="49"/>
      <c r="MXU106" s="49"/>
      <c r="MXV106" s="49"/>
      <c r="MXW106" s="49"/>
      <c r="MXX106" s="49"/>
      <c r="MXY106" s="49"/>
      <c r="MXZ106" s="49"/>
      <c r="MYA106" s="49"/>
      <c r="MYB106" s="49"/>
      <c r="MYC106" s="49"/>
      <c r="MYD106" s="49"/>
      <c r="MYE106" s="49"/>
      <c r="MYF106" s="49"/>
      <c r="MYG106" s="49"/>
      <c r="MYH106" s="49"/>
      <c r="MYI106" s="49"/>
      <c r="MYJ106" s="49"/>
      <c r="MYK106" s="49"/>
      <c r="MYL106" s="49"/>
      <c r="MYM106" s="49"/>
      <c r="MYN106" s="49"/>
      <c r="MYO106" s="49"/>
      <c r="MYP106" s="49"/>
      <c r="MYQ106" s="49"/>
      <c r="MYR106" s="49"/>
      <c r="MYS106" s="49"/>
      <c r="MYT106" s="49"/>
      <c r="MYU106" s="49"/>
      <c r="MYV106" s="49"/>
      <c r="MYW106" s="49"/>
      <c r="MYX106" s="49"/>
      <c r="MYY106" s="49"/>
      <c r="MYZ106" s="49"/>
      <c r="MZA106" s="49"/>
      <c r="MZB106" s="49"/>
      <c r="MZC106" s="49"/>
      <c r="MZD106" s="49"/>
      <c r="MZE106" s="49"/>
      <c r="MZF106" s="49"/>
      <c r="MZG106" s="49"/>
      <c r="MZH106" s="49"/>
      <c r="MZI106" s="49"/>
      <c r="MZJ106" s="49"/>
      <c r="MZK106" s="49"/>
      <c r="MZL106" s="49"/>
      <c r="MZM106" s="49"/>
      <c r="MZN106" s="49"/>
      <c r="MZO106" s="49"/>
      <c r="MZP106" s="49"/>
      <c r="MZQ106" s="49"/>
      <c r="MZR106" s="49"/>
      <c r="MZS106" s="49"/>
      <c r="MZT106" s="49"/>
      <c r="MZU106" s="49"/>
      <c r="MZV106" s="49"/>
      <c r="MZW106" s="49"/>
      <c r="MZX106" s="49"/>
      <c r="MZY106" s="49"/>
      <c r="MZZ106" s="49"/>
      <c r="NAA106" s="49"/>
      <c r="NAB106" s="49"/>
      <c r="NAC106" s="49"/>
      <c r="NAD106" s="49"/>
      <c r="NAE106" s="49"/>
      <c r="NAF106" s="49"/>
      <c r="NAG106" s="49"/>
      <c r="NAH106" s="49"/>
      <c r="NAI106" s="49"/>
      <c r="NAJ106" s="49"/>
      <c r="NAK106" s="49"/>
      <c r="NAL106" s="49"/>
      <c r="NAM106" s="49"/>
      <c r="NAN106" s="49"/>
      <c r="NAO106" s="49"/>
      <c r="NAP106" s="49"/>
      <c r="NAQ106" s="49"/>
      <c r="NAR106" s="49"/>
      <c r="NAS106" s="49"/>
      <c r="NAT106" s="49"/>
      <c r="NAU106" s="49"/>
      <c r="NAV106" s="49"/>
      <c r="NAW106" s="49"/>
      <c r="NAX106" s="49"/>
      <c r="NAY106" s="49"/>
      <c r="NAZ106" s="49"/>
      <c r="NBA106" s="49"/>
      <c r="NBB106" s="49"/>
      <c r="NBC106" s="49"/>
      <c r="NBD106" s="49"/>
      <c r="NBE106" s="49"/>
      <c r="NBF106" s="49"/>
      <c r="NBG106" s="49"/>
      <c r="NBH106" s="49"/>
      <c r="NBI106" s="49"/>
      <c r="NBJ106" s="49"/>
      <c r="NBK106" s="49"/>
      <c r="NBL106" s="49"/>
      <c r="NBM106" s="49"/>
      <c r="NBN106" s="49"/>
      <c r="NBO106" s="49"/>
      <c r="NBP106" s="49"/>
      <c r="NBQ106" s="49"/>
      <c r="NBR106" s="49"/>
      <c r="NBS106" s="49"/>
      <c r="NBT106" s="49"/>
      <c r="NBU106" s="49"/>
      <c r="NBV106" s="49"/>
      <c r="NBW106" s="49"/>
      <c r="NBX106" s="49"/>
      <c r="NBY106" s="49"/>
      <c r="NBZ106" s="49"/>
      <c r="NCA106" s="49"/>
      <c r="NCB106" s="49"/>
      <c r="NCC106" s="49"/>
      <c r="NCD106" s="49"/>
      <c r="NCE106" s="49"/>
      <c r="NCF106" s="49"/>
      <c r="NCG106" s="49"/>
      <c r="NCH106" s="49"/>
      <c r="NCI106" s="49"/>
      <c r="NCJ106" s="49"/>
      <c r="NCK106" s="49"/>
      <c r="NCL106" s="49"/>
      <c r="NCM106" s="49"/>
      <c r="NCN106" s="49"/>
      <c r="NCO106" s="49"/>
      <c r="NCP106" s="49"/>
      <c r="NCQ106" s="49"/>
      <c r="NCR106" s="49"/>
      <c r="NCS106" s="49"/>
      <c r="NCT106" s="49"/>
      <c r="NCU106" s="49"/>
      <c r="NCV106" s="49"/>
      <c r="NCW106" s="49"/>
      <c r="NCX106" s="49"/>
      <c r="NCY106" s="49"/>
      <c r="NCZ106" s="49"/>
      <c r="NDA106" s="49"/>
      <c r="NDB106" s="49"/>
      <c r="NDC106" s="49"/>
      <c r="NDD106" s="49"/>
      <c r="NDE106" s="49"/>
      <c r="NDF106" s="49"/>
      <c r="NDG106" s="49"/>
      <c r="NDH106" s="49"/>
      <c r="NDI106" s="49"/>
      <c r="NDJ106" s="49"/>
      <c r="NDK106" s="49"/>
      <c r="NDL106" s="49"/>
      <c r="NDM106" s="49"/>
      <c r="NDN106" s="49"/>
      <c r="NDO106" s="49"/>
      <c r="NDP106" s="49"/>
      <c r="NDQ106" s="49"/>
      <c r="NDR106" s="49"/>
      <c r="NDS106" s="49"/>
      <c r="NDT106" s="49"/>
      <c r="NDU106" s="49"/>
      <c r="NDV106" s="49"/>
      <c r="NDW106" s="49"/>
      <c r="NDX106" s="49"/>
      <c r="NDY106" s="49"/>
      <c r="NDZ106" s="49"/>
      <c r="NEA106" s="49"/>
      <c r="NEB106" s="49"/>
      <c r="NEC106" s="49"/>
      <c r="NED106" s="49"/>
      <c r="NEE106" s="49"/>
      <c r="NEF106" s="49"/>
      <c r="NEG106" s="49"/>
      <c r="NEH106" s="49"/>
      <c r="NEI106" s="49"/>
      <c r="NEJ106" s="49"/>
      <c r="NEK106" s="49"/>
      <c r="NEL106" s="49"/>
      <c r="NEM106" s="49"/>
      <c r="NEN106" s="49"/>
      <c r="NEO106" s="49"/>
      <c r="NEP106" s="49"/>
      <c r="NEQ106" s="49"/>
      <c r="NER106" s="49"/>
      <c r="NES106" s="49"/>
      <c r="NET106" s="49"/>
      <c r="NEU106" s="49"/>
      <c r="NEV106" s="49"/>
      <c r="NEW106" s="49"/>
      <c r="NEX106" s="49"/>
      <c r="NEY106" s="49"/>
      <c r="NEZ106" s="49"/>
      <c r="NFA106" s="49"/>
      <c r="NFB106" s="49"/>
      <c r="NFC106" s="49"/>
      <c r="NFD106" s="49"/>
      <c r="NFE106" s="49"/>
      <c r="NFF106" s="49"/>
      <c r="NFG106" s="49"/>
      <c r="NFH106" s="49"/>
      <c r="NFI106" s="49"/>
      <c r="NFJ106" s="49"/>
      <c r="NFK106" s="49"/>
      <c r="NFL106" s="49"/>
      <c r="NFM106" s="49"/>
      <c r="NFN106" s="49"/>
      <c r="NFO106" s="49"/>
      <c r="NFP106" s="49"/>
      <c r="NFQ106" s="49"/>
      <c r="NFR106" s="49"/>
      <c r="NFS106" s="49"/>
      <c r="NFT106" s="49"/>
      <c r="NFU106" s="49"/>
      <c r="NFV106" s="49"/>
      <c r="NFW106" s="49"/>
      <c r="NFX106" s="49"/>
      <c r="NFY106" s="49"/>
      <c r="NFZ106" s="49"/>
      <c r="NGA106" s="49"/>
      <c r="NGB106" s="49"/>
      <c r="NGC106" s="49"/>
      <c r="NGD106" s="49"/>
      <c r="NGE106" s="49"/>
      <c r="NGF106" s="49"/>
      <c r="NGG106" s="49"/>
      <c r="NGH106" s="49"/>
      <c r="NGI106" s="49"/>
      <c r="NGJ106" s="49"/>
      <c r="NGK106" s="49"/>
      <c r="NGL106" s="49"/>
      <c r="NGM106" s="49"/>
      <c r="NGN106" s="49"/>
      <c r="NGO106" s="49"/>
      <c r="NGP106" s="49"/>
      <c r="NGQ106" s="49"/>
      <c r="NGR106" s="49"/>
      <c r="NGS106" s="49"/>
      <c r="NGT106" s="49"/>
      <c r="NGU106" s="49"/>
      <c r="NGV106" s="49"/>
      <c r="NGW106" s="49"/>
      <c r="NGX106" s="49"/>
      <c r="NGY106" s="49"/>
      <c r="NGZ106" s="49"/>
      <c r="NHA106" s="49"/>
      <c r="NHB106" s="49"/>
      <c r="NHC106" s="49"/>
      <c r="NHD106" s="49"/>
      <c r="NHE106" s="49"/>
      <c r="NHF106" s="49"/>
      <c r="NHG106" s="49"/>
      <c r="NHH106" s="49"/>
      <c r="NHI106" s="49"/>
      <c r="NHJ106" s="49"/>
      <c r="NHK106" s="49"/>
      <c r="NHL106" s="49"/>
      <c r="NHM106" s="49"/>
      <c r="NHN106" s="49"/>
      <c r="NHO106" s="49"/>
      <c r="NHP106" s="49"/>
      <c r="NHQ106" s="49"/>
      <c r="NHR106" s="49"/>
      <c r="NHS106" s="49"/>
      <c r="NHT106" s="49"/>
      <c r="NHU106" s="49"/>
      <c r="NHV106" s="49"/>
      <c r="NHW106" s="49"/>
      <c r="NHX106" s="49"/>
      <c r="NHY106" s="49"/>
      <c r="NHZ106" s="49"/>
      <c r="NIA106" s="49"/>
      <c r="NIB106" s="49"/>
      <c r="NIC106" s="49"/>
      <c r="NID106" s="49"/>
      <c r="NIE106" s="49"/>
      <c r="NIF106" s="49"/>
      <c r="NIG106" s="49"/>
      <c r="NIH106" s="49"/>
      <c r="NII106" s="49"/>
      <c r="NIJ106" s="49"/>
      <c r="NIK106" s="49"/>
      <c r="NIL106" s="49"/>
      <c r="NIM106" s="49"/>
      <c r="NIN106" s="49"/>
      <c r="NIO106" s="49"/>
      <c r="NIP106" s="49"/>
      <c r="NIQ106" s="49"/>
      <c r="NIR106" s="49"/>
      <c r="NIS106" s="49"/>
      <c r="NIT106" s="49"/>
      <c r="NIU106" s="49"/>
      <c r="NIV106" s="49"/>
      <c r="NIW106" s="49"/>
      <c r="NIX106" s="49"/>
      <c r="NIY106" s="49"/>
      <c r="NIZ106" s="49"/>
      <c r="NJA106" s="49"/>
      <c r="NJB106" s="49"/>
      <c r="NJC106" s="49"/>
      <c r="NJD106" s="49"/>
      <c r="NJE106" s="49"/>
      <c r="NJF106" s="49"/>
      <c r="NJG106" s="49"/>
      <c r="NJH106" s="49"/>
      <c r="NJI106" s="49"/>
      <c r="NJJ106" s="49"/>
      <c r="NJK106" s="49"/>
      <c r="NJL106" s="49"/>
      <c r="NJM106" s="49"/>
      <c r="NJN106" s="49"/>
      <c r="NJO106" s="49"/>
      <c r="NJP106" s="49"/>
      <c r="NJQ106" s="49"/>
      <c r="NJR106" s="49"/>
      <c r="NJS106" s="49"/>
      <c r="NJT106" s="49"/>
      <c r="NJU106" s="49"/>
      <c r="NJV106" s="49"/>
      <c r="NJW106" s="49"/>
      <c r="NJX106" s="49"/>
      <c r="NJY106" s="49"/>
      <c r="NJZ106" s="49"/>
      <c r="NKA106" s="49"/>
      <c r="NKB106" s="49"/>
      <c r="NKC106" s="49"/>
      <c r="NKD106" s="49"/>
      <c r="NKE106" s="49"/>
      <c r="NKF106" s="49"/>
      <c r="NKG106" s="49"/>
      <c r="NKH106" s="49"/>
      <c r="NKI106" s="49"/>
      <c r="NKJ106" s="49"/>
      <c r="NKK106" s="49"/>
      <c r="NKL106" s="49"/>
      <c r="NKM106" s="49"/>
      <c r="NKN106" s="49"/>
      <c r="NKO106" s="49"/>
      <c r="NKP106" s="49"/>
      <c r="NKQ106" s="49"/>
      <c r="NKR106" s="49"/>
      <c r="NKS106" s="49"/>
      <c r="NKT106" s="49"/>
      <c r="NKU106" s="49"/>
      <c r="NKV106" s="49"/>
      <c r="NKW106" s="49"/>
      <c r="NKX106" s="49"/>
      <c r="NKY106" s="49"/>
      <c r="NKZ106" s="49"/>
      <c r="NLA106" s="49"/>
      <c r="NLB106" s="49"/>
      <c r="NLC106" s="49"/>
      <c r="NLD106" s="49"/>
      <c r="NLE106" s="49"/>
      <c r="NLF106" s="49"/>
      <c r="NLG106" s="49"/>
      <c r="NLH106" s="49"/>
      <c r="NLI106" s="49"/>
      <c r="NLJ106" s="49"/>
      <c r="NLK106" s="49"/>
      <c r="NLL106" s="49"/>
      <c r="NLM106" s="49"/>
      <c r="NLN106" s="49"/>
      <c r="NLO106" s="49"/>
      <c r="NLP106" s="49"/>
      <c r="NLQ106" s="49"/>
      <c r="NLR106" s="49"/>
      <c r="NLS106" s="49"/>
      <c r="NLT106" s="49"/>
      <c r="NLU106" s="49"/>
      <c r="NLV106" s="49"/>
      <c r="NLW106" s="49"/>
      <c r="NLX106" s="49"/>
      <c r="NLY106" s="49"/>
      <c r="NLZ106" s="49"/>
      <c r="NMA106" s="49"/>
      <c r="NMB106" s="49"/>
      <c r="NMC106" s="49"/>
      <c r="NMD106" s="49"/>
      <c r="NME106" s="49"/>
      <c r="NMF106" s="49"/>
      <c r="NMG106" s="49"/>
      <c r="NMH106" s="49"/>
      <c r="NMI106" s="49"/>
      <c r="NMJ106" s="49"/>
      <c r="NMK106" s="49"/>
      <c r="NML106" s="49"/>
      <c r="NMM106" s="49"/>
      <c r="NMN106" s="49"/>
      <c r="NMO106" s="49"/>
      <c r="NMP106" s="49"/>
      <c r="NMQ106" s="49"/>
      <c r="NMR106" s="49"/>
      <c r="NMS106" s="49"/>
      <c r="NMT106" s="49"/>
      <c r="NMU106" s="49"/>
      <c r="NMV106" s="49"/>
      <c r="NMW106" s="49"/>
      <c r="NMX106" s="49"/>
      <c r="NMY106" s="49"/>
      <c r="NMZ106" s="49"/>
      <c r="NNA106" s="49"/>
      <c r="NNB106" s="49"/>
      <c r="NNC106" s="49"/>
      <c r="NND106" s="49"/>
      <c r="NNE106" s="49"/>
      <c r="NNF106" s="49"/>
      <c r="NNG106" s="49"/>
      <c r="NNH106" s="49"/>
      <c r="NNI106" s="49"/>
      <c r="NNJ106" s="49"/>
      <c r="NNK106" s="49"/>
      <c r="NNL106" s="49"/>
      <c r="NNM106" s="49"/>
      <c r="NNN106" s="49"/>
      <c r="NNO106" s="49"/>
      <c r="NNP106" s="49"/>
      <c r="NNQ106" s="49"/>
      <c r="NNR106" s="49"/>
      <c r="NNS106" s="49"/>
      <c r="NNT106" s="49"/>
      <c r="NNU106" s="49"/>
      <c r="NNV106" s="49"/>
      <c r="NNW106" s="49"/>
      <c r="NNX106" s="49"/>
      <c r="NNY106" s="49"/>
      <c r="NNZ106" s="49"/>
      <c r="NOA106" s="49"/>
      <c r="NOB106" s="49"/>
      <c r="NOC106" s="49"/>
      <c r="NOD106" s="49"/>
      <c r="NOE106" s="49"/>
      <c r="NOF106" s="49"/>
      <c r="NOG106" s="49"/>
      <c r="NOH106" s="49"/>
      <c r="NOI106" s="49"/>
      <c r="NOJ106" s="49"/>
      <c r="NOK106" s="49"/>
      <c r="NOL106" s="49"/>
      <c r="NOM106" s="49"/>
      <c r="NON106" s="49"/>
      <c r="NOO106" s="49"/>
      <c r="NOP106" s="49"/>
      <c r="NOQ106" s="49"/>
      <c r="NOR106" s="49"/>
      <c r="NOS106" s="49"/>
      <c r="NOT106" s="49"/>
      <c r="NOU106" s="49"/>
      <c r="NOV106" s="49"/>
      <c r="NOW106" s="49"/>
      <c r="NOX106" s="49"/>
      <c r="NOY106" s="49"/>
      <c r="NOZ106" s="49"/>
      <c r="NPA106" s="49"/>
      <c r="NPB106" s="49"/>
      <c r="NPC106" s="49"/>
      <c r="NPD106" s="49"/>
      <c r="NPE106" s="49"/>
      <c r="NPF106" s="49"/>
      <c r="NPG106" s="49"/>
      <c r="NPH106" s="49"/>
      <c r="NPI106" s="49"/>
      <c r="NPJ106" s="49"/>
      <c r="NPK106" s="49"/>
      <c r="NPL106" s="49"/>
      <c r="NPM106" s="49"/>
      <c r="NPN106" s="49"/>
      <c r="NPO106" s="49"/>
      <c r="NPP106" s="49"/>
      <c r="NPQ106" s="49"/>
      <c r="NPR106" s="49"/>
      <c r="NPS106" s="49"/>
      <c r="NPT106" s="49"/>
      <c r="NPU106" s="49"/>
      <c r="NPV106" s="49"/>
      <c r="NPW106" s="49"/>
      <c r="NPX106" s="49"/>
      <c r="NPY106" s="49"/>
      <c r="NPZ106" s="49"/>
      <c r="NQA106" s="49"/>
      <c r="NQB106" s="49"/>
      <c r="NQC106" s="49"/>
      <c r="NQD106" s="49"/>
      <c r="NQE106" s="49"/>
      <c r="NQF106" s="49"/>
      <c r="NQG106" s="49"/>
      <c r="NQH106" s="49"/>
      <c r="NQI106" s="49"/>
      <c r="NQJ106" s="49"/>
      <c r="NQK106" s="49"/>
      <c r="NQL106" s="49"/>
      <c r="NQM106" s="49"/>
      <c r="NQN106" s="49"/>
      <c r="NQO106" s="49"/>
      <c r="NQP106" s="49"/>
      <c r="NQQ106" s="49"/>
      <c r="NQR106" s="49"/>
      <c r="NQS106" s="49"/>
      <c r="NQT106" s="49"/>
      <c r="NQU106" s="49"/>
      <c r="NQV106" s="49"/>
      <c r="NQW106" s="49"/>
      <c r="NQX106" s="49"/>
      <c r="NQY106" s="49"/>
      <c r="NQZ106" s="49"/>
      <c r="NRA106" s="49"/>
      <c r="NRB106" s="49"/>
      <c r="NRC106" s="49"/>
      <c r="NRD106" s="49"/>
      <c r="NRE106" s="49"/>
      <c r="NRF106" s="49"/>
      <c r="NRG106" s="49"/>
      <c r="NRH106" s="49"/>
      <c r="NRI106" s="49"/>
      <c r="NRJ106" s="49"/>
      <c r="NRK106" s="49"/>
      <c r="NRL106" s="49"/>
      <c r="NRM106" s="49"/>
      <c r="NRN106" s="49"/>
      <c r="NRO106" s="49"/>
      <c r="NRP106" s="49"/>
      <c r="NRQ106" s="49"/>
      <c r="NRR106" s="49"/>
      <c r="NRS106" s="49"/>
      <c r="NRT106" s="49"/>
      <c r="NRU106" s="49"/>
      <c r="NRV106" s="49"/>
      <c r="NRW106" s="49"/>
      <c r="NRX106" s="49"/>
      <c r="NRY106" s="49"/>
      <c r="NRZ106" s="49"/>
      <c r="NSA106" s="49"/>
      <c r="NSB106" s="49"/>
      <c r="NSC106" s="49"/>
      <c r="NSD106" s="49"/>
      <c r="NSE106" s="49"/>
      <c r="NSF106" s="49"/>
      <c r="NSG106" s="49"/>
      <c r="NSH106" s="49"/>
      <c r="NSI106" s="49"/>
      <c r="NSJ106" s="49"/>
      <c r="NSK106" s="49"/>
      <c r="NSL106" s="49"/>
      <c r="NSM106" s="49"/>
      <c r="NSN106" s="49"/>
      <c r="NSO106" s="49"/>
      <c r="NSP106" s="49"/>
      <c r="NSQ106" s="49"/>
      <c r="NSR106" s="49"/>
      <c r="NSS106" s="49"/>
      <c r="NST106" s="49"/>
      <c r="NSU106" s="49"/>
      <c r="NSV106" s="49"/>
      <c r="NSW106" s="49"/>
      <c r="NSX106" s="49"/>
      <c r="NSY106" s="49"/>
      <c r="NSZ106" s="49"/>
      <c r="NTA106" s="49"/>
      <c r="NTB106" s="49"/>
      <c r="NTC106" s="49"/>
      <c r="NTD106" s="49"/>
      <c r="NTE106" s="49"/>
      <c r="NTF106" s="49"/>
      <c r="NTG106" s="49"/>
      <c r="NTH106" s="49"/>
      <c r="NTI106" s="49"/>
      <c r="NTJ106" s="49"/>
      <c r="NTK106" s="49"/>
      <c r="NTL106" s="49"/>
      <c r="NTM106" s="49"/>
      <c r="NTN106" s="49"/>
      <c r="NTO106" s="49"/>
      <c r="NTP106" s="49"/>
      <c r="NTQ106" s="49"/>
      <c r="NTR106" s="49"/>
      <c r="NTS106" s="49"/>
      <c r="NTT106" s="49"/>
      <c r="NTU106" s="49"/>
      <c r="NTV106" s="49"/>
      <c r="NTW106" s="49"/>
      <c r="NTX106" s="49"/>
      <c r="NTY106" s="49"/>
      <c r="NTZ106" s="49"/>
      <c r="NUA106" s="49"/>
      <c r="NUB106" s="49"/>
      <c r="NUC106" s="49"/>
      <c r="NUD106" s="49"/>
      <c r="NUE106" s="49"/>
      <c r="NUF106" s="49"/>
      <c r="NUG106" s="49"/>
      <c r="NUH106" s="49"/>
      <c r="NUI106" s="49"/>
      <c r="NUJ106" s="49"/>
      <c r="NUK106" s="49"/>
      <c r="NUL106" s="49"/>
      <c r="NUM106" s="49"/>
      <c r="NUN106" s="49"/>
      <c r="NUO106" s="49"/>
      <c r="NUP106" s="49"/>
      <c r="NUQ106" s="49"/>
      <c r="NUR106" s="49"/>
      <c r="NUS106" s="49"/>
      <c r="NUT106" s="49"/>
      <c r="NUU106" s="49"/>
      <c r="NUV106" s="49"/>
      <c r="NUW106" s="49"/>
      <c r="NUX106" s="49"/>
      <c r="NUY106" s="49"/>
      <c r="NUZ106" s="49"/>
      <c r="NVA106" s="49"/>
      <c r="NVB106" s="49"/>
      <c r="NVC106" s="49"/>
      <c r="NVD106" s="49"/>
      <c r="NVE106" s="49"/>
      <c r="NVF106" s="49"/>
      <c r="NVG106" s="49"/>
      <c r="NVH106" s="49"/>
      <c r="NVI106" s="49"/>
      <c r="NVJ106" s="49"/>
      <c r="NVK106" s="49"/>
      <c r="NVL106" s="49"/>
      <c r="NVM106" s="49"/>
      <c r="NVN106" s="49"/>
      <c r="NVO106" s="49"/>
      <c r="NVP106" s="49"/>
      <c r="NVQ106" s="49"/>
      <c r="NVR106" s="49"/>
      <c r="NVS106" s="49"/>
      <c r="NVT106" s="49"/>
      <c r="NVU106" s="49"/>
      <c r="NVV106" s="49"/>
      <c r="NVW106" s="49"/>
      <c r="NVX106" s="49"/>
      <c r="NVY106" s="49"/>
      <c r="NVZ106" s="49"/>
      <c r="NWA106" s="49"/>
      <c r="NWB106" s="49"/>
      <c r="NWC106" s="49"/>
      <c r="NWD106" s="49"/>
      <c r="NWE106" s="49"/>
      <c r="NWF106" s="49"/>
      <c r="NWG106" s="49"/>
      <c r="NWH106" s="49"/>
      <c r="NWI106" s="49"/>
      <c r="NWJ106" s="49"/>
      <c r="NWK106" s="49"/>
      <c r="NWL106" s="49"/>
      <c r="NWM106" s="49"/>
      <c r="NWN106" s="49"/>
      <c r="NWO106" s="49"/>
      <c r="NWP106" s="49"/>
      <c r="NWQ106" s="49"/>
      <c r="NWR106" s="49"/>
      <c r="NWS106" s="49"/>
      <c r="NWT106" s="49"/>
      <c r="NWU106" s="49"/>
      <c r="NWV106" s="49"/>
      <c r="NWW106" s="49"/>
      <c r="NWX106" s="49"/>
      <c r="NWY106" s="49"/>
      <c r="NWZ106" s="49"/>
      <c r="NXA106" s="49"/>
      <c r="NXB106" s="49"/>
      <c r="NXC106" s="49"/>
      <c r="NXD106" s="49"/>
      <c r="NXE106" s="49"/>
      <c r="NXF106" s="49"/>
      <c r="NXG106" s="49"/>
      <c r="NXH106" s="49"/>
      <c r="NXI106" s="49"/>
      <c r="NXJ106" s="49"/>
      <c r="NXK106" s="49"/>
      <c r="NXL106" s="49"/>
      <c r="NXM106" s="49"/>
      <c r="NXN106" s="49"/>
      <c r="NXO106" s="49"/>
      <c r="NXP106" s="49"/>
      <c r="NXQ106" s="49"/>
      <c r="NXR106" s="49"/>
      <c r="NXS106" s="49"/>
      <c r="NXT106" s="49"/>
      <c r="NXU106" s="49"/>
      <c r="NXV106" s="49"/>
      <c r="NXW106" s="49"/>
      <c r="NXX106" s="49"/>
      <c r="NXY106" s="49"/>
      <c r="NXZ106" s="49"/>
      <c r="NYA106" s="49"/>
      <c r="NYB106" s="49"/>
      <c r="NYC106" s="49"/>
      <c r="NYD106" s="49"/>
      <c r="NYE106" s="49"/>
      <c r="NYF106" s="49"/>
      <c r="NYG106" s="49"/>
      <c r="NYH106" s="49"/>
      <c r="NYI106" s="49"/>
      <c r="NYJ106" s="49"/>
      <c r="NYK106" s="49"/>
      <c r="NYL106" s="49"/>
      <c r="NYM106" s="49"/>
      <c r="NYN106" s="49"/>
      <c r="NYO106" s="49"/>
      <c r="NYP106" s="49"/>
      <c r="NYQ106" s="49"/>
      <c r="NYR106" s="49"/>
      <c r="NYS106" s="49"/>
      <c r="NYT106" s="49"/>
      <c r="NYU106" s="49"/>
      <c r="NYV106" s="49"/>
      <c r="NYW106" s="49"/>
      <c r="NYX106" s="49"/>
      <c r="NYY106" s="49"/>
      <c r="NYZ106" s="49"/>
      <c r="NZA106" s="49"/>
      <c r="NZB106" s="49"/>
      <c r="NZC106" s="49"/>
      <c r="NZD106" s="49"/>
      <c r="NZE106" s="49"/>
      <c r="NZF106" s="49"/>
      <c r="NZG106" s="49"/>
      <c r="NZH106" s="49"/>
      <c r="NZI106" s="49"/>
      <c r="NZJ106" s="49"/>
      <c r="NZK106" s="49"/>
      <c r="NZL106" s="49"/>
      <c r="NZM106" s="49"/>
      <c r="NZN106" s="49"/>
      <c r="NZO106" s="49"/>
      <c r="NZP106" s="49"/>
      <c r="NZQ106" s="49"/>
      <c r="NZR106" s="49"/>
      <c r="NZS106" s="49"/>
      <c r="NZT106" s="49"/>
      <c r="NZU106" s="49"/>
      <c r="NZV106" s="49"/>
      <c r="NZW106" s="49"/>
      <c r="NZX106" s="49"/>
      <c r="NZY106" s="49"/>
      <c r="NZZ106" s="49"/>
      <c r="OAA106" s="49"/>
      <c r="OAB106" s="49"/>
      <c r="OAC106" s="49"/>
      <c r="OAD106" s="49"/>
      <c r="OAE106" s="49"/>
      <c r="OAF106" s="49"/>
      <c r="OAG106" s="49"/>
      <c r="OAH106" s="49"/>
      <c r="OAI106" s="49"/>
      <c r="OAJ106" s="49"/>
      <c r="OAK106" s="49"/>
      <c r="OAL106" s="49"/>
      <c r="OAM106" s="49"/>
      <c r="OAN106" s="49"/>
      <c r="OAO106" s="49"/>
      <c r="OAP106" s="49"/>
      <c r="OAQ106" s="49"/>
      <c r="OAR106" s="49"/>
      <c r="OAS106" s="49"/>
      <c r="OAT106" s="49"/>
      <c r="OAU106" s="49"/>
      <c r="OAV106" s="49"/>
      <c r="OAW106" s="49"/>
      <c r="OAX106" s="49"/>
      <c r="OAY106" s="49"/>
      <c r="OAZ106" s="49"/>
      <c r="OBA106" s="49"/>
      <c r="OBB106" s="49"/>
      <c r="OBC106" s="49"/>
      <c r="OBD106" s="49"/>
      <c r="OBE106" s="49"/>
      <c r="OBF106" s="49"/>
      <c r="OBG106" s="49"/>
      <c r="OBH106" s="49"/>
      <c r="OBI106" s="49"/>
      <c r="OBJ106" s="49"/>
      <c r="OBK106" s="49"/>
      <c r="OBL106" s="49"/>
      <c r="OBM106" s="49"/>
      <c r="OBN106" s="49"/>
      <c r="OBO106" s="49"/>
      <c r="OBP106" s="49"/>
      <c r="OBQ106" s="49"/>
      <c r="OBR106" s="49"/>
      <c r="OBS106" s="49"/>
      <c r="OBT106" s="49"/>
      <c r="OBU106" s="49"/>
      <c r="OBV106" s="49"/>
      <c r="OBW106" s="49"/>
      <c r="OBX106" s="49"/>
      <c r="OBY106" s="49"/>
      <c r="OBZ106" s="49"/>
      <c r="OCA106" s="49"/>
      <c r="OCB106" s="49"/>
      <c r="OCC106" s="49"/>
      <c r="OCD106" s="49"/>
      <c r="OCE106" s="49"/>
      <c r="OCF106" s="49"/>
      <c r="OCG106" s="49"/>
      <c r="OCH106" s="49"/>
      <c r="OCI106" s="49"/>
      <c r="OCJ106" s="49"/>
      <c r="OCK106" s="49"/>
      <c r="OCL106" s="49"/>
      <c r="OCM106" s="49"/>
      <c r="OCN106" s="49"/>
      <c r="OCO106" s="49"/>
      <c r="OCP106" s="49"/>
      <c r="OCQ106" s="49"/>
      <c r="OCR106" s="49"/>
      <c r="OCS106" s="49"/>
      <c r="OCT106" s="49"/>
      <c r="OCU106" s="49"/>
      <c r="OCV106" s="49"/>
      <c r="OCW106" s="49"/>
      <c r="OCX106" s="49"/>
      <c r="OCY106" s="49"/>
      <c r="OCZ106" s="49"/>
      <c r="ODA106" s="49"/>
      <c r="ODB106" s="49"/>
      <c r="ODC106" s="49"/>
      <c r="ODD106" s="49"/>
      <c r="ODE106" s="49"/>
      <c r="ODF106" s="49"/>
      <c r="ODG106" s="49"/>
      <c r="ODH106" s="49"/>
      <c r="ODI106" s="49"/>
      <c r="ODJ106" s="49"/>
      <c r="ODK106" s="49"/>
      <c r="ODL106" s="49"/>
      <c r="ODM106" s="49"/>
      <c r="ODN106" s="49"/>
      <c r="ODO106" s="49"/>
      <c r="ODP106" s="49"/>
      <c r="ODQ106" s="49"/>
      <c r="ODR106" s="49"/>
      <c r="ODS106" s="49"/>
      <c r="ODT106" s="49"/>
      <c r="ODU106" s="49"/>
      <c r="ODV106" s="49"/>
      <c r="ODW106" s="49"/>
      <c r="ODX106" s="49"/>
      <c r="ODY106" s="49"/>
      <c r="ODZ106" s="49"/>
      <c r="OEA106" s="49"/>
      <c r="OEB106" s="49"/>
      <c r="OEC106" s="49"/>
      <c r="OED106" s="49"/>
      <c r="OEE106" s="49"/>
      <c r="OEF106" s="49"/>
      <c r="OEG106" s="49"/>
      <c r="OEH106" s="49"/>
      <c r="OEI106" s="49"/>
      <c r="OEJ106" s="49"/>
      <c r="OEK106" s="49"/>
      <c r="OEL106" s="49"/>
      <c r="OEM106" s="49"/>
      <c r="OEN106" s="49"/>
      <c r="OEO106" s="49"/>
      <c r="OEP106" s="49"/>
      <c r="OEQ106" s="49"/>
      <c r="OER106" s="49"/>
      <c r="OES106" s="49"/>
      <c r="OET106" s="49"/>
      <c r="OEU106" s="49"/>
      <c r="OEV106" s="49"/>
      <c r="OEW106" s="49"/>
      <c r="OEX106" s="49"/>
      <c r="OEY106" s="49"/>
      <c r="OEZ106" s="49"/>
      <c r="OFA106" s="49"/>
      <c r="OFB106" s="49"/>
      <c r="OFC106" s="49"/>
      <c r="OFD106" s="49"/>
      <c r="OFE106" s="49"/>
      <c r="OFF106" s="49"/>
      <c r="OFG106" s="49"/>
      <c r="OFH106" s="49"/>
      <c r="OFI106" s="49"/>
      <c r="OFJ106" s="49"/>
      <c r="OFK106" s="49"/>
      <c r="OFL106" s="49"/>
      <c r="OFM106" s="49"/>
      <c r="OFN106" s="49"/>
      <c r="OFO106" s="49"/>
      <c r="OFP106" s="49"/>
      <c r="OFQ106" s="49"/>
      <c r="OFR106" s="49"/>
      <c r="OFS106" s="49"/>
      <c r="OFT106" s="49"/>
      <c r="OFU106" s="49"/>
      <c r="OFV106" s="49"/>
      <c r="OFW106" s="49"/>
      <c r="OFX106" s="49"/>
      <c r="OFY106" s="49"/>
      <c r="OFZ106" s="49"/>
      <c r="OGA106" s="49"/>
      <c r="OGB106" s="49"/>
      <c r="OGC106" s="49"/>
      <c r="OGD106" s="49"/>
      <c r="OGE106" s="49"/>
      <c r="OGF106" s="49"/>
      <c r="OGG106" s="49"/>
      <c r="OGH106" s="49"/>
      <c r="OGI106" s="49"/>
      <c r="OGJ106" s="49"/>
      <c r="OGK106" s="49"/>
      <c r="OGL106" s="49"/>
      <c r="OGM106" s="49"/>
      <c r="OGN106" s="49"/>
      <c r="OGO106" s="49"/>
      <c r="OGP106" s="49"/>
      <c r="OGQ106" s="49"/>
      <c r="OGR106" s="49"/>
      <c r="OGS106" s="49"/>
      <c r="OGT106" s="49"/>
      <c r="OGU106" s="49"/>
      <c r="OGV106" s="49"/>
      <c r="OGW106" s="49"/>
      <c r="OGX106" s="49"/>
      <c r="OGY106" s="49"/>
      <c r="OGZ106" s="49"/>
      <c r="OHA106" s="49"/>
      <c r="OHB106" s="49"/>
      <c r="OHC106" s="49"/>
      <c r="OHD106" s="49"/>
      <c r="OHE106" s="49"/>
      <c r="OHF106" s="49"/>
      <c r="OHG106" s="49"/>
      <c r="OHH106" s="49"/>
      <c r="OHI106" s="49"/>
      <c r="OHJ106" s="49"/>
      <c r="OHK106" s="49"/>
      <c r="OHL106" s="49"/>
      <c r="OHM106" s="49"/>
      <c r="OHN106" s="49"/>
      <c r="OHO106" s="49"/>
      <c r="OHP106" s="49"/>
      <c r="OHQ106" s="49"/>
      <c r="OHR106" s="49"/>
      <c r="OHS106" s="49"/>
      <c r="OHT106" s="49"/>
      <c r="OHU106" s="49"/>
      <c r="OHV106" s="49"/>
      <c r="OHW106" s="49"/>
      <c r="OHX106" s="49"/>
      <c r="OHY106" s="49"/>
      <c r="OHZ106" s="49"/>
      <c r="OIA106" s="49"/>
      <c r="OIB106" s="49"/>
      <c r="OIC106" s="49"/>
      <c r="OID106" s="49"/>
      <c r="OIE106" s="49"/>
      <c r="OIF106" s="49"/>
      <c r="OIG106" s="49"/>
      <c r="OIH106" s="49"/>
      <c r="OII106" s="49"/>
      <c r="OIJ106" s="49"/>
      <c r="OIK106" s="49"/>
      <c r="OIL106" s="49"/>
      <c r="OIM106" s="49"/>
      <c r="OIN106" s="49"/>
      <c r="OIO106" s="49"/>
      <c r="OIP106" s="49"/>
      <c r="OIQ106" s="49"/>
      <c r="OIR106" s="49"/>
      <c r="OIS106" s="49"/>
      <c r="OIT106" s="49"/>
      <c r="OIU106" s="49"/>
      <c r="OIV106" s="49"/>
      <c r="OIW106" s="49"/>
      <c r="OIX106" s="49"/>
      <c r="OIY106" s="49"/>
      <c r="OIZ106" s="49"/>
      <c r="OJA106" s="49"/>
      <c r="OJB106" s="49"/>
      <c r="OJC106" s="49"/>
      <c r="OJD106" s="49"/>
      <c r="OJE106" s="49"/>
      <c r="OJF106" s="49"/>
      <c r="OJG106" s="49"/>
      <c r="OJH106" s="49"/>
      <c r="OJI106" s="49"/>
      <c r="OJJ106" s="49"/>
      <c r="OJK106" s="49"/>
      <c r="OJL106" s="49"/>
      <c r="OJM106" s="49"/>
      <c r="OJN106" s="49"/>
      <c r="OJO106" s="49"/>
      <c r="OJP106" s="49"/>
      <c r="OJQ106" s="49"/>
      <c r="OJR106" s="49"/>
      <c r="OJS106" s="49"/>
      <c r="OJT106" s="49"/>
      <c r="OJU106" s="49"/>
      <c r="OJV106" s="49"/>
      <c r="OJW106" s="49"/>
      <c r="OJX106" s="49"/>
      <c r="OJY106" s="49"/>
      <c r="OJZ106" s="49"/>
      <c r="OKA106" s="49"/>
      <c r="OKB106" s="49"/>
      <c r="OKC106" s="49"/>
      <c r="OKD106" s="49"/>
      <c r="OKE106" s="49"/>
      <c r="OKF106" s="49"/>
      <c r="OKG106" s="49"/>
      <c r="OKH106" s="49"/>
      <c r="OKI106" s="49"/>
      <c r="OKJ106" s="49"/>
      <c r="OKK106" s="49"/>
      <c r="OKL106" s="49"/>
      <c r="OKM106" s="49"/>
      <c r="OKN106" s="49"/>
      <c r="OKO106" s="49"/>
      <c r="OKP106" s="49"/>
      <c r="OKQ106" s="49"/>
      <c r="OKR106" s="49"/>
      <c r="OKS106" s="49"/>
      <c r="OKT106" s="49"/>
      <c r="OKU106" s="49"/>
      <c r="OKV106" s="49"/>
      <c r="OKW106" s="49"/>
      <c r="OKX106" s="49"/>
      <c r="OKY106" s="49"/>
      <c r="OKZ106" s="49"/>
      <c r="OLA106" s="49"/>
      <c r="OLB106" s="49"/>
      <c r="OLC106" s="49"/>
      <c r="OLD106" s="49"/>
      <c r="OLE106" s="49"/>
      <c r="OLF106" s="49"/>
      <c r="OLG106" s="49"/>
      <c r="OLH106" s="49"/>
      <c r="OLI106" s="49"/>
      <c r="OLJ106" s="49"/>
      <c r="OLK106" s="49"/>
      <c r="OLL106" s="49"/>
      <c r="OLM106" s="49"/>
      <c r="OLN106" s="49"/>
      <c r="OLO106" s="49"/>
      <c r="OLP106" s="49"/>
      <c r="OLQ106" s="49"/>
      <c r="OLR106" s="49"/>
      <c r="OLS106" s="49"/>
      <c r="OLT106" s="49"/>
      <c r="OLU106" s="49"/>
      <c r="OLV106" s="49"/>
      <c r="OLW106" s="49"/>
      <c r="OLX106" s="49"/>
      <c r="OLY106" s="49"/>
      <c r="OLZ106" s="49"/>
      <c r="OMA106" s="49"/>
      <c r="OMB106" s="49"/>
      <c r="OMC106" s="49"/>
      <c r="OMD106" s="49"/>
      <c r="OME106" s="49"/>
      <c r="OMF106" s="49"/>
      <c r="OMG106" s="49"/>
      <c r="OMH106" s="49"/>
      <c r="OMI106" s="49"/>
      <c r="OMJ106" s="49"/>
      <c r="OMK106" s="49"/>
      <c r="OML106" s="49"/>
      <c r="OMM106" s="49"/>
      <c r="OMN106" s="49"/>
      <c r="OMO106" s="49"/>
      <c r="OMP106" s="49"/>
      <c r="OMQ106" s="49"/>
      <c r="OMR106" s="49"/>
      <c r="OMS106" s="49"/>
      <c r="OMT106" s="49"/>
      <c r="OMU106" s="49"/>
      <c r="OMV106" s="49"/>
      <c r="OMW106" s="49"/>
      <c r="OMX106" s="49"/>
      <c r="OMY106" s="49"/>
      <c r="OMZ106" s="49"/>
      <c r="ONA106" s="49"/>
      <c r="ONB106" s="49"/>
      <c r="ONC106" s="49"/>
      <c r="OND106" s="49"/>
      <c r="ONE106" s="49"/>
      <c r="ONF106" s="49"/>
      <c r="ONG106" s="49"/>
      <c r="ONH106" s="49"/>
      <c r="ONI106" s="49"/>
      <c r="ONJ106" s="49"/>
      <c r="ONK106" s="49"/>
      <c r="ONL106" s="49"/>
      <c r="ONM106" s="49"/>
      <c r="ONN106" s="49"/>
      <c r="ONO106" s="49"/>
      <c r="ONP106" s="49"/>
      <c r="ONQ106" s="49"/>
      <c r="ONR106" s="49"/>
      <c r="ONS106" s="49"/>
      <c r="ONT106" s="49"/>
      <c r="ONU106" s="49"/>
      <c r="ONV106" s="49"/>
      <c r="ONW106" s="49"/>
      <c r="ONX106" s="49"/>
      <c r="ONY106" s="49"/>
      <c r="ONZ106" s="49"/>
      <c r="OOA106" s="49"/>
      <c r="OOB106" s="49"/>
      <c r="OOC106" s="49"/>
      <c r="OOD106" s="49"/>
      <c r="OOE106" s="49"/>
      <c r="OOF106" s="49"/>
      <c r="OOG106" s="49"/>
      <c r="OOH106" s="49"/>
      <c r="OOI106" s="49"/>
      <c r="OOJ106" s="49"/>
      <c r="OOK106" s="49"/>
      <c r="OOL106" s="49"/>
      <c r="OOM106" s="49"/>
      <c r="OON106" s="49"/>
      <c r="OOO106" s="49"/>
      <c r="OOP106" s="49"/>
      <c r="OOQ106" s="49"/>
      <c r="OOR106" s="49"/>
      <c r="OOS106" s="49"/>
      <c r="OOT106" s="49"/>
      <c r="OOU106" s="49"/>
      <c r="OOV106" s="49"/>
      <c r="OOW106" s="49"/>
      <c r="OOX106" s="49"/>
      <c r="OOY106" s="49"/>
      <c r="OOZ106" s="49"/>
      <c r="OPA106" s="49"/>
      <c r="OPB106" s="49"/>
      <c r="OPC106" s="49"/>
      <c r="OPD106" s="49"/>
      <c r="OPE106" s="49"/>
      <c r="OPF106" s="49"/>
      <c r="OPG106" s="49"/>
      <c r="OPH106" s="49"/>
      <c r="OPI106" s="49"/>
      <c r="OPJ106" s="49"/>
      <c r="OPK106" s="49"/>
      <c r="OPL106" s="49"/>
      <c r="OPM106" s="49"/>
      <c r="OPN106" s="49"/>
      <c r="OPO106" s="49"/>
      <c r="OPP106" s="49"/>
      <c r="OPQ106" s="49"/>
      <c r="OPR106" s="49"/>
      <c r="OPS106" s="49"/>
      <c r="OPT106" s="49"/>
      <c r="OPU106" s="49"/>
      <c r="OPV106" s="49"/>
      <c r="OPW106" s="49"/>
      <c r="OPX106" s="49"/>
      <c r="OPY106" s="49"/>
      <c r="OPZ106" s="49"/>
      <c r="OQA106" s="49"/>
      <c r="OQB106" s="49"/>
      <c r="OQC106" s="49"/>
      <c r="OQD106" s="49"/>
      <c r="OQE106" s="49"/>
      <c r="OQF106" s="49"/>
      <c r="OQG106" s="49"/>
      <c r="OQH106" s="49"/>
      <c r="OQI106" s="49"/>
      <c r="OQJ106" s="49"/>
      <c r="OQK106" s="49"/>
      <c r="OQL106" s="49"/>
      <c r="OQM106" s="49"/>
      <c r="OQN106" s="49"/>
      <c r="OQO106" s="49"/>
      <c r="OQP106" s="49"/>
      <c r="OQQ106" s="49"/>
      <c r="OQR106" s="49"/>
      <c r="OQS106" s="49"/>
      <c r="OQT106" s="49"/>
      <c r="OQU106" s="49"/>
      <c r="OQV106" s="49"/>
      <c r="OQW106" s="49"/>
      <c r="OQX106" s="49"/>
      <c r="OQY106" s="49"/>
      <c r="OQZ106" s="49"/>
      <c r="ORA106" s="49"/>
      <c r="ORB106" s="49"/>
      <c r="ORC106" s="49"/>
      <c r="ORD106" s="49"/>
      <c r="ORE106" s="49"/>
      <c r="ORF106" s="49"/>
      <c r="ORG106" s="49"/>
      <c r="ORH106" s="49"/>
      <c r="ORI106" s="49"/>
      <c r="ORJ106" s="49"/>
      <c r="ORK106" s="49"/>
      <c r="ORL106" s="49"/>
      <c r="ORM106" s="49"/>
      <c r="ORN106" s="49"/>
      <c r="ORO106" s="49"/>
      <c r="ORP106" s="49"/>
      <c r="ORQ106" s="49"/>
      <c r="ORR106" s="49"/>
      <c r="ORS106" s="49"/>
      <c r="ORT106" s="49"/>
      <c r="ORU106" s="49"/>
      <c r="ORV106" s="49"/>
      <c r="ORW106" s="49"/>
      <c r="ORX106" s="49"/>
      <c r="ORY106" s="49"/>
      <c r="ORZ106" s="49"/>
      <c r="OSA106" s="49"/>
      <c r="OSB106" s="49"/>
      <c r="OSC106" s="49"/>
      <c r="OSD106" s="49"/>
      <c r="OSE106" s="49"/>
      <c r="OSF106" s="49"/>
      <c r="OSG106" s="49"/>
      <c r="OSH106" s="49"/>
      <c r="OSI106" s="49"/>
      <c r="OSJ106" s="49"/>
      <c r="OSK106" s="49"/>
      <c r="OSL106" s="49"/>
      <c r="OSM106" s="49"/>
      <c r="OSN106" s="49"/>
      <c r="OSO106" s="49"/>
      <c r="OSP106" s="49"/>
      <c r="OSQ106" s="49"/>
      <c r="OSR106" s="49"/>
      <c r="OSS106" s="49"/>
      <c r="OST106" s="49"/>
      <c r="OSU106" s="49"/>
      <c r="OSV106" s="49"/>
      <c r="OSW106" s="49"/>
      <c r="OSX106" s="49"/>
      <c r="OSY106" s="49"/>
      <c r="OSZ106" s="49"/>
      <c r="OTA106" s="49"/>
      <c r="OTB106" s="49"/>
      <c r="OTC106" s="49"/>
      <c r="OTD106" s="49"/>
      <c r="OTE106" s="49"/>
      <c r="OTF106" s="49"/>
      <c r="OTG106" s="49"/>
      <c r="OTH106" s="49"/>
      <c r="OTI106" s="49"/>
      <c r="OTJ106" s="49"/>
      <c r="OTK106" s="49"/>
      <c r="OTL106" s="49"/>
      <c r="OTM106" s="49"/>
      <c r="OTN106" s="49"/>
      <c r="OTO106" s="49"/>
      <c r="OTP106" s="49"/>
      <c r="OTQ106" s="49"/>
      <c r="OTR106" s="49"/>
      <c r="OTS106" s="49"/>
      <c r="OTT106" s="49"/>
      <c r="OTU106" s="49"/>
      <c r="OTV106" s="49"/>
      <c r="OTW106" s="49"/>
      <c r="OTX106" s="49"/>
      <c r="OTY106" s="49"/>
      <c r="OTZ106" s="49"/>
      <c r="OUA106" s="49"/>
      <c r="OUB106" s="49"/>
      <c r="OUC106" s="49"/>
      <c r="OUD106" s="49"/>
      <c r="OUE106" s="49"/>
      <c r="OUF106" s="49"/>
      <c r="OUG106" s="49"/>
      <c r="OUH106" s="49"/>
      <c r="OUI106" s="49"/>
      <c r="OUJ106" s="49"/>
      <c r="OUK106" s="49"/>
      <c r="OUL106" s="49"/>
      <c r="OUM106" s="49"/>
      <c r="OUN106" s="49"/>
      <c r="OUO106" s="49"/>
      <c r="OUP106" s="49"/>
      <c r="OUQ106" s="49"/>
      <c r="OUR106" s="49"/>
      <c r="OUS106" s="49"/>
      <c r="OUT106" s="49"/>
      <c r="OUU106" s="49"/>
      <c r="OUV106" s="49"/>
      <c r="OUW106" s="49"/>
      <c r="OUX106" s="49"/>
      <c r="OUY106" s="49"/>
      <c r="OUZ106" s="49"/>
      <c r="OVA106" s="49"/>
      <c r="OVB106" s="49"/>
      <c r="OVC106" s="49"/>
      <c r="OVD106" s="49"/>
      <c r="OVE106" s="49"/>
      <c r="OVF106" s="49"/>
      <c r="OVG106" s="49"/>
      <c r="OVH106" s="49"/>
      <c r="OVI106" s="49"/>
      <c r="OVJ106" s="49"/>
      <c r="OVK106" s="49"/>
      <c r="OVL106" s="49"/>
      <c r="OVM106" s="49"/>
      <c r="OVN106" s="49"/>
      <c r="OVO106" s="49"/>
      <c r="OVP106" s="49"/>
      <c r="OVQ106" s="49"/>
      <c r="OVR106" s="49"/>
      <c r="OVS106" s="49"/>
      <c r="OVT106" s="49"/>
      <c r="OVU106" s="49"/>
      <c r="OVV106" s="49"/>
      <c r="OVW106" s="49"/>
      <c r="OVX106" s="49"/>
      <c r="OVY106" s="49"/>
      <c r="OVZ106" s="49"/>
      <c r="OWA106" s="49"/>
      <c r="OWB106" s="49"/>
      <c r="OWC106" s="49"/>
      <c r="OWD106" s="49"/>
      <c r="OWE106" s="49"/>
      <c r="OWF106" s="49"/>
      <c r="OWG106" s="49"/>
      <c r="OWH106" s="49"/>
      <c r="OWI106" s="49"/>
      <c r="OWJ106" s="49"/>
      <c r="OWK106" s="49"/>
      <c r="OWL106" s="49"/>
      <c r="OWM106" s="49"/>
      <c r="OWN106" s="49"/>
      <c r="OWO106" s="49"/>
      <c r="OWP106" s="49"/>
      <c r="OWQ106" s="49"/>
      <c r="OWR106" s="49"/>
      <c r="OWS106" s="49"/>
      <c r="OWT106" s="49"/>
      <c r="OWU106" s="49"/>
      <c r="OWV106" s="49"/>
      <c r="OWW106" s="49"/>
      <c r="OWX106" s="49"/>
      <c r="OWY106" s="49"/>
      <c r="OWZ106" s="49"/>
      <c r="OXA106" s="49"/>
      <c r="OXB106" s="49"/>
      <c r="OXC106" s="49"/>
      <c r="OXD106" s="49"/>
      <c r="OXE106" s="49"/>
      <c r="OXF106" s="49"/>
      <c r="OXG106" s="49"/>
      <c r="OXH106" s="49"/>
      <c r="OXI106" s="49"/>
      <c r="OXJ106" s="49"/>
      <c r="OXK106" s="49"/>
      <c r="OXL106" s="49"/>
      <c r="OXM106" s="49"/>
      <c r="OXN106" s="49"/>
      <c r="OXO106" s="49"/>
      <c r="OXP106" s="49"/>
      <c r="OXQ106" s="49"/>
      <c r="OXR106" s="49"/>
      <c r="OXS106" s="49"/>
      <c r="OXT106" s="49"/>
      <c r="OXU106" s="49"/>
      <c r="OXV106" s="49"/>
      <c r="OXW106" s="49"/>
      <c r="OXX106" s="49"/>
      <c r="OXY106" s="49"/>
      <c r="OXZ106" s="49"/>
      <c r="OYA106" s="49"/>
      <c r="OYB106" s="49"/>
      <c r="OYC106" s="49"/>
      <c r="OYD106" s="49"/>
      <c r="OYE106" s="49"/>
      <c r="OYF106" s="49"/>
      <c r="OYG106" s="49"/>
      <c r="OYH106" s="49"/>
      <c r="OYI106" s="49"/>
      <c r="OYJ106" s="49"/>
      <c r="OYK106" s="49"/>
      <c r="OYL106" s="49"/>
      <c r="OYM106" s="49"/>
      <c r="OYN106" s="49"/>
      <c r="OYO106" s="49"/>
      <c r="OYP106" s="49"/>
      <c r="OYQ106" s="49"/>
      <c r="OYR106" s="49"/>
      <c r="OYS106" s="49"/>
      <c r="OYT106" s="49"/>
      <c r="OYU106" s="49"/>
      <c r="OYV106" s="49"/>
      <c r="OYW106" s="49"/>
      <c r="OYX106" s="49"/>
      <c r="OYY106" s="49"/>
      <c r="OYZ106" s="49"/>
      <c r="OZA106" s="49"/>
      <c r="OZB106" s="49"/>
      <c r="OZC106" s="49"/>
      <c r="OZD106" s="49"/>
      <c r="OZE106" s="49"/>
      <c r="OZF106" s="49"/>
      <c r="OZG106" s="49"/>
      <c r="OZH106" s="49"/>
      <c r="OZI106" s="49"/>
      <c r="OZJ106" s="49"/>
      <c r="OZK106" s="49"/>
      <c r="OZL106" s="49"/>
      <c r="OZM106" s="49"/>
      <c r="OZN106" s="49"/>
      <c r="OZO106" s="49"/>
      <c r="OZP106" s="49"/>
      <c r="OZQ106" s="49"/>
      <c r="OZR106" s="49"/>
      <c r="OZS106" s="49"/>
      <c r="OZT106" s="49"/>
      <c r="OZU106" s="49"/>
      <c r="OZV106" s="49"/>
      <c r="OZW106" s="49"/>
      <c r="OZX106" s="49"/>
      <c r="OZY106" s="49"/>
      <c r="OZZ106" s="49"/>
      <c r="PAA106" s="49"/>
      <c r="PAB106" s="49"/>
      <c r="PAC106" s="49"/>
      <c r="PAD106" s="49"/>
      <c r="PAE106" s="49"/>
      <c r="PAF106" s="49"/>
      <c r="PAG106" s="49"/>
      <c r="PAH106" s="49"/>
      <c r="PAI106" s="49"/>
      <c r="PAJ106" s="49"/>
      <c r="PAK106" s="49"/>
      <c r="PAL106" s="49"/>
      <c r="PAM106" s="49"/>
      <c r="PAN106" s="49"/>
      <c r="PAO106" s="49"/>
      <c r="PAP106" s="49"/>
      <c r="PAQ106" s="49"/>
      <c r="PAR106" s="49"/>
      <c r="PAS106" s="49"/>
      <c r="PAT106" s="49"/>
      <c r="PAU106" s="49"/>
      <c r="PAV106" s="49"/>
      <c r="PAW106" s="49"/>
      <c r="PAX106" s="49"/>
      <c r="PAY106" s="49"/>
      <c r="PAZ106" s="49"/>
      <c r="PBA106" s="49"/>
      <c r="PBB106" s="49"/>
      <c r="PBC106" s="49"/>
      <c r="PBD106" s="49"/>
      <c r="PBE106" s="49"/>
      <c r="PBF106" s="49"/>
      <c r="PBG106" s="49"/>
      <c r="PBH106" s="49"/>
      <c r="PBI106" s="49"/>
      <c r="PBJ106" s="49"/>
      <c r="PBK106" s="49"/>
      <c r="PBL106" s="49"/>
      <c r="PBM106" s="49"/>
      <c r="PBN106" s="49"/>
      <c r="PBO106" s="49"/>
      <c r="PBP106" s="49"/>
      <c r="PBQ106" s="49"/>
      <c r="PBR106" s="49"/>
      <c r="PBS106" s="49"/>
      <c r="PBT106" s="49"/>
      <c r="PBU106" s="49"/>
      <c r="PBV106" s="49"/>
      <c r="PBW106" s="49"/>
      <c r="PBX106" s="49"/>
      <c r="PBY106" s="49"/>
      <c r="PBZ106" s="49"/>
      <c r="PCA106" s="49"/>
      <c r="PCB106" s="49"/>
      <c r="PCC106" s="49"/>
      <c r="PCD106" s="49"/>
      <c r="PCE106" s="49"/>
      <c r="PCF106" s="49"/>
      <c r="PCG106" s="49"/>
      <c r="PCH106" s="49"/>
      <c r="PCI106" s="49"/>
      <c r="PCJ106" s="49"/>
      <c r="PCK106" s="49"/>
      <c r="PCL106" s="49"/>
      <c r="PCM106" s="49"/>
      <c r="PCN106" s="49"/>
      <c r="PCO106" s="49"/>
      <c r="PCP106" s="49"/>
      <c r="PCQ106" s="49"/>
      <c r="PCR106" s="49"/>
      <c r="PCS106" s="49"/>
      <c r="PCT106" s="49"/>
      <c r="PCU106" s="49"/>
      <c r="PCV106" s="49"/>
      <c r="PCW106" s="49"/>
      <c r="PCX106" s="49"/>
      <c r="PCY106" s="49"/>
      <c r="PCZ106" s="49"/>
      <c r="PDA106" s="49"/>
      <c r="PDB106" s="49"/>
      <c r="PDC106" s="49"/>
      <c r="PDD106" s="49"/>
      <c r="PDE106" s="49"/>
      <c r="PDF106" s="49"/>
      <c r="PDG106" s="49"/>
      <c r="PDH106" s="49"/>
      <c r="PDI106" s="49"/>
      <c r="PDJ106" s="49"/>
      <c r="PDK106" s="49"/>
      <c r="PDL106" s="49"/>
      <c r="PDM106" s="49"/>
      <c r="PDN106" s="49"/>
      <c r="PDO106" s="49"/>
      <c r="PDP106" s="49"/>
      <c r="PDQ106" s="49"/>
      <c r="PDR106" s="49"/>
      <c r="PDS106" s="49"/>
      <c r="PDT106" s="49"/>
      <c r="PDU106" s="49"/>
      <c r="PDV106" s="49"/>
      <c r="PDW106" s="49"/>
      <c r="PDX106" s="49"/>
      <c r="PDY106" s="49"/>
      <c r="PDZ106" s="49"/>
      <c r="PEA106" s="49"/>
      <c r="PEB106" s="49"/>
      <c r="PEC106" s="49"/>
      <c r="PED106" s="49"/>
      <c r="PEE106" s="49"/>
      <c r="PEF106" s="49"/>
      <c r="PEG106" s="49"/>
      <c r="PEH106" s="49"/>
      <c r="PEI106" s="49"/>
      <c r="PEJ106" s="49"/>
      <c r="PEK106" s="49"/>
      <c r="PEL106" s="49"/>
      <c r="PEM106" s="49"/>
      <c r="PEN106" s="49"/>
      <c r="PEO106" s="49"/>
      <c r="PEP106" s="49"/>
      <c r="PEQ106" s="49"/>
      <c r="PER106" s="49"/>
      <c r="PES106" s="49"/>
      <c r="PET106" s="49"/>
      <c r="PEU106" s="49"/>
      <c r="PEV106" s="49"/>
      <c r="PEW106" s="49"/>
      <c r="PEX106" s="49"/>
      <c r="PEY106" s="49"/>
      <c r="PEZ106" s="49"/>
      <c r="PFA106" s="49"/>
      <c r="PFB106" s="49"/>
      <c r="PFC106" s="49"/>
      <c r="PFD106" s="49"/>
      <c r="PFE106" s="49"/>
      <c r="PFF106" s="49"/>
      <c r="PFG106" s="49"/>
      <c r="PFH106" s="49"/>
      <c r="PFI106" s="49"/>
      <c r="PFJ106" s="49"/>
      <c r="PFK106" s="49"/>
      <c r="PFL106" s="49"/>
      <c r="PFM106" s="49"/>
      <c r="PFN106" s="49"/>
      <c r="PFO106" s="49"/>
      <c r="PFP106" s="49"/>
      <c r="PFQ106" s="49"/>
      <c r="PFR106" s="49"/>
      <c r="PFS106" s="49"/>
      <c r="PFT106" s="49"/>
      <c r="PFU106" s="49"/>
      <c r="PFV106" s="49"/>
      <c r="PFW106" s="49"/>
      <c r="PFX106" s="49"/>
      <c r="PFY106" s="49"/>
      <c r="PFZ106" s="49"/>
      <c r="PGA106" s="49"/>
      <c r="PGB106" s="49"/>
      <c r="PGC106" s="49"/>
      <c r="PGD106" s="49"/>
      <c r="PGE106" s="49"/>
      <c r="PGF106" s="49"/>
      <c r="PGG106" s="49"/>
      <c r="PGH106" s="49"/>
      <c r="PGI106" s="49"/>
      <c r="PGJ106" s="49"/>
      <c r="PGK106" s="49"/>
      <c r="PGL106" s="49"/>
      <c r="PGM106" s="49"/>
      <c r="PGN106" s="49"/>
      <c r="PGO106" s="49"/>
      <c r="PGP106" s="49"/>
      <c r="PGQ106" s="49"/>
      <c r="PGR106" s="49"/>
      <c r="PGS106" s="49"/>
      <c r="PGT106" s="49"/>
      <c r="PGU106" s="49"/>
      <c r="PGV106" s="49"/>
      <c r="PGW106" s="49"/>
      <c r="PGX106" s="49"/>
      <c r="PGY106" s="49"/>
      <c r="PGZ106" s="49"/>
      <c r="PHA106" s="49"/>
      <c r="PHB106" s="49"/>
      <c r="PHC106" s="49"/>
      <c r="PHD106" s="49"/>
      <c r="PHE106" s="49"/>
      <c r="PHF106" s="49"/>
      <c r="PHG106" s="49"/>
      <c r="PHH106" s="49"/>
      <c r="PHI106" s="49"/>
      <c r="PHJ106" s="49"/>
      <c r="PHK106" s="49"/>
      <c r="PHL106" s="49"/>
      <c r="PHM106" s="49"/>
      <c r="PHN106" s="49"/>
      <c r="PHO106" s="49"/>
      <c r="PHP106" s="49"/>
      <c r="PHQ106" s="49"/>
      <c r="PHR106" s="49"/>
      <c r="PHS106" s="49"/>
      <c r="PHT106" s="49"/>
      <c r="PHU106" s="49"/>
      <c r="PHV106" s="49"/>
      <c r="PHW106" s="49"/>
      <c r="PHX106" s="49"/>
      <c r="PHY106" s="49"/>
      <c r="PHZ106" s="49"/>
      <c r="PIA106" s="49"/>
      <c r="PIB106" s="49"/>
      <c r="PIC106" s="49"/>
      <c r="PID106" s="49"/>
      <c r="PIE106" s="49"/>
      <c r="PIF106" s="49"/>
      <c r="PIG106" s="49"/>
      <c r="PIH106" s="49"/>
      <c r="PII106" s="49"/>
      <c r="PIJ106" s="49"/>
      <c r="PIK106" s="49"/>
      <c r="PIL106" s="49"/>
      <c r="PIM106" s="49"/>
      <c r="PIN106" s="49"/>
      <c r="PIO106" s="49"/>
      <c r="PIP106" s="49"/>
      <c r="PIQ106" s="49"/>
      <c r="PIR106" s="49"/>
      <c r="PIS106" s="49"/>
      <c r="PIT106" s="49"/>
      <c r="PIU106" s="49"/>
      <c r="PIV106" s="49"/>
      <c r="PIW106" s="49"/>
      <c r="PIX106" s="49"/>
      <c r="PIY106" s="49"/>
      <c r="PIZ106" s="49"/>
      <c r="PJA106" s="49"/>
      <c r="PJB106" s="49"/>
      <c r="PJC106" s="49"/>
      <c r="PJD106" s="49"/>
      <c r="PJE106" s="49"/>
      <c r="PJF106" s="49"/>
      <c r="PJG106" s="49"/>
      <c r="PJH106" s="49"/>
      <c r="PJI106" s="49"/>
      <c r="PJJ106" s="49"/>
      <c r="PJK106" s="49"/>
      <c r="PJL106" s="49"/>
      <c r="PJM106" s="49"/>
      <c r="PJN106" s="49"/>
      <c r="PJO106" s="49"/>
      <c r="PJP106" s="49"/>
      <c r="PJQ106" s="49"/>
      <c r="PJR106" s="49"/>
      <c r="PJS106" s="49"/>
      <c r="PJT106" s="49"/>
      <c r="PJU106" s="49"/>
      <c r="PJV106" s="49"/>
      <c r="PJW106" s="49"/>
      <c r="PJX106" s="49"/>
      <c r="PJY106" s="49"/>
      <c r="PJZ106" s="49"/>
      <c r="PKA106" s="49"/>
      <c r="PKB106" s="49"/>
      <c r="PKC106" s="49"/>
      <c r="PKD106" s="49"/>
      <c r="PKE106" s="49"/>
      <c r="PKF106" s="49"/>
      <c r="PKG106" s="49"/>
      <c r="PKH106" s="49"/>
      <c r="PKI106" s="49"/>
      <c r="PKJ106" s="49"/>
      <c r="PKK106" s="49"/>
      <c r="PKL106" s="49"/>
      <c r="PKM106" s="49"/>
      <c r="PKN106" s="49"/>
      <c r="PKO106" s="49"/>
      <c r="PKP106" s="49"/>
      <c r="PKQ106" s="49"/>
      <c r="PKR106" s="49"/>
      <c r="PKS106" s="49"/>
      <c r="PKT106" s="49"/>
      <c r="PKU106" s="49"/>
      <c r="PKV106" s="49"/>
      <c r="PKW106" s="49"/>
      <c r="PKX106" s="49"/>
      <c r="PKY106" s="49"/>
      <c r="PKZ106" s="49"/>
      <c r="PLA106" s="49"/>
      <c r="PLB106" s="49"/>
      <c r="PLC106" s="49"/>
      <c r="PLD106" s="49"/>
      <c r="PLE106" s="49"/>
      <c r="PLF106" s="49"/>
      <c r="PLG106" s="49"/>
      <c r="PLH106" s="49"/>
      <c r="PLI106" s="49"/>
      <c r="PLJ106" s="49"/>
      <c r="PLK106" s="49"/>
      <c r="PLL106" s="49"/>
      <c r="PLM106" s="49"/>
      <c r="PLN106" s="49"/>
      <c r="PLO106" s="49"/>
      <c r="PLP106" s="49"/>
      <c r="PLQ106" s="49"/>
      <c r="PLR106" s="49"/>
      <c r="PLS106" s="49"/>
      <c r="PLT106" s="49"/>
      <c r="PLU106" s="49"/>
      <c r="PLV106" s="49"/>
      <c r="PLW106" s="49"/>
      <c r="PLX106" s="49"/>
      <c r="PLY106" s="49"/>
      <c r="PLZ106" s="49"/>
      <c r="PMA106" s="49"/>
      <c r="PMB106" s="49"/>
      <c r="PMC106" s="49"/>
      <c r="PMD106" s="49"/>
      <c r="PME106" s="49"/>
      <c r="PMF106" s="49"/>
      <c r="PMG106" s="49"/>
      <c r="PMH106" s="49"/>
      <c r="PMI106" s="49"/>
      <c r="PMJ106" s="49"/>
      <c r="PMK106" s="49"/>
      <c r="PML106" s="49"/>
      <c r="PMM106" s="49"/>
      <c r="PMN106" s="49"/>
      <c r="PMO106" s="49"/>
      <c r="PMP106" s="49"/>
      <c r="PMQ106" s="49"/>
      <c r="PMR106" s="49"/>
      <c r="PMS106" s="49"/>
      <c r="PMT106" s="49"/>
      <c r="PMU106" s="49"/>
      <c r="PMV106" s="49"/>
      <c r="PMW106" s="49"/>
      <c r="PMX106" s="49"/>
      <c r="PMY106" s="49"/>
      <c r="PMZ106" s="49"/>
      <c r="PNA106" s="49"/>
      <c r="PNB106" s="49"/>
      <c r="PNC106" s="49"/>
      <c r="PND106" s="49"/>
      <c r="PNE106" s="49"/>
      <c r="PNF106" s="49"/>
      <c r="PNG106" s="49"/>
      <c r="PNH106" s="49"/>
      <c r="PNI106" s="49"/>
      <c r="PNJ106" s="49"/>
      <c r="PNK106" s="49"/>
      <c r="PNL106" s="49"/>
      <c r="PNM106" s="49"/>
      <c r="PNN106" s="49"/>
      <c r="PNO106" s="49"/>
      <c r="PNP106" s="49"/>
      <c r="PNQ106" s="49"/>
      <c r="PNR106" s="49"/>
      <c r="PNS106" s="49"/>
      <c r="PNT106" s="49"/>
      <c r="PNU106" s="49"/>
      <c r="PNV106" s="49"/>
      <c r="PNW106" s="49"/>
      <c r="PNX106" s="49"/>
      <c r="PNY106" s="49"/>
      <c r="PNZ106" s="49"/>
      <c r="POA106" s="49"/>
      <c r="POB106" s="49"/>
      <c r="POC106" s="49"/>
      <c r="POD106" s="49"/>
      <c r="POE106" s="49"/>
      <c r="POF106" s="49"/>
      <c r="POG106" s="49"/>
      <c r="POH106" s="49"/>
      <c r="POI106" s="49"/>
      <c r="POJ106" s="49"/>
      <c r="POK106" s="49"/>
      <c r="POL106" s="49"/>
      <c r="POM106" s="49"/>
      <c r="PON106" s="49"/>
      <c r="POO106" s="49"/>
      <c r="POP106" s="49"/>
      <c r="POQ106" s="49"/>
      <c r="POR106" s="49"/>
      <c r="POS106" s="49"/>
      <c r="POT106" s="49"/>
      <c r="POU106" s="49"/>
      <c r="POV106" s="49"/>
      <c r="POW106" s="49"/>
      <c r="POX106" s="49"/>
      <c r="POY106" s="49"/>
      <c r="POZ106" s="49"/>
      <c r="PPA106" s="49"/>
      <c r="PPB106" s="49"/>
      <c r="PPC106" s="49"/>
      <c r="PPD106" s="49"/>
      <c r="PPE106" s="49"/>
      <c r="PPF106" s="49"/>
      <c r="PPG106" s="49"/>
      <c r="PPH106" s="49"/>
      <c r="PPI106" s="49"/>
      <c r="PPJ106" s="49"/>
      <c r="PPK106" s="49"/>
      <c r="PPL106" s="49"/>
      <c r="PPM106" s="49"/>
      <c r="PPN106" s="49"/>
      <c r="PPO106" s="49"/>
      <c r="PPP106" s="49"/>
      <c r="PPQ106" s="49"/>
      <c r="PPR106" s="49"/>
      <c r="PPS106" s="49"/>
      <c r="PPT106" s="49"/>
      <c r="PPU106" s="49"/>
      <c r="PPV106" s="49"/>
      <c r="PPW106" s="49"/>
      <c r="PPX106" s="49"/>
      <c r="PPY106" s="49"/>
      <c r="PPZ106" s="49"/>
      <c r="PQA106" s="49"/>
      <c r="PQB106" s="49"/>
      <c r="PQC106" s="49"/>
      <c r="PQD106" s="49"/>
      <c r="PQE106" s="49"/>
      <c r="PQF106" s="49"/>
      <c r="PQG106" s="49"/>
      <c r="PQH106" s="49"/>
      <c r="PQI106" s="49"/>
      <c r="PQJ106" s="49"/>
      <c r="PQK106" s="49"/>
      <c r="PQL106" s="49"/>
      <c r="PQM106" s="49"/>
      <c r="PQN106" s="49"/>
      <c r="PQO106" s="49"/>
      <c r="PQP106" s="49"/>
      <c r="PQQ106" s="49"/>
      <c r="PQR106" s="49"/>
      <c r="PQS106" s="49"/>
      <c r="PQT106" s="49"/>
      <c r="PQU106" s="49"/>
      <c r="PQV106" s="49"/>
      <c r="PQW106" s="49"/>
      <c r="PQX106" s="49"/>
      <c r="PQY106" s="49"/>
      <c r="PQZ106" s="49"/>
      <c r="PRA106" s="49"/>
      <c r="PRB106" s="49"/>
      <c r="PRC106" s="49"/>
      <c r="PRD106" s="49"/>
      <c r="PRE106" s="49"/>
      <c r="PRF106" s="49"/>
      <c r="PRG106" s="49"/>
      <c r="PRH106" s="49"/>
      <c r="PRI106" s="49"/>
      <c r="PRJ106" s="49"/>
      <c r="PRK106" s="49"/>
      <c r="PRL106" s="49"/>
      <c r="PRM106" s="49"/>
      <c r="PRN106" s="49"/>
      <c r="PRO106" s="49"/>
      <c r="PRP106" s="49"/>
      <c r="PRQ106" s="49"/>
      <c r="PRR106" s="49"/>
      <c r="PRS106" s="49"/>
      <c r="PRT106" s="49"/>
      <c r="PRU106" s="49"/>
      <c r="PRV106" s="49"/>
      <c r="PRW106" s="49"/>
      <c r="PRX106" s="49"/>
      <c r="PRY106" s="49"/>
      <c r="PRZ106" s="49"/>
      <c r="PSA106" s="49"/>
      <c r="PSB106" s="49"/>
      <c r="PSC106" s="49"/>
      <c r="PSD106" s="49"/>
      <c r="PSE106" s="49"/>
      <c r="PSF106" s="49"/>
      <c r="PSG106" s="49"/>
      <c r="PSH106" s="49"/>
      <c r="PSI106" s="49"/>
      <c r="PSJ106" s="49"/>
      <c r="PSK106" s="49"/>
      <c r="PSL106" s="49"/>
      <c r="PSM106" s="49"/>
      <c r="PSN106" s="49"/>
      <c r="PSO106" s="49"/>
      <c r="PSP106" s="49"/>
      <c r="PSQ106" s="49"/>
      <c r="PSR106" s="49"/>
      <c r="PSS106" s="49"/>
      <c r="PST106" s="49"/>
      <c r="PSU106" s="49"/>
      <c r="PSV106" s="49"/>
      <c r="PSW106" s="49"/>
      <c r="PSX106" s="49"/>
      <c r="PSY106" s="49"/>
      <c r="PSZ106" s="49"/>
      <c r="PTA106" s="49"/>
      <c r="PTB106" s="49"/>
      <c r="PTC106" s="49"/>
      <c r="PTD106" s="49"/>
      <c r="PTE106" s="49"/>
      <c r="PTF106" s="49"/>
      <c r="PTG106" s="49"/>
      <c r="PTH106" s="49"/>
      <c r="PTI106" s="49"/>
      <c r="PTJ106" s="49"/>
      <c r="PTK106" s="49"/>
      <c r="PTL106" s="49"/>
      <c r="PTM106" s="49"/>
      <c r="PTN106" s="49"/>
      <c r="PTO106" s="49"/>
      <c r="PTP106" s="49"/>
      <c r="PTQ106" s="49"/>
      <c r="PTR106" s="49"/>
      <c r="PTS106" s="49"/>
      <c r="PTT106" s="49"/>
      <c r="PTU106" s="49"/>
      <c r="PTV106" s="49"/>
      <c r="PTW106" s="49"/>
      <c r="PTX106" s="49"/>
      <c r="PTY106" s="49"/>
      <c r="PTZ106" s="49"/>
      <c r="PUA106" s="49"/>
      <c r="PUB106" s="49"/>
      <c r="PUC106" s="49"/>
      <c r="PUD106" s="49"/>
      <c r="PUE106" s="49"/>
      <c r="PUF106" s="49"/>
      <c r="PUG106" s="49"/>
      <c r="PUH106" s="49"/>
      <c r="PUI106" s="49"/>
      <c r="PUJ106" s="49"/>
      <c r="PUK106" s="49"/>
      <c r="PUL106" s="49"/>
      <c r="PUM106" s="49"/>
      <c r="PUN106" s="49"/>
      <c r="PUO106" s="49"/>
      <c r="PUP106" s="49"/>
      <c r="PUQ106" s="49"/>
      <c r="PUR106" s="49"/>
      <c r="PUS106" s="49"/>
      <c r="PUT106" s="49"/>
      <c r="PUU106" s="49"/>
      <c r="PUV106" s="49"/>
      <c r="PUW106" s="49"/>
      <c r="PUX106" s="49"/>
      <c r="PUY106" s="49"/>
      <c r="PUZ106" s="49"/>
      <c r="PVA106" s="49"/>
      <c r="PVB106" s="49"/>
      <c r="PVC106" s="49"/>
      <c r="PVD106" s="49"/>
      <c r="PVE106" s="49"/>
      <c r="PVF106" s="49"/>
      <c r="PVG106" s="49"/>
      <c r="PVH106" s="49"/>
      <c r="PVI106" s="49"/>
      <c r="PVJ106" s="49"/>
      <c r="PVK106" s="49"/>
      <c r="PVL106" s="49"/>
      <c r="PVM106" s="49"/>
      <c r="PVN106" s="49"/>
      <c r="PVO106" s="49"/>
      <c r="PVP106" s="49"/>
      <c r="PVQ106" s="49"/>
      <c r="PVR106" s="49"/>
      <c r="PVS106" s="49"/>
      <c r="PVT106" s="49"/>
      <c r="PVU106" s="49"/>
      <c r="PVV106" s="49"/>
      <c r="PVW106" s="49"/>
      <c r="PVX106" s="49"/>
      <c r="PVY106" s="49"/>
      <c r="PVZ106" s="49"/>
      <c r="PWA106" s="49"/>
      <c r="PWB106" s="49"/>
      <c r="PWC106" s="49"/>
      <c r="PWD106" s="49"/>
      <c r="PWE106" s="49"/>
      <c r="PWF106" s="49"/>
      <c r="PWG106" s="49"/>
      <c r="PWH106" s="49"/>
      <c r="PWI106" s="49"/>
      <c r="PWJ106" s="49"/>
      <c r="PWK106" s="49"/>
      <c r="PWL106" s="49"/>
      <c r="PWM106" s="49"/>
      <c r="PWN106" s="49"/>
      <c r="PWO106" s="49"/>
      <c r="PWP106" s="49"/>
      <c r="PWQ106" s="49"/>
      <c r="PWR106" s="49"/>
      <c r="PWS106" s="49"/>
      <c r="PWT106" s="49"/>
      <c r="PWU106" s="49"/>
      <c r="PWV106" s="49"/>
      <c r="PWW106" s="49"/>
      <c r="PWX106" s="49"/>
      <c r="PWY106" s="49"/>
      <c r="PWZ106" s="49"/>
      <c r="PXA106" s="49"/>
      <c r="PXB106" s="49"/>
      <c r="PXC106" s="49"/>
      <c r="PXD106" s="49"/>
      <c r="PXE106" s="49"/>
      <c r="PXF106" s="49"/>
      <c r="PXG106" s="49"/>
      <c r="PXH106" s="49"/>
      <c r="PXI106" s="49"/>
      <c r="PXJ106" s="49"/>
      <c r="PXK106" s="49"/>
      <c r="PXL106" s="49"/>
      <c r="PXM106" s="49"/>
      <c r="PXN106" s="49"/>
      <c r="PXO106" s="49"/>
      <c r="PXP106" s="49"/>
      <c r="PXQ106" s="49"/>
      <c r="PXR106" s="49"/>
      <c r="PXS106" s="49"/>
      <c r="PXT106" s="49"/>
      <c r="PXU106" s="49"/>
      <c r="PXV106" s="49"/>
      <c r="PXW106" s="49"/>
      <c r="PXX106" s="49"/>
      <c r="PXY106" s="49"/>
      <c r="PXZ106" s="49"/>
      <c r="PYA106" s="49"/>
      <c r="PYB106" s="49"/>
      <c r="PYC106" s="49"/>
      <c r="PYD106" s="49"/>
      <c r="PYE106" s="49"/>
      <c r="PYF106" s="49"/>
      <c r="PYG106" s="49"/>
      <c r="PYH106" s="49"/>
      <c r="PYI106" s="49"/>
      <c r="PYJ106" s="49"/>
      <c r="PYK106" s="49"/>
      <c r="PYL106" s="49"/>
      <c r="PYM106" s="49"/>
      <c r="PYN106" s="49"/>
      <c r="PYO106" s="49"/>
      <c r="PYP106" s="49"/>
      <c r="PYQ106" s="49"/>
      <c r="PYR106" s="49"/>
      <c r="PYS106" s="49"/>
      <c r="PYT106" s="49"/>
      <c r="PYU106" s="49"/>
      <c r="PYV106" s="49"/>
      <c r="PYW106" s="49"/>
      <c r="PYX106" s="49"/>
      <c r="PYY106" s="49"/>
      <c r="PYZ106" s="49"/>
      <c r="PZA106" s="49"/>
      <c r="PZB106" s="49"/>
      <c r="PZC106" s="49"/>
      <c r="PZD106" s="49"/>
      <c r="PZE106" s="49"/>
      <c r="PZF106" s="49"/>
      <c r="PZG106" s="49"/>
      <c r="PZH106" s="49"/>
      <c r="PZI106" s="49"/>
      <c r="PZJ106" s="49"/>
      <c r="PZK106" s="49"/>
      <c r="PZL106" s="49"/>
      <c r="PZM106" s="49"/>
      <c r="PZN106" s="49"/>
      <c r="PZO106" s="49"/>
      <c r="PZP106" s="49"/>
      <c r="PZQ106" s="49"/>
      <c r="PZR106" s="49"/>
      <c r="PZS106" s="49"/>
      <c r="PZT106" s="49"/>
      <c r="PZU106" s="49"/>
      <c r="PZV106" s="49"/>
      <c r="PZW106" s="49"/>
      <c r="PZX106" s="49"/>
      <c r="PZY106" s="49"/>
      <c r="PZZ106" s="49"/>
      <c r="QAA106" s="49"/>
      <c r="QAB106" s="49"/>
      <c r="QAC106" s="49"/>
      <c r="QAD106" s="49"/>
      <c r="QAE106" s="49"/>
      <c r="QAF106" s="49"/>
      <c r="QAG106" s="49"/>
      <c r="QAH106" s="49"/>
      <c r="QAI106" s="49"/>
      <c r="QAJ106" s="49"/>
      <c r="QAK106" s="49"/>
      <c r="QAL106" s="49"/>
      <c r="QAM106" s="49"/>
      <c r="QAN106" s="49"/>
      <c r="QAO106" s="49"/>
      <c r="QAP106" s="49"/>
      <c r="QAQ106" s="49"/>
      <c r="QAR106" s="49"/>
      <c r="QAS106" s="49"/>
      <c r="QAT106" s="49"/>
      <c r="QAU106" s="49"/>
      <c r="QAV106" s="49"/>
      <c r="QAW106" s="49"/>
      <c r="QAX106" s="49"/>
      <c r="QAY106" s="49"/>
      <c r="QAZ106" s="49"/>
      <c r="QBA106" s="49"/>
      <c r="QBB106" s="49"/>
      <c r="QBC106" s="49"/>
      <c r="QBD106" s="49"/>
      <c r="QBE106" s="49"/>
      <c r="QBF106" s="49"/>
      <c r="QBG106" s="49"/>
      <c r="QBH106" s="49"/>
      <c r="QBI106" s="49"/>
      <c r="QBJ106" s="49"/>
      <c r="QBK106" s="49"/>
      <c r="QBL106" s="49"/>
      <c r="QBM106" s="49"/>
      <c r="QBN106" s="49"/>
      <c r="QBO106" s="49"/>
      <c r="QBP106" s="49"/>
      <c r="QBQ106" s="49"/>
      <c r="QBR106" s="49"/>
      <c r="QBS106" s="49"/>
      <c r="QBT106" s="49"/>
      <c r="QBU106" s="49"/>
      <c r="QBV106" s="49"/>
      <c r="QBW106" s="49"/>
      <c r="QBX106" s="49"/>
      <c r="QBY106" s="49"/>
      <c r="QBZ106" s="49"/>
      <c r="QCA106" s="49"/>
      <c r="QCB106" s="49"/>
      <c r="QCC106" s="49"/>
      <c r="QCD106" s="49"/>
      <c r="QCE106" s="49"/>
      <c r="QCF106" s="49"/>
      <c r="QCG106" s="49"/>
      <c r="QCH106" s="49"/>
      <c r="QCI106" s="49"/>
      <c r="QCJ106" s="49"/>
      <c r="QCK106" s="49"/>
      <c r="QCL106" s="49"/>
      <c r="QCM106" s="49"/>
      <c r="QCN106" s="49"/>
      <c r="QCO106" s="49"/>
      <c r="QCP106" s="49"/>
      <c r="QCQ106" s="49"/>
      <c r="QCR106" s="49"/>
      <c r="QCS106" s="49"/>
      <c r="QCT106" s="49"/>
      <c r="QCU106" s="49"/>
      <c r="QCV106" s="49"/>
      <c r="QCW106" s="49"/>
      <c r="QCX106" s="49"/>
      <c r="QCY106" s="49"/>
      <c r="QCZ106" s="49"/>
      <c r="QDA106" s="49"/>
      <c r="QDB106" s="49"/>
      <c r="QDC106" s="49"/>
      <c r="QDD106" s="49"/>
      <c r="QDE106" s="49"/>
      <c r="QDF106" s="49"/>
      <c r="QDG106" s="49"/>
      <c r="QDH106" s="49"/>
      <c r="QDI106" s="49"/>
      <c r="QDJ106" s="49"/>
      <c r="QDK106" s="49"/>
      <c r="QDL106" s="49"/>
      <c r="QDM106" s="49"/>
      <c r="QDN106" s="49"/>
      <c r="QDO106" s="49"/>
      <c r="QDP106" s="49"/>
      <c r="QDQ106" s="49"/>
      <c r="QDR106" s="49"/>
      <c r="QDS106" s="49"/>
      <c r="QDT106" s="49"/>
      <c r="QDU106" s="49"/>
      <c r="QDV106" s="49"/>
      <c r="QDW106" s="49"/>
      <c r="QDX106" s="49"/>
      <c r="QDY106" s="49"/>
      <c r="QDZ106" s="49"/>
      <c r="QEA106" s="49"/>
      <c r="QEB106" s="49"/>
      <c r="QEC106" s="49"/>
      <c r="QED106" s="49"/>
      <c r="QEE106" s="49"/>
      <c r="QEF106" s="49"/>
      <c r="QEG106" s="49"/>
      <c r="QEH106" s="49"/>
      <c r="QEI106" s="49"/>
      <c r="QEJ106" s="49"/>
      <c r="QEK106" s="49"/>
      <c r="QEL106" s="49"/>
      <c r="QEM106" s="49"/>
      <c r="QEN106" s="49"/>
      <c r="QEO106" s="49"/>
      <c r="QEP106" s="49"/>
      <c r="QEQ106" s="49"/>
      <c r="QER106" s="49"/>
      <c r="QES106" s="49"/>
      <c r="QET106" s="49"/>
      <c r="QEU106" s="49"/>
      <c r="QEV106" s="49"/>
      <c r="QEW106" s="49"/>
      <c r="QEX106" s="49"/>
      <c r="QEY106" s="49"/>
      <c r="QEZ106" s="49"/>
      <c r="QFA106" s="49"/>
      <c r="QFB106" s="49"/>
      <c r="QFC106" s="49"/>
      <c r="QFD106" s="49"/>
      <c r="QFE106" s="49"/>
      <c r="QFF106" s="49"/>
      <c r="QFG106" s="49"/>
      <c r="QFH106" s="49"/>
      <c r="QFI106" s="49"/>
      <c r="QFJ106" s="49"/>
      <c r="QFK106" s="49"/>
      <c r="QFL106" s="49"/>
      <c r="QFM106" s="49"/>
      <c r="QFN106" s="49"/>
      <c r="QFO106" s="49"/>
      <c r="QFP106" s="49"/>
      <c r="QFQ106" s="49"/>
      <c r="QFR106" s="49"/>
      <c r="QFS106" s="49"/>
      <c r="QFT106" s="49"/>
      <c r="QFU106" s="49"/>
      <c r="QFV106" s="49"/>
      <c r="QFW106" s="49"/>
      <c r="QFX106" s="49"/>
      <c r="QFY106" s="49"/>
      <c r="QFZ106" s="49"/>
      <c r="QGA106" s="49"/>
      <c r="QGB106" s="49"/>
      <c r="QGC106" s="49"/>
      <c r="QGD106" s="49"/>
      <c r="QGE106" s="49"/>
      <c r="QGF106" s="49"/>
      <c r="QGG106" s="49"/>
      <c r="QGH106" s="49"/>
      <c r="QGI106" s="49"/>
      <c r="QGJ106" s="49"/>
      <c r="QGK106" s="49"/>
      <c r="QGL106" s="49"/>
      <c r="QGM106" s="49"/>
      <c r="QGN106" s="49"/>
      <c r="QGO106" s="49"/>
      <c r="QGP106" s="49"/>
      <c r="QGQ106" s="49"/>
      <c r="QGR106" s="49"/>
      <c r="QGS106" s="49"/>
      <c r="QGT106" s="49"/>
      <c r="QGU106" s="49"/>
      <c r="QGV106" s="49"/>
      <c r="QGW106" s="49"/>
      <c r="QGX106" s="49"/>
      <c r="QGY106" s="49"/>
      <c r="QGZ106" s="49"/>
      <c r="QHA106" s="49"/>
      <c r="QHB106" s="49"/>
      <c r="QHC106" s="49"/>
      <c r="QHD106" s="49"/>
      <c r="QHE106" s="49"/>
      <c r="QHF106" s="49"/>
      <c r="QHG106" s="49"/>
      <c r="QHH106" s="49"/>
      <c r="QHI106" s="49"/>
      <c r="QHJ106" s="49"/>
      <c r="QHK106" s="49"/>
      <c r="QHL106" s="49"/>
      <c r="QHM106" s="49"/>
      <c r="QHN106" s="49"/>
      <c r="QHO106" s="49"/>
      <c r="QHP106" s="49"/>
      <c r="QHQ106" s="49"/>
      <c r="QHR106" s="49"/>
      <c r="QHS106" s="49"/>
      <c r="QHT106" s="49"/>
      <c r="QHU106" s="49"/>
      <c r="QHV106" s="49"/>
      <c r="QHW106" s="49"/>
      <c r="QHX106" s="49"/>
      <c r="QHY106" s="49"/>
      <c r="QHZ106" s="49"/>
      <c r="QIA106" s="49"/>
      <c r="QIB106" s="49"/>
      <c r="QIC106" s="49"/>
      <c r="QID106" s="49"/>
      <c r="QIE106" s="49"/>
      <c r="QIF106" s="49"/>
      <c r="QIG106" s="49"/>
      <c r="QIH106" s="49"/>
      <c r="QII106" s="49"/>
      <c r="QIJ106" s="49"/>
      <c r="QIK106" s="49"/>
      <c r="QIL106" s="49"/>
      <c r="QIM106" s="49"/>
      <c r="QIN106" s="49"/>
      <c r="QIO106" s="49"/>
      <c r="QIP106" s="49"/>
      <c r="QIQ106" s="49"/>
      <c r="QIR106" s="49"/>
      <c r="QIS106" s="49"/>
      <c r="QIT106" s="49"/>
      <c r="QIU106" s="49"/>
      <c r="QIV106" s="49"/>
      <c r="QIW106" s="49"/>
      <c r="QIX106" s="49"/>
      <c r="QIY106" s="49"/>
      <c r="QIZ106" s="49"/>
      <c r="QJA106" s="49"/>
      <c r="QJB106" s="49"/>
      <c r="QJC106" s="49"/>
      <c r="QJD106" s="49"/>
      <c r="QJE106" s="49"/>
      <c r="QJF106" s="49"/>
      <c r="QJG106" s="49"/>
      <c r="QJH106" s="49"/>
      <c r="QJI106" s="49"/>
      <c r="QJJ106" s="49"/>
      <c r="QJK106" s="49"/>
      <c r="QJL106" s="49"/>
      <c r="QJM106" s="49"/>
      <c r="QJN106" s="49"/>
      <c r="QJO106" s="49"/>
      <c r="QJP106" s="49"/>
      <c r="QJQ106" s="49"/>
      <c r="QJR106" s="49"/>
      <c r="QJS106" s="49"/>
      <c r="QJT106" s="49"/>
      <c r="QJU106" s="49"/>
      <c r="QJV106" s="49"/>
      <c r="QJW106" s="49"/>
      <c r="QJX106" s="49"/>
      <c r="QJY106" s="49"/>
      <c r="QJZ106" s="49"/>
      <c r="QKA106" s="49"/>
      <c r="QKB106" s="49"/>
      <c r="QKC106" s="49"/>
      <c r="QKD106" s="49"/>
      <c r="QKE106" s="49"/>
      <c r="QKF106" s="49"/>
      <c r="QKG106" s="49"/>
      <c r="QKH106" s="49"/>
      <c r="QKI106" s="49"/>
      <c r="QKJ106" s="49"/>
      <c r="QKK106" s="49"/>
      <c r="QKL106" s="49"/>
      <c r="QKM106" s="49"/>
      <c r="QKN106" s="49"/>
      <c r="QKO106" s="49"/>
      <c r="QKP106" s="49"/>
      <c r="QKQ106" s="49"/>
      <c r="QKR106" s="49"/>
      <c r="QKS106" s="49"/>
      <c r="QKT106" s="49"/>
      <c r="QKU106" s="49"/>
      <c r="QKV106" s="49"/>
      <c r="QKW106" s="49"/>
      <c r="QKX106" s="49"/>
      <c r="QKY106" s="49"/>
      <c r="QKZ106" s="49"/>
      <c r="QLA106" s="49"/>
      <c r="QLB106" s="49"/>
      <c r="QLC106" s="49"/>
      <c r="QLD106" s="49"/>
      <c r="QLE106" s="49"/>
      <c r="QLF106" s="49"/>
      <c r="QLG106" s="49"/>
      <c r="QLH106" s="49"/>
      <c r="QLI106" s="49"/>
      <c r="QLJ106" s="49"/>
      <c r="QLK106" s="49"/>
      <c r="QLL106" s="49"/>
      <c r="QLM106" s="49"/>
      <c r="QLN106" s="49"/>
      <c r="QLO106" s="49"/>
      <c r="QLP106" s="49"/>
      <c r="QLQ106" s="49"/>
      <c r="QLR106" s="49"/>
      <c r="QLS106" s="49"/>
      <c r="QLT106" s="49"/>
      <c r="QLU106" s="49"/>
      <c r="QLV106" s="49"/>
      <c r="QLW106" s="49"/>
      <c r="QLX106" s="49"/>
      <c r="QLY106" s="49"/>
      <c r="QLZ106" s="49"/>
      <c r="QMA106" s="49"/>
      <c r="QMB106" s="49"/>
      <c r="QMC106" s="49"/>
      <c r="QMD106" s="49"/>
      <c r="QME106" s="49"/>
      <c r="QMF106" s="49"/>
      <c r="QMG106" s="49"/>
      <c r="QMH106" s="49"/>
      <c r="QMI106" s="49"/>
      <c r="QMJ106" s="49"/>
      <c r="QMK106" s="49"/>
      <c r="QML106" s="49"/>
      <c r="QMM106" s="49"/>
      <c r="QMN106" s="49"/>
      <c r="QMO106" s="49"/>
      <c r="QMP106" s="49"/>
      <c r="QMQ106" s="49"/>
      <c r="QMR106" s="49"/>
      <c r="QMS106" s="49"/>
      <c r="QMT106" s="49"/>
      <c r="QMU106" s="49"/>
      <c r="QMV106" s="49"/>
      <c r="QMW106" s="49"/>
      <c r="QMX106" s="49"/>
      <c r="QMY106" s="49"/>
      <c r="QMZ106" s="49"/>
      <c r="QNA106" s="49"/>
      <c r="QNB106" s="49"/>
      <c r="QNC106" s="49"/>
      <c r="QND106" s="49"/>
      <c r="QNE106" s="49"/>
      <c r="QNF106" s="49"/>
      <c r="QNG106" s="49"/>
      <c r="QNH106" s="49"/>
      <c r="QNI106" s="49"/>
      <c r="QNJ106" s="49"/>
      <c r="QNK106" s="49"/>
      <c r="QNL106" s="49"/>
      <c r="QNM106" s="49"/>
      <c r="QNN106" s="49"/>
      <c r="QNO106" s="49"/>
      <c r="QNP106" s="49"/>
      <c r="QNQ106" s="49"/>
      <c r="QNR106" s="49"/>
      <c r="QNS106" s="49"/>
      <c r="QNT106" s="49"/>
      <c r="QNU106" s="49"/>
      <c r="QNV106" s="49"/>
      <c r="QNW106" s="49"/>
      <c r="QNX106" s="49"/>
      <c r="QNY106" s="49"/>
      <c r="QNZ106" s="49"/>
      <c r="QOA106" s="49"/>
      <c r="QOB106" s="49"/>
      <c r="QOC106" s="49"/>
      <c r="QOD106" s="49"/>
      <c r="QOE106" s="49"/>
      <c r="QOF106" s="49"/>
      <c r="QOG106" s="49"/>
      <c r="QOH106" s="49"/>
      <c r="QOI106" s="49"/>
      <c r="QOJ106" s="49"/>
      <c r="QOK106" s="49"/>
      <c r="QOL106" s="49"/>
      <c r="QOM106" s="49"/>
      <c r="QON106" s="49"/>
      <c r="QOO106" s="49"/>
      <c r="QOP106" s="49"/>
      <c r="QOQ106" s="49"/>
      <c r="QOR106" s="49"/>
      <c r="QOS106" s="49"/>
      <c r="QOT106" s="49"/>
      <c r="QOU106" s="49"/>
      <c r="QOV106" s="49"/>
      <c r="QOW106" s="49"/>
      <c r="QOX106" s="49"/>
      <c r="QOY106" s="49"/>
      <c r="QOZ106" s="49"/>
      <c r="QPA106" s="49"/>
      <c r="QPB106" s="49"/>
      <c r="QPC106" s="49"/>
      <c r="QPD106" s="49"/>
      <c r="QPE106" s="49"/>
      <c r="QPF106" s="49"/>
      <c r="QPG106" s="49"/>
      <c r="QPH106" s="49"/>
      <c r="QPI106" s="49"/>
      <c r="QPJ106" s="49"/>
      <c r="QPK106" s="49"/>
      <c r="QPL106" s="49"/>
      <c r="QPM106" s="49"/>
      <c r="QPN106" s="49"/>
      <c r="QPO106" s="49"/>
      <c r="QPP106" s="49"/>
      <c r="QPQ106" s="49"/>
      <c r="QPR106" s="49"/>
      <c r="QPS106" s="49"/>
      <c r="QPT106" s="49"/>
      <c r="QPU106" s="49"/>
      <c r="QPV106" s="49"/>
      <c r="QPW106" s="49"/>
      <c r="QPX106" s="49"/>
      <c r="QPY106" s="49"/>
      <c r="QPZ106" s="49"/>
      <c r="QQA106" s="49"/>
      <c r="QQB106" s="49"/>
      <c r="QQC106" s="49"/>
      <c r="QQD106" s="49"/>
      <c r="QQE106" s="49"/>
      <c r="QQF106" s="49"/>
      <c r="QQG106" s="49"/>
      <c r="QQH106" s="49"/>
      <c r="QQI106" s="49"/>
      <c r="QQJ106" s="49"/>
      <c r="QQK106" s="49"/>
      <c r="QQL106" s="49"/>
      <c r="QQM106" s="49"/>
      <c r="QQN106" s="49"/>
      <c r="QQO106" s="49"/>
      <c r="QQP106" s="49"/>
      <c r="QQQ106" s="49"/>
      <c r="QQR106" s="49"/>
      <c r="QQS106" s="49"/>
      <c r="QQT106" s="49"/>
      <c r="QQU106" s="49"/>
      <c r="QQV106" s="49"/>
      <c r="QQW106" s="49"/>
      <c r="QQX106" s="49"/>
      <c r="QQY106" s="49"/>
      <c r="QQZ106" s="49"/>
      <c r="QRA106" s="49"/>
      <c r="QRB106" s="49"/>
      <c r="QRC106" s="49"/>
      <c r="QRD106" s="49"/>
      <c r="QRE106" s="49"/>
      <c r="QRF106" s="49"/>
      <c r="QRG106" s="49"/>
      <c r="QRH106" s="49"/>
      <c r="QRI106" s="49"/>
      <c r="QRJ106" s="49"/>
      <c r="QRK106" s="49"/>
      <c r="QRL106" s="49"/>
      <c r="QRM106" s="49"/>
      <c r="QRN106" s="49"/>
      <c r="QRO106" s="49"/>
      <c r="QRP106" s="49"/>
      <c r="QRQ106" s="49"/>
      <c r="QRR106" s="49"/>
      <c r="QRS106" s="49"/>
      <c r="QRT106" s="49"/>
      <c r="QRU106" s="49"/>
      <c r="QRV106" s="49"/>
      <c r="QRW106" s="49"/>
      <c r="QRX106" s="49"/>
      <c r="QRY106" s="49"/>
      <c r="QRZ106" s="49"/>
      <c r="QSA106" s="49"/>
      <c r="QSB106" s="49"/>
      <c r="QSC106" s="49"/>
      <c r="QSD106" s="49"/>
      <c r="QSE106" s="49"/>
      <c r="QSF106" s="49"/>
      <c r="QSG106" s="49"/>
      <c r="QSH106" s="49"/>
      <c r="QSI106" s="49"/>
      <c r="QSJ106" s="49"/>
      <c r="QSK106" s="49"/>
      <c r="QSL106" s="49"/>
      <c r="QSM106" s="49"/>
      <c r="QSN106" s="49"/>
      <c r="QSO106" s="49"/>
      <c r="QSP106" s="49"/>
      <c r="QSQ106" s="49"/>
      <c r="QSR106" s="49"/>
      <c r="QSS106" s="49"/>
      <c r="QST106" s="49"/>
      <c r="QSU106" s="49"/>
      <c r="QSV106" s="49"/>
      <c r="QSW106" s="49"/>
      <c r="QSX106" s="49"/>
      <c r="QSY106" s="49"/>
      <c r="QSZ106" s="49"/>
      <c r="QTA106" s="49"/>
      <c r="QTB106" s="49"/>
      <c r="QTC106" s="49"/>
      <c r="QTD106" s="49"/>
      <c r="QTE106" s="49"/>
      <c r="QTF106" s="49"/>
      <c r="QTG106" s="49"/>
      <c r="QTH106" s="49"/>
      <c r="QTI106" s="49"/>
      <c r="QTJ106" s="49"/>
      <c r="QTK106" s="49"/>
      <c r="QTL106" s="49"/>
      <c r="QTM106" s="49"/>
      <c r="QTN106" s="49"/>
      <c r="QTO106" s="49"/>
      <c r="QTP106" s="49"/>
      <c r="QTQ106" s="49"/>
      <c r="QTR106" s="49"/>
      <c r="QTS106" s="49"/>
      <c r="QTT106" s="49"/>
      <c r="QTU106" s="49"/>
      <c r="QTV106" s="49"/>
      <c r="QTW106" s="49"/>
      <c r="QTX106" s="49"/>
      <c r="QTY106" s="49"/>
      <c r="QTZ106" s="49"/>
      <c r="QUA106" s="49"/>
      <c r="QUB106" s="49"/>
      <c r="QUC106" s="49"/>
      <c r="QUD106" s="49"/>
      <c r="QUE106" s="49"/>
      <c r="QUF106" s="49"/>
      <c r="QUG106" s="49"/>
      <c r="QUH106" s="49"/>
      <c r="QUI106" s="49"/>
      <c r="QUJ106" s="49"/>
      <c r="QUK106" s="49"/>
      <c r="QUL106" s="49"/>
      <c r="QUM106" s="49"/>
      <c r="QUN106" s="49"/>
      <c r="QUO106" s="49"/>
      <c r="QUP106" s="49"/>
      <c r="QUQ106" s="49"/>
      <c r="QUR106" s="49"/>
      <c r="QUS106" s="49"/>
      <c r="QUT106" s="49"/>
      <c r="QUU106" s="49"/>
      <c r="QUV106" s="49"/>
      <c r="QUW106" s="49"/>
      <c r="QUX106" s="49"/>
      <c r="QUY106" s="49"/>
      <c r="QUZ106" s="49"/>
      <c r="QVA106" s="49"/>
      <c r="QVB106" s="49"/>
      <c r="QVC106" s="49"/>
      <c r="QVD106" s="49"/>
      <c r="QVE106" s="49"/>
      <c r="QVF106" s="49"/>
      <c r="QVG106" s="49"/>
      <c r="QVH106" s="49"/>
      <c r="QVI106" s="49"/>
      <c r="QVJ106" s="49"/>
      <c r="QVK106" s="49"/>
      <c r="QVL106" s="49"/>
      <c r="QVM106" s="49"/>
      <c r="QVN106" s="49"/>
      <c r="QVO106" s="49"/>
      <c r="QVP106" s="49"/>
      <c r="QVQ106" s="49"/>
      <c r="QVR106" s="49"/>
      <c r="QVS106" s="49"/>
      <c r="QVT106" s="49"/>
      <c r="QVU106" s="49"/>
      <c r="QVV106" s="49"/>
      <c r="QVW106" s="49"/>
      <c r="QVX106" s="49"/>
      <c r="QVY106" s="49"/>
      <c r="QVZ106" s="49"/>
      <c r="QWA106" s="49"/>
      <c r="QWB106" s="49"/>
      <c r="QWC106" s="49"/>
      <c r="QWD106" s="49"/>
      <c r="QWE106" s="49"/>
      <c r="QWF106" s="49"/>
      <c r="QWG106" s="49"/>
      <c r="QWH106" s="49"/>
      <c r="QWI106" s="49"/>
      <c r="QWJ106" s="49"/>
      <c r="QWK106" s="49"/>
      <c r="QWL106" s="49"/>
      <c r="QWM106" s="49"/>
      <c r="QWN106" s="49"/>
      <c r="QWO106" s="49"/>
      <c r="QWP106" s="49"/>
      <c r="QWQ106" s="49"/>
      <c r="QWR106" s="49"/>
      <c r="QWS106" s="49"/>
      <c r="QWT106" s="49"/>
      <c r="QWU106" s="49"/>
      <c r="QWV106" s="49"/>
      <c r="QWW106" s="49"/>
      <c r="QWX106" s="49"/>
      <c r="QWY106" s="49"/>
      <c r="QWZ106" s="49"/>
      <c r="QXA106" s="49"/>
      <c r="QXB106" s="49"/>
      <c r="QXC106" s="49"/>
      <c r="QXD106" s="49"/>
      <c r="QXE106" s="49"/>
      <c r="QXF106" s="49"/>
      <c r="QXG106" s="49"/>
      <c r="QXH106" s="49"/>
      <c r="QXI106" s="49"/>
      <c r="QXJ106" s="49"/>
      <c r="QXK106" s="49"/>
      <c r="QXL106" s="49"/>
      <c r="QXM106" s="49"/>
      <c r="QXN106" s="49"/>
      <c r="QXO106" s="49"/>
      <c r="QXP106" s="49"/>
      <c r="QXQ106" s="49"/>
      <c r="QXR106" s="49"/>
      <c r="QXS106" s="49"/>
      <c r="QXT106" s="49"/>
      <c r="QXU106" s="49"/>
      <c r="QXV106" s="49"/>
      <c r="QXW106" s="49"/>
      <c r="QXX106" s="49"/>
      <c r="QXY106" s="49"/>
      <c r="QXZ106" s="49"/>
      <c r="QYA106" s="49"/>
      <c r="QYB106" s="49"/>
      <c r="QYC106" s="49"/>
      <c r="QYD106" s="49"/>
      <c r="QYE106" s="49"/>
      <c r="QYF106" s="49"/>
      <c r="QYG106" s="49"/>
      <c r="QYH106" s="49"/>
      <c r="QYI106" s="49"/>
      <c r="QYJ106" s="49"/>
      <c r="QYK106" s="49"/>
      <c r="QYL106" s="49"/>
      <c r="QYM106" s="49"/>
      <c r="QYN106" s="49"/>
      <c r="QYO106" s="49"/>
      <c r="QYP106" s="49"/>
      <c r="QYQ106" s="49"/>
      <c r="QYR106" s="49"/>
      <c r="QYS106" s="49"/>
      <c r="QYT106" s="49"/>
      <c r="QYU106" s="49"/>
      <c r="QYV106" s="49"/>
      <c r="QYW106" s="49"/>
      <c r="QYX106" s="49"/>
      <c r="QYY106" s="49"/>
      <c r="QYZ106" s="49"/>
      <c r="QZA106" s="49"/>
      <c r="QZB106" s="49"/>
      <c r="QZC106" s="49"/>
      <c r="QZD106" s="49"/>
      <c r="QZE106" s="49"/>
      <c r="QZF106" s="49"/>
      <c r="QZG106" s="49"/>
      <c r="QZH106" s="49"/>
      <c r="QZI106" s="49"/>
      <c r="QZJ106" s="49"/>
      <c r="QZK106" s="49"/>
      <c r="QZL106" s="49"/>
      <c r="QZM106" s="49"/>
      <c r="QZN106" s="49"/>
      <c r="QZO106" s="49"/>
      <c r="QZP106" s="49"/>
      <c r="QZQ106" s="49"/>
      <c r="QZR106" s="49"/>
      <c r="QZS106" s="49"/>
      <c r="QZT106" s="49"/>
      <c r="QZU106" s="49"/>
      <c r="QZV106" s="49"/>
      <c r="QZW106" s="49"/>
      <c r="QZX106" s="49"/>
      <c r="QZY106" s="49"/>
      <c r="QZZ106" s="49"/>
      <c r="RAA106" s="49"/>
      <c r="RAB106" s="49"/>
      <c r="RAC106" s="49"/>
      <c r="RAD106" s="49"/>
      <c r="RAE106" s="49"/>
      <c r="RAF106" s="49"/>
      <c r="RAG106" s="49"/>
      <c r="RAH106" s="49"/>
      <c r="RAI106" s="49"/>
      <c r="RAJ106" s="49"/>
      <c r="RAK106" s="49"/>
      <c r="RAL106" s="49"/>
      <c r="RAM106" s="49"/>
      <c r="RAN106" s="49"/>
      <c r="RAO106" s="49"/>
      <c r="RAP106" s="49"/>
      <c r="RAQ106" s="49"/>
      <c r="RAR106" s="49"/>
      <c r="RAS106" s="49"/>
      <c r="RAT106" s="49"/>
      <c r="RAU106" s="49"/>
      <c r="RAV106" s="49"/>
      <c r="RAW106" s="49"/>
      <c r="RAX106" s="49"/>
      <c r="RAY106" s="49"/>
      <c r="RAZ106" s="49"/>
      <c r="RBA106" s="49"/>
      <c r="RBB106" s="49"/>
      <c r="RBC106" s="49"/>
      <c r="RBD106" s="49"/>
      <c r="RBE106" s="49"/>
      <c r="RBF106" s="49"/>
      <c r="RBG106" s="49"/>
      <c r="RBH106" s="49"/>
      <c r="RBI106" s="49"/>
      <c r="RBJ106" s="49"/>
      <c r="RBK106" s="49"/>
      <c r="RBL106" s="49"/>
      <c r="RBM106" s="49"/>
      <c r="RBN106" s="49"/>
      <c r="RBO106" s="49"/>
      <c r="RBP106" s="49"/>
      <c r="RBQ106" s="49"/>
      <c r="RBR106" s="49"/>
      <c r="RBS106" s="49"/>
      <c r="RBT106" s="49"/>
      <c r="RBU106" s="49"/>
      <c r="RBV106" s="49"/>
      <c r="RBW106" s="49"/>
      <c r="RBX106" s="49"/>
      <c r="RBY106" s="49"/>
      <c r="RBZ106" s="49"/>
      <c r="RCA106" s="49"/>
      <c r="RCB106" s="49"/>
      <c r="RCC106" s="49"/>
      <c r="RCD106" s="49"/>
      <c r="RCE106" s="49"/>
      <c r="RCF106" s="49"/>
      <c r="RCG106" s="49"/>
      <c r="RCH106" s="49"/>
      <c r="RCI106" s="49"/>
      <c r="RCJ106" s="49"/>
      <c r="RCK106" s="49"/>
      <c r="RCL106" s="49"/>
      <c r="RCM106" s="49"/>
      <c r="RCN106" s="49"/>
      <c r="RCO106" s="49"/>
      <c r="RCP106" s="49"/>
      <c r="RCQ106" s="49"/>
      <c r="RCR106" s="49"/>
      <c r="RCS106" s="49"/>
      <c r="RCT106" s="49"/>
      <c r="RCU106" s="49"/>
      <c r="RCV106" s="49"/>
      <c r="RCW106" s="49"/>
      <c r="RCX106" s="49"/>
      <c r="RCY106" s="49"/>
      <c r="RCZ106" s="49"/>
      <c r="RDA106" s="49"/>
      <c r="RDB106" s="49"/>
      <c r="RDC106" s="49"/>
      <c r="RDD106" s="49"/>
      <c r="RDE106" s="49"/>
      <c r="RDF106" s="49"/>
      <c r="RDG106" s="49"/>
      <c r="RDH106" s="49"/>
      <c r="RDI106" s="49"/>
      <c r="RDJ106" s="49"/>
      <c r="RDK106" s="49"/>
      <c r="RDL106" s="49"/>
      <c r="RDM106" s="49"/>
      <c r="RDN106" s="49"/>
      <c r="RDO106" s="49"/>
      <c r="RDP106" s="49"/>
      <c r="RDQ106" s="49"/>
      <c r="RDR106" s="49"/>
      <c r="RDS106" s="49"/>
      <c r="RDT106" s="49"/>
      <c r="RDU106" s="49"/>
      <c r="RDV106" s="49"/>
      <c r="RDW106" s="49"/>
      <c r="RDX106" s="49"/>
      <c r="RDY106" s="49"/>
      <c r="RDZ106" s="49"/>
      <c r="REA106" s="49"/>
      <c r="REB106" s="49"/>
      <c r="REC106" s="49"/>
      <c r="RED106" s="49"/>
      <c r="REE106" s="49"/>
      <c r="REF106" s="49"/>
      <c r="REG106" s="49"/>
      <c r="REH106" s="49"/>
      <c r="REI106" s="49"/>
      <c r="REJ106" s="49"/>
      <c r="REK106" s="49"/>
      <c r="REL106" s="49"/>
      <c r="REM106" s="49"/>
      <c r="REN106" s="49"/>
      <c r="REO106" s="49"/>
      <c r="REP106" s="49"/>
      <c r="REQ106" s="49"/>
      <c r="RER106" s="49"/>
      <c r="RES106" s="49"/>
      <c r="RET106" s="49"/>
      <c r="REU106" s="49"/>
      <c r="REV106" s="49"/>
      <c r="REW106" s="49"/>
      <c r="REX106" s="49"/>
      <c r="REY106" s="49"/>
      <c r="REZ106" s="49"/>
      <c r="RFA106" s="49"/>
      <c r="RFB106" s="49"/>
      <c r="RFC106" s="49"/>
      <c r="RFD106" s="49"/>
      <c r="RFE106" s="49"/>
      <c r="RFF106" s="49"/>
      <c r="RFG106" s="49"/>
      <c r="RFH106" s="49"/>
      <c r="RFI106" s="49"/>
      <c r="RFJ106" s="49"/>
      <c r="RFK106" s="49"/>
      <c r="RFL106" s="49"/>
      <c r="RFM106" s="49"/>
      <c r="RFN106" s="49"/>
      <c r="RFO106" s="49"/>
      <c r="RFP106" s="49"/>
      <c r="RFQ106" s="49"/>
      <c r="RFR106" s="49"/>
      <c r="RFS106" s="49"/>
      <c r="RFT106" s="49"/>
      <c r="RFU106" s="49"/>
      <c r="RFV106" s="49"/>
      <c r="RFW106" s="49"/>
      <c r="RFX106" s="49"/>
      <c r="RFY106" s="49"/>
      <c r="RFZ106" s="49"/>
      <c r="RGA106" s="49"/>
      <c r="RGB106" s="49"/>
      <c r="RGC106" s="49"/>
      <c r="RGD106" s="49"/>
      <c r="RGE106" s="49"/>
      <c r="RGF106" s="49"/>
      <c r="RGG106" s="49"/>
      <c r="RGH106" s="49"/>
      <c r="RGI106" s="49"/>
      <c r="RGJ106" s="49"/>
      <c r="RGK106" s="49"/>
      <c r="RGL106" s="49"/>
      <c r="RGM106" s="49"/>
      <c r="RGN106" s="49"/>
      <c r="RGO106" s="49"/>
      <c r="RGP106" s="49"/>
      <c r="RGQ106" s="49"/>
      <c r="RGR106" s="49"/>
      <c r="RGS106" s="49"/>
      <c r="RGT106" s="49"/>
      <c r="RGU106" s="49"/>
      <c r="RGV106" s="49"/>
      <c r="RGW106" s="49"/>
      <c r="RGX106" s="49"/>
      <c r="RGY106" s="49"/>
      <c r="RGZ106" s="49"/>
      <c r="RHA106" s="49"/>
      <c r="RHB106" s="49"/>
      <c r="RHC106" s="49"/>
      <c r="RHD106" s="49"/>
      <c r="RHE106" s="49"/>
      <c r="RHF106" s="49"/>
      <c r="RHG106" s="49"/>
      <c r="RHH106" s="49"/>
      <c r="RHI106" s="49"/>
      <c r="RHJ106" s="49"/>
      <c r="RHK106" s="49"/>
      <c r="RHL106" s="49"/>
      <c r="RHM106" s="49"/>
      <c r="RHN106" s="49"/>
      <c r="RHO106" s="49"/>
      <c r="RHP106" s="49"/>
      <c r="RHQ106" s="49"/>
      <c r="RHR106" s="49"/>
      <c r="RHS106" s="49"/>
      <c r="RHT106" s="49"/>
      <c r="RHU106" s="49"/>
      <c r="RHV106" s="49"/>
      <c r="RHW106" s="49"/>
      <c r="RHX106" s="49"/>
      <c r="RHY106" s="49"/>
      <c r="RHZ106" s="49"/>
      <c r="RIA106" s="49"/>
      <c r="RIB106" s="49"/>
      <c r="RIC106" s="49"/>
      <c r="RID106" s="49"/>
      <c r="RIE106" s="49"/>
      <c r="RIF106" s="49"/>
      <c r="RIG106" s="49"/>
      <c r="RIH106" s="49"/>
      <c r="RII106" s="49"/>
      <c r="RIJ106" s="49"/>
      <c r="RIK106" s="49"/>
      <c r="RIL106" s="49"/>
      <c r="RIM106" s="49"/>
      <c r="RIN106" s="49"/>
      <c r="RIO106" s="49"/>
      <c r="RIP106" s="49"/>
      <c r="RIQ106" s="49"/>
      <c r="RIR106" s="49"/>
      <c r="RIS106" s="49"/>
      <c r="RIT106" s="49"/>
      <c r="RIU106" s="49"/>
      <c r="RIV106" s="49"/>
      <c r="RIW106" s="49"/>
      <c r="RIX106" s="49"/>
      <c r="RIY106" s="49"/>
      <c r="RIZ106" s="49"/>
      <c r="RJA106" s="49"/>
      <c r="RJB106" s="49"/>
      <c r="RJC106" s="49"/>
      <c r="RJD106" s="49"/>
      <c r="RJE106" s="49"/>
      <c r="RJF106" s="49"/>
      <c r="RJG106" s="49"/>
      <c r="RJH106" s="49"/>
      <c r="RJI106" s="49"/>
      <c r="RJJ106" s="49"/>
      <c r="RJK106" s="49"/>
      <c r="RJL106" s="49"/>
      <c r="RJM106" s="49"/>
      <c r="RJN106" s="49"/>
      <c r="RJO106" s="49"/>
      <c r="RJP106" s="49"/>
      <c r="RJQ106" s="49"/>
      <c r="RJR106" s="49"/>
      <c r="RJS106" s="49"/>
      <c r="RJT106" s="49"/>
      <c r="RJU106" s="49"/>
      <c r="RJV106" s="49"/>
      <c r="RJW106" s="49"/>
      <c r="RJX106" s="49"/>
      <c r="RJY106" s="49"/>
      <c r="RJZ106" s="49"/>
      <c r="RKA106" s="49"/>
      <c r="RKB106" s="49"/>
      <c r="RKC106" s="49"/>
      <c r="RKD106" s="49"/>
      <c r="RKE106" s="49"/>
      <c r="RKF106" s="49"/>
      <c r="RKG106" s="49"/>
      <c r="RKH106" s="49"/>
      <c r="RKI106" s="49"/>
      <c r="RKJ106" s="49"/>
      <c r="RKK106" s="49"/>
      <c r="RKL106" s="49"/>
      <c r="RKM106" s="49"/>
      <c r="RKN106" s="49"/>
      <c r="RKO106" s="49"/>
      <c r="RKP106" s="49"/>
      <c r="RKQ106" s="49"/>
      <c r="RKR106" s="49"/>
      <c r="RKS106" s="49"/>
      <c r="RKT106" s="49"/>
      <c r="RKU106" s="49"/>
      <c r="RKV106" s="49"/>
      <c r="RKW106" s="49"/>
      <c r="RKX106" s="49"/>
      <c r="RKY106" s="49"/>
      <c r="RKZ106" s="49"/>
      <c r="RLA106" s="49"/>
      <c r="RLB106" s="49"/>
      <c r="RLC106" s="49"/>
      <c r="RLD106" s="49"/>
      <c r="RLE106" s="49"/>
      <c r="RLF106" s="49"/>
      <c r="RLG106" s="49"/>
      <c r="RLH106" s="49"/>
      <c r="RLI106" s="49"/>
      <c r="RLJ106" s="49"/>
      <c r="RLK106" s="49"/>
      <c r="RLL106" s="49"/>
      <c r="RLM106" s="49"/>
      <c r="RLN106" s="49"/>
      <c r="RLO106" s="49"/>
      <c r="RLP106" s="49"/>
      <c r="RLQ106" s="49"/>
      <c r="RLR106" s="49"/>
      <c r="RLS106" s="49"/>
      <c r="RLT106" s="49"/>
      <c r="RLU106" s="49"/>
      <c r="RLV106" s="49"/>
      <c r="RLW106" s="49"/>
      <c r="RLX106" s="49"/>
      <c r="RLY106" s="49"/>
      <c r="RLZ106" s="49"/>
      <c r="RMA106" s="49"/>
      <c r="RMB106" s="49"/>
      <c r="RMC106" s="49"/>
      <c r="RMD106" s="49"/>
      <c r="RME106" s="49"/>
      <c r="RMF106" s="49"/>
      <c r="RMG106" s="49"/>
      <c r="RMH106" s="49"/>
      <c r="RMI106" s="49"/>
      <c r="RMJ106" s="49"/>
      <c r="RMK106" s="49"/>
      <c r="RML106" s="49"/>
      <c r="RMM106" s="49"/>
      <c r="RMN106" s="49"/>
      <c r="RMO106" s="49"/>
      <c r="RMP106" s="49"/>
      <c r="RMQ106" s="49"/>
      <c r="RMR106" s="49"/>
      <c r="RMS106" s="49"/>
      <c r="RMT106" s="49"/>
      <c r="RMU106" s="49"/>
      <c r="RMV106" s="49"/>
      <c r="RMW106" s="49"/>
      <c r="RMX106" s="49"/>
      <c r="RMY106" s="49"/>
      <c r="RMZ106" s="49"/>
      <c r="RNA106" s="49"/>
      <c r="RNB106" s="49"/>
      <c r="RNC106" s="49"/>
      <c r="RND106" s="49"/>
      <c r="RNE106" s="49"/>
      <c r="RNF106" s="49"/>
      <c r="RNG106" s="49"/>
      <c r="RNH106" s="49"/>
      <c r="RNI106" s="49"/>
      <c r="RNJ106" s="49"/>
      <c r="RNK106" s="49"/>
      <c r="RNL106" s="49"/>
      <c r="RNM106" s="49"/>
      <c r="RNN106" s="49"/>
      <c r="RNO106" s="49"/>
      <c r="RNP106" s="49"/>
      <c r="RNQ106" s="49"/>
      <c r="RNR106" s="49"/>
      <c r="RNS106" s="49"/>
      <c r="RNT106" s="49"/>
      <c r="RNU106" s="49"/>
      <c r="RNV106" s="49"/>
      <c r="RNW106" s="49"/>
      <c r="RNX106" s="49"/>
      <c r="RNY106" s="49"/>
      <c r="RNZ106" s="49"/>
      <c r="ROA106" s="49"/>
      <c r="ROB106" s="49"/>
      <c r="ROC106" s="49"/>
      <c r="ROD106" s="49"/>
      <c r="ROE106" s="49"/>
      <c r="ROF106" s="49"/>
      <c r="ROG106" s="49"/>
      <c r="ROH106" s="49"/>
      <c r="ROI106" s="49"/>
      <c r="ROJ106" s="49"/>
      <c r="ROK106" s="49"/>
      <c r="ROL106" s="49"/>
      <c r="ROM106" s="49"/>
      <c r="RON106" s="49"/>
      <c r="ROO106" s="49"/>
      <c r="ROP106" s="49"/>
      <c r="ROQ106" s="49"/>
      <c r="ROR106" s="49"/>
      <c r="ROS106" s="49"/>
      <c r="ROT106" s="49"/>
      <c r="ROU106" s="49"/>
      <c r="ROV106" s="49"/>
      <c r="ROW106" s="49"/>
      <c r="ROX106" s="49"/>
      <c r="ROY106" s="49"/>
      <c r="ROZ106" s="49"/>
      <c r="RPA106" s="49"/>
      <c r="RPB106" s="49"/>
      <c r="RPC106" s="49"/>
      <c r="RPD106" s="49"/>
      <c r="RPE106" s="49"/>
      <c r="RPF106" s="49"/>
      <c r="RPG106" s="49"/>
      <c r="RPH106" s="49"/>
      <c r="RPI106" s="49"/>
      <c r="RPJ106" s="49"/>
      <c r="RPK106" s="49"/>
      <c r="RPL106" s="49"/>
      <c r="RPM106" s="49"/>
      <c r="RPN106" s="49"/>
      <c r="RPO106" s="49"/>
      <c r="RPP106" s="49"/>
      <c r="RPQ106" s="49"/>
      <c r="RPR106" s="49"/>
      <c r="RPS106" s="49"/>
      <c r="RPT106" s="49"/>
      <c r="RPU106" s="49"/>
      <c r="RPV106" s="49"/>
      <c r="RPW106" s="49"/>
      <c r="RPX106" s="49"/>
      <c r="RPY106" s="49"/>
      <c r="RPZ106" s="49"/>
      <c r="RQA106" s="49"/>
      <c r="RQB106" s="49"/>
      <c r="RQC106" s="49"/>
      <c r="RQD106" s="49"/>
      <c r="RQE106" s="49"/>
      <c r="RQF106" s="49"/>
      <c r="RQG106" s="49"/>
      <c r="RQH106" s="49"/>
      <c r="RQI106" s="49"/>
      <c r="RQJ106" s="49"/>
      <c r="RQK106" s="49"/>
      <c r="RQL106" s="49"/>
      <c r="RQM106" s="49"/>
      <c r="RQN106" s="49"/>
      <c r="RQO106" s="49"/>
      <c r="RQP106" s="49"/>
      <c r="RQQ106" s="49"/>
      <c r="RQR106" s="49"/>
      <c r="RQS106" s="49"/>
      <c r="RQT106" s="49"/>
      <c r="RQU106" s="49"/>
      <c r="RQV106" s="49"/>
      <c r="RQW106" s="49"/>
      <c r="RQX106" s="49"/>
      <c r="RQY106" s="49"/>
      <c r="RQZ106" s="49"/>
      <c r="RRA106" s="49"/>
      <c r="RRB106" s="49"/>
      <c r="RRC106" s="49"/>
      <c r="RRD106" s="49"/>
      <c r="RRE106" s="49"/>
      <c r="RRF106" s="49"/>
      <c r="RRG106" s="49"/>
      <c r="RRH106" s="49"/>
      <c r="RRI106" s="49"/>
      <c r="RRJ106" s="49"/>
      <c r="RRK106" s="49"/>
      <c r="RRL106" s="49"/>
      <c r="RRM106" s="49"/>
      <c r="RRN106" s="49"/>
      <c r="RRO106" s="49"/>
      <c r="RRP106" s="49"/>
      <c r="RRQ106" s="49"/>
      <c r="RRR106" s="49"/>
      <c r="RRS106" s="49"/>
      <c r="RRT106" s="49"/>
      <c r="RRU106" s="49"/>
      <c r="RRV106" s="49"/>
      <c r="RRW106" s="49"/>
      <c r="RRX106" s="49"/>
      <c r="RRY106" s="49"/>
      <c r="RRZ106" s="49"/>
      <c r="RSA106" s="49"/>
      <c r="RSB106" s="49"/>
      <c r="RSC106" s="49"/>
      <c r="RSD106" s="49"/>
      <c r="RSE106" s="49"/>
      <c r="RSF106" s="49"/>
      <c r="RSG106" s="49"/>
      <c r="RSH106" s="49"/>
      <c r="RSI106" s="49"/>
      <c r="RSJ106" s="49"/>
      <c r="RSK106" s="49"/>
      <c r="RSL106" s="49"/>
      <c r="RSM106" s="49"/>
      <c r="RSN106" s="49"/>
      <c r="RSO106" s="49"/>
      <c r="RSP106" s="49"/>
      <c r="RSQ106" s="49"/>
      <c r="RSR106" s="49"/>
      <c r="RSS106" s="49"/>
      <c r="RST106" s="49"/>
      <c r="RSU106" s="49"/>
      <c r="RSV106" s="49"/>
      <c r="RSW106" s="49"/>
      <c r="RSX106" s="49"/>
      <c r="RSY106" s="49"/>
      <c r="RSZ106" s="49"/>
      <c r="RTA106" s="49"/>
      <c r="RTB106" s="49"/>
      <c r="RTC106" s="49"/>
      <c r="RTD106" s="49"/>
      <c r="RTE106" s="49"/>
      <c r="RTF106" s="49"/>
      <c r="RTG106" s="49"/>
      <c r="RTH106" s="49"/>
      <c r="RTI106" s="49"/>
      <c r="RTJ106" s="49"/>
      <c r="RTK106" s="49"/>
      <c r="RTL106" s="49"/>
      <c r="RTM106" s="49"/>
      <c r="RTN106" s="49"/>
      <c r="RTO106" s="49"/>
      <c r="RTP106" s="49"/>
      <c r="RTQ106" s="49"/>
      <c r="RTR106" s="49"/>
      <c r="RTS106" s="49"/>
      <c r="RTT106" s="49"/>
      <c r="RTU106" s="49"/>
      <c r="RTV106" s="49"/>
      <c r="RTW106" s="49"/>
      <c r="RTX106" s="49"/>
      <c r="RTY106" s="49"/>
      <c r="RTZ106" s="49"/>
      <c r="RUA106" s="49"/>
      <c r="RUB106" s="49"/>
      <c r="RUC106" s="49"/>
      <c r="RUD106" s="49"/>
      <c r="RUE106" s="49"/>
      <c r="RUF106" s="49"/>
      <c r="RUG106" s="49"/>
      <c r="RUH106" s="49"/>
      <c r="RUI106" s="49"/>
      <c r="RUJ106" s="49"/>
      <c r="RUK106" s="49"/>
      <c r="RUL106" s="49"/>
      <c r="RUM106" s="49"/>
      <c r="RUN106" s="49"/>
      <c r="RUO106" s="49"/>
      <c r="RUP106" s="49"/>
      <c r="RUQ106" s="49"/>
      <c r="RUR106" s="49"/>
      <c r="RUS106" s="49"/>
      <c r="RUT106" s="49"/>
      <c r="RUU106" s="49"/>
      <c r="RUV106" s="49"/>
      <c r="RUW106" s="49"/>
      <c r="RUX106" s="49"/>
      <c r="RUY106" s="49"/>
      <c r="RUZ106" s="49"/>
      <c r="RVA106" s="49"/>
      <c r="RVB106" s="49"/>
      <c r="RVC106" s="49"/>
      <c r="RVD106" s="49"/>
      <c r="RVE106" s="49"/>
      <c r="RVF106" s="49"/>
      <c r="RVG106" s="49"/>
      <c r="RVH106" s="49"/>
      <c r="RVI106" s="49"/>
      <c r="RVJ106" s="49"/>
      <c r="RVK106" s="49"/>
      <c r="RVL106" s="49"/>
      <c r="RVM106" s="49"/>
      <c r="RVN106" s="49"/>
      <c r="RVO106" s="49"/>
      <c r="RVP106" s="49"/>
      <c r="RVQ106" s="49"/>
      <c r="RVR106" s="49"/>
      <c r="RVS106" s="49"/>
      <c r="RVT106" s="49"/>
      <c r="RVU106" s="49"/>
      <c r="RVV106" s="49"/>
      <c r="RVW106" s="49"/>
      <c r="RVX106" s="49"/>
      <c r="RVY106" s="49"/>
      <c r="RVZ106" s="49"/>
      <c r="RWA106" s="49"/>
      <c r="RWB106" s="49"/>
      <c r="RWC106" s="49"/>
      <c r="RWD106" s="49"/>
      <c r="RWE106" s="49"/>
      <c r="RWF106" s="49"/>
      <c r="RWG106" s="49"/>
      <c r="RWH106" s="49"/>
      <c r="RWI106" s="49"/>
      <c r="RWJ106" s="49"/>
      <c r="RWK106" s="49"/>
      <c r="RWL106" s="49"/>
      <c r="RWM106" s="49"/>
      <c r="RWN106" s="49"/>
      <c r="RWO106" s="49"/>
      <c r="RWP106" s="49"/>
      <c r="RWQ106" s="49"/>
      <c r="RWR106" s="49"/>
      <c r="RWS106" s="49"/>
      <c r="RWT106" s="49"/>
      <c r="RWU106" s="49"/>
      <c r="RWV106" s="49"/>
      <c r="RWW106" s="49"/>
      <c r="RWX106" s="49"/>
      <c r="RWY106" s="49"/>
      <c r="RWZ106" s="49"/>
      <c r="RXA106" s="49"/>
      <c r="RXB106" s="49"/>
      <c r="RXC106" s="49"/>
      <c r="RXD106" s="49"/>
      <c r="RXE106" s="49"/>
      <c r="RXF106" s="49"/>
      <c r="RXG106" s="49"/>
      <c r="RXH106" s="49"/>
      <c r="RXI106" s="49"/>
      <c r="RXJ106" s="49"/>
      <c r="RXK106" s="49"/>
      <c r="RXL106" s="49"/>
      <c r="RXM106" s="49"/>
      <c r="RXN106" s="49"/>
      <c r="RXO106" s="49"/>
      <c r="RXP106" s="49"/>
      <c r="RXQ106" s="49"/>
      <c r="RXR106" s="49"/>
      <c r="RXS106" s="49"/>
      <c r="RXT106" s="49"/>
      <c r="RXU106" s="49"/>
      <c r="RXV106" s="49"/>
      <c r="RXW106" s="49"/>
      <c r="RXX106" s="49"/>
      <c r="RXY106" s="49"/>
      <c r="RXZ106" s="49"/>
      <c r="RYA106" s="49"/>
      <c r="RYB106" s="49"/>
      <c r="RYC106" s="49"/>
      <c r="RYD106" s="49"/>
      <c r="RYE106" s="49"/>
      <c r="RYF106" s="49"/>
      <c r="RYG106" s="49"/>
      <c r="RYH106" s="49"/>
      <c r="RYI106" s="49"/>
      <c r="RYJ106" s="49"/>
      <c r="RYK106" s="49"/>
      <c r="RYL106" s="49"/>
      <c r="RYM106" s="49"/>
      <c r="RYN106" s="49"/>
      <c r="RYO106" s="49"/>
      <c r="RYP106" s="49"/>
      <c r="RYQ106" s="49"/>
      <c r="RYR106" s="49"/>
      <c r="RYS106" s="49"/>
      <c r="RYT106" s="49"/>
      <c r="RYU106" s="49"/>
      <c r="RYV106" s="49"/>
      <c r="RYW106" s="49"/>
      <c r="RYX106" s="49"/>
      <c r="RYY106" s="49"/>
      <c r="RYZ106" s="49"/>
      <c r="RZA106" s="49"/>
      <c r="RZB106" s="49"/>
      <c r="RZC106" s="49"/>
      <c r="RZD106" s="49"/>
      <c r="RZE106" s="49"/>
      <c r="RZF106" s="49"/>
      <c r="RZG106" s="49"/>
      <c r="RZH106" s="49"/>
      <c r="RZI106" s="49"/>
      <c r="RZJ106" s="49"/>
      <c r="RZK106" s="49"/>
      <c r="RZL106" s="49"/>
      <c r="RZM106" s="49"/>
      <c r="RZN106" s="49"/>
      <c r="RZO106" s="49"/>
      <c r="RZP106" s="49"/>
      <c r="RZQ106" s="49"/>
      <c r="RZR106" s="49"/>
      <c r="RZS106" s="49"/>
      <c r="RZT106" s="49"/>
      <c r="RZU106" s="49"/>
      <c r="RZV106" s="49"/>
      <c r="RZW106" s="49"/>
      <c r="RZX106" s="49"/>
      <c r="RZY106" s="49"/>
      <c r="RZZ106" s="49"/>
      <c r="SAA106" s="49"/>
      <c r="SAB106" s="49"/>
      <c r="SAC106" s="49"/>
      <c r="SAD106" s="49"/>
      <c r="SAE106" s="49"/>
      <c r="SAF106" s="49"/>
      <c r="SAG106" s="49"/>
      <c r="SAH106" s="49"/>
      <c r="SAI106" s="49"/>
      <c r="SAJ106" s="49"/>
      <c r="SAK106" s="49"/>
      <c r="SAL106" s="49"/>
      <c r="SAM106" s="49"/>
      <c r="SAN106" s="49"/>
      <c r="SAO106" s="49"/>
      <c r="SAP106" s="49"/>
      <c r="SAQ106" s="49"/>
      <c r="SAR106" s="49"/>
      <c r="SAS106" s="49"/>
      <c r="SAT106" s="49"/>
      <c r="SAU106" s="49"/>
      <c r="SAV106" s="49"/>
      <c r="SAW106" s="49"/>
      <c r="SAX106" s="49"/>
      <c r="SAY106" s="49"/>
      <c r="SAZ106" s="49"/>
      <c r="SBA106" s="49"/>
      <c r="SBB106" s="49"/>
      <c r="SBC106" s="49"/>
      <c r="SBD106" s="49"/>
      <c r="SBE106" s="49"/>
      <c r="SBF106" s="49"/>
      <c r="SBG106" s="49"/>
      <c r="SBH106" s="49"/>
      <c r="SBI106" s="49"/>
      <c r="SBJ106" s="49"/>
      <c r="SBK106" s="49"/>
      <c r="SBL106" s="49"/>
      <c r="SBM106" s="49"/>
      <c r="SBN106" s="49"/>
      <c r="SBO106" s="49"/>
      <c r="SBP106" s="49"/>
      <c r="SBQ106" s="49"/>
      <c r="SBR106" s="49"/>
      <c r="SBS106" s="49"/>
      <c r="SBT106" s="49"/>
      <c r="SBU106" s="49"/>
      <c r="SBV106" s="49"/>
      <c r="SBW106" s="49"/>
      <c r="SBX106" s="49"/>
      <c r="SBY106" s="49"/>
      <c r="SBZ106" s="49"/>
      <c r="SCA106" s="49"/>
      <c r="SCB106" s="49"/>
      <c r="SCC106" s="49"/>
      <c r="SCD106" s="49"/>
      <c r="SCE106" s="49"/>
      <c r="SCF106" s="49"/>
      <c r="SCG106" s="49"/>
      <c r="SCH106" s="49"/>
      <c r="SCI106" s="49"/>
      <c r="SCJ106" s="49"/>
      <c r="SCK106" s="49"/>
      <c r="SCL106" s="49"/>
      <c r="SCM106" s="49"/>
      <c r="SCN106" s="49"/>
      <c r="SCO106" s="49"/>
      <c r="SCP106" s="49"/>
      <c r="SCQ106" s="49"/>
      <c r="SCR106" s="49"/>
      <c r="SCS106" s="49"/>
      <c r="SCT106" s="49"/>
      <c r="SCU106" s="49"/>
      <c r="SCV106" s="49"/>
      <c r="SCW106" s="49"/>
      <c r="SCX106" s="49"/>
      <c r="SCY106" s="49"/>
      <c r="SCZ106" s="49"/>
      <c r="SDA106" s="49"/>
      <c r="SDB106" s="49"/>
      <c r="SDC106" s="49"/>
      <c r="SDD106" s="49"/>
      <c r="SDE106" s="49"/>
      <c r="SDF106" s="49"/>
      <c r="SDG106" s="49"/>
      <c r="SDH106" s="49"/>
      <c r="SDI106" s="49"/>
      <c r="SDJ106" s="49"/>
      <c r="SDK106" s="49"/>
      <c r="SDL106" s="49"/>
      <c r="SDM106" s="49"/>
      <c r="SDN106" s="49"/>
      <c r="SDO106" s="49"/>
      <c r="SDP106" s="49"/>
      <c r="SDQ106" s="49"/>
      <c r="SDR106" s="49"/>
      <c r="SDS106" s="49"/>
      <c r="SDT106" s="49"/>
      <c r="SDU106" s="49"/>
      <c r="SDV106" s="49"/>
      <c r="SDW106" s="49"/>
      <c r="SDX106" s="49"/>
      <c r="SDY106" s="49"/>
      <c r="SDZ106" s="49"/>
      <c r="SEA106" s="49"/>
      <c r="SEB106" s="49"/>
      <c r="SEC106" s="49"/>
      <c r="SED106" s="49"/>
      <c r="SEE106" s="49"/>
      <c r="SEF106" s="49"/>
      <c r="SEG106" s="49"/>
      <c r="SEH106" s="49"/>
      <c r="SEI106" s="49"/>
      <c r="SEJ106" s="49"/>
      <c r="SEK106" s="49"/>
      <c r="SEL106" s="49"/>
      <c r="SEM106" s="49"/>
      <c r="SEN106" s="49"/>
      <c r="SEO106" s="49"/>
      <c r="SEP106" s="49"/>
      <c r="SEQ106" s="49"/>
      <c r="SER106" s="49"/>
      <c r="SES106" s="49"/>
      <c r="SET106" s="49"/>
      <c r="SEU106" s="49"/>
      <c r="SEV106" s="49"/>
      <c r="SEW106" s="49"/>
      <c r="SEX106" s="49"/>
      <c r="SEY106" s="49"/>
      <c r="SEZ106" s="49"/>
      <c r="SFA106" s="49"/>
      <c r="SFB106" s="49"/>
      <c r="SFC106" s="49"/>
      <c r="SFD106" s="49"/>
      <c r="SFE106" s="49"/>
      <c r="SFF106" s="49"/>
      <c r="SFG106" s="49"/>
      <c r="SFH106" s="49"/>
      <c r="SFI106" s="49"/>
      <c r="SFJ106" s="49"/>
      <c r="SFK106" s="49"/>
      <c r="SFL106" s="49"/>
      <c r="SFM106" s="49"/>
      <c r="SFN106" s="49"/>
      <c r="SFO106" s="49"/>
      <c r="SFP106" s="49"/>
      <c r="SFQ106" s="49"/>
      <c r="SFR106" s="49"/>
      <c r="SFS106" s="49"/>
      <c r="SFT106" s="49"/>
      <c r="SFU106" s="49"/>
      <c r="SFV106" s="49"/>
      <c r="SFW106" s="49"/>
      <c r="SFX106" s="49"/>
      <c r="SFY106" s="49"/>
      <c r="SFZ106" s="49"/>
      <c r="SGA106" s="49"/>
      <c r="SGB106" s="49"/>
      <c r="SGC106" s="49"/>
      <c r="SGD106" s="49"/>
      <c r="SGE106" s="49"/>
      <c r="SGF106" s="49"/>
      <c r="SGG106" s="49"/>
      <c r="SGH106" s="49"/>
      <c r="SGI106" s="49"/>
      <c r="SGJ106" s="49"/>
      <c r="SGK106" s="49"/>
      <c r="SGL106" s="49"/>
      <c r="SGM106" s="49"/>
      <c r="SGN106" s="49"/>
      <c r="SGO106" s="49"/>
      <c r="SGP106" s="49"/>
      <c r="SGQ106" s="49"/>
      <c r="SGR106" s="49"/>
      <c r="SGS106" s="49"/>
      <c r="SGT106" s="49"/>
      <c r="SGU106" s="49"/>
      <c r="SGV106" s="49"/>
      <c r="SGW106" s="49"/>
      <c r="SGX106" s="49"/>
      <c r="SGY106" s="49"/>
      <c r="SGZ106" s="49"/>
      <c r="SHA106" s="49"/>
      <c r="SHB106" s="49"/>
      <c r="SHC106" s="49"/>
      <c r="SHD106" s="49"/>
      <c r="SHE106" s="49"/>
      <c r="SHF106" s="49"/>
      <c r="SHG106" s="49"/>
      <c r="SHH106" s="49"/>
      <c r="SHI106" s="49"/>
      <c r="SHJ106" s="49"/>
      <c r="SHK106" s="49"/>
      <c r="SHL106" s="49"/>
      <c r="SHM106" s="49"/>
      <c r="SHN106" s="49"/>
      <c r="SHO106" s="49"/>
      <c r="SHP106" s="49"/>
      <c r="SHQ106" s="49"/>
      <c r="SHR106" s="49"/>
      <c r="SHS106" s="49"/>
      <c r="SHT106" s="49"/>
      <c r="SHU106" s="49"/>
      <c r="SHV106" s="49"/>
      <c r="SHW106" s="49"/>
      <c r="SHX106" s="49"/>
      <c r="SHY106" s="49"/>
      <c r="SHZ106" s="49"/>
      <c r="SIA106" s="49"/>
      <c r="SIB106" s="49"/>
      <c r="SIC106" s="49"/>
      <c r="SID106" s="49"/>
      <c r="SIE106" s="49"/>
      <c r="SIF106" s="49"/>
      <c r="SIG106" s="49"/>
      <c r="SIH106" s="49"/>
      <c r="SII106" s="49"/>
      <c r="SIJ106" s="49"/>
      <c r="SIK106" s="49"/>
      <c r="SIL106" s="49"/>
      <c r="SIM106" s="49"/>
      <c r="SIN106" s="49"/>
      <c r="SIO106" s="49"/>
      <c r="SIP106" s="49"/>
      <c r="SIQ106" s="49"/>
      <c r="SIR106" s="49"/>
      <c r="SIS106" s="49"/>
      <c r="SIT106" s="49"/>
      <c r="SIU106" s="49"/>
      <c r="SIV106" s="49"/>
      <c r="SIW106" s="49"/>
      <c r="SIX106" s="49"/>
      <c r="SIY106" s="49"/>
      <c r="SIZ106" s="49"/>
      <c r="SJA106" s="49"/>
      <c r="SJB106" s="49"/>
      <c r="SJC106" s="49"/>
      <c r="SJD106" s="49"/>
      <c r="SJE106" s="49"/>
      <c r="SJF106" s="49"/>
      <c r="SJG106" s="49"/>
      <c r="SJH106" s="49"/>
      <c r="SJI106" s="49"/>
      <c r="SJJ106" s="49"/>
      <c r="SJK106" s="49"/>
      <c r="SJL106" s="49"/>
      <c r="SJM106" s="49"/>
      <c r="SJN106" s="49"/>
      <c r="SJO106" s="49"/>
      <c r="SJP106" s="49"/>
      <c r="SJQ106" s="49"/>
      <c r="SJR106" s="49"/>
      <c r="SJS106" s="49"/>
      <c r="SJT106" s="49"/>
      <c r="SJU106" s="49"/>
      <c r="SJV106" s="49"/>
      <c r="SJW106" s="49"/>
      <c r="SJX106" s="49"/>
      <c r="SJY106" s="49"/>
      <c r="SJZ106" s="49"/>
      <c r="SKA106" s="49"/>
      <c r="SKB106" s="49"/>
      <c r="SKC106" s="49"/>
      <c r="SKD106" s="49"/>
      <c r="SKE106" s="49"/>
      <c r="SKF106" s="49"/>
      <c r="SKG106" s="49"/>
      <c r="SKH106" s="49"/>
      <c r="SKI106" s="49"/>
      <c r="SKJ106" s="49"/>
      <c r="SKK106" s="49"/>
      <c r="SKL106" s="49"/>
      <c r="SKM106" s="49"/>
      <c r="SKN106" s="49"/>
      <c r="SKO106" s="49"/>
      <c r="SKP106" s="49"/>
      <c r="SKQ106" s="49"/>
      <c r="SKR106" s="49"/>
      <c r="SKS106" s="49"/>
      <c r="SKT106" s="49"/>
      <c r="SKU106" s="49"/>
      <c r="SKV106" s="49"/>
      <c r="SKW106" s="49"/>
      <c r="SKX106" s="49"/>
      <c r="SKY106" s="49"/>
      <c r="SKZ106" s="49"/>
      <c r="SLA106" s="49"/>
      <c r="SLB106" s="49"/>
      <c r="SLC106" s="49"/>
      <c r="SLD106" s="49"/>
      <c r="SLE106" s="49"/>
      <c r="SLF106" s="49"/>
      <c r="SLG106" s="49"/>
      <c r="SLH106" s="49"/>
      <c r="SLI106" s="49"/>
      <c r="SLJ106" s="49"/>
      <c r="SLK106" s="49"/>
      <c r="SLL106" s="49"/>
      <c r="SLM106" s="49"/>
      <c r="SLN106" s="49"/>
      <c r="SLO106" s="49"/>
      <c r="SLP106" s="49"/>
      <c r="SLQ106" s="49"/>
      <c r="SLR106" s="49"/>
      <c r="SLS106" s="49"/>
      <c r="SLT106" s="49"/>
      <c r="SLU106" s="49"/>
      <c r="SLV106" s="49"/>
      <c r="SLW106" s="49"/>
      <c r="SLX106" s="49"/>
      <c r="SLY106" s="49"/>
      <c r="SLZ106" s="49"/>
      <c r="SMA106" s="49"/>
      <c r="SMB106" s="49"/>
      <c r="SMC106" s="49"/>
      <c r="SMD106" s="49"/>
      <c r="SME106" s="49"/>
      <c r="SMF106" s="49"/>
      <c r="SMG106" s="49"/>
      <c r="SMH106" s="49"/>
      <c r="SMI106" s="49"/>
      <c r="SMJ106" s="49"/>
      <c r="SMK106" s="49"/>
      <c r="SML106" s="49"/>
      <c r="SMM106" s="49"/>
      <c r="SMN106" s="49"/>
      <c r="SMO106" s="49"/>
      <c r="SMP106" s="49"/>
      <c r="SMQ106" s="49"/>
      <c r="SMR106" s="49"/>
      <c r="SMS106" s="49"/>
      <c r="SMT106" s="49"/>
      <c r="SMU106" s="49"/>
      <c r="SMV106" s="49"/>
      <c r="SMW106" s="49"/>
      <c r="SMX106" s="49"/>
      <c r="SMY106" s="49"/>
      <c r="SMZ106" s="49"/>
      <c r="SNA106" s="49"/>
      <c r="SNB106" s="49"/>
      <c r="SNC106" s="49"/>
      <c r="SND106" s="49"/>
      <c r="SNE106" s="49"/>
      <c r="SNF106" s="49"/>
      <c r="SNG106" s="49"/>
      <c r="SNH106" s="49"/>
      <c r="SNI106" s="49"/>
      <c r="SNJ106" s="49"/>
      <c r="SNK106" s="49"/>
      <c r="SNL106" s="49"/>
      <c r="SNM106" s="49"/>
      <c r="SNN106" s="49"/>
      <c r="SNO106" s="49"/>
      <c r="SNP106" s="49"/>
      <c r="SNQ106" s="49"/>
      <c r="SNR106" s="49"/>
      <c r="SNS106" s="49"/>
      <c r="SNT106" s="49"/>
      <c r="SNU106" s="49"/>
      <c r="SNV106" s="49"/>
      <c r="SNW106" s="49"/>
      <c r="SNX106" s="49"/>
      <c r="SNY106" s="49"/>
      <c r="SNZ106" s="49"/>
      <c r="SOA106" s="49"/>
      <c r="SOB106" s="49"/>
      <c r="SOC106" s="49"/>
      <c r="SOD106" s="49"/>
      <c r="SOE106" s="49"/>
      <c r="SOF106" s="49"/>
      <c r="SOG106" s="49"/>
      <c r="SOH106" s="49"/>
      <c r="SOI106" s="49"/>
      <c r="SOJ106" s="49"/>
      <c r="SOK106" s="49"/>
      <c r="SOL106" s="49"/>
      <c r="SOM106" s="49"/>
      <c r="SON106" s="49"/>
      <c r="SOO106" s="49"/>
      <c r="SOP106" s="49"/>
      <c r="SOQ106" s="49"/>
      <c r="SOR106" s="49"/>
      <c r="SOS106" s="49"/>
      <c r="SOT106" s="49"/>
      <c r="SOU106" s="49"/>
      <c r="SOV106" s="49"/>
      <c r="SOW106" s="49"/>
      <c r="SOX106" s="49"/>
      <c r="SOY106" s="49"/>
      <c r="SOZ106" s="49"/>
      <c r="SPA106" s="49"/>
      <c r="SPB106" s="49"/>
      <c r="SPC106" s="49"/>
      <c r="SPD106" s="49"/>
      <c r="SPE106" s="49"/>
      <c r="SPF106" s="49"/>
      <c r="SPG106" s="49"/>
      <c r="SPH106" s="49"/>
      <c r="SPI106" s="49"/>
      <c r="SPJ106" s="49"/>
      <c r="SPK106" s="49"/>
      <c r="SPL106" s="49"/>
      <c r="SPM106" s="49"/>
      <c r="SPN106" s="49"/>
      <c r="SPO106" s="49"/>
      <c r="SPP106" s="49"/>
      <c r="SPQ106" s="49"/>
      <c r="SPR106" s="49"/>
      <c r="SPS106" s="49"/>
      <c r="SPT106" s="49"/>
      <c r="SPU106" s="49"/>
      <c r="SPV106" s="49"/>
      <c r="SPW106" s="49"/>
      <c r="SPX106" s="49"/>
      <c r="SPY106" s="49"/>
      <c r="SPZ106" s="49"/>
      <c r="SQA106" s="49"/>
      <c r="SQB106" s="49"/>
      <c r="SQC106" s="49"/>
      <c r="SQD106" s="49"/>
      <c r="SQE106" s="49"/>
      <c r="SQF106" s="49"/>
      <c r="SQG106" s="49"/>
      <c r="SQH106" s="49"/>
      <c r="SQI106" s="49"/>
      <c r="SQJ106" s="49"/>
      <c r="SQK106" s="49"/>
      <c r="SQL106" s="49"/>
      <c r="SQM106" s="49"/>
      <c r="SQN106" s="49"/>
      <c r="SQO106" s="49"/>
      <c r="SQP106" s="49"/>
      <c r="SQQ106" s="49"/>
      <c r="SQR106" s="49"/>
      <c r="SQS106" s="49"/>
      <c r="SQT106" s="49"/>
      <c r="SQU106" s="49"/>
      <c r="SQV106" s="49"/>
      <c r="SQW106" s="49"/>
      <c r="SQX106" s="49"/>
      <c r="SQY106" s="49"/>
      <c r="SQZ106" s="49"/>
      <c r="SRA106" s="49"/>
      <c r="SRB106" s="49"/>
      <c r="SRC106" s="49"/>
      <c r="SRD106" s="49"/>
      <c r="SRE106" s="49"/>
      <c r="SRF106" s="49"/>
      <c r="SRG106" s="49"/>
      <c r="SRH106" s="49"/>
      <c r="SRI106" s="49"/>
      <c r="SRJ106" s="49"/>
      <c r="SRK106" s="49"/>
      <c r="SRL106" s="49"/>
      <c r="SRM106" s="49"/>
      <c r="SRN106" s="49"/>
      <c r="SRO106" s="49"/>
      <c r="SRP106" s="49"/>
      <c r="SRQ106" s="49"/>
      <c r="SRR106" s="49"/>
      <c r="SRS106" s="49"/>
      <c r="SRT106" s="49"/>
      <c r="SRU106" s="49"/>
      <c r="SRV106" s="49"/>
      <c r="SRW106" s="49"/>
      <c r="SRX106" s="49"/>
      <c r="SRY106" s="49"/>
      <c r="SRZ106" s="49"/>
      <c r="SSA106" s="49"/>
      <c r="SSB106" s="49"/>
      <c r="SSC106" s="49"/>
      <c r="SSD106" s="49"/>
      <c r="SSE106" s="49"/>
      <c r="SSF106" s="49"/>
      <c r="SSG106" s="49"/>
      <c r="SSH106" s="49"/>
      <c r="SSI106" s="49"/>
      <c r="SSJ106" s="49"/>
      <c r="SSK106" s="49"/>
      <c r="SSL106" s="49"/>
      <c r="SSM106" s="49"/>
      <c r="SSN106" s="49"/>
      <c r="SSO106" s="49"/>
      <c r="SSP106" s="49"/>
      <c r="SSQ106" s="49"/>
      <c r="SSR106" s="49"/>
      <c r="SSS106" s="49"/>
      <c r="SST106" s="49"/>
      <c r="SSU106" s="49"/>
      <c r="SSV106" s="49"/>
      <c r="SSW106" s="49"/>
      <c r="SSX106" s="49"/>
      <c r="SSY106" s="49"/>
      <c r="SSZ106" s="49"/>
      <c r="STA106" s="49"/>
      <c r="STB106" s="49"/>
      <c r="STC106" s="49"/>
      <c r="STD106" s="49"/>
      <c r="STE106" s="49"/>
      <c r="STF106" s="49"/>
      <c r="STG106" s="49"/>
      <c r="STH106" s="49"/>
      <c r="STI106" s="49"/>
      <c r="STJ106" s="49"/>
      <c r="STK106" s="49"/>
      <c r="STL106" s="49"/>
      <c r="STM106" s="49"/>
      <c r="STN106" s="49"/>
      <c r="STO106" s="49"/>
      <c r="STP106" s="49"/>
      <c r="STQ106" s="49"/>
      <c r="STR106" s="49"/>
      <c r="STS106" s="49"/>
      <c r="STT106" s="49"/>
      <c r="STU106" s="49"/>
      <c r="STV106" s="49"/>
      <c r="STW106" s="49"/>
      <c r="STX106" s="49"/>
      <c r="STY106" s="49"/>
      <c r="STZ106" s="49"/>
      <c r="SUA106" s="49"/>
      <c r="SUB106" s="49"/>
      <c r="SUC106" s="49"/>
      <c r="SUD106" s="49"/>
      <c r="SUE106" s="49"/>
      <c r="SUF106" s="49"/>
      <c r="SUG106" s="49"/>
      <c r="SUH106" s="49"/>
      <c r="SUI106" s="49"/>
      <c r="SUJ106" s="49"/>
      <c r="SUK106" s="49"/>
      <c r="SUL106" s="49"/>
      <c r="SUM106" s="49"/>
      <c r="SUN106" s="49"/>
      <c r="SUO106" s="49"/>
      <c r="SUP106" s="49"/>
      <c r="SUQ106" s="49"/>
      <c r="SUR106" s="49"/>
      <c r="SUS106" s="49"/>
      <c r="SUT106" s="49"/>
      <c r="SUU106" s="49"/>
      <c r="SUV106" s="49"/>
      <c r="SUW106" s="49"/>
      <c r="SUX106" s="49"/>
      <c r="SUY106" s="49"/>
      <c r="SUZ106" s="49"/>
      <c r="SVA106" s="49"/>
      <c r="SVB106" s="49"/>
      <c r="SVC106" s="49"/>
      <c r="SVD106" s="49"/>
      <c r="SVE106" s="49"/>
      <c r="SVF106" s="49"/>
      <c r="SVG106" s="49"/>
      <c r="SVH106" s="49"/>
      <c r="SVI106" s="49"/>
      <c r="SVJ106" s="49"/>
      <c r="SVK106" s="49"/>
      <c r="SVL106" s="49"/>
      <c r="SVM106" s="49"/>
      <c r="SVN106" s="49"/>
      <c r="SVO106" s="49"/>
      <c r="SVP106" s="49"/>
      <c r="SVQ106" s="49"/>
      <c r="SVR106" s="49"/>
      <c r="SVS106" s="49"/>
      <c r="SVT106" s="49"/>
      <c r="SVU106" s="49"/>
      <c r="SVV106" s="49"/>
      <c r="SVW106" s="49"/>
      <c r="SVX106" s="49"/>
      <c r="SVY106" s="49"/>
      <c r="SVZ106" s="49"/>
      <c r="SWA106" s="49"/>
      <c r="SWB106" s="49"/>
      <c r="SWC106" s="49"/>
      <c r="SWD106" s="49"/>
      <c r="SWE106" s="49"/>
      <c r="SWF106" s="49"/>
      <c r="SWG106" s="49"/>
      <c r="SWH106" s="49"/>
      <c r="SWI106" s="49"/>
      <c r="SWJ106" s="49"/>
      <c r="SWK106" s="49"/>
      <c r="SWL106" s="49"/>
      <c r="SWM106" s="49"/>
      <c r="SWN106" s="49"/>
      <c r="SWO106" s="49"/>
      <c r="SWP106" s="49"/>
      <c r="SWQ106" s="49"/>
      <c r="SWR106" s="49"/>
      <c r="SWS106" s="49"/>
      <c r="SWT106" s="49"/>
      <c r="SWU106" s="49"/>
      <c r="SWV106" s="49"/>
      <c r="SWW106" s="49"/>
      <c r="SWX106" s="49"/>
      <c r="SWY106" s="49"/>
      <c r="SWZ106" s="49"/>
      <c r="SXA106" s="49"/>
      <c r="SXB106" s="49"/>
      <c r="SXC106" s="49"/>
      <c r="SXD106" s="49"/>
      <c r="SXE106" s="49"/>
      <c r="SXF106" s="49"/>
      <c r="SXG106" s="49"/>
      <c r="SXH106" s="49"/>
      <c r="SXI106" s="49"/>
      <c r="SXJ106" s="49"/>
      <c r="SXK106" s="49"/>
      <c r="SXL106" s="49"/>
      <c r="SXM106" s="49"/>
      <c r="SXN106" s="49"/>
      <c r="SXO106" s="49"/>
      <c r="SXP106" s="49"/>
      <c r="SXQ106" s="49"/>
      <c r="SXR106" s="49"/>
      <c r="SXS106" s="49"/>
      <c r="SXT106" s="49"/>
      <c r="SXU106" s="49"/>
      <c r="SXV106" s="49"/>
      <c r="SXW106" s="49"/>
      <c r="SXX106" s="49"/>
      <c r="SXY106" s="49"/>
      <c r="SXZ106" s="49"/>
      <c r="SYA106" s="49"/>
      <c r="SYB106" s="49"/>
      <c r="SYC106" s="49"/>
      <c r="SYD106" s="49"/>
      <c r="SYE106" s="49"/>
      <c r="SYF106" s="49"/>
      <c r="SYG106" s="49"/>
      <c r="SYH106" s="49"/>
      <c r="SYI106" s="49"/>
      <c r="SYJ106" s="49"/>
      <c r="SYK106" s="49"/>
      <c r="SYL106" s="49"/>
      <c r="SYM106" s="49"/>
      <c r="SYN106" s="49"/>
      <c r="SYO106" s="49"/>
      <c r="SYP106" s="49"/>
      <c r="SYQ106" s="49"/>
      <c r="SYR106" s="49"/>
      <c r="SYS106" s="49"/>
      <c r="SYT106" s="49"/>
      <c r="SYU106" s="49"/>
      <c r="SYV106" s="49"/>
      <c r="SYW106" s="49"/>
      <c r="SYX106" s="49"/>
      <c r="SYY106" s="49"/>
      <c r="SYZ106" s="49"/>
      <c r="SZA106" s="49"/>
      <c r="SZB106" s="49"/>
      <c r="SZC106" s="49"/>
      <c r="SZD106" s="49"/>
      <c r="SZE106" s="49"/>
      <c r="SZF106" s="49"/>
      <c r="SZG106" s="49"/>
      <c r="SZH106" s="49"/>
      <c r="SZI106" s="49"/>
      <c r="SZJ106" s="49"/>
      <c r="SZK106" s="49"/>
      <c r="SZL106" s="49"/>
      <c r="SZM106" s="49"/>
      <c r="SZN106" s="49"/>
      <c r="SZO106" s="49"/>
      <c r="SZP106" s="49"/>
      <c r="SZQ106" s="49"/>
      <c r="SZR106" s="49"/>
      <c r="SZS106" s="49"/>
      <c r="SZT106" s="49"/>
      <c r="SZU106" s="49"/>
      <c r="SZV106" s="49"/>
      <c r="SZW106" s="49"/>
      <c r="SZX106" s="49"/>
      <c r="SZY106" s="49"/>
      <c r="SZZ106" s="49"/>
      <c r="TAA106" s="49"/>
      <c r="TAB106" s="49"/>
      <c r="TAC106" s="49"/>
      <c r="TAD106" s="49"/>
      <c r="TAE106" s="49"/>
      <c r="TAF106" s="49"/>
      <c r="TAG106" s="49"/>
      <c r="TAH106" s="49"/>
      <c r="TAI106" s="49"/>
      <c r="TAJ106" s="49"/>
      <c r="TAK106" s="49"/>
      <c r="TAL106" s="49"/>
      <c r="TAM106" s="49"/>
      <c r="TAN106" s="49"/>
      <c r="TAO106" s="49"/>
      <c r="TAP106" s="49"/>
      <c r="TAQ106" s="49"/>
      <c r="TAR106" s="49"/>
      <c r="TAS106" s="49"/>
      <c r="TAT106" s="49"/>
      <c r="TAU106" s="49"/>
      <c r="TAV106" s="49"/>
      <c r="TAW106" s="49"/>
      <c r="TAX106" s="49"/>
      <c r="TAY106" s="49"/>
      <c r="TAZ106" s="49"/>
      <c r="TBA106" s="49"/>
      <c r="TBB106" s="49"/>
      <c r="TBC106" s="49"/>
      <c r="TBD106" s="49"/>
      <c r="TBE106" s="49"/>
      <c r="TBF106" s="49"/>
      <c r="TBG106" s="49"/>
      <c r="TBH106" s="49"/>
      <c r="TBI106" s="49"/>
      <c r="TBJ106" s="49"/>
      <c r="TBK106" s="49"/>
      <c r="TBL106" s="49"/>
      <c r="TBM106" s="49"/>
      <c r="TBN106" s="49"/>
      <c r="TBO106" s="49"/>
      <c r="TBP106" s="49"/>
      <c r="TBQ106" s="49"/>
      <c r="TBR106" s="49"/>
      <c r="TBS106" s="49"/>
      <c r="TBT106" s="49"/>
      <c r="TBU106" s="49"/>
      <c r="TBV106" s="49"/>
      <c r="TBW106" s="49"/>
      <c r="TBX106" s="49"/>
      <c r="TBY106" s="49"/>
      <c r="TBZ106" s="49"/>
      <c r="TCA106" s="49"/>
      <c r="TCB106" s="49"/>
      <c r="TCC106" s="49"/>
      <c r="TCD106" s="49"/>
      <c r="TCE106" s="49"/>
      <c r="TCF106" s="49"/>
      <c r="TCG106" s="49"/>
      <c r="TCH106" s="49"/>
      <c r="TCI106" s="49"/>
      <c r="TCJ106" s="49"/>
      <c r="TCK106" s="49"/>
      <c r="TCL106" s="49"/>
      <c r="TCM106" s="49"/>
      <c r="TCN106" s="49"/>
      <c r="TCO106" s="49"/>
      <c r="TCP106" s="49"/>
      <c r="TCQ106" s="49"/>
      <c r="TCR106" s="49"/>
      <c r="TCS106" s="49"/>
      <c r="TCT106" s="49"/>
      <c r="TCU106" s="49"/>
      <c r="TCV106" s="49"/>
      <c r="TCW106" s="49"/>
      <c r="TCX106" s="49"/>
      <c r="TCY106" s="49"/>
      <c r="TCZ106" s="49"/>
      <c r="TDA106" s="49"/>
      <c r="TDB106" s="49"/>
      <c r="TDC106" s="49"/>
      <c r="TDD106" s="49"/>
      <c r="TDE106" s="49"/>
      <c r="TDF106" s="49"/>
      <c r="TDG106" s="49"/>
      <c r="TDH106" s="49"/>
      <c r="TDI106" s="49"/>
      <c r="TDJ106" s="49"/>
      <c r="TDK106" s="49"/>
      <c r="TDL106" s="49"/>
      <c r="TDM106" s="49"/>
      <c r="TDN106" s="49"/>
      <c r="TDO106" s="49"/>
      <c r="TDP106" s="49"/>
      <c r="TDQ106" s="49"/>
      <c r="TDR106" s="49"/>
      <c r="TDS106" s="49"/>
      <c r="TDT106" s="49"/>
      <c r="TDU106" s="49"/>
      <c r="TDV106" s="49"/>
      <c r="TDW106" s="49"/>
      <c r="TDX106" s="49"/>
      <c r="TDY106" s="49"/>
      <c r="TDZ106" s="49"/>
      <c r="TEA106" s="49"/>
      <c r="TEB106" s="49"/>
      <c r="TEC106" s="49"/>
      <c r="TED106" s="49"/>
      <c r="TEE106" s="49"/>
      <c r="TEF106" s="49"/>
      <c r="TEG106" s="49"/>
      <c r="TEH106" s="49"/>
      <c r="TEI106" s="49"/>
      <c r="TEJ106" s="49"/>
      <c r="TEK106" s="49"/>
      <c r="TEL106" s="49"/>
      <c r="TEM106" s="49"/>
      <c r="TEN106" s="49"/>
      <c r="TEO106" s="49"/>
      <c r="TEP106" s="49"/>
      <c r="TEQ106" s="49"/>
      <c r="TER106" s="49"/>
      <c r="TES106" s="49"/>
      <c r="TET106" s="49"/>
      <c r="TEU106" s="49"/>
      <c r="TEV106" s="49"/>
      <c r="TEW106" s="49"/>
      <c r="TEX106" s="49"/>
      <c r="TEY106" s="49"/>
      <c r="TEZ106" s="49"/>
      <c r="TFA106" s="49"/>
      <c r="TFB106" s="49"/>
      <c r="TFC106" s="49"/>
      <c r="TFD106" s="49"/>
      <c r="TFE106" s="49"/>
      <c r="TFF106" s="49"/>
      <c r="TFG106" s="49"/>
      <c r="TFH106" s="49"/>
      <c r="TFI106" s="49"/>
      <c r="TFJ106" s="49"/>
      <c r="TFK106" s="49"/>
      <c r="TFL106" s="49"/>
      <c r="TFM106" s="49"/>
      <c r="TFN106" s="49"/>
      <c r="TFO106" s="49"/>
      <c r="TFP106" s="49"/>
      <c r="TFQ106" s="49"/>
      <c r="TFR106" s="49"/>
      <c r="TFS106" s="49"/>
      <c r="TFT106" s="49"/>
      <c r="TFU106" s="49"/>
      <c r="TFV106" s="49"/>
      <c r="TFW106" s="49"/>
      <c r="TFX106" s="49"/>
      <c r="TFY106" s="49"/>
      <c r="TFZ106" s="49"/>
      <c r="TGA106" s="49"/>
      <c r="TGB106" s="49"/>
      <c r="TGC106" s="49"/>
      <c r="TGD106" s="49"/>
      <c r="TGE106" s="49"/>
      <c r="TGF106" s="49"/>
      <c r="TGG106" s="49"/>
      <c r="TGH106" s="49"/>
      <c r="TGI106" s="49"/>
      <c r="TGJ106" s="49"/>
      <c r="TGK106" s="49"/>
      <c r="TGL106" s="49"/>
      <c r="TGM106" s="49"/>
      <c r="TGN106" s="49"/>
      <c r="TGO106" s="49"/>
      <c r="TGP106" s="49"/>
      <c r="TGQ106" s="49"/>
      <c r="TGR106" s="49"/>
      <c r="TGS106" s="49"/>
      <c r="TGT106" s="49"/>
      <c r="TGU106" s="49"/>
      <c r="TGV106" s="49"/>
      <c r="TGW106" s="49"/>
      <c r="TGX106" s="49"/>
      <c r="TGY106" s="49"/>
      <c r="TGZ106" s="49"/>
      <c r="THA106" s="49"/>
      <c r="THB106" s="49"/>
      <c r="THC106" s="49"/>
      <c r="THD106" s="49"/>
      <c r="THE106" s="49"/>
      <c r="THF106" s="49"/>
      <c r="THG106" s="49"/>
      <c r="THH106" s="49"/>
      <c r="THI106" s="49"/>
      <c r="THJ106" s="49"/>
      <c r="THK106" s="49"/>
      <c r="THL106" s="49"/>
      <c r="THM106" s="49"/>
      <c r="THN106" s="49"/>
      <c r="THO106" s="49"/>
      <c r="THP106" s="49"/>
      <c r="THQ106" s="49"/>
      <c r="THR106" s="49"/>
      <c r="THS106" s="49"/>
      <c r="THT106" s="49"/>
      <c r="THU106" s="49"/>
      <c r="THV106" s="49"/>
      <c r="THW106" s="49"/>
      <c r="THX106" s="49"/>
      <c r="THY106" s="49"/>
      <c r="THZ106" s="49"/>
      <c r="TIA106" s="49"/>
      <c r="TIB106" s="49"/>
      <c r="TIC106" s="49"/>
      <c r="TID106" s="49"/>
      <c r="TIE106" s="49"/>
      <c r="TIF106" s="49"/>
      <c r="TIG106" s="49"/>
      <c r="TIH106" s="49"/>
      <c r="TII106" s="49"/>
      <c r="TIJ106" s="49"/>
      <c r="TIK106" s="49"/>
      <c r="TIL106" s="49"/>
      <c r="TIM106" s="49"/>
      <c r="TIN106" s="49"/>
      <c r="TIO106" s="49"/>
      <c r="TIP106" s="49"/>
      <c r="TIQ106" s="49"/>
      <c r="TIR106" s="49"/>
      <c r="TIS106" s="49"/>
      <c r="TIT106" s="49"/>
      <c r="TIU106" s="49"/>
      <c r="TIV106" s="49"/>
      <c r="TIW106" s="49"/>
      <c r="TIX106" s="49"/>
      <c r="TIY106" s="49"/>
      <c r="TIZ106" s="49"/>
      <c r="TJA106" s="49"/>
      <c r="TJB106" s="49"/>
      <c r="TJC106" s="49"/>
      <c r="TJD106" s="49"/>
      <c r="TJE106" s="49"/>
      <c r="TJF106" s="49"/>
      <c r="TJG106" s="49"/>
      <c r="TJH106" s="49"/>
      <c r="TJI106" s="49"/>
      <c r="TJJ106" s="49"/>
      <c r="TJK106" s="49"/>
      <c r="TJL106" s="49"/>
      <c r="TJM106" s="49"/>
      <c r="TJN106" s="49"/>
      <c r="TJO106" s="49"/>
      <c r="TJP106" s="49"/>
      <c r="TJQ106" s="49"/>
      <c r="TJR106" s="49"/>
      <c r="TJS106" s="49"/>
      <c r="TJT106" s="49"/>
      <c r="TJU106" s="49"/>
      <c r="TJV106" s="49"/>
      <c r="TJW106" s="49"/>
      <c r="TJX106" s="49"/>
      <c r="TJY106" s="49"/>
      <c r="TJZ106" s="49"/>
      <c r="TKA106" s="49"/>
      <c r="TKB106" s="49"/>
      <c r="TKC106" s="49"/>
      <c r="TKD106" s="49"/>
      <c r="TKE106" s="49"/>
      <c r="TKF106" s="49"/>
      <c r="TKG106" s="49"/>
      <c r="TKH106" s="49"/>
      <c r="TKI106" s="49"/>
      <c r="TKJ106" s="49"/>
      <c r="TKK106" s="49"/>
      <c r="TKL106" s="49"/>
      <c r="TKM106" s="49"/>
      <c r="TKN106" s="49"/>
      <c r="TKO106" s="49"/>
      <c r="TKP106" s="49"/>
      <c r="TKQ106" s="49"/>
      <c r="TKR106" s="49"/>
      <c r="TKS106" s="49"/>
      <c r="TKT106" s="49"/>
      <c r="TKU106" s="49"/>
      <c r="TKV106" s="49"/>
      <c r="TKW106" s="49"/>
      <c r="TKX106" s="49"/>
      <c r="TKY106" s="49"/>
      <c r="TKZ106" s="49"/>
      <c r="TLA106" s="49"/>
      <c r="TLB106" s="49"/>
      <c r="TLC106" s="49"/>
      <c r="TLD106" s="49"/>
      <c r="TLE106" s="49"/>
      <c r="TLF106" s="49"/>
      <c r="TLG106" s="49"/>
      <c r="TLH106" s="49"/>
      <c r="TLI106" s="49"/>
      <c r="TLJ106" s="49"/>
      <c r="TLK106" s="49"/>
      <c r="TLL106" s="49"/>
      <c r="TLM106" s="49"/>
      <c r="TLN106" s="49"/>
      <c r="TLO106" s="49"/>
      <c r="TLP106" s="49"/>
      <c r="TLQ106" s="49"/>
      <c r="TLR106" s="49"/>
      <c r="TLS106" s="49"/>
      <c r="TLT106" s="49"/>
      <c r="TLU106" s="49"/>
      <c r="TLV106" s="49"/>
      <c r="TLW106" s="49"/>
      <c r="TLX106" s="49"/>
      <c r="TLY106" s="49"/>
      <c r="TLZ106" s="49"/>
      <c r="TMA106" s="49"/>
      <c r="TMB106" s="49"/>
      <c r="TMC106" s="49"/>
      <c r="TMD106" s="49"/>
      <c r="TME106" s="49"/>
      <c r="TMF106" s="49"/>
      <c r="TMG106" s="49"/>
      <c r="TMH106" s="49"/>
      <c r="TMI106" s="49"/>
      <c r="TMJ106" s="49"/>
      <c r="TMK106" s="49"/>
      <c r="TML106" s="49"/>
      <c r="TMM106" s="49"/>
      <c r="TMN106" s="49"/>
      <c r="TMO106" s="49"/>
      <c r="TMP106" s="49"/>
      <c r="TMQ106" s="49"/>
      <c r="TMR106" s="49"/>
      <c r="TMS106" s="49"/>
      <c r="TMT106" s="49"/>
      <c r="TMU106" s="49"/>
      <c r="TMV106" s="49"/>
      <c r="TMW106" s="49"/>
      <c r="TMX106" s="49"/>
      <c r="TMY106" s="49"/>
      <c r="TMZ106" s="49"/>
      <c r="TNA106" s="49"/>
      <c r="TNB106" s="49"/>
      <c r="TNC106" s="49"/>
      <c r="TND106" s="49"/>
      <c r="TNE106" s="49"/>
      <c r="TNF106" s="49"/>
      <c r="TNG106" s="49"/>
      <c r="TNH106" s="49"/>
      <c r="TNI106" s="49"/>
      <c r="TNJ106" s="49"/>
      <c r="TNK106" s="49"/>
      <c r="TNL106" s="49"/>
      <c r="TNM106" s="49"/>
      <c r="TNN106" s="49"/>
      <c r="TNO106" s="49"/>
      <c r="TNP106" s="49"/>
      <c r="TNQ106" s="49"/>
      <c r="TNR106" s="49"/>
      <c r="TNS106" s="49"/>
      <c r="TNT106" s="49"/>
      <c r="TNU106" s="49"/>
      <c r="TNV106" s="49"/>
      <c r="TNW106" s="49"/>
      <c r="TNX106" s="49"/>
      <c r="TNY106" s="49"/>
      <c r="TNZ106" s="49"/>
      <c r="TOA106" s="49"/>
      <c r="TOB106" s="49"/>
      <c r="TOC106" s="49"/>
      <c r="TOD106" s="49"/>
      <c r="TOE106" s="49"/>
      <c r="TOF106" s="49"/>
      <c r="TOG106" s="49"/>
      <c r="TOH106" s="49"/>
      <c r="TOI106" s="49"/>
      <c r="TOJ106" s="49"/>
      <c r="TOK106" s="49"/>
      <c r="TOL106" s="49"/>
      <c r="TOM106" s="49"/>
      <c r="TON106" s="49"/>
      <c r="TOO106" s="49"/>
      <c r="TOP106" s="49"/>
      <c r="TOQ106" s="49"/>
      <c r="TOR106" s="49"/>
      <c r="TOS106" s="49"/>
      <c r="TOT106" s="49"/>
      <c r="TOU106" s="49"/>
      <c r="TOV106" s="49"/>
      <c r="TOW106" s="49"/>
      <c r="TOX106" s="49"/>
      <c r="TOY106" s="49"/>
      <c r="TOZ106" s="49"/>
      <c r="TPA106" s="49"/>
      <c r="TPB106" s="49"/>
      <c r="TPC106" s="49"/>
      <c r="TPD106" s="49"/>
      <c r="TPE106" s="49"/>
      <c r="TPF106" s="49"/>
      <c r="TPG106" s="49"/>
      <c r="TPH106" s="49"/>
      <c r="TPI106" s="49"/>
      <c r="TPJ106" s="49"/>
      <c r="TPK106" s="49"/>
      <c r="TPL106" s="49"/>
      <c r="TPM106" s="49"/>
      <c r="TPN106" s="49"/>
      <c r="TPO106" s="49"/>
      <c r="TPP106" s="49"/>
      <c r="TPQ106" s="49"/>
      <c r="TPR106" s="49"/>
      <c r="TPS106" s="49"/>
      <c r="TPT106" s="49"/>
      <c r="TPU106" s="49"/>
      <c r="TPV106" s="49"/>
      <c r="TPW106" s="49"/>
      <c r="TPX106" s="49"/>
      <c r="TPY106" s="49"/>
      <c r="TPZ106" s="49"/>
      <c r="TQA106" s="49"/>
      <c r="TQB106" s="49"/>
      <c r="TQC106" s="49"/>
      <c r="TQD106" s="49"/>
      <c r="TQE106" s="49"/>
      <c r="TQF106" s="49"/>
      <c r="TQG106" s="49"/>
      <c r="TQH106" s="49"/>
      <c r="TQI106" s="49"/>
      <c r="TQJ106" s="49"/>
      <c r="TQK106" s="49"/>
      <c r="TQL106" s="49"/>
      <c r="TQM106" s="49"/>
      <c r="TQN106" s="49"/>
      <c r="TQO106" s="49"/>
      <c r="TQP106" s="49"/>
      <c r="TQQ106" s="49"/>
      <c r="TQR106" s="49"/>
      <c r="TQS106" s="49"/>
      <c r="TQT106" s="49"/>
      <c r="TQU106" s="49"/>
      <c r="TQV106" s="49"/>
      <c r="TQW106" s="49"/>
      <c r="TQX106" s="49"/>
      <c r="TQY106" s="49"/>
      <c r="TQZ106" s="49"/>
      <c r="TRA106" s="49"/>
      <c r="TRB106" s="49"/>
      <c r="TRC106" s="49"/>
      <c r="TRD106" s="49"/>
      <c r="TRE106" s="49"/>
      <c r="TRF106" s="49"/>
      <c r="TRG106" s="49"/>
      <c r="TRH106" s="49"/>
      <c r="TRI106" s="49"/>
      <c r="TRJ106" s="49"/>
      <c r="TRK106" s="49"/>
      <c r="TRL106" s="49"/>
      <c r="TRM106" s="49"/>
      <c r="TRN106" s="49"/>
      <c r="TRO106" s="49"/>
      <c r="TRP106" s="49"/>
      <c r="TRQ106" s="49"/>
      <c r="TRR106" s="49"/>
      <c r="TRS106" s="49"/>
      <c r="TRT106" s="49"/>
      <c r="TRU106" s="49"/>
      <c r="TRV106" s="49"/>
      <c r="TRW106" s="49"/>
      <c r="TRX106" s="49"/>
      <c r="TRY106" s="49"/>
      <c r="TRZ106" s="49"/>
      <c r="TSA106" s="49"/>
      <c r="TSB106" s="49"/>
      <c r="TSC106" s="49"/>
      <c r="TSD106" s="49"/>
      <c r="TSE106" s="49"/>
      <c r="TSF106" s="49"/>
      <c r="TSG106" s="49"/>
      <c r="TSH106" s="49"/>
      <c r="TSI106" s="49"/>
      <c r="TSJ106" s="49"/>
      <c r="TSK106" s="49"/>
      <c r="TSL106" s="49"/>
      <c r="TSM106" s="49"/>
      <c r="TSN106" s="49"/>
      <c r="TSO106" s="49"/>
      <c r="TSP106" s="49"/>
      <c r="TSQ106" s="49"/>
      <c r="TSR106" s="49"/>
      <c r="TSS106" s="49"/>
      <c r="TST106" s="49"/>
      <c r="TSU106" s="49"/>
      <c r="TSV106" s="49"/>
      <c r="TSW106" s="49"/>
      <c r="TSX106" s="49"/>
      <c r="TSY106" s="49"/>
      <c r="TSZ106" s="49"/>
      <c r="TTA106" s="49"/>
      <c r="TTB106" s="49"/>
      <c r="TTC106" s="49"/>
      <c r="TTD106" s="49"/>
      <c r="TTE106" s="49"/>
      <c r="TTF106" s="49"/>
      <c r="TTG106" s="49"/>
      <c r="TTH106" s="49"/>
      <c r="TTI106" s="49"/>
      <c r="TTJ106" s="49"/>
      <c r="TTK106" s="49"/>
      <c r="TTL106" s="49"/>
      <c r="TTM106" s="49"/>
      <c r="TTN106" s="49"/>
      <c r="TTO106" s="49"/>
      <c r="TTP106" s="49"/>
      <c r="TTQ106" s="49"/>
      <c r="TTR106" s="49"/>
      <c r="TTS106" s="49"/>
      <c r="TTT106" s="49"/>
      <c r="TTU106" s="49"/>
      <c r="TTV106" s="49"/>
      <c r="TTW106" s="49"/>
      <c r="TTX106" s="49"/>
      <c r="TTY106" s="49"/>
      <c r="TTZ106" s="49"/>
      <c r="TUA106" s="49"/>
      <c r="TUB106" s="49"/>
      <c r="TUC106" s="49"/>
      <c r="TUD106" s="49"/>
      <c r="TUE106" s="49"/>
      <c r="TUF106" s="49"/>
      <c r="TUG106" s="49"/>
      <c r="TUH106" s="49"/>
      <c r="TUI106" s="49"/>
      <c r="TUJ106" s="49"/>
      <c r="TUK106" s="49"/>
      <c r="TUL106" s="49"/>
      <c r="TUM106" s="49"/>
      <c r="TUN106" s="49"/>
      <c r="TUO106" s="49"/>
      <c r="TUP106" s="49"/>
      <c r="TUQ106" s="49"/>
      <c r="TUR106" s="49"/>
      <c r="TUS106" s="49"/>
      <c r="TUT106" s="49"/>
      <c r="TUU106" s="49"/>
      <c r="TUV106" s="49"/>
      <c r="TUW106" s="49"/>
      <c r="TUX106" s="49"/>
      <c r="TUY106" s="49"/>
      <c r="TUZ106" s="49"/>
      <c r="TVA106" s="49"/>
      <c r="TVB106" s="49"/>
      <c r="TVC106" s="49"/>
      <c r="TVD106" s="49"/>
      <c r="TVE106" s="49"/>
      <c r="TVF106" s="49"/>
      <c r="TVG106" s="49"/>
      <c r="TVH106" s="49"/>
      <c r="TVI106" s="49"/>
      <c r="TVJ106" s="49"/>
      <c r="TVK106" s="49"/>
      <c r="TVL106" s="49"/>
      <c r="TVM106" s="49"/>
      <c r="TVN106" s="49"/>
      <c r="TVO106" s="49"/>
      <c r="TVP106" s="49"/>
      <c r="TVQ106" s="49"/>
      <c r="TVR106" s="49"/>
      <c r="TVS106" s="49"/>
      <c r="TVT106" s="49"/>
      <c r="TVU106" s="49"/>
      <c r="TVV106" s="49"/>
      <c r="TVW106" s="49"/>
      <c r="TVX106" s="49"/>
      <c r="TVY106" s="49"/>
      <c r="TVZ106" s="49"/>
      <c r="TWA106" s="49"/>
      <c r="TWB106" s="49"/>
      <c r="TWC106" s="49"/>
      <c r="TWD106" s="49"/>
      <c r="TWE106" s="49"/>
      <c r="TWF106" s="49"/>
      <c r="TWG106" s="49"/>
      <c r="TWH106" s="49"/>
      <c r="TWI106" s="49"/>
      <c r="TWJ106" s="49"/>
      <c r="TWK106" s="49"/>
      <c r="TWL106" s="49"/>
      <c r="TWM106" s="49"/>
      <c r="TWN106" s="49"/>
      <c r="TWO106" s="49"/>
      <c r="TWP106" s="49"/>
      <c r="TWQ106" s="49"/>
      <c r="TWR106" s="49"/>
      <c r="TWS106" s="49"/>
      <c r="TWT106" s="49"/>
      <c r="TWU106" s="49"/>
      <c r="TWV106" s="49"/>
      <c r="TWW106" s="49"/>
      <c r="TWX106" s="49"/>
      <c r="TWY106" s="49"/>
      <c r="TWZ106" s="49"/>
      <c r="TXA106" s="49"/>
      <c r="TXB106" s="49"/>
      <c r="TXC106" s="49"/>
      <c r="TXD106" s="49"/>
      <c r="TXE106" s="49"/>
      <c r="TXF106" s="49"/>
      <c r="TXG106" s="49"/>
      <c r="TXH106" s="49"/>
      <c r="TXI106" s="49"/>
      <c r="TXJ106" s="49"/>
      <c r="TXK106" s="49"/>
      <c r="TXL106" s="49"/>
      <c r="TXM106" s="49"/>
      <c r="TXN106" s="49"/>
      <c r="TXO106" s="49"/>
      <c r="TXP106" s="49"/>
      <c r="TXQ106" s="49"/>
      <c r="TXR106" s="49"/>
      <c r="TXS106" s="49"/>
      <c r="TXT106" s="49"/>
      <c r="TXU106" s="49"/>
      <c r="TXV106" s="49"/>
      <c r="TXW106" s="49"/>
      <c r="TXX106" s="49"/>
      <c r="TXY106" s="49"/>
      <c r="TXZ106" s="49"/>
      <c r="TYA106" s="49"/>
      <c r="TYB106" s="49"/>
      <c r="TYC106" s="49"/>
      <c r="TYD106" s="49"/>
      <c r="TYE106" s="49"/>
      <c r="TYF106" s="49"/>
      <c r="TYG106" s="49"/>
      <c r="TYH106" s="49"/>
      <c r="TYI106" s="49"/>
      <c r="TYJ106" s="49"/>
      <c r="TYK106" s="49"/>
      <c r="TYL106" s="49"/>
      <c r="TYM106" s="49"/>
      <c r="TYN106" s="49"/>
      <c r="TYO106" s="49"/>
      <c r="TYP106" s="49"/>
      <c r="TYQ106" s="49"/>
      <c r="TYR106" s="49"/>
      <c r="TYS106" s="49"/>
      <c r="TYT106" s="49"/>
      <c r="TYU106" s="49"/>
      <c r="TYV106" s="49"/>
      <c r="TYW106" s="49"/>
      <c r="TYX106" s="49"/>
      <c r="TYY106" s="49"/>
      <c r="TYZ106" s="49"/>
      <c r="TZA106" s="49"/>
      <c r="TZB106" s="49"/>
      <c r="TZC106" s="49"/>
      <c r="TZD106" s="49"/>
      <c r="TZE106" s="49"/>
      <c r="TZF106" s="49"/>
      <c r="TZG106" s="49"/>
      <c r="TZH106" s="49"/>
      <c r="TZI106" s="49"/>
      <c r="TZJ106" s="49"/>
      <c r="TZK106" s="49"/>
      <c r="TZL106" s="49"/>
      <c r="TZM106" s="49"/>
      <c r="TZN106" s="49"/>
      <c r="TZO106" s="49"/>
      <c r="TZP106" s="49"/>
      <c r="TZQ106" s="49"/>
      <c r="TZR106" s="49"/>
      <c r="TZS106" s="49"/>
      <c r="TZT106" s="49"/>
      <c r="TZU106" s="49"/>
      <c r="TZV106" s="49"/>
      <c r="TZW106" s="49"/>
      <c r="TZX106" s="49"/>
      <c r="TZY106" s="49"/>
      <c r="TZZ106" s="49"/>
      <c r="UAA106" s="49"/>
      <c r="UAB106" s="49"/>
      <c r="UAC106" s="49"/>
      <c r="UAD106" s="49"/>
      <c r="UAE106" s="49"/>
      <c r="UAF106" s="49"/>
      <c r="UAG106" s="49"/>
      <c r="UAH106" s="49"/>
      <c r="UAI106" s="49"/>
      <c r="UAJ106" s="49"/>
      <c r="UAK106" s="49"/>
      <c r="UAL106" s="49"/>
      <c r="UAM106" s="49"/>
      <c r="UAN106" s="49"/>
      <c r="UAO106" s="49"/>
      <c r="UAP106" s="49"/>
      <c r="UAQ106" s="49"/>
      <c r="UAR106" s="49"/>
      <c r="UAS106" s="49"/>
      <c r="UAT106" s="49"/>
      <c r="UAU106" s="49"/>
      <c r="UAV106" s="49"/>
      <c r="UAW106" s="49"/>
      <c r="UAX106" s="49"/>
      <c r="UAY106" s="49"/>
      <c r="UAZ106" s="49"/>
      <c r="UBA106" s="49"/>
      <c r="UBB106" s="49"/>
      <c r="UBC106" s="49"/>
      <c r="UBD106" s="49"/>
      <c r="UBE106" s="49"/>
      <c r="UBF106" s="49"/>
      <c r="UBG106" s="49"/>
      <c r="UBH106" s="49"/>
      <c r="UBI106" s="49"/>
      <c r="UBJ106" s="49"/>
      <c r="UBK106" s="49"/>
      <c r="UBL106" s="49"/>
      <c r="UBM106" s="49"/>
      <c r="UBN106" s="49"/>
      <c r="UBO106" s="49"/>
      <c r="UBP106" s="49"/>
      <c r="UBQ106" s="49"/>
      <c r="UBR106" s="49"/>
      <c r="UBS106" s="49"/>
      <c r="UBT106" s="49"/>
      <c r="UBU106" s="49"/>
      <c r="UBV106" s="49"/>
      <c r="UBW106" s="49"/>
      <c r="UBX106" s="49"/>
      <c r="UBY106" s="49"/>
      <c r="UBZ106" s="49"/>
      <c r="UCA106" s="49"/>
      <c r="UCB106" s="49"/>
      <c r="UCC106" s="49"/>
      <c r="UCD106" s="49"/>
      <c r="UCE106" s="49"/>
      <c r="UCF106" s="49"/>
      <c r="UCG106" s="49"/>
      <c r="UCH106" s="49"/>
      <c r="UCI106" s="49"/>
      <c r="UCJ106" s="49"/>
      <c r="UCK106" s="49"/>
      <c r="UCL106" s="49"/>
      <c r="UCM106" s="49"/>
      <c r="UCN106" s="49"/>
      <c r="UCO106" s="49"/>
      <c r="UCP106" s="49"/>
      <c r="UCQ106" s="49"/>
      <c r="UCR106" s="49"/>
      <c r="UCS106" s="49"/>
      <c r="UCT106" s="49"/>
      <c r="UCU106" s="49"/>
      <c r="UCV106" s="49"/>
      <c r="UCW106" s="49"/>
      <c r="UCX106" s="49"/>
      <c r="UCY106" s="49"/>
      <c r="UCZ106" s="49"/>
      <c r="UDA106" s="49"/>
      <c r="UDB106" s="49"/>
      <c r="UDC106" s="49"/>
      <c r="UDD106" s="49"/>
      <c r="UDE106" s="49"/>
      <c r="UDF106" s="49"/>
      <c r="UDG106" s="49"/>
      <c r="UDH106" s="49"/>
      <c r="UDI106" s="49"/>
      <c r="UDJ106" s="49"/>
      <c r="UDK106" s="49"/>
      <c r="UDL106" s="49"/>
      <c r="UDM106" s="49"/>
      <c r="UDN106" s="49"/>
      <c r="UDO106" s="49"/>
      <c r="UDP106" s="49"/>
      <c r="UDQ106" s="49"/>
      <c r="UDR106" s="49"/>
      <c r="UDS106" s="49"/>
      <c r="UDT106" s="49"/>
      <c r="UDU106" s="49"/>
      <c r="UDV106" s="49"/>
      <c r="UDW106" s="49"/>
      <c r="UDX106" s="49"/>
      <c r="UDY106" s="49"/>
      <c r="UDZ106" s="49"/>
      <c r="UEA106" s="49"/>
      <c r="UEB106" s="49"/>
      <c r="UEC106" s="49"/>
      <c r="UED106" s="49"/>
      <c r="UEE106" s="49"/>
      <c r="UEF106" s="49"/>
      <c r="UEG106" s="49"/>
      <c r="UEH106" s="49"/>
      <c r="UEI106" s="49"/>
      <c r="UEJ106" s="49"/>
      <c r="UEK106" s="49"/>
      <c r="UEL106" s="49"/>
      <c r="UEM106" s="49"/>
      <c r="UEN106" s="49"/>
      <c r="UEO106" s="49"/>
      <c r="UEP106" s="49"/>
      <c r="UEQ106" s="49"/>
      <c r="UER106" s="49"/>
      <c r="UES106" s="49"/>
      <c r="UET106" s="49"/>
      <c r="UEU106" s="49"/>
      <c r="UEV106" s="49"/>
      <c r="UEW106" s="49"/>
      <c r="UEX106" s="49"/>
      <c r="UEY106" s="49"/>
      <c r="UEZ106" s="49"/>
      <c r="UFA106" s="49"/>
      <c r="UFB106" s="49"/>
      <c r="UFC106" s="49"/>
      <c r="UFD106" s="49"/>
      <c r="UFE106" s="49"/>
      <c r="UFF106" s="49"/>
      <c r="UFG106" s="49"/>
      <c r="UFH106" s="49"/>
      <c r="UFI106" s="49"/>
      <c r="UFJ106" s="49"/>
      <c r="UFK106" s="49"/>
      <c r="UFL106" s="49"/>
      <c r="UFM106" s="49"/>
      <c r="UFN106" s="49"/>
      <c r="UFO106" s="49"/>
      <c r="UFP106" s="49"/>
      <c r="UFQ106" s="49"/>
      <c r="UFR106" s="49"/>
      <c r="UFS106" s="49"/>
      <c r="UFT106" s="49"/>
      <c r="UFU106" s="49"/>
      <c r="UFV106" s="49"/>
      <c r="UFW106" s="49"/>
      <c r="UFX106" s="49"/>
      <c r="UFY106" s="49"/>
      <c r="UFZ106" s="49"/>
      <c r="UGA106" s="49"/>
      <c r="UGB106" s="49"/>
      <c r="UGC106" s="49"/>
      <c r="UGD106" s="49"/>
      <c r="UGE106" s="49"/>
      <c r="UGF106" s="49"/>
      <c r="UGG106" s="49"/>
      <c r="UGH106" s="49"/>
      <c r="UGI106" s="49"/>
      <c r="UGJ106" s="49"/>
      <c r="UGK106" s="49"/>
      <c r="UGL106" s="49"/>
      <c r="UGM106" s="49"/>
      <c r="UGN106" s="49"/>
      <c r="UGO106" s="49"/>
      <c r="UGP106" s="49"/>
      <c r="UGQ106" s="49"/>
      <c r="UGR106" s="49"/>
      <c r="UGS106" s="49"/>
      <c r="UGT106" s="49"/>
      <c r="UGU106" s="49"/>
      <c r="UGV106" s="49"/>
      <c r="UGW106" s="49"/>
      <c r="UGX106" s="49"/>
      <c r="UGY106" s="49"/>
      <c r="UGZ106" s="49"/>
      <c r="UHA106" s="49"/>
      <c r="UHB106" s="49"/>
      <c r="UHC106" s="49"/>
      <c r="UHD106" s="49"/>
      <c r="UHE106" s="49"/>
      <c r="UHF106" s="49"/>
      <c r="UHG106" s="49"/>
      <c r="UHH106" s="49"/>
      <c r="UHI106" s="49"/>
      <c r="UHJ106" s="49"/>
      <c r="UHK106" s="49"/>
      <c r="UHL106" s="49"/>
      <c r="UHM106" s="49"/>
      <c r="UHN106" s="49"/>
      <c r="UHO106" s="49"/>
      <c r="UHP106" s="49"/>
      <c r="UHQ106" s="49"/>
      <c r="UHR106" s="49"/>
      <c r="UHS106" s="49"/>
      <c r="UHT106" s="49"/>
      <c r="UHU106" s="49"/>
      <c r="UHV106" s="49"/>
      <c r="UHW106" s="49"/>
      <c r="UHX106" s="49"/>
      <c r="UHY106" s="49"/>
      <c r="UHZ106" s="49"/>
      <c r="UIA106" s="49"/>
      <c r="UIB106" s="49"/>
      <c r="UIC106" s="49"/>
      <c r="UID106" s="49"/>
      <c r="UIE106" s="49"/>
      <c r="UIF106" s="49"/>
      <c r="UIG106" s="49"/>
      <c r="UIH106" s="49"/>
      <c r="UII106" s="49"/>
      <c r="UIJ106" s="49"/>
      <c r="UIK106" s="49"/>
      <c r="UIL106" s="49"/>
      <c r="UIM106" s="49"/>
      <c r="UIN106" s="49"/>
      <c r="UIO106" s="49"/>
      <c r="UIP106" s="49"/>
      <c r="UIQ106" s="49"/>
      <c r="UIR106" s="49"/>
      <c r="UIS106" s="49"/>
      <c r="UIT106" s="49"/>
      <c r="UIU106" s="49"/>
      <c r="UIV106" s="49"/>
      <c r="UIW106" s="49"/>
      <c r="UIX106" s="49"/>
      <c r="UIY106" s="49"/>
      <c r="UIZ106" s="49"/>
      <c r="UJA106" s="49"/>
      <c r="UJB106" s="49"/>
      <c r="UJC106" s="49"/>
      <c r="UJD106" s="49"/>
      <c r="UJE106" s="49"/>
      <c r="UJF106" s="49"/>
      <c r="UJG106" s="49"/>
      <c r="UJH106" s="49"/>
      <c r="UJI106" s="49"/>
      <c r="UJJ106" s="49"/>
      <c r="UJK106" s="49"/>
      <c r="UJL106" s="49"/>
      <c r="UJM106" s="49"/>
      <c r="UJN106" s="49"/>
      <c r="UJO106" s="49"/>
      <c r="UJP106" s="49"/>
      <c r="UJQ106" s="49"/>
      <c r="UJR106" s="49"/>
      <c r="UJS106" s="49"/>
      <c r="UJT106" s="49"/>
      <c r="UJU106" s="49"/>
      <c r="UJV106" s="49"/>
      <c r="UJW106" s="49"/>
      <c r="UJX106" s="49"/>
      <c r="UJY106" s="49"/>
      <c r="UJZ106" s="49"/>
      <c r="UKA106" s="49"/>
      <c r="UKB106" s="49"/>
      <c r="UKC106" s="49"/>
      <c r="UKD106" s="49"/>
      <c r="UKE106" s="49"/>
      <c r="UKF106" s="49"/>
      <c r="UKG106" s="49"/>
      <c r="UKH106" s="49"/>
      <c r="UKI106" s="49"/>
      <c r="UKJ106" s="49"/>
      <c r="UKK106" s="49"/>
      <c r="UKL106" s="49"/>
      <c r="UKM106" s="49"/>
      <c r="UKN106" s="49"/>
      <c r="UKO106" s="49"/>
      <c r="UKP106" s="49"/>
      <c r="UKQ106" s="49"/>
      <c r="UKR106" s="49"/>
      <c r="UKS106" s="49"/>
      <c r="UKT106" s="49"/>
      <c r="UKU106" s="49"/>
      <c r="UKV106" s="49"/>
      <c r="UKW106" s="49"/>
      <c r="UKX106" s="49"/>
      <c r="UKY106" s="49"/>
      <c r="UKZ106" s="49"/>
      <c r="ULA106" s="49"/>
      <c r="ULB106" s="49"/>
      <c r="ULC106" s="49"/>
      <c r="ULD106" s="49"/>
      <c r="ULE106" s="49"/>
      <c r="ULF106" s="49"/>
      <c r="ULG106" s="49"/>
      <c r="ULH106" s="49"/>
      <c r="ULI106" s="49"/>
      <c r="ULJ106" s="49"/>
      <c r="ULK106" s="49"/>
      <c r="ULL106" s="49"/>
      <c r="ULM106" s="49"/>
      <c r="ULN106" s="49"/>
      <c r="ULO106" s="49"/>
      <c r="ULP106" s="49"/>
      <c r="ULQ106" s="49"/>
      <c r="ULR106" s="49"/>
      <c r="ULS106" s="49"/>
      <c r="ULT106" s="49"/>
      <c r="ULU106" s="49"/>
      <c r="ULV106" s="49"/>
      <c r="ULW106" s="49"/>
      <c r="ULX106" s="49"/>
      <c r="ULY106" s="49"/>
      <c r="ULZ106" s="49"/>
      <c r="UMA106" s="49"/>
      <c r="UMB106" s="49"/>
      <c r="UMC106" s="49"/>
      <c r="UMD106" s="49"/>
      <c r="UME106" s="49"/>
      <c r="UMF106" s="49"/>
      <c r="UMG106" s="49"/>
      <c r="UMH106" s="49"/>
      <c r="UMI106" s="49"/>
      <c r="UMJ106" s="49"/>
      <c r="UMK106" s="49"/>
      <c r="UML106" s="49"/>
      <c r="UMM106" s="49"/>
      <c r="UMN106" s="49"/>
      <c r="UMO106" s="49"/>
      <c r="UMP106" s="49"/>
      <c r="UMQ106" s="49"/>
      <c r="UMR106" s="49"/>
      <c r="UMS106" s="49"/>
      <c r="UMT106" s="49"/>
      <c r="UMU106" s="49"/>
      <c r="UMV106" s="49"/>
      <c r="UMW106" s="49"/>
      <c r="UMX106" s="49"/>
      <c r="UMY106" s="49"/>
      <c r="UMZ106" s="49"/>
      <c r="UNA106" s="49"/>
      <c r="UNB106" s="49"/>
      <c r="UNC106" s="49"/>
      <c r="UND106" s="49"/>
      <c r="UNE106" s="49"/>
      <c r="UNF106" s="49"/>
      <c r="UNG106" s="49"/>
      <c r="UNH106" s="49"/>
      <c r="UNI106" s="49"/>
      <c r="UNJ106" s="49"/>
      <c r="UNK106" s="49"/>
      <c r="UNL106" s="49"/>
      <c r="UNM106" s="49"/>
      <c r="UNN106" s="49"/>
      <c r="UNO106" s="49"/>
      <c r="UNP106" s="49"/>
      <c r="UNQ106" s="49"/>
      <c r="UNR106" s="49"/>
      <c r="UNS106" s="49"/>
      <c r="UNT106" s="49"/>
      <c r="UNU106" s="49"/>
      <c r="UNV106" s="49"/>
      <c r="UNW106" s="49"/>
      <c r="UNX106" s="49"/>
      <c r="UNY106" s="49"/>
      <c r="UNZ106" s="49"/>
      <c r="UOA106" s="49"/>
      <c r="UOB106" s="49"/>
      <c r="UOC106" s="49"/>
      <c r="UOD106" s="49"/>
      <c r="UOE106" s="49"/>
      <c r="UOF106" s="49"/>
      <c r="UOG106" s="49"/>
      <c r="UOH106" s="49"/>
      <c r="UOI106" s="49"/>
      <c r="UOJ106" s="49"/>
      <c r="UOK106" s="49"/>
      <c r="UOL106" s="49"/>
      <c r="UOM106" s="49"/>
      <c r="UON106" s="49"/>
      <c r="UOO106" s="49"/>
      <c r="UOP106" s="49"/>
      <c r="UOQ106" s="49"/>
      <c r="UOR106" s="49"/>
      <c r="UOS106" s="49"/>
      <c r="UOT106" s="49"/>
      <c r="UOU106" s="49"/>
      <c r="UOV106" s="49"/>
      <c r="UOW106" s="49"/>
      <c r="UOX106" s="49"/>
      <c r="UOY106" s="49"/>
      <c r="UOZ106" s="49"/>
      <c r="UPA106" s="49"/>
      <c r="UPB106" s="49"/>
      <c r="UPC106" s="49"/>
      <c r="UPD106" s="49"/>
      <c r="UPE106" s="49"/>
      <c r="UPF106" s="49"/>
      <c r="UPG106" s="49"/>
      <c r="UPH106" s="49"/>
      <c r="UPI106" s="49"/>
      <c r="UPJ106" s="49"/>
      <c r="UPK106" s="49"/>
      <c r="UPL106" s="49"/>
      <c r="UPM106" s="49"/>
      <c r="UPN106" s="49"/>
      <c r="UPO106" s="49"/>
      <c r="UPP106" s="49"/>
      <c r="UPQ106" s="49"/>
      <c r="UPR106" s="49"/>
      <c r="UPS106" s="49"/>
      <c r="UPT106" s="49"/>
      <c r="UPU106" s="49"/>
      <c r="UPV106" s="49"/>
      <c r="UPW106" s="49"/>
      <c r="UPX106" s="49"/>
      <c r="UPY106" s="49"/>
      <c r="UPZ106" s="49"/>
      <c r="UQA106" s="49"/>
      <c r="UQB106" s="49"/>
      <c r="UQC106" s="49"/>
      <c r="UQD106" s="49"/>
      <c r="UQE106" s="49"/>
      <c r="UQF106" s="49"/>
      <c r="UQG106" s="49"/>
      <c r="UQH106" s="49"/>
      <c r="UQI106" s="49"/>
      <c r="UQJ106" s="49"/>
      <c r="UQK106" s="49"/>
      <c r="UQL106" s="49"/>
      <c r="UQM106" s="49"/>
      <c r="UQN106" s="49"/>
      <c r="UQO106" s="49"/>
      <c r="UQP106" s="49"/>
      <c r="UQQ106" s="49"/>
      <c r="UQR106" s="49"/>
      <c r="UQS106" s="49"/>
      <c r="UQT106" s="49"/>
      <c r="UQU106" s="49"/>
      <c r="UQV106" s="49"/>
      <c r="UQW106" s="49"/>
      <c r="UQX106" s="49"/>
      <c r="UQY106" s="49"/>
      <c r="UQZ106" s="49"/>
      <c r="URA106" s="49"/>
      <c r="URB106" s="49"/>
      <c r="URC106" s="49"/>
      <c r="URD106" s="49"/>
      <c r="URE106" s="49"/>
      <c r="URF106" s="49"/>
      <c r="URG106" s="49"/>
      <c r="URH106" s="49"/>
      <c r="URI106" s="49"/>
      <c r="URJ106" s="49"/>
      <c r="URK106" s="49"/>
      <c r="URL106" s="49"/>
      <c r="URM106" s="49"/>
      <c r="URN106" s="49"/>
      <c r="URO106" s="49"/>
      <c r="URP106" s="49"/>
      <c r="URQ106" s="49"/>
      <c r="URR106" s="49"/>
      <c r="URS106" s="49"/>
      <c r="URT106" s="49"/>
      <c r="URU106" s="49"/>
      <c r="URV106" s="49"/>
      <c r="URW106" s="49"/>
      <c r="URX106" s="49"/>
      <c r="URY106" s="49"/>
      <c r="URZ106" s="49"/>
      <c r="USA106" s="49"/>
      <c r="USB106" s="49"/>
      <c r="USC106" s="49"/>
      <c r="USD106" s="49"/>
      <c r="USE106" s="49"/>
      <c r="USF106" s="49"/>
      <c r="USG106" s="49"/>
      <c r="USH106" s="49"/>
      <c r="USI106" s="49"/>
      <c r="USJ106" s="49"/>
      <c r="USK106" s="49"/>
      <c r="USL106" s="49"/>
      <c r="USM106" s="49"/>
      <c r="USN106" s="49"/>
      <c r="USO106" s="49"/>
      <c r="USP106" s="49"/>
      <c r="USQ106" s="49"/>
      <c r="USR106" s="49"/>
      <c r="USS106" s="49"/>
      <c r="UST106" s="49"/>
      <c r="USU106" s="49"/>
      <c r="USV106" s="49"/>
      <c r="USW106" s="49"/>
      <c r="USX106" s="49"/>
      <c r="USY106" s="49"/>
      <c r="USZ106" s="49"/>
      <c r="UTA106" s="49"/>
      <c r="UTB106" s="49"/>
      <c r="UTC106" s="49"/>
      <c r="UTD106" s="49"/>
      <c r="UTE106" s="49"/>
      <c r="UTF106" s="49"/>
      <c r="UTG106" s="49"/>
      <c r="UTH106" s="49"/>
      <c r="UTI106" s="49"/>
      <c r="UTJ106" s="49"/>
      <c r="UTK106" s="49"/>
      <c r="UTL106" s="49"/>
      <c r="UTM106" s="49"/>
      <c r="UTN106" s="49"/>
      <c r="UTO106" s="49"/>
      <c r="UTP106" s="49"/>
      <c r="UTQ106" s="49"/>
      <c r="UTR106" s="49"/>
      <c r="UTS106" s="49"/>
      <c r="UTT106" s="49"/>
      <c r="UTU106" s="49"/>
      <c r="UTV106" s="49"/>
      <c r="UTW106" s="49"/>
      <c r="UTX106" s="49"/>
      <c r="UTY106" s="49"/>
      <c r="UTZ106" s="49"/>
      <c r="UUA106" s="49"/>
      <c r="UUB106" s="49"/>
      <c r="UUC106" s="49"/>
      <c r="UUD106" s="49"/>
      <c r="UUE106" s="49"/>
      <c r="UUF106" s="49"/>
      <c r="UUG106" s="49"/>
      <c r="UUH106" s="49"/>
      <c r="UUI106" s="49"/>
      <c r="UUJ106" s="49"/>
      <c r="UUK106" s="49"/>
      <c r="UUL106" s="49"/>
      <c r="UUM106" s="49"/>
      <c r="UUN106" s="49"/>
      <c r="UUO106" s="49"/>
      <c r="UUP106" s="49"/>
      <c r="UUQ106" s="49"/>
      <c r="UUR106" s="49"/>
      <c r="UUS106" s="49"/>
      <c r="UUT106" s="49"/>
      <c r="UUU106" s="49"/>
      <c r="UUV106" s="49"/>
      <c r="UUW106" s="49"/>
      <c r="UUX106" s="49"/>
      <c r="UUY106" s="49"/>
      <c r="UUZ106" s="49"/>
      <c r="UVA106" s="49"/>
      <c r="UVB106" s="49"/>
      <c r="UVC106" s="49"/>
      <c r="UVD106" s="49"/>
      <c r="UVE106" s="49"/>
      <c r="UVF106" s="49"/>
      <c r="UVG106" s="49"/>
      <c r="UVH106" s="49"/>
      <c r="UVI106" s="49"/>
      <c r="UVJ106" s="49"/>
      <c r="UVK106" s="49"/>
      <c r="UVL106" s="49"/>
      <c r="UVM106" s="49"/>
      <c r="UVN106" s="49"/>
      <c r="UVO106" s="49"/>
      <c r="UVP106" s="49"/>
      <c r="UVQ106" s="49"/>
      <c r="UVR106" s="49"/>
      <c r="UVS106" s="49"/>
      <c r="UVT106" s="49"/>
      <c r="UVU106" s="49"/>
      <c r="UVV106" s="49"/>
      <c r="UVW106" s="49"/>
      <c r="UVX106" s="49"/>
      <c r="UVY106" s="49"/>
      <c r="UVZ106" s="49"/>
      <c r="UWA106" s="49"/>
      <c r="UWB106" s="49"/>
      <c r="UWC106" s="49"/>
      <c r="UWD106" s="49"/>
      <c r="UWE106" s="49"/>
      <c r="UWF106" s="49"/>
      <c r="UWG106" s="49"/>
      <c r="UWH106" s="49"/>
      <c r="UWI106" s="49"/>
      <c r="UWJ106" s="49"/>
      <c r="UWK106" s="49"/>
      <c r="UWL106" s="49"/>
      <c r="UWM106" s="49"/>
      <c r="UWN106" s="49"/>
      <c r="UWO106" s="49"/>
      <c r="UWP106" s="49"/>
      <c r="UWQ106" s="49"/>
      <c r="UWR106" s="49"/>
      <c r="UWS106" s="49"/>
      <c r="UWT106" s="49"/>
      <c r="UWU106" s="49"/>
      <c r="UWV106" s="49"/>
      <c r="UWW106" s="49"/>
      <c r="UWX106" s="49"/>
      <c r="UWY106" s="49"/>
      <c r="UWZ106" s="49"/>
      <c r="UXA106" s="49"/>
      <c r="UXB106" s="49"/>
      <c r="UXC106" s="49"/>
      <c r="UXD106" s="49"/>
      <c r="UXE106" s="49"/>
      <c r="UXF106" s="49"/>
      <c r="UXG106" s="49"/>
      <c r="UXH106" s="49"/>
      <c r="UXI106" s="49"/>
      <c r="UXJ106" s="49"/>
      <c r="UXK106" s="49"/>
      <c r="UXL106" s="49"/>
      <c r="UXM106" s="49"/>
      <c r="UXN106" s="49"/>
      <c r="UXO106" s="49"/>
      <c r="UXP106" s="49"/>
      <c r="UXQ106" s="49"/>
      <c r="UXR106" s="49"/>
      <c r="UXS106" s="49"/>
      <c r="UXT106" s="49"/>
      <c r="UXU106" s="49"/>
      <c r="UXV106" s="49"/>
      <c r="UXW106" s="49"/>
      <c r="UXX106" s="49"/>
      <c r="UXY106" s="49"/>
      <c r="UXZ106" s="49"/>
      <c r="UYA106" s="49"/>
      <c r="UYB106" s="49"/>
      <c r="UYC106" s="49"/>
      <c r="UYD106" s="49"/>
      <c r="UYE106" s="49"/>
      <c r="UYF106" s="49"/>
      <c r="UYG106" s="49"/>
      <c r="UYH106" s="49"/>
      <c r="UYI106" s="49"/>
      <c r="UYJ106" s="49"/>
      <c r="UYK106" s="49"/>
      <c r="UYL106" s="49"/>
      <c r="UYM106" s="49"/>
      <c r="UYN106" s="49"/>
      <c r="UYO106" s="49"/>
      <c r="UYP106" s="49"/>
      <c r="UYQ106" s="49"/>
      <c r="UYR106" s="49"/>
      <c r="UYS106" s="49"/>
      <c r="UYT106" s="49"/>
      <c r="UYU106" s="49"/>
      <c r="UYV106" s="49"/>
      <c r="UYW106" s="49"/>
      <c r="UYX106" s="49"/>
      <c r="UYY106" s="49"/>
      <c r="UYZ106" s="49"/>
      <c r="UZA106" s="49"/>
      <c r="UZB106" s="49"/>
      <c r="UZC106" s="49"/>
      <c r="UZD106" s="49"/>
      <c r="UZE106" s="49"/>
      <c r="UZF106" s="49"/>
      <c r="UZG106" s="49"/>
      <c r="UZH106" s="49"/>
      <c r="UZI106" s="49"/>
      <c r="UZJ106" s="49"/>
      <c r="UZK106" s="49"/>
      <c r="UZL106" s="49"/>
      <c r="UZM106" s="49"/>
      <c r="UZN106" s="49"/>
      <c r="UZO106" s="49"/>
      <c r="UZP106" s="49"/>
      <c r="UZQ106" s="49"/>
      <c r="UZR106" s="49"/>
      <c r="UZS106" s="49"/>
      <c r="UZT106" s="49"/>
      <c r="UZU106" s="49"/>
      <c r="UZV106" s="49"/>
      <c r="UZW106" s="49"/>
      <c r="UZX106" s="49"/>
      <c r="UZY106" s="49"/>
      <c r="UZZ106" s="49"/>
      <c r="VAA106" s="49"/>
      <c r="VAB106" s="49"/>
      <c r="VAC106" s="49"/>
      <c r="VAD106" s="49"/>
      <c r="VAE106" s="49"/>
      <c r="VAF106" s="49"/>
      <c r="VAG106" s="49"/>
      <c r="VAH106" s="49"/>
      <c r="VAI106" s="49"/>
      <c r="VAJ106" s="49"/>
      <c r="VAK106" s="49"/>
      <c r="VAL106" s="49"/>
      <c r="VAM106" s="49"/>
      <c r="VAN106" s="49"/>
      <c r="VAO106" s="49"/>
      <c r="VAP106" s="49"/>
      <c r="VAQ106" s="49"/>
      <c r="VAR106" s="49"/>
      <c r="VAS106" s="49"/>
      <c r="VAT106" s="49"/>
      <c r="VAU106" s="49"/>
      <c r="VAV106" s="49"/>
      <c r="VAW106" s="49"/>
      <c r="VAX106" s="49"/>
      <c r="VAY106" s="49"/>
      <c r="VAZ106" s="49"/>
      <c r="VBA106" s="49"/>
      <c r="VBB106" s="49"/>
      <c r="VBC106" s="49"/>
      <c r="VBD106" s="49"/>
      <c r="VBE106" s="49"/>
      <c r="VBF106" s="49"/>
      <c r="VBG106" s="49"/>
      <c r="VBH106" s="49"/>
      <c r="VBI106" s="49"/>
      <c r="VBJ106" s="49"/>
      <c r="VBK106" s="49"/>
      <c r="VBL106" s="49"/>
      <c r="VBM106" s="49"/>
      <c r="VBN106" s="49"/>
      <c r="VBO106" s="49"/>
      <c r="VBP106" s="49"/>
      <c r="VBQ106" s="49"/>
      <c r="VBR106" s="49"/>
      <c r="VBS106" s="49"/>
      <c r="VBT106" s="49"/>
      <c r="VBU106" s="49"/>
      <c r="VBV106" s="49"/>
      <c r="VBW106" s="49"/>
      <c r="VBX106" s="49"/>
      <c r="VBY106" s="49"/>
      <c r="VBZ106" s="49"/>
      <c r="VCA106" s="49"/>
      <c r="VCB106" s="49"/>
      <c r="VCC106" s="49"/>
      <c r="VCD106" s="49"/>
      <c r="VCE106" s="49"/>
      <c r="VCF106" s="49"/>
      <c r="VCG106" s="49"/>
      <c r="VCH106" s="49"/>
      <c r="VCI106" s="49"/>
      <c r="VCJ106" s="49"/>
      <c r="VCK106" s="49"/>
      <c r="VCL106" s="49"/>
      <c r="VCM106" s="49"/>
      <c r="VCN106" s="49"/>
      <c r="VCO106" s="49"/>
      <c r="VCP106" s="49"/>
      <c r="VCQ106" s="49"/>
      <c r="VCR106" s="49"/>
      <c r="VCS106" s="49"/>
      <c r="VCT106" s="49"/>
      <c r="VCU106" s="49"/>
      <c r="VCV106" s="49"/>
      <c r="VCW106" s="49"/>
      <c r="VCX106" s="49"/>
      <c r="VCY106" s="49"/>
      <c r="VCZ106" s="49"/>
      <c r="VDA106" s="49"/>
      <c r="VDB106" s="49"/>
      <c r="VDC106" s="49"/>
      <c r="VDD106" s="49"/>
      <c r="VDE106" s="49"/>
      <c r="VDF106" s="49"/>
      <c r="VDG106" s="49"/>
      <c r="VDH106" s="49"/>
      <c r="VDI106" s="49"/>
      <c r="VDJ106" s="49"/>
      <c r="VDK106" s="49"/>
      <c r="VDL106" s="49"/>
      <c r="VDM106" s="49"/>
      <c r="VDN106" s="49"/>
      <c r="VDO106" s="49"/>
      <c r="VDP106" s="49"/>
      <c r="VDQ106" s="49"/>
      <c r="VDR106" s="49"/>
      <c r="VDS106" s="49"/>
      <c r="VDT106" s="49"/>
      <c r="VDU106" s="49"/>
      <c r="VDV106" s="49"/>
      <c r="VDW106" s="49"/>
      <c r="VDX106" s="49"/>
      <c r="VDY106" s="49"/>
      <c r="VDZ106" s="49"/>
      <c r="VEA106" s="49"/>
      <c r="VEB106" s="49"/>
      <c r="VEC106" s="49"/>
      <c r="VED106" s="49"/>
      <c r="VEE106" s="49"/>
      <c r="VEF106" s="49"/>
      <c r="VEG106" s="49"/>
      <c r="VEH106" s="49"/>
      <c r="VEI106" s="49"/>
      <c r="VEJ106" s="49"/>
      <c r="VEK106" s="49"/>
      <c r="VEL106" s="49"/>
      <c r="VEM106" s="49"/>
      <c r="VEN106" s="49"/>
      <c r="VEO106" s="49"/>
      <c r="VEP106" s="49"/>
      <c r="VEQ106" s="49"/>
      <c r="VER106" s="49"/>
      <c r="VES106" s="49"/>
      <c r="VET106" s="49"/>
      <c r="VEU106" s="49"/>
      <c r="VEV106" s="49"/>
      <c r="VEW106" s="49"/>
      <c r="VEX106" s="49"/>
      <c r="VEY106" s="49"/>
      <c r="VEZ106" s="49"/>
      <c r="VFA106" s="49"/>
      <c r="VFB106" s="49"/>
      <c r="VFC106" s="49"/>
      <c r="VFD106" s="49"/>
      <c r="VFE106" s="49"/>
      <c r="VFF106" s="49"/>
      <c r="VFG106" s="49"/>
      <c r="VFH106" s="49"/>
      <c r="VFI106" s="49"/>
      <c r="VFJ106" s="49"/>
      <c r="VFK106" s="49"/>
      <c r="VFL106" s="49"/>
      <c r="VFM106" s="49"/>
      <c r="VFN106" s="49"/>
      <c r="VFO106" s="49"/>
      <c r="VFP106" s="49"/>
      <c r="VFQ106" s="49"/>
      <c r="VFR106" s="49"/>
      <c r="VFS106" s="49"/>
      <c r="VFT106" s="49"/>
      <c r="VFU106" s="49"/>
      <c r="VFV106" s="49"/>
      <c r="VFW106" s="49"/>
      <c r="VFX106" s="49"/>
      <c r="VFY106" s="49"/>
      <c r="VFZ106" s="49"/>
      <c r="VGA106" s="49"/>
      <c r="VGB106" s="49"/>
      <c r="VGC106" s="49"/>
      <c r="VGD106" s="49"/>
      <c r="VGE106" s="49"/>
      <c r="VGF106" s="49"/>
      <c r="VGG106" s="49"/>
      <c r="VGH106" s="49"/>
      <c r="VGI106" s="49"/>
      <c r="VGJ106" s="49"/>
      <c r="VGK106" s="49"/>
      <c r="VGL106" s="49"/>
      <c r="VGM106" s="49"/>
      <c r="VGN106" s="49"/>
      <c r="VGO106" s="49"/>
      <c r="VGP106" s="49"/>
      <c r="VGQ106" s="49"/>
      <c r="VGR106" s="49"/>
      <c r="VGS106" s="49"/>
      <c r="VGT106" s="49"/>
      <c r="VGU106" s="49"/>
      <c r="VGV106" s="49"/>
      <c r="VGW106" s="49"/>
      <c r="VGX106" s="49"/>
      <c r="VGY106" s="49"/>
      <c r="VGZ106" s="49"/>
      <c r="VHA106" s="49"/>
      <c r="VHB106" s="49"/>
      <c r="VHC106" s="49"/>
      <c r="VHD106" s="49"/>
      <c r="VHE106" s="49"/>
      <c r="VHF106" s="49"/>
      <c r="VHG106" s="49"/>
      <c r="VHH106" s="49"/>
      <c r="VHI106" s="49"/>
      <c r="VHJ106" s="49"/>
      <c r="VHK106" s="49"/>
      <c r="VHL106" s="49"/>
      <c r="VHM106" s="49"/>
      <c r="VHN106" s="49"/>
      <c r="VHO106" s="49"/>
      <c r="VHP106" s="49"/>
      <c r="VHQ106" s="49"/>
      <c r="VHR106" s="49"/>
      <c r="VHS106" s="49"/>
      <c r="VHT106" s="49"/>
      <c r="VHU106" s="49"/>
      <c r="VHV106" s="49"/>
      <c r="VHW106" s="49"/>
      <c r="VHX106" s="49"/>
      <c r="VHY106" s="49"/>
      <c r="VHZ106" s="49"/>
      <c r="VIA106" s="49"/>
      <c r="VIB106" s="49"/>
      <c r="VIC106" s="49"/>
      <c r="VID106" s="49"/>
      <c r="VIE106" s="49"/>
      <c r="VIF106" s="49"/>
      <c r="VIG106" s="49"/>
      <c r="VIH106" s="49"/>
      <c r="VII106" s="49"/>
      <c r="VIJ106" s="49"/>
      <c r="VIK106" s="49"/>
      <c r="VIL106" s="49"/>
      <c r="VIM106" s="49"/>
      <c r="VIN106" s="49"/>
      <c r="VIO106" s="49"/>
      <c r="VIP106" s="49"/>
      <c r="VIQ106" s="49"/>
      <c r="VIR106" s="49"/>
      <c r="VIS106" s="49"/>
      <c r="VIT106" s="49"/>
      <c r="VIU106" s="49"/>
      <c r="VIV106" s="49"/>
      <c r="VIW106" s="49"/>
      <c r="VIX106" s="49"/>
      <c r="VIY106" s="49"/>
      <c r="VIZ106" s="49"/>
      <c r="VJA106" s="49"/>
      <c r="VJB106" s="49"/>
      <c r="VJC106" s="49"/>
      <c r="VJD106" s="49"/>
      <c r="VJE106" s="49"/>
      <c r="VJF106" s="49"/>
      <c r="VJG106" s="49"/>
      <c r="VJH106" s="49"/>
      <c r="VJI106" s="49"/>
      <c r="VJJ106" s="49"/>
      <c r="VJK106" s="49"/>
      <c r="VJL106" s="49"/>
      <c r="VJM106" s="49"/>
      <c r="VJN106" s="49"/>
      <c r="VJO106" s="49"/>
      <c r="VJP106" s="49"/>
      <c r="VJQ106" s="49"/>
      <c r="VJR106" s="49"/>
      <c r="VJS106" s="49"/>
      <c r="VJT106" s="49"/>
      <c r="VJU106" s="49"/>
      <c r="VJV106" s="49"/>
      <c r="VJW106" s="49"/>
      <c r="VJX106" s="49"/>
      <c r="VJY106" s="49"/>
      <c r="VJZ106" s="49"/>
      <c r="VKA106" s="49"/>
      <c r="VKB106" s="49"/>
      <c r="VKC106" s="49"/>
      <c r="VKD106" s="49"/>
      <c r="VKE106" s="49"/>
      <c r="VKF106" s="49"/>
      <c r="VKG106" s="49"/>
      <c r="VKH106" s="49"/>
      <c r="VKI106" s="49"/>
      <c r="VKJ106" s="49"/>
      <c r="VKK106" s="49"/>
      <c r="VKL106" s="49"/>
      <c r="VKM106" s="49"/>
      <c r="VKN106" s="49"/>
      <c r="VKO106" s="49"/>
      <c r="VKP106" s="49"/>
      <c r="VKQ106" s="49"/>
      <c r="VKR106" s="49"/>
      <c r="VKS106" s="49"/>
      <c r="VKT106" s="49"/>
      <c r="VKU106" s="49"/>
      <c r="VKV106" s="49"/>
      <c r="VKW106" s="49"/>
      <c r="VKX106" s="49"/>
      <c r="VKY106" s="49"/>
      <c r="VKZ106" s="49"/>
      <c r="VLA106" s="49"/>
      <c r="VLB106" s="49"/>
      <c r="VLC106" s="49"/>
      <c r="VLD106" s="49"/>
      <c r="VLE106" s="49"/>
      <c r="VLF106" s="49"/>
      <c r="VLG106" s="49"/>
      <c r="VLH106" s="49"/>
      <c r="VLI106" s="49"/>
      <c r="VLJ106" s="49"/>
      <c r="VLK106" s="49"/>
      <c r="VLL106" s="49"/>
      <c r="VLM106" s="49"/>
      <c r="VLN106" s="49"/>
      <c r="VLO106" s="49"/>
      <c r="VLP106" s="49"/>
      <c r="VLQ106" s="49"/>
      <c r="VLR106" s="49"/>
      <c r="VLS106" s="49"/>
      <c r="VLT106" s="49"/>
      <c r="VLU106" s="49"/>
      <c r="VLV106" s="49"/>
      <c r="VLW106" s="49"/>
      <c r="VLX106" s="49"/>
      <c r="VLY106" s="49"/>
      <c r="VLZ106" s="49"/>
      <c r="VMA106" s="49"/>
      <c r="VMB106" s="49"/>
      <c r="VMC106" s="49"/>
      <c r="VMD106" s="49"/>
      <c r="VME106" s="49"/>
      <c r="VMF106" s="49"/>
      <c r="VMG106" s="49"/>
      <c r="VMH106" s="49"/>
      <c r="VMI106" s="49"/>
      <c r="VMJ106" s="49"/>
      <c r="VMK106" s="49"/>
      <c r="VML106" s="49"/>
      <c r="VMM106" s="49"/>
      <c r="VMN106" s="49"/>
      <c r="VMO106" s="49"/>
      <c r="VMP106" s="49"/>
      <c r="VMQ106" s="49"/>
      <c r="VMR106" s="49"/>
      <c r="VMS106" s="49"/>
      <c r="VMT106" s="49"/>
      <c r="VMU106" s="49"/>
      <c r="VMV106" s="49"/>
      <c r="VMW106" s="49"/>
      <c r="VMX106" s="49"/>
      <c r="VMY106" s="49"/>
      <c r="VMZ106" s="49"/>
      <c r="VNA106" s="49"/>
      <c r="VNB106" s="49"/>
      <c r="VNC106" s="49"/>
      <c r="VND106" s="49"/>
      <c r="VNE106" s="49"/>
      <c r="VNF106" s="49"/>
      <c r="VNG106" s="49"/>
      <c r="VNH106" s="49"/>
      <c r="VNI106" s="49"/>
      <c r="VNJ106" s="49"/>
      <c r="VNK106" s="49"/>
      <c r="VNL106" s="49"/>
      <c r="VNM106" s="49"/>
      <c r="VNN106" s="49"/>
      <c r="VNO106" s="49"/>
      <c r="VNP106" s="49"/>
      <c r="VNQ106" s="49"/>
      <c r="VNR106" s="49"/>
      <c r="VNS106" s="49"/>
      <c r="VNT106" s="49"/>
      <c r="VNU106" s="49"/>
      <c r="VNV106" s="49"/>
      <c r="VNW106" s="49"/>
      <c r="VNX106" s="49"/>
      <c r="VNY106" s="49"/>
      <c r="VNZ106" s="49"/>
      <c r="VOA106" s="49"/>
      <c r="VOB106" s="49"/>
      <c r="VOC106" s="49"/>
      <c r="VOD106" s="49"/>
      <c r="VOE106" s="49"/>
      <c r="VOF106" s="49"/>
      <c r="VOG106" s="49"/>
      <c r="VOH106" s="49"/>
      <c r="VOI106" s="49"/>
      <c r="VOJ106" s="49"/>
      <c r="VOK106" s="49"/>
      <c r="VOL106" s="49"/>
      <c r="VOM106" s="49"/>
      <c r="VON106" s="49"/>
      <c r="VOO106" s="49"/>
      <c r="VOP106" s="49"/>
      <c r="VOQ106" s="49"/>
      <c r="VOR106" s="49"/>
      <c r="VOS106" s="49"/>
      <c r="VOT106" s="49"/>
      <c r="VOU106" s="49"/>
      <c r="VOV106" s="49"/>
      <c r="VOW106" s="49"/>
      <c r="VOX106" s="49"/>
      <c r="VOY106" s="49"/>
      <c r="VOZ106" s="49"/>
      <c r="VPA106" s="49"/>
      <c r="VPB106" s="49"/>
      <c r="VPC106" s="49"/>
      <c r="VPD106" s="49"/>
      <c r="VPE106" s="49"/>
      <c r="VPF106" s="49"/>
      <c r="VPG106" s="49"/>
      <c r="VPH106" s="49"/>
      <c r="VPI106" s="49"/>
      <c r="VPJ106" s="49"/>
      <c r="VPK106" s="49"/>
      <c r="VPL106" s="49"/>
      <c r="VPM106" s="49"/>
      <c r="VPN106" s="49"/>
      <c r="VPO106" s="49"/>
      <c r="VPP106" s="49"/>
      <c r="VPQ106" s="49"/>
      <c r="VPR106" s="49"/>
      <c r="VPS106" s="49"/>
      <c r="VPT106" s="49"/>
      <c r="VPU106" s="49"/>
      <c r="VPV106" s="49"/>
      <c r="VPW106" s="49"/>
      <c r="VPX106" s="49"/>
      <c r="VPY106" s="49"/>
      <c r="VPZ106" s="49"/>
      <c r="VQA106" s="49"/>
      <c r="VQB106" s="49"/>
      <c r="VQC106" s="49"/>
      <c r="VQD106" s="49"/>
      <c r="VQE106" s="49"/>
      <c r="VQF106" s="49"/>
      <c r="VQG106" s="49"/>
      <c r="VQH106" s="49"/>
      <c r="VQI106" s="49"/>
      <c r="VQJ106" s="49"/>
      <c r="VQK106" s="49"/>
      <c r="VQL106" s="49"/>
      <c r="VQM106" s="49"/>
      <c r="VQN106" s="49"/>
      <c r="VQO106" s="49"/>
      <c r="VQP106" s="49"/>
      <c r="VQQ106" s="49"/>
      <c r="VQR106" s="49"/>
      <c r="VQS106" s="49"/>
      <c r="VQT106" s="49"/>
      <c r="VQU106" s="49"/>
      <c r="VQV106" s="49"/>
      <c r="VQW106" s="49"/>
      <c r="VQX106" s="49"/>
      <c r="VQY106" s="49"/>
      <c r="VQZ106" s="49"/>
      <c r="VRA106" s="49"/>
      <c r="VRB106" s="49"/>
      <c r="VRC106" s="49"/>
      <c r="VRD106" s="49"/>
      <c r="VRE106" s="49"/>
      <c r="VRF106" s="49"/>
      <c r="VRG106" s="49"/>
      <c r="VRH106" s="49"/>
      <c r="VRI106" s="49"/>
      <c r="VRJ106" s="49"/>
      <c r="VRK106" s="49"/>
      <c r="VRL106" s="49"/>
      <c r="VRM106" s="49"/>
      <c r="VRN106" s="49"/>
      <c r="VRO106" s="49"/>
      <c r="VRP106" s="49"/>
      <c r="VRQ106" s="49"/>
      <c r="VRR106" s="49"/>
      <c r="VRS106" s="49"/>
      <c r="VRT106" s="49"/>
      <c r="VRU106" s="49"/>
      <c r="VRV106" s="49"/>
      <c r="VRW106" s="49"/>
      <c r="VRX106" s="49"/>
      <c r="VRY106" s="49"/>
      <c r="VRZ106" s="49"/>
      <c r="VSA106" s="49"/>
      <c r="VSB106" s="49"/>
      <c r="VSC106" s="49"/>
      <c r="VSD106" s="49"/>
      <c r="VSE106" s="49"/>
      <c r="VSF106" s="49"/>
      <c r="VSG106" s="49"/>
      <c r="VSH106" s="49"/>
      <c r="VSI106" s="49"/>
      <c r="VSJ106" s="49"/>
      <c r="VSK106" s="49"/>
      <c r="VSL106" s="49"/>
      <c r="VSM106" s="49"/>
      <c r="VSN106" s="49"/>
      <c r="VSO106" s="49"/>
      <c r="VSP106" s="49"/>
      <c r="VSQ106" s="49"/>
      <c r="VSR106" s="49"/>
      <c r="VSS106" s="49"/>
      <c r="VST106" s="49"/>
      <c r="VSU106" s="49"/>
      <c r="VSV106" s="49"/>
      <c r="VSW106" s="49"/>
      <c r="VSX106" s="49"/>
      <c r="VSY106" s="49"/>
      <c r="VSZ106" s="49"/>
      <c r="VTA106" s="49"/>
      <c r="VTB106" s="49"/>
      <c r="VTC106" s="49"/>
      <c r="VTD106" s="49"/>
      <c r="VTE106" s="49"/>
      <c r="VTF106" s="49"/>
      <c r="VTG106" s="49"/>
      <c r="VTH106" s="49"/>
      <c r="VTI106" s="49"/>
      <c r="VTJ106" s="49"/>
      <c r="VTK106" s="49"/>
      <c r="VTL106" s="49"/>
      <c r="VTM106" s="49"/>
      <c r="VTN106" s="49"/>
      <c r="VTO106" s="49"/>
      <c r="VTP106" s="49"/>
      <c r="VTQ106" s="49"/>
      <c r="VTR106" s="49"/>
      <c r="VTS106" s="49"/>
      <c r="VTT106" s="49"/>
      <c r="VTU106" s="49"/>
      <c r="VTV106" s="49"/>
      <c r="VTW106" s="49"/>
      <c r="VTX106" s="49"/>
      <c r="VTY106" s="49"/>
      <c r="VTZ106" s="49"/>
      <c r="VUA106" s="49"/>
      <c r="VUB106" s="49"/>
      <c r="VUC106" s="49"/>
      <c r="VUD106" s="49"/>
      <c r="VUE106" s="49"/>
      <c r="VUF106" s="49"/>
      <c r="VUG106" s="49"/>
      <c r="VUH106" s="49"/>
      <c r="VUI106" s="49"/>
      <c r="VUJ106" s="49"/>
      <c r="VUK106" s="49"/>
      <c r="VUL106" s="49"/>
      <c r="VUM106" s="49"/>
      <c r="VUN106" s="49"/>
      <c r="VUO106" s="49"/>
      <c r="VUP106" s="49"/>
      <c r="VUQ106" s="49"/>
      <c r="VUR106" s="49"/>
      <c r="VUS106" s="49"/>
      <c r="VUT106" s="49"/>
      <c r="VUU106" s="49"/>
      <c r="VUV106" s="49"/>
      <c r="VUW106" s="49"/>
      <c r="VUX106" s="49"/>
      <c r="VUY106" s="49"/>
      <c r="VUZ106" s="49"/>
      <c r="VVA106" s="49"/>
      <c r="VVB106" s="49"/>
      <c r="VVC106" s="49"/>
      <c r="VVD106" s="49"/>
      <c r="VVE106" s="49"/>
      <c r="VVF106" s="49"/>
      <c r="VVG106" s="49"/>
      <c r="VVH106" s="49"/>
      <c r="VVI106" s="49"/>
      <c r="VVJ106" s="49"/>
      <c r="VVK106" s="49"/>
      <c r="VVL106" s="49"/>
      <c r="VVM106" s="49"/>
      <c r="VVN106" s="49"/>
      <c r="VVO106" s="49"/>
      <c r="VVP106" s="49"/>
      <c r="VVQ106" s="49"/>
      <c r="VVR106" s="49"/>
      <c r="VVS106" s="49"/>
      <c r="VVT106" s="49"/>
      <c r="VVU106" s="49"/>
      <c r="VVV106" s="49"/>
      <c r="VVW106" s="49"/>
      <c r="VVX106" s="49"/>
      <c r="VVY106" s="49"/>
      <c r="VVZ106" s="49"/>
      <c r="VWA106" s="49"/>
      <c r="VWB106" s="49"/>
      <c r="VWC106" s="49"/>
      <c r="VWD106" s="49"/>
      <c r="VWE106" s="49"/>
      <c r="VWF106" s="49"/>
      <c r="VWG106" s="49"/>
      <c r="VWH106" s="49"/>
      <c r="VWI106" s="49"/>
      <c r="VWJ106" s="49"/>
      <c r="VWK106" s="49"/>
      <c r="VWL106" s="49"/>
      <c r="VWM106" s="49"/>
      <c r="VWN106" s="49"/>
      <c r="VWO106" s="49"/>
      <c r="VWP106" s="49"/>
      <c r="VWQ106" s="49"/>
      <c r="VWR106" s="49"/>
      <c r="VWS106" s="49"/>
      <c r="VWT106" s="49"/>
      <c r="VWU106" s="49"/>
      <c r="VWV106" s="49"/>
      <c r="VWW106" s="49"/>
      <c r="VWX106" s="49"/>
      <c r="VWY106" s="49"/>
      <c r="VWZ106" s="49"/>
      <c r="VXA106" s="49"/>
      <c r="VXB106" s="49"/>
      <c r="VXC106" s="49"/>
      <c r="VXD106" s="49"/>
      <c r="VXE106" s="49"/>
      <c r="VXF106" s="49"/>
      <c r="VXG106" s="49"/>
      <c r="VXH106" s="49"/>
      <c r="VXI106" s="49"/>
      <c r="VXJ106" s="49"/>
      <c r="VXK106" s="49"/>
      <c r="VXL106" s="49"/>
      <c r="VXM106" s="49"/>
      <c r="VXN106" s="49"/>
      <c r="VXO106" s="49"/>
      <c r="VXP106" s="49"/>
      <c r="VXQ106" s="49"/>
      <c r="VXR106" s="49"/>
      <c r="VXS106" s="49"/>
      <c r="VXT106" s="49"/>
      <c r="VXU106" s="49"/>
      <c r="VXV106" s="49"/>
      <c r="VXW106" s="49"/>
      <c r="VXX106" s="49"/>
      <c r="VXY106" s="49"/>
      <c r="VXZ106" s="49"/>
      <c r="VYA106" s="49"/>
      <c r="VYB106" s="49"/>
      <c r="VYC106" s="49"/>
      <c r="VYD106" s="49"/>
      <c r="VYE106" s="49"/>
      <c r="VYF106" s="49"/>
      <c r="VYG106" s="49"/>
      <c r="VYH106" s="49"/>
      <c r="VYI106" s="49"/>
      <c r="VYJ106" s="49"/>
      <c r="VYK106" s="49"/>
      <c r="VYL106" s="49"/>
      <c r="VYM106" s="49"/>
      <c r="VYN106" s="49"/>
      <c r="VYO106" s="49"/>
      <c r="VYP106" s="49"/>
      <c r="VYQ106" s="49"/>
      <c r="VYR106" s="49"/>
      <c r="VYS106" s="49"/>
      <c r="VYT106" s="49"/>
      <c r="VYU106" s="49"/>
      <c r="VYV106" s="49"/>
      <c r="VYW106" s="49"/>
      <c r="VYX106" s="49"/>
      <c r="VYY106" s="49"/>
      <c r="VYZ106" s="49"/>
      <c r="VZA106" s="49"/>
      <c r="VZB106" s="49"/>
      <c r="VZC106" s="49"/>
      <c r="VZD106" s="49"/>
      <c r="VZE106" s="49"/>
      <c r="VZF106" s="49"/>
      <c r="VZG106" s="49"/>
      <c r="VZH106" s="49"/>
      <c r="VZI106" s="49"/>
      <c r="VZJ106" s="49"/>
      <c r="VZK106" s="49"/>
      <c r="VZL106" s="49"/>
      <c r="VZM106" s="49"/>
      <c r="VZN106" s="49"/>
      <c r="VZO106" s="49"/>
      <c r="VZP106" s="49"/>
      <c r="VZQ106" s="49"/>
      <c r="VZR106" s="49"/>
      <c r="VZS106" s="49"/>
      <c r="VZT106" s="49"/>
      <c r="VZU106" s="49"/>
      <c r="VZV106" s="49"/>
      <c r="VZW106" s="49"/>
      <c r="VZX106" s="49"/>
      <c r="VZY106" s="49"/>
      <c r="VZZ106" s="49"/>
      <c r="WAA106" s="49"/>
      <c r="WAB106" s="49"/>
      <c r="WAC106" s="49"/>
      <c r="WAD106" s="49"/>
      <c r="WAE106" s="49"/>
      <c r="WAF106" s="49"/>
      <c r="WAG106" s="49"/>
      <c r="WAH106" s="49"/>
      <c r="WAI106" s="49"/>
      <c r="WAJ106" s="49"/>
      <c r="WAK106" s="49"/>
      <c r="WAL106" s="49"/>
      <c r="WAM106" s="49"/>
      <c r="WAN106" s="49"/>
      <c r="WAO106" s="49"/>
      <c r="WAP106" s="49"/>
      <c r="WAQ106" s="49"/>
      <c r="WAR106" s="49"/>
      <c r="WAS106" s="49"/>
      <c r="WAT106" s="49"/>
      <c r="WAU106" s="49"/>
      <c r="WAV106" s="49"/>
      <c r="WAW106" s="49"/>
      <c r="WAX106" s="49"/>
      <c r="WAY106" s="49"/>
      <c r="WAZ106" s="49"/>
      <c r="WBA106" s="49"/>
      <c r="WBB106" s="49"/>
      <c r="WBC106" s="49"/>
      <c r="WBD106" s="49"/>
      <c r="WBE106" s="49"/>
      <c r="WBF106" s="49"/>
      <c r="WBG106" s="49"/>
      <c r="WBH106" s="49"/>
      <c r="WBI106" s="49"/>
      <c r="WBJ106" s="49"/>
      <c r="WBK106" s="49"/>
      <c r="WBL106" s="49"/>
      <c r="WBM106" s="49"/>
      <c r="WBN106" s="49"/>
      <c r="WBO106" s="49"/>
      <c r="WBP106" s="49"/>
      <c r="WBQ106" s="49"/>
      <c r="WBR106" s="49"/>
      <c r="WBS106" s="49"/>
      <c r="WBT106" s="49"/>
      <c r="WBU106" s="49"/>
      <c r="WBV106" s="49"/>
      <c r="WBW106" s="49"/>
      <c r="WBX106" s="49"/>
      <c r="WBY106" s="49"/>
      <c r="WBZ106" s="49"/>
      <c r="WCA106" s="49"/>
      <c r="WCB106" s="49"/>
      <c r="WCC106" s="49"/>
      <c r="WCD106" s="49"/>
      <c r="WCE106" s="49"/>
      <c r="WCF106" s="49"/>
      <c r="WCG106" s="49"/>
      <c r="WCH106" s="49"/>
      <c r="WCI106" s="49"/>
      <c r="WCJ106" s="49"/>
      <c r="WCK106" s="49"/>
      <c r="WCL106" s="49"/>
      <c r="WCM106" s="49"/>
      <c r="WCN106" s="49"/>
      <c r="WCO106" s="49"/>
      <c r="WCP106" s="49"/>
      <c r="WCQ106" s="49"/>
      <c r="WCR106" s="49"/>
      <c r="WCS106" s="49"/>
      <c r="WCT106" s="49"/>
      <c r="WCU106" s="49"/>
      <c r="WCV106" s="49"/>
      <c r="WCW106" s="49"/>
      <c r="WCX106" s="49"/>
      <c r="WCY106" s="49"/>
      <c r="WCZ106" s="49"/>
      <c r="WDA106" s="49"/>
      <c r="WDB106" s="49"/>
      <c r="WDC106" s="49"/>
      <c r="WDD106" s="49"/>
      <c r="WDE106" s="49"/>
      <c r="WDF106" s="49"/>
      <c r="WDG106" s="49"/>
      <c r="WDH106" s="49"/>
      <c r="WDI106" s="49"/>
      <c r="WDJ106" s="49"/>
      <c r="WDK106" s="49"/>
      <c r="WDL106" s="49"/>
      <c r="WDM106" s="49"/>
      <c r="WDN106" s="49"/>
      <c r="WDO106" s="49"/>
      <c r="WDP106" s="49"/>
      <c r="WDQ106" s="49"/>
      <c r="WDR106" s="49"/>
      <c r="WDS106" s="49"/>
      <c r="WDT106" s="49"/>
      <c r="WDU106" s="49"/>
      <c r="WDV106" s="49"/>
      <c r="WDW106" s="49"/>
      <c r="WDX106" s="49"/>
      <c r="WDY106" s="49"/>
      <c r="WDZ106" s="49"/>
      <c r="WEA106" s="49"/>
      <c r="WEB106" s="49"/>
      <c r="WEC106" s="49"/>
      <c r="WED106" s="49"/>
      <c r="WEE106" s="49"/>
      <c r="WEF106" s="49"/>
      <c r="WEG106" s="49"/>
      <c r="WEH106" s="49"/>
      <c r="WEI106" s="49"/>
      <c r="WEJ106" s="49"/>
      <c r="WEK106" s="49"/>
      <c r="WEL106" s="49"/>
      <c r="WEM106" s="49"/>
      <c r="WEN106" s="49"/>
      <c r="WEO106" s="49"/>
      <c r="WEP106" s="49"/>
      <c r="WEQ106" s="49"/>
      <c r="WER106" s="49"/>
      <c r="WES106" s="49"/>
      <c r="WET106" s="49"/>
      <c r="WEU106" s="49"/>
      <c r="WEV106" s="49"/>
      <c r="WEW106" s="49"/>
      <c r="WEX106" s="49"/>
      <c r="WEY106" s="49"/>
      <c r="WEZ106" s="49"/>
      <c r="WFA106" s="49"/>
      <c r="WFB106" s="49"/>
      <c r="WFC106" s="49"/>
      <c r="WFD106" s="49"/>
      <c r="WFE106" s="49"/>
      <c r="WFF106" s="49"/>
      <c r="WFG106" s="49"/>
      <c r="WFH106" s="49"/>
      <c r="WFI106" s="49"/>
      <c r="WFJ106" s="49"/>
      <c r="WFK106" s="49"/>
      <c r="WFL106" s="49"/>
      <c r="WFM106" s="49"/>
      <c r="WFN106" s="49"/>
      <c r="WFO106" s="49"/>
      <c r="WFP106" s="49"/>
      <c r="WFQ106" s="49"/>
      <c r="WFR106" s="49"/>
      <c r="WFS106" s="49"/>
      <c r="WFT106" s="49"/>
      <c r="WFU106" s="49"/>
      <c r="WFV106" s="49"/>
      <c r="WFW106" s="49"/>
      <c r="WFX106" s="49"/>
      <c r="WFY106" s="49"/>
      <c r="WFZ106" s="49"/>
      <c r="WGA106" s="49"/>
      <c r="WGB106" s="49"/>
      <c r="WGC106" s="49"/>
      <c r="WGD106" s="49"/>
      <c r="WGE106" s="49"/>
      <c r="WGF106" s="49"/>
      <c r="WGG106" s="49"/>
      <c r="WGH106" s="49"/>
      <c r="WGI106" s="49"/>
      <c r="WGJ106" s="49"/>
      <c r="WGK106" s="49"/>
      <c r="WGL106" s="49"/>
      <c r="WGM106" s="49"/>
      <c r="WGN106" s="49"/>
      <c r="WGO106" s="49"/>
      <c r="WGP106" s="49"/>
      <c r="WGQ106" s="49"/>
      <c r="WGR106" s="49"/>
      <c r="WGS106" s="49"/>
      <c r="WGT106" s="49"/>
      <c r="WGU106" s="49"/>
      <c r="WGV106" s="49"/>
      <c r="WGW106" s="49"/>
      <c r="WGX106" s="49"/>
      <c r="WGY106" s="49"/>
      <c r="WGZ106" s="49"/>
      <c r="WHA106" s="49"/>
      <c r="WHB106" s="49"/>
      <c r="WHC106" s="49"/>
      <c r="WHD106" s="49"/>
      <c r="WHE106" s="49"/>
      <c r="WHF106" s="49"/>
      <c r="WHG106" s="49"/>
      <c r="WHH106" s="49"/>
      <c r="WHI106" s="49"/>
      <c r="WHJ106" s="49"/>
      <c r="WHK106" s="49"/>
      <c r="WHL106" s="49"/>
      <c r="WHM106" s="49"/>
      <c r="WHN106" s="49"/>
      <c r="WHO106" s="49"/>
      <c r="WHP106" s="49"/>
      <c r="WHQ106" s="49"/>
      <c r="WHR106" s="49"/>
      <c r="WHS106" s="49"/>
      <c r="WHT106" s="49"/>
      <c r="WHU106" s="49"/>
      <c r="WHV106" s="49"/>
      <c r="WHW106" s="49"/>
      <c r="WHX106" s="49"/>
      <c r="WHY106" s="49"/>
      <c r="WHZ106" s="49"/>
      <c r="WIA106" s="49"/>
      <c r="WIB106" s="49"/>
      <c r="WIC106" s="49"/>
      <c r="WID106" s="49"/>
      <c r="WIE106" s="49"/>
      <c r="WIF106" s="49"/>
      <c r="WIG106" s="49"/>
      <c r="WIH106" s="49"/>
      <c r="WII106" s="49"/>
      <c r="WIJ106" s="49"/>
      <c r="WIK106" s="49"/>
      <c r="WIL106" s="49"/>
      <c r="WIM106" s="49"/>
      <c r="WIN106" s="49"/>
      <c r="WIO106" s="49"/>
      <c r="WIP106" s="49"/>
      <c r="WIQ106" s="49"/>
      <c r="WIR106" s="49"/>
      <c r="WIS106" s="49"/>
      <c r="WIT106" s="49"/>
      <c r="WIU106" s="49"/>
      <c r="WIV106" s="49"/>
      <c r="WIW106" s="49"/>
      <c r="WIX106" s="49"/>
      <c r="WIY106" s="49"/>
      <c r="WIZ106" s="49"/>
      <c r="WJA106" s="49"/>
      <c r="WJB106" s="49"/>
      <c r="WJC106" s="49"/>
      <c r="WJD106" s="49"/>
      <c r="WJE106" s="49"/>
      <c r="WJF106" s="49"/>
      <c r="WJG106" s="49"/>
      <c r="WJH106" s="49"/>
      <c r="WJI106" s="49"/>
      <c r="WJJ106" s="49"/>
      <c r="WJK106" s="49"/>
      <c r="WJL106" s="49"/>
      <c r="WJM106" s="49"/>
      <c r="WJN106" s="49"/>
      <c r="WJO106" s="49"/>
      <c r="WJP106" s="49"/>
      <c r="WJQ106" s="49"/>
      <c r="WJR106" s="49"/>
      <c r="WJS106" s="49"/>
      <c r="WJT106" s="49"/>
      <c r="WJU106" s="49"/>
      <c r="WJV106" s="49"/>
      <c r="WJW106" s="49"/>
      <c r="WJX106" s="49"/>
      <c r="WJY106" s="49"/>
      <c r="WJZ106" s="49"/>
      <c r="WKA106" s="49"/>
      <c r="WKB106" s="49"/>
      <c r="WKC106" s="49"/>
      <c r="WKD106" s="49"/>
      <c r="WKE106" s="49"/>
      <c r="WKF106" s="49"/>
      <c r="WKG106" s="49"/>
      <c r="WKH106" s="49"/>
      <c r="WKI106" s="49"/>
      <c r="WKJ106" s="49"/>
      <c r="WKK106" s="49"/>
      <c r="WKL106" s="49"/>
      <c r="WKM106" s="49"/>
      <c r="WKN106" s="49"/>
      <c r="WKO106" s="49"/>
      <c r="WKP106" s="49"/>
      <c r="WKQ106" s="49"/>
      <c r="WKR106" s="49"/>
      <c r="WKS106" s="49"/>
      <c r="WKT106" s="49"/>
      <c r="WKU106" s="49"/>
      <c r="WKV106" s="49"/>
      <c r="WKW106" s="49"/>
      <c r="WKX106" s="49"/>
      <c r="WKY106" s="49"/>
      <c r="WKZ106" s="49"/>
      <c r="WLA106" s="49"/>
      <c r="WLB106" s="49"/>
      <c r="WLC106" s="49"/>
      <c r="WLD106" s="49"/>
      <c r="WLE106" s="49"/>
      <c r="WLF106" s="49"/>
      <c r="WLG106" s="49"/>
      <c r="WLH106" s="49"/>
      <c r="WLI106" s="49"/>
      <c r="WLJ106" s="49"/>
      <c r="WLK106" s="49"/>
      <c r="WLL106" s="49"/>
      <c r="WLM106" s="49"/>
      <c r="WLN106" s="49"/>
      <c r="WLO106" s="49"/>
      <c r="WLP106" s="49"/>
      <c r="WLQ106" s="49"/>
      <c r="WLR106" s="49"/>
      <c r="WLS106" s="49"/>
      <c r="WLT106" s="49"/>
      <c r="WLU106" s="49"/>
      <c r="WLV106" s="49"/>
      <c r="WLW106" s="49"/>
      <c r="WLX106" s="49"/>
      <c r="WLY106" s="49"/>
      <c r="WLZ106" s="49"/>
      <c r="WMA106" s="49"/>
      <c r="WMB106" s="49"/>
      <c r="WMC106" s="49"/>
      <c r="WMD106" s="49"/>
      <c r="WME106" s="49"/>
      <c r="WMF106" s="49"/>
      <c r="WMG106" s="49"/>
      <c r="WMH106" s="49"/>
      <c r="WMI106" s="49"/>
      <c r="WMJ106" s="49"/>
      <c r="WMK106" s="49"/>
      <c r="WML106" s="49"/>
      <c r="WMM106" s="49"/>
      <c r="WMN106" s="49"/>
      <c r="WMO106" s="49"/>
      <c r="WMP106" s="49"/>
      <c r="WMQ106" s="49"/>
      <c r="WMR106" s="49"/>
      <c r="WMS106" s="49"/>
      <c r="WMT106" s="49"/>
      <c r="WMU106" s="49"/>
      <c r="WMV106" s="49"/>
      <c r="WMW106" s="49"/>
      <c r="WMX106" s="49"/>
      <c r="WMY106" s="49"/>
      <c r="WMZ106" s="49"/>
      <c r="WNA106" s="49"/>
      <c r="WNB106" s="49"/>
      <c r="WNC106" s="49"/>
      <c r="WND106" s="49"/>
      <c r="WNE106" s="49"/>
      <c r="WNF106" s="49"/>
      <c r="WNG106" s="49"/>
      <c r="WNH106" s="49"/>
      <c r="WNI106" s="49"/>
      <c r="WNJ106" s="49"/>
      <c r="WNK106" s="49"/>
      <c r="WNL106" s="49"/>
      <c r="WNM106" s="49"/>
      <c r="WNN106" s="49"/>
      <c r="WNO106" s="49"/>
      <c r="WNP106" s="49"/>
      <c r="WNQ106" s="49"/>
      <c r="WNR106" s="49"/>
      <c r="WNS106" s="49"/>
      <c r="WNT106" s="49"/>
      <c r="WNU106" s="49"/>
      <c r="WNV106" s="49"/>
      <c r="WNW106" s="49"/>
      <c r="WNX106" s="49"/>
      <c r="WNY106" s="49"/>
      <c r="WNZ106" s="49"/>
      <c r="WOA106" s="49"/>
      <c r="WOB106" s="49"/>
      <c r="WOC106" s="49"/>
      <c r="WOD106" s="49"/>
      <c r="WOE106" s="49"/>
      <c r="WOF106" s="49"/>
      <c r="WOG106" s="49"/>
      <c r="WOH106" s="49"/>
      <c r="WOI106" s="49"/>
      <c r="WOJ106" s="49"/>
      <c r="WOK106" s="49"/>
      <c r="WOL106" s="49"/>
      <c r="WOM106" s="49"/>
      <c r="WON106" s="49"/>
      <c r="WOO106" s="49"/>
      <c r="WOP106" s="49"/>
      <c r="WOQ106" s="49"/>
      <c r="WOR106" s="49"/>
      <c r="WOS106" s="49"/>
      <c r="WOT106" s="49"/>
      <c r="WOU106" s="49"/>
      <c r="WOV106" s="49"/>
      <c r="WOW106" s="49"/>
      <c r="WOX106" s="49"/>
      <c r="WOY106" s="49"/>
      <c r="WOZ106" s="49"/>
      <c r="WPA106" s="49"/>
      <c r="WPB106" s="49"/>
      <c r="WPC106" s="49"/>
      <c r="WPD106" s="49"/>
      <c r="WPE106" s="49"/>
      <c r="WPF106" s="49"/>
      <c r="WPG106" s="49"/>
      <c r="WPH106" s="49"/>
      <c r="WPI106" s="49"/>
      <c r="WPJ106" s="49"/>
      <c r="WPK106" s="49"/>
      <c r="WPL106" s="49"/>
      <c r="WPM106" s="49"/>
      <c r="WPN106" s="49"/>
      <c r="WPO106" s="49"/>
      <c r="WPP106" s="49"/>
      <c r="WPQ106" s="49"/>
      <c r="WPR106" s="49"/>
      <c r="WPS106" s="49"/>
      <c r="WPT106" s="49"/>
      <c r="WPU106" s="49"/>
      <c r="WPV106" s="49"/>
      <c r="WPW106" s="49"/>
      <c r="WPX106" s="49"/>
      <c r="WPY106" s="49"/>
      <c r="WPZ106" s="49"/>
      <c r="WQA106" s="49"/>
      <c r="WQB106" s="49"/>
      <c r="WQC106" s="49"/>
      <c r="WQD106" s="49"/>
      <c r="WQE106" s="49"/>
      <c r="WQF106" s="49"/>
      <c r="WQG106" s="49"/>
      <c r="WQH106" s="49"/>
      <c r="WQI106" s="49"/>
      <c r="WQJ106" s="49"/>
      <c r="WQK106" s="49"/>
      <c r="WQL106" s="49"/>
      <c r="WQM106" s="49"/>
      <c r="WQN106" s="49"/>
      <c r="WQO106" s="49"/>
      <c r="WQP106" s="49"/>
      <c r="WQQ106" s="49"/>
      <c r="WQR106" s="49"/>
      <c r="WQS106" s="49"/>
      <c r="WQT106" s="49"/>
      <c r="WQU106" s="49"/>
      <c r="WQV106" s="49"/>
      <c r="WQW106" s="49"/>
      <c r="WQX106" s="49"/>
      <c r="WQY106" s="49"/>
      <c r="WQZ106" s="49"/>
      <c r="WRA106" s="49"/>
      <c r="WRB106" s="49"/>
      <c r="WRC106" s="49"/>
      <c r="WRD106" s="49"/>
      <c r="WRE106" s="49"/>
      <c r="WRF106" s="49"/>
      <c r="WRG106" s="49"/>
      <c r="WRH106" s="49"/>
      <c r="WRI106" s="49"/>
      <c r="WRJ106" s="49"/>
      <c r="WRK106" s="49"/>
      <c r="WRL106" s="49"/>
      <c r="WRM106" s="49"/>
      <c r="WRN106" s="49"/>
      <c r="WRO106" s="49"/>
      <c r="WRP106" s="49"/>
      <c r="WRQ106" s="49"/>
      <c r="WRR106" s="49"/>
      <c r="WRS106" s="49"/>
      <c r="WRT106" s="49"/>
      <c r="WRU106" s="49"/>
      <c r="WRV106" s="49"/>
      <c r="WRW106" s="49"/>
      <c r="WRX106" s="49"/>
      <c r="WRY106" s="49"/>
      <c r="WRZ106" s="49"/>
      <c r="WSA106" s="49"/>
      <c r="WSB106" s="49"/>
      <c r="WSC106" s="49"/>
      <c r="WSD106" s="49"/>
      <c r="WSE106" s="49"/>
      <c r="WSF106" s="49"/>
      <c r="WSG106" s="49"/>
      <c r="WSH106" s="49"/>
      <c r="WSI106" s="49"/>
      <c r="WSJ106" s="49"/>
      <c r="WSK106" s="49"/>
      <c r="WSL106" s="49"/>
      <c r="WSM106" s="49"/>
      <c r="WSN106" s="49"/>
      <c r="WSO106" s="49"/>
      <c r="WSP106" s="49"/>
      <c r="WSQ106" s="49"/>
      <c r="WSR106" s="49"/>
      <c r="WSS106" s="49"/>
      <c r="WST106" s="49"/>
      <c r="WSU106" s="49"/>
      <c r="WSV106" s="49"/>
      <c r="WSW106" s="49"/>
      <c r="WSX106" s="49"/>
      <c r="WSY106" s="49"/>
      <c r="WSZ106" s="49"/>
      <c r="WTA106" s="49"/>
      <c r="WTB106" s="49"/>
      <c r="WTC106" s="49"/>
      <c r="WTD106" s="49"/>
      <c r="WTE106" s="49"/>
      <c r="WTF106" s="49"/>
      <c r="WTG106" s="49"/>
      <c r="WTH106" s="49"/>
      <c r="WTI106" s="49"/>
      <c r="WTJ106" s="49"/>
      <c r="WTK106" s="49"/>
      <c r="WTL106" s="49"/>
      <c r="WTM106" s="49"/>
      <c r="WTN106" s="49"/>
      <c r="WTO106" s="49"/>
      <c r="WTP106" s="49"/>
      <c r="WTQ106" s="49"/>
      <c r="WTR106" s="49"/>
      <c r="WTS106" s="49"/>
      <c r="WTT106" s="49"/>
      <c r="WTU106" s="49"/>
      <c r="WTV106" s="49"/>
      <c r="WTW106" s="49"/>
      <c r="WTX106" s="49"/>
      <c r="WTY106" s="49"/>
      <c r="WTZ106" s="49"/>
      <c r="WUA106" s="49"/>
      <c r="WUB106" s="49"/>
      <c r="WUC106" s="49"/>
      <c r="WUD106" s="49"/>
      <c r="WUE106" s="49"/>
      <c r="WUF106" s="49"/>
      <c r="WUG106" s="49"/>
      <c r="WUH106" s="49"/>
      <c r="WUI106" s="49"/>
      <c r="WUJ106" s="49"/>
      <c r="WUK106" s="49"/>
      <c r="WUL106" s="49"/>
      <c r="WUM106" s="49"/>
      <c r="WUN106" s="49"/>
      <c r="WUO106" s="49"/>
      <c r="WUP106" s="49"/>
      <c r="WUQ106" s="49"/>
      <c r="WUR106" s="49"/>
      <c r="WUS106" s="49"/>
      <c r="WUT106" s="49"/>
      <c r="WUU106" s="49"/>
      <c r="WUV106" s="49"/>
      <c r="WUW106" s="49"/>
      <c r="WUX106" s="49"/>
      <c r="WUY106" s="49"/>
      <c r="WUZ106" s="49"/>
      <c r="WVA106" s="49"/>
      <c r="WVB106" s="49"/>
      <c r="WVC106" s="49"/>
      <c r="WVD106" s="49"/>
      <c r="WVE106" s="49"/>
      <c r="WVF106" s="49"/>
      <c r="WVG106" s="49"/>
      <c r="WVH106" s="49"/>
      <c r="WVI106" s="49"/>
      <c r="WVJ106" s="49"/>
      <c r="WVK106" s="49"/>
      <c r="WVL106" s="49"/>
      <c r="WVM106" s="49"/>
      <c r="WVN106" s="49"/>
      <c r="WVO106" s="49"/>
      <c r="WVP106" s="49"/>
      <c r="WVQ106" s="49"/>
      <c r="WVR106" s="49"/>
      <c r="WVS106" s="49"/>
      <c r="WVT106" s="49"/>
      <c r="WVU106" s="49"/>
      <c r="WVV106" s="49"/>
      <c r="WVW106" s="49"/>
      <c r="WVX106" s="49"/>
      <c r="WVY106" s="49"/>
      <c r="WVZ106" s="49"/>
      <c r="WWA106" s="49"/>
      <c r="WWB106" s="49"/>
      <c r="WWC106" s="49"/>
      <c r="WWD106" s="49"/>
      <c r="WWE106" s="49"/>
      <c r="WWF106" s="49"/>
      <c r="WWG106" s="49"/>
      <c r="WWH106" s="49"/>
      <c r="WWI106" s="49"/>
      <c r="WWJ106" s="49"/>
      <c r="WWK106" s="49"/>
      <c r="WWL106" s="49"/>
      <c r="WWM106" s="49"/>
      <c r="WWN106" s="49"/>
      <c r="WWO106" s="49"/>
      <c r="WWP106" s="49"/>
      <c r="WWQ106" s="49"/>
      <c r="WWR106" s="49"/>
      <c r="WWS106" s="49"/>
      <c r="WWT106" s="49"/>
      <c r="WWU106" s="49"/>
      <c r="WWV106" s="49"/>
      <c r="WWW106" s="49"/>
      <c r="WWX106" s="49"/>
      <c r="WWY106" s="49"/>
      <c r="WWZ106" s="49"/>
      <c r="WXA106" s="49"/>
      <c r="WXB106" s="49"/>
      <c r="WXC106" s="49"/>
      <c r="WXD106" s="49"/>
      <c r="WXE106" s="49"/>
      <c r="WXF106" s="49"/>
      <c r="WXG106" s="49"/>
      <c r="WXH106" s="49"/>
      <c r="WXI106" s="49"/>
      <c r="WXJ106" s="49"/>
      <c r="WXK106" s="49"/>
      <c r="WXL106" s="49"/>
      <c r="WXM106" s="49"/>
      <c r="WXN106" s="49"/>
      <c r="WXO106" s="49"/>
      <c r="WXP106" s="49"/>
      <c r="WXQ106" s="49"/>
      <c r="WXR106" s="49"/>
      <c r="WXS106" s="49"/>
      <c r="WXT106" s="49"/>
      <c r="WXU106" s="49"/>
      <c r="WXV106" s="49"/>
      <c r="WXW106" s="49"/>
      <c r="WXX106" s="49"/>
      <c r="WXY106" s="49"/>
      <c r="WXZ106" s="49"/>
      <c r="WYA106" s="49"/>
      <c r="WYB106" s="49"/>
      <c r="WYC106" s="49"/>
      <c r="WYD106" s="49"/>
      <c r="WYE106" s="49"/>
      <c r="WYF106" s="49"/>
      <c r="WYG106" s="49"/>
      <c r="WYH106" s="49"/>
      <c r="WYI106" s="49"/>
      <c r="WYJ106" s="49"/>
      <c r="WYK106" s="49"/>
      <c r="WYL106" s="49"/>
      <c r="WYM106" s="49"/>
      <c r="WYN106" s="49"/>
      <c r="WYO106" s="49"/>
      <c r="WYP106" s="49"/>
      <c r="WYQ106" s="49"/>
      <c r="WYR106" s="49"/>
      <c r="WYS106" s="49"/>
      <c r="WYT106" s="49"/>
      <c r="WYU106" s="49"/>
      <c r="WYV106" s="49"/>
      <c r="WYW106" s="49"/>
      <c r="WYX106" s="49"/>
      <c r="WYY106" s="49"/>
      <c r="WYZ106" s="49"/>
      <c r="WZA106" s="49"/>
      <c r="WZB106" s="49"/>
      <c r="WZC106" s="49"/>
      <c r="WZD106" s="49"/>
      <c r="WZE106" s="49"/>
      <c r="WZF106" s="49"/>
      <c r="WZG106" s="49"/>
      <c r="WZH106" s="49"/>
      <c r="WZI106" s="49"/>
      <c r="WZJ106" s="49"/>
      <c r="WZK106" s="49"/>
      <c r="WZL106" s="49"/>
      <c r="WZM106" s="49"/>
      <c r="WZN106" s="49"/>
      <c r="WZO106" s="49"/>
      <c r="WZP106" s="49"/>
      <c r="WZQ106" s="49"/>
      <c r="WZR106" s="49"/>
      <c r="WZS106" s="49"/>
      <c r="WZT106" s="49"/>
      <c r="WZU106" s="49"/>
      <c r="WZV106" s="49"/>
      <c r="WZW106" s="49"/>
      <c r="WZX106" s="49"/>
      <c r="WZY106" s="49"/>
      <c r="WZZ106" s="49"/>
      <c r="XAA106" s="49"/>
      <c r="XAB106" s="49"/>
      <c r="XAC106" s="49"/>
      <c r="XAD106" s="49"/>
      <c r="XAE106" s="49"/>
      <c r="XAF106" s="49"/>
      <c r="XAG106" s="49"/>
      <c r="XAH106" s="49"/>
      <c r="XAI106" s="49"/>
      <c r="XAJ106" s="49"/>
      <c r="XAK106" s="49"/>
      <c r="XAL106" s="49"/>
      <c r="XAM106" s="49"/>
      <c r="XAN106" s="49"/>
      <c r="XAO106" s="49"/>
      <c r="XAP106" s="49"/>
      <c r="XAQ106" s="49"/>
      <c r="XAR106" s="49"/>
      <c r="XAS106" s="49"/>
      <c r="XAT106" s="49"/>
      <c r="XAU106" s="49"/>
      <c r="XAV106" s="49"/>
      <c r="XAW106" s="49"/>
      <c r="XAX106" s="49"/>
      <c r="XAY106" s="49"/>
      <c r="XAZ106" s="49"/>
      <c r="XBA106" s="49"/>
      <c r="XBB106" s="49"/>
      <c r="XBC106" s="49"/>
      <c r="XBD106" s="49"/>
      <c r="XBE106" s="49"/>
      <c r="XBF106" s="49"/>
      <c r="XBG106" s="49"/>
      <c r="XBH106" s="49"/>
      <c r="XBI106" s="49"/>
      <c r="XBJ106" s="49"/>
      <c r="XBK106" s="49"/>
      <c r="XBL106" s="49"/>
      <c r="XBM106" s="49"/>
      <c r="XBN106" s="49"/>
      <c r="XBO106" s="49"/>
      <c r="XBP106" s="49"/>
      <c r="XBQ106" s="49"/>
      <c r="XBR106" s="49"/>
      <c r="XBS106" s="49"/>
      <c r="XBT106" s="49"/>
      <c r="XBU106" s="49"/>
      <c r="XBV106" s="49"/>
      <c r="XBW106" s="49"/>
      <c r="XBX106" s="49"/>
      <c r="XBY106" s="49"/>
      <c r="XBZ106" s="49"/>
      <c r="XCA106" s="49"/>
      <c r="XCB106" s="49"/>
      <c r="XCC106" s="49"/>
      <c r="XCD106" s="49"/>
      <c r="XCE106" s="49"/>
      <c r="XCF106" s="49"/>
      <c r="XCG106" s="49"/>
      <c r="XCH106" s="49"/>
      <c r="XCI106" s="49"/>
      <c r="XCJ106" s="49"/>
      <c r="XCK106" s="49"/>
      <c r="XCL106" s="49"/>
      <c r="XCM106" s="49"/>
      <c r="XCN106" s="49"/>
      <c r="XCO106" s="49"/>
      <c r="XCP106" s="49"/>
      <c r="XCQ106" s="49"/>
      <c r="XCR106" s="49"/>
      <c r="XCS106" s="49"/>
      <c r="XCT106" s="49"/>
      <c r="XCU106" s="49"/>
      <c r="XCV106" s="49"/>
      <c r="XCW106" s="49"/>
      <c r="XCX106" s="49"/>
      <c r="XCY106" s="49"/>
      <c r="XCZ106" s="49"/>
      <c r="XDA106" s="49"/>
      <c r="XDB106" s="49"/>
      <c r="XDC106" s="49"/>
      <c r="XDD106" s="49"/>
      <c r="XDE106" s="49"/>
      <c r="XDF106" s="49"/>
      <c r="XDG106" s="49"/>
      <c r="XDH106" s="49"/>
      <c r="XDI106" s="49"/>
      <c r="XDJ106" s="49"/>
      <c r="XDK106" s="49"/>
      <c r="XDL106" s="49"/>
      <c r="XDM106" s="49"/>
      <c r="XDN106" s="49"/>
      <c r="XDO106" s="49"/>
      <c r="XDP106" s="49"/>
      <c r="XDQ106" s="49"/>
      <c r="XDR106" s="49"/>
      <c r="XDS106" s="52"/>
      <c r="XDT106" s="52"/>
      <c r="XDU106" s="52"/>
      <c r="XDV106" s="52"/>
      <c r="XDW106" s="52"/>
      <c r="XDX106" s="52"/>
      <c r="XDY106" s="52"/>
      <c r="XDZ106" s="52"/>
      <c r="XEA106" s="52"/>
      <c r="XEB106" s="52"/>
      <c r="XEC106" s="52"/>
      <c r="XED106" s="52"/>
      <c r="XEE106" s="52"/>
      <c r="XEF106" s="52"/>
    </row>
    <row r="107" s="47" customFormat="1" ht="14.25" spans="1:7">
      <c r="A107" s="68">
        <v>101</v>
      </c>
      <c r="B107" s="69"/>
      <c r="C107" s="87" t="s">
        <v>226</v>
      </c>
      <c r="D107" s="88">
        <v>331.11178</v>
      </c>
      <c r="E107" s="88">
        <f t="shared" si="14"/>
        <v>257</v>
      </c>
      <c r="F107" s="88">
        <v>123</v>
      </c>
      <c r="G107" s="88">
        <v>134</v>
      </c>
    </row>
    <row r="108" s="47" customFormat="1" ht="26" customHeight="1" spans="1:7">
      <c r="A108" s="68">
        <v>102</v>
      </c>
      <c r="B108" s="69"/>
      <c r="C108" s="87" t="s">
        <v>227</v>
      </c>
      <c r="D108" s="88">
        <f t="shared" ref="D108:G108" si="15">SUM(D109:D110)</f>
        <v>526.142325</v>
      </c>
      <c r="E108" s="88">
        <f t="shared" si="14"/>
        <v>561</v>
      </c>
      <c r="F108" s="88">
        <f t="shared" si="15"/>
        <v>561</v>
      </c>
      <c r="G108" s="88">
        <f t="shared" si="15"/>
        <v>0</v>
      </c>
    </row>
    <row r="109" s="49" customFormat="1" ht="26" customHeight="1" spans="1:7">
      <c r="A109" s="68">
        <v>103</v>
      </c>
      <c r="B109" s="69"/>
      <c r="C109" s="87" t="s">
        <v>228</v>
      </c>
      <c r="D109" s="88">
        <v>470.142325</v>
      </c>
      <c r="E109" s="88">
        <f t="shared" si="14"/>
        <v>505</v>
      </c>
      <c r="F109" s="88">
        <v>505</v>
      </c>
      <c r="G109" s="88"/>
    </row>
    <row r="110" s="47" customFormat="1" ht="26" customHeight="1" spans="1:203">
      <c r="A110" s="68">
        <v>104</v>
      </c>
      <c r="B110" s="69"/>
      <c r="C110" s="87" t="s">
        <v>229</v>
      </c>
      <c r="D110" s="88">
        <v>56</v>
      </c>
      <c r="E110" s="88">
        <f t="shared" si="14"/>
        <v>56</v>
      </c>
      <c r="F110" s="88">
        <v>56</v>
      </c>
      <c r="G110" s="88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</row>
    <row r="111" s="47" customFormat="1" ht="26" customHeight="1" spans="1:7">
      <c r="A111" s="68">
        <v>105</v>
      </c>
      <c r="B111" s="69"/>
      <c r="C111" s="89" t="s">
        <v>230</v>
      </c>
      <c r="D111" s="81">
        <v>33.250644</v>
      </c>
      <c r="E111" s="81">
        <f t="shared" si="14"/>
        <v>4</v>
      </c>
      <c r="F111" s="81">
        <v>2</v>
      </c>
      <c r="G111" s="81">
        <v>2</v>
      </c>
    </row>
    <row r="112" s="47" customFormat="1" ht="26" customHeight="1" spans="1:203">
      <c r="A112" s="68">
        <v>106</v>
      </c>
      <c r="B112" s="69"/>
      <c r="C112" s="89" t="s">
        <v>231</v>
      </c>
      <c r="D112" s="81">
        <v>24.6902</v>
      </c>
      <c r="E112" s="81">
        <f t="shared" si="14"/>
        <v>0</v>
      </c>
      <c r="F112" s="81"/>
      <c r="G112" s="81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</row>
    <row r="113" s="47" customFormat="1" ht="26" customHeight="1" spans="1:7">
      <c r="A113" s="68">
        <v>107</v>
      </c>
      <c r="B113" s="69"/>
      <c r="C113" s="89" t="s">
        <v>232</v>
      </c>
      <c r="D113" s="81">
        <v>0</v>
      </c>
      <c r="E113" s="81">
        <f t="shared" si="14"/>
        <v>75</v>
      </c>
      <c r="F113" s="81">
        <v>75</v>
      </c>
      <c r="G113" s="81"/>
    </row>
    <row r="114" s="47" customFormat="1" ht="28.5" spans="1:7">
      <c r="A114" s="68">
        <v>108</v>
      </c>
      <c r="B114" s="69"/>
      <c r="C114" s="89" t="s">
        <v>233</v>
      </c>
      <c r="D114" s="81">
        <v>0</v>
      </c>
      <c r="E114" s="81">
        <f t="shared" si="14"/>
        <v>0</v>
      </c>
      <c r="F114" s="81"/>
      <c r="G114" s="81"/>
    </row>
    <row r="115" s="47" customFormat="1" ht="25" customHeight="1" spans="1:7">
      <c r="A115" s="68">
        <v>109</v>
      </c>
      <c r="B115" s="69"/>
      <c r="C115" s="89" t="s">
        <v>234</v>
      </c>
      <c r="D115" s="81">
        <v>0</v>
      </c>
      <c r="E115" s="81">
        <f t="shared" si="14"/>
        <v>0</v>
      </c>
      <c r="F115" s="81"/>
      <c r="G115" s="81"/>
    </row>
    <row r="116" s="47" customFormat="1" ht="20" customHeight="1" spans="1:7">
      <c r="A116" s="68">
        <v>110</v>
      </c>
      <c r="B116" s="90"/>
      <c r="C116" s="89" t="s">
        <v>235</v>
      </c>
      <c r="D116" s="81">
        <v>0</v>
      </c>
      <c r="E116" s="81">
        <f t="shared" si="14"/>
        <v>0</v>
      </c>
      <c r="F116" s="81"/>
      <c r="G116" s="81"/>
    </row>
    <row r="117" s="47" customFormat="1" ht="21" customHeight="1" spans="1:7">
      <c r="A117" s="68">
        <v>111</v>
      </c>
      <c r="B117" s="69" t="s">
        <v>236</v>
      </c>
      <c r="C117" s="91" t="s">
        <v>237</v>
      </c>
      <c r="D117" s="92">
        <f>SUM(D118,D122,D123)</f>
        <v>48623.827119</v>
      </c>
      <c r="E117" s="92">
        <f t="shared" si="14"/>
        <v>54125</v>
      </c>
      <c r="F117" s="92">
        <f>SUM(F118,F122,F123)</f>
        <v>54125</v>
      </c>
      <c r="G117" s="92">
        <f>SUM(G118,G122,G123)</f>
        <v>0</v>
      </c>
    </row>
    <row r="118" s="47" customFormat="1" ht="21" customHeight="1" spans="1:7">
      <c r="A118" s="68">
        <v>112</v>
      </c>
      <c r="B118" s="69"/>
      <c r="C118" s="78" t="s">
        <v>238</v>
      </c>
      <c r="D118" s="92">
        <f>D119</f>
        <v>2511.91439</v>
      </c>
      <c r="E118" s="92">
        <f t="shared" si="14"/>
        <v>2158</v>
      </c>
      <c r="F118" s="92">
        <f>F119</f>
        <v>2158</v>
      </c>
      <c r="G118" s="92">
        <f>G119</f>
        <v>0</v>
      </c>
    </row>
    <row r="119" s="47" customFormat="1" ht="21" customHeight="1" spans="1:7">
      <c r="A119" s="68">
        <v>113</v>
      </c>
      <c r="B119" s="69"/>
      <c r="C119" s="93" t="s">
        <v>239</v>
      </c>
      <c r="D119" s="88">
        <f>SUM(D120,D121)</f>
        <v>2511.91439</v>
      </c>
      <c r="E119" s="88">
        <f t="shared" si="14"/>
        <v>2158</v>
      </c>
      <c r="F119" s="88">
        <f>SUM(F120,F121)</f>
        <v>2158</v>
      </c>
      <c r="G119" s="88">
        <f>SUM(G120,G121)</f>
        <v>0</v>
      </c>
    </row>
    <row r="120" s="47" customFormat="1" ht="21" customHeight="1" spans="1:7">
      <c r="A120" s="68">
        <v>114</v>
      </c>
      <c r="B120" s="69"/>
      <c r="C120" s="94" t="s">
        <v>240</v>
      </c>
      <c r="D120" s="88">
        <v>2500.918613</v>
      </c>
      <c r="E120" s="88">
        <f t="shared" si="14"/>
        <v>2150</v>
      </c>
      <c r="F120" s="88">
        <v>2150</v>
      </c>
      <c r="G120" s="88"/>
    </row>
    <row r="121" s="47" customFormat="1" ht="21" customHeight="1" spans="1:7">
      <c r="A121" s="68">
        <v>115</v>
      </c>
      <c r="B121" s="69" t="s">
        <v>236</v>
      </c>
      <c r="C121" s="94" t="s">
        <v>241</v>
      </c>
      <c r="D121" s="88">
        <v>10.995777</v>
      </c>
      <c r="E121" s="88">
        <f t="shared" si="14"/>
        <v>8</v>
      </c>
      <c r="F121" s="88">
        <v>8</v>
      </c>
      <c r="G121" s="88"/>
    </row>
    <row r="122" s="47" customFormat="1" ht="21" customHeight="1" spans="1:7">
      <c r="A122" s="68" t="s">
        <v>242</v>
      </c>
      <c r="B122" s="69"/>
      <c r="C122" s="78" t="s">
        <v>243</v>
      </c>
      <c r="D122" s="92">
        <v>5752</v>
      </c>
      <c r="E122" s="95">
        <f t="shared" si="14"/>
        <v>6816</v>
      </c>
      <c r="F122" s="92">
        <v>6816</v>
      </c>
      <c r="G122" s="92"/>
    </row>
    <row r="123" s="47" customFormat="1" ht="21" customHeight="1" spans="1:7">
      <c r="A123" s="68">
        <v>117</v>
      </c>
      <c r="B123" s="69"/>
      <c r="C123" s="78" t="s">
        <v>244</v>
      </c>
      <c r="D123" s="92">
        <f>SUM(D124:D129)</f>
        <v>40359.912729</v>
      </c>
      <c r="E123" s="92">
        <f t="shared" si="14"/>
        <v>45151</v>
      </c>
      <c r="F123" s="92">
        <f>SUM(F124:F129)</f>
        <v>45151</v>
      </c>
      <c r="G123" s="92">
        <f>SUM(G124:G129)</f>
        <v>0</v>
      </c>
    </row>
    <row r="124" s="47" customFormat="1" ht="24" customHeight="1" spans="1:7">
      <c r="A124" s="68">
        <v>118</v>
      </c>
      <c r="B124" s="69"/>
      <c r="C124" s="76" t="s">
        <v>245</v>
      </c>
      <c r="D124" s="75">
        <v>3159.0571</v>
      </c>
      <c r="E124" s="81">
        <f t="shared" si="14"/>
        <v>3248</v>
      </c>
      <c r="F124" s="81">
        <v>3248</v>
      </c>
      <c r="G124" s="81">
        <v>0</v>
      </c>
    </row>
    <row r="125" s="47" customFormat="1" ht="24" customHeight="1" spans="1:7">
      <c r="A125" s="68">
        <v>119</v>
      </c>
      <c r="B125" s="69"/>
      <c r="C125" s="76" t="s">
        <v>246</v>
      </c>
      <c r="D125" s="75">
        <v>1967.38936</v>
      </c>
      <c r="E125" s="81">
        <f t="shared" si="14"/>
        <v>0</v>
      </c>
      <c r="F125" s="81"/>
      <c r="G125" s="81">
        <v>0</v>
      </c>
    </row>
    <row r="126" s="47" customFormat="1" ht="29" customHeight="1" spans="1:7">
      <c r="A126" s="68">
        <v>120</v>
      </c>
      <c r="B126" s="69"/>
      <c r="C126" s="76" t="s">
        <v>247</v>
      </c>
      <c r="D126" s="75">
        <v>10146.475269</v>
      </c>
      <c r="E126" s="81">
        <f t="shared" si="14"/>
        <v>5309</v>
      </c>
      <c r="F126" s="81">
        <v>5309</v>
      </c>
      <c r="G126" s="81">
        <v>0</v>
      </c>
    </row>
    <row r="127" s="47" customFormat="1" ht="31" customHeight="1" spans="1:7">
      <c r="A127" s="68">
        <v>121</v>
      </c>
      <c r="B127" s="69"/>
      <c r="C127" s="76" t="s">
        <v>248</v>
      </c>
      <c r="D127" s="75">
        <v>1438.991</v>
      </c>
      <c r="E127" s="81">
        <f t="shared" si="14"/>
        <v>1736</v>
      </c>
      <c r="F127" s="96">
        <v>1736</v>
      </c>
      <c r="G127" s="81">
        <v>0</v>
      </c>
    </row>
    <row r="128" s="47" customFormat="1" ht="51" customHeight="1" spans="1:7">
      <c r="A128" s="68">
        <v>122</v>
      </c>
      <c r="B128" s="69"/>
      <c r="C128" s="76" t="s">
        <v>249</v>
      </c>
      <c r="D128" s="81">
        <v>4562</v>
      </c>
      <c r="E128" s="97">
        <f t="shared" si="14"/>
        <v>4232</v>
      </c>
      <c r="F128" s="98">
        <v>4232</v>
      </c>
      <c r="G128" s="97"/>
    </row>
    <row r="129" s="47" customFormat="1" ht="60" customHeight="1" spans="1:7">
      <c r="A129" s="68">
        <v>123</v>
      </c>
      <c r="B129" s="69"/>
      <c r="C129" s="76" t="s">
        <v>250</v>
      </c>
      <c r="D129" s="81">
        <v>19086</v>
      </c>
      <c r="E129" s="97">
        <f t="shared" si="14"/>
        <v>30626</v>
      </c>
      <c r="F129" s="98">
        <v>30626</v>
      </c>
      <c r="G129" s="97"/>
    </row>
    <row r="130" s="50" customFormat="1" ht="31" customHeight="1" spans="1:7">
      <c r="A130" s="68">
        <v>124</v>
      </c>
      <c r="B130" s="99" t="s">
        <v>251</v>
      </c>
      <c r="C130" s="99"/>
      <c r="D130" s="79">
        <v>38029</v>
      </c>
      <c r="E130" s="92">
        <f t="shared" si="14"/>
        <v>125456</v>
      </c>
      <c r="F130" s="79"/>
      <c r="G130" s="79">
        <v>125456</v>
      </c>
    </row>
    <row r="131" s="50" customFormat="1" ht="31" customHeight="1" spans="1:7">
      <c r="A131" s="100" t="s">
        <v>252</v>
      </c>
      <c r="B131" s="101" t="s">
        <v>253</v>
      </c>
      <c r="C131" s="102"/>
      <c r="D131" s="79">
        <v>36552</v>
      </c>
      <c r="E131" s="79">
        <f t="shared" si="14"/>
        <v>75823</v>
      </c>
      <c r="F131" s="79"/>
      <c r="G131" s="79">
        <v>75823</v>
      </c>
    </row>
    <row r="132" s="50" customFormat="1" ht="31" customHeight="1" spans="1:7">
      <c r="A132" s="100" t="s">
        <v>254</v>
      </c>
      <c r="B132" s="99" t="s">
        <v>255</v>
      </c>
      <c r="C132" s="103" t="s">
        <v>255</v>
      </c>
      <c r="D132" s="104">
        <v>0</v>
      </c>
      <c r="E132" s="104">
        <f t="shared" si="14"/>
        <v>5300</v>
      </c>
      <c r="F132" s="104">
        <v>5300</v>
      </c>
      <c r="G132" s="104"/>
    </row>
    <row r="133" ht="31" customHeight="1" spans="1:7">
      <c r="A133" s="105" t="s">
        <v>256</v>
      </c>
      <c r="B133" s="106" t="s">
        <v>257</v>
      </c>
      <c r="C133" s="107" t="s">
        <v>257</v>
      </c>
      <c r="D133" s="108">
        <f>SUM(D134:D137)</f>
        <v>3018</v>
      </c>
      <c r="E133" s="108">
        <f t="shared" si="14"/>
        <v>28000</v>
      </c>
      <c r="F133" s="108">
        <f>SUM(F134:F137)</f>
        <v>28000</v>
      </c>
      <c r="G133" s="108">
        <f>SUM(G134:G137)</f>
        <v>0</v>
      </c>
    </row>
    <row r="134" ht="39" customHeight="1" spans="1:7">
      <c r="A134" s="100" t="s">
        <v>258</v>
      </c>
      <c r="B134" s="106"/>
      <c r="C134" s="109" t="s">
        <v>259</v>
      </c>
      <c r="D134" s="110">
        <v>0</v>
      </c>
      <c r="E134" s="111">
        <f t="shared" si="14"/>
        <v>12000</v>
      </c>
      <c r="F134" s="110">
        <v>12000</v>
      </c>
      <c r="G134" s="110">
        <v>0</v>
      </c>
    </row>
    <row r="135" ht="32" customHeight="1" spans="1:7">
      <c r="A135" s="105" t="s">
        <v>260</v>
      </c>
      <c r="B135" s="106"/>
      <c r="C135" s="109" t="s">
        <v>261</v>
      </c>
      <c r="D135" s="110">
        <v>2216</v>
      </c>
      <c r="E135" s="111">
        <f t="shared" si="14"/>
        <v>8000</v>
      </c>
      <c r="F135" s="110">
        <v>8000</v>
      </c>
      <c r="G135" s="110">
        <v>0</v>
      </c>
    </row>
    <row r="136" ht="48" customHeight="1" spans="1:7">
      <c r="A136" s="100" t="s">
        <v>262</v>
      </c>
      <c r="B136" s="106"/>
      <c r="C136" s="109" t="s">
        <v>263</v>
      </c>
      <c r="D136" s="110"/>
      <c r="E136" s="111">
        <f t="shared" si="14"/>
        <v>7000</v>
      </c>
      <c r="F136" s="110">
        <v>7000</v>
      </c>
      <c r="G136" s="110"/>
    </row>
    <row r="137" ht="22" customHeight="1" spans="1:7">
      <c r="A137" s="105" t="s">
        <v>264</v>
      </c>
      <c r="B137" s="112"/>
      <c r="C137" s="109" t="s">
        <v>265</v>
      </c>
      <c r="D137" s="110">
        <v>802</v>
      </c>
      <c r="E137" s="111">
        <f t="shared" si="14"/>
        <v>1000</v>
      </c>
      <c r="F137" s="110">
        <v>1000</v>
      </c>
      <c r="G137" s="110">
        <v>0</v>
      </c>
    </row>
  </sheetData>
  <mergeCells count="15">
    <mergeCell ref="A2:G2"/>
    <mergeCell ref="E4:G4"/>
    <mergeCell ref="A6:C6"/>
    <mergeCell ref="B130:C130"/>
    <mergeCell ref="B131:C131"/>
    <mergeCell ref="A4:A5"/>
    <mergeCell ref="B4:B5"/>
    <mergeCell ref="B7:B43"/>
    <mergeCell ref="B44:B81"/>
    <mergeCell ref="B82:B116"/>
    <mergeCell ref="B117:B120"/>
    <mergeCell ref="B121:B129"/>
    <mergeCell ref="B133:B137"/>
    <mergeCell ref="C4:C5"/>
    <mergeCell ref="D4:D5"/>
  </mergeCells>
  <printOptions horizontalCentered="1"/>
  <pageMargins left="0.708333333333333" right="0.708333333333333" top="0.747916666666667" bottom="0.747916666666667" header="0.314583333333333" footer="0.314583333333333"/>
  <pageSetup paperSize="9" scale="6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35"/>
  <sheetViews>
    <sheetView view="pageBreakPreview" zoomScaleNormal="100" workbookViewId="0">
      <pane xSplit="1" ySplit="6" topLeftCell="B14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7.25" outlineLevelCol="4"/>
  <cols>
    <col min="1" max="1" width="12.375" style="34" customWidth="1"/>
    <col min="2" max="2" width="50.5" style="9" customWidth="1"/>
    <col min="3" max="3" width="14.7583333333333" style="9" customWidth="1"/>
    <col min="4" max="4" width="15" style="10" customWidth="1"/>
    <col min="5" max="5" width="16.5" style="10" customWidth="1"/>
    <col min="6" max="16384" width="9" style="31"/>
  </cols>
  <sheetData>
    <row r="1" s="31" customFormat="1" customHeight="1" spans="1:5">
      <c r="A1" s="35" t="s">
        <v>266</v>
      </c>
      <c r="B1" s="9"/>
      <c r="C1" s="9"/>
      <c r="D1" s="10"/>
      <c r="E1" s="10"/>
    </row>
    <row r="2" ht="26.25" customHeight="1" spans="1:5">
      <c r="A2" s="11" t="s">
        <v>267</v>
      </c>
      <c r="B2" s="11"/>
      <c r="C2" s="11"/>
      <c r="D2" s="11"/>
      <c r="E2" s="11"/>
    </row>
    <row r="3" ht="14.25" spans="1:5">
      <c r="A3" s="12"/>
      <c r="B3" s="13"/>
      <c r="C3" s="13"/>
      <c r="D3" s="36"/>
      <c r="E3" s="36" t="s">
        <v>2</v>
      </c>
    </row>
    <row r="4" s="32" customFormat="1" ht="42" customHeight="1" spans="1:5">
      <c r="A4" s="15" t="s">
        <v>39</v>
      </c>
      <c r="B4" s="15" t="s">
        <v>40</v>
      </c>
      <c r="C4" s="16" t="s">
        <v>41</v>
      </c>
      <c r="D4" s="15" t="s">
        <v>5</v>
      </c>
      <c r="E4" s="16" t="s">
        <v>43</v>
      </c>
    </row>
    <row r="5" s="33" customFormat="1" ht="33" customHeight="1" spans="1:5">
      <c r="A5" s="15" t="s">
        <v>268</v>
      </c>
      <c r="B5" s="15"/>
      <c r="C5" s="37">
        <f>SUM(C6,C17)</f>
        <v>65293</v>
      </c>
      <c r="D5" s="37">
        <f>SUM(D6,D17)</f>
        <v>120528</v>
      </c>
      <c r="E5" s="37">
        <f>SUM(E6,E17)</f>
        <v>59545</v>
      </c>
    </row>
    <row r="6" s="3" customFormat="1" ht="33" customHeight="1" spans="1:5">
      <c r="A6" s="38" t="s">
        <v>269</v>
      </c>
      <c r="B6" s="39"/>
      <c r="C6" s="40">
        <f>SUM(C7,C8,C16)</f>
        <v>13885</v>
      </c>
      <c r="D6" s="40">
        <f>SUM(D7,D8,D16)</f>
        <v>77487</v>
      </c>
      <c r="E6" s="40">
        <f>SUM(E7,E8,E16)</f>
        <v>63602</v>
      </c>
    </row>
    <row r="7" s="4" customFormat="1" ht="33" customHeight="1" spans="1:5">
      <c r="A7" s="21" t="s">
        <v>10</v>
      </c>
      <c r="B7" s="22" t="s">
        <v>270</v>
      </c>
      <c r="C7" s="41">
        <v>11896</v>
      </c>
      <c r="D7" s="42">
        <v>40000</v>
      </c>
      <c r="E7" s="42">
        <f>D7-C7</f>
        <v>28104</v>
      </c>
    </row>
    <row r="8" s="4" customFormat="1" ht="33" customHeight="1" spans="1:5">
      <c r="A8" s="21" t="s">
        <v>14</v>
      </c>
      <c r="B8" s="22" t="s">
        <v>271</v>
      </c>
      <c r="C8" s="42">
        <f>SUM(C9:C15)</f>
        <v>485</v>
      </c>
      <c r="D8" s="42">
        <f>SUM(D9:D15)</f>
        <v>37227</v>
      </c>
      <c r="E8" s="42">
        <f>SUM(E9:E15)</f>
        <v>36742</v>
      </c>
    </row>
    <row r="9" s="4" customFormat="1" ht="33" customHeight="1" spans="1:5">
      <c r="A9" s="21" t="s">
        <v>272</v>
      </c>
      <c r="B9" s="22" t="s">
        <v>273</v>
      </c>
      <c r="C9" s="41"/>
      <c r="D9" s="42">
        <v>10589</v>
      </c>
      <c r="E9" s="42">
        <f>D9-C9</f>
        <v>10589</v>
      </c>
    </row>
    <row r="10" s="4" customFormat="1" ht="33" customHeight="1" spans="1:5">
      <c r="A10" s="21" t="s">
        <v>274</v>
      </c>
      <c r="B10" s="22" t="s">
        <v>275</v>
      </c>
      <c r="C10" s="41">
        <v>66</v>
      </c>
      <c r="D10" s="42">
        <v>7502</v>
      </c>
      <c r="E10" s="42">
        <f t="shared" ref="E10:E15" si="0">D10-C10</f>
        <v>7436</v>
      </c>
    </row>
    <row r="11" s="4" customFormat="1" ht="33" customHeight="1" spans="1:5">
      <c r="A11" s="21" t="s">
        <v>276</v>
      </c>
      <c r="B11" s="22" t="s">
        <v>277</v>
      </c>
      <c r="C11" s="41"/>
      <c r="D11" s="42">
        <v>1819</v>
      </c>
      <c r="E11" s="42">
        <f t="shared" si="0"/>
        <v>1819</v>
      </c>
    </row>
    <row r="12" s="4" customFormat="1" ht="33" customHeight="1" spans="1:5">
      <c r="A12" s="21" t="s">
        <v>278</v>
      </c>
      <c r="B12" s="22" t="s">
        <v>279</v>
      </c>
      <c r="C12" s="41">
        <v>419</v>
      </c>
      <c r="D12" s="42">
        <v>7149</v>
      </c>
      <c r="E12" s="42">
        <f t="shared" si="0"/>
        <v>6730</v>
      </c>
    </row>
    <row r="13" s="4" customFormat="1" ht="33" customHeight="1" spans="1:5">
      <c r="A13" s="21" t="s">
        <v>280</v>
      </c>
      <c r="B13" s="22" t="s">
        <v>281</v>
      </c>
      <c r="C13" s="41"/>
      <c r="D13" s="42">
        <v>5632</v>
      </c>
      <c r="E13" s="42">
        <f t="shared" si="0"/>
        <v>5632</v>
      </c>
    </row>
    <row r="14" s="4" customFormat="1" ht="33" customHeight="1" spans="1:5">
      <c r="A14" s="21" t="s">
        <v>282</v>
      </c>
      <c r="B14" s="22" t="s">
        <v>283</v>
      </c>
      <c r="C14" s="41"/>
      <c r="D14" s="42">
        <v>2391</v>
      </c>
      <c r="E14" s="42">
        <f t="shared" si="0"/>
        <v>2391</v>
      </c>
    </row>
    <row r="15" s="4" customFormat="1" ht="33" customHeight="1" spans="1:5">
      <c r="A15" s="21" t="s">
        <v>284</v>
      </c>
      <c r="B15" s="22" t="s">
        <v>285</v>
      </c>
      <c r="C15" s="41"/>
      <c r="D15" s="42">
        <v>2145</v>
      </c>
      <c r="E15" s="42">
        <f t="shared" si="0"/>
        <v>2145</v>
      </c>
    </row>
    <row r="16" s="4" customFormat="1" ht="48" customHeight="1" spans="1:5">
      <c r="A16" s="21" t="s">
        <v>20</v>
      </c>
      <c r="B16" s="22" t="s">
        <v>286</v>
      </c>
      <c r="C16" s="41">
        <f>13885-11896-66-419</f>
        <v>1504</v>
      </c>
      <c r="D16" s="42">
        <v>260</v>
      </c>
      <c r="E16" s="42">
        <f t="shared" ref="E16:E19" si="1">D16-C16</f>
        <v>-1244</v>
      </c>
    </row>
    <row r="17" s="3" customFormat="1" ht="40" customHeight="1" spans="1:5">
      <c r="A17" s="38" t="s">
        <v>287</v>
      </c>
      <c r="B17" s="39"/>
      <c r="C17" s="40">
        <f>SUM(C18:C21)</f>
        <v>51408</v>
      </c>
      <c r="D17" s="40">
        <f>SUM(D18:D21)</f>
        <v>43041</v>
      </c>
      <c r="E17" s="40">
        <f>SUM(E18:E21)</f>
        <v>-4057</v>
      </c>
    </row>
    <row r="18" s="3" customFormat="1" ht="36" customHeight="1" spans="1:5">
      <c r="A18" s="21" t="s">
        <v>10</v>
      </c>
      <c r="B18" s="43" t="s">
        <v>288</v>
      </c>
      <c r="C18" s="44">
        <v>19672</v>
      </c>
      <c r="D18" s="42">
        <v>3670</v>
      </c>
      <c r="E18" s="42">
        <f t="shared" si="1"/>
        <v>-16002</v>
      </c>
    </row>
    <row r="19" s="4" customFormat="1" ht="27" customHeight="1" spans="1:5">
      <c r="A19" s="21" t="s">
        <v>14</v>
      </c>
      <c r="B19" s="22" t="s">
        <v>289</v>
      </c>
      <c r="C19" s="45">
        <v>22708</v>
      </c>
      <c r="D19" s="42">
        <v>23640</v>
      </c>
      <c r="E19" s="42">
        <f t="shared" si="1"/>
        <v>932</v>
      </c>
    </row>
    <row r="20" s="4" customFormat="1" ht="26" customHeight="1" spans="1:5">
      <c r="A20" s="21" t="s">
        <v>20</v>
      </c>
      <c r="B20" s="22" t="s">
        <v>32</v>
      </c>
      <c r="C20" s="45">
        <v>4580</v>
      </c>
      <c r="D20" s="42">
        <v>270</v>
      </c>
      <c r="E20" s="42"/>
    </row>
    <row r="21" s="3" customFormat="1" ht="21.75" customHeight="1" spans="1:5">
      <c r="A21" s="21" t="s">
        <v>24</v>
      </c>
      <c r="B21" s="22" t="s">
        <v>31</v>
      </c>
      <c r="C21" s="45">
        <v>4448</v>
      </c>
      <c r="D21" s="42">
        <v>15461</v>
      </c>
      <c r="E21" s="42">
        <f t="shared" ref="E21:E36" si="2">D21-C21</f>
        <v>11013</v>
      </c>
    </row>
    <row r="22" s="31" customFormat="1" ht="24.75" customHeight="1" spans="1:5">
      <c r="A22" s="15" t="s">
        <v>290</v>
      </c>
      <c r="B22" s="15"/>
      <c r="C22" s="37">
        <f>C23+C31</f>
        <v>65293</v>
      </c>
      <c r="D22" s="37">
        <f>D23+D31</f>
        <v>120528</v>
      </c>
      <c r="E22" s="37">
        <f t="shared" si="2"/>
        <v>55235</v>
      </c>
    </row>
    <row r="23" ht="24.75" customHeight="1" spans="1:5">
      <c r="A23" s="38" t="s">
        <v>291</v>
      </c>
      <c r="B23" s="39"/>
      <c r="C23" s="40">
        <f>SUM(C24:C26,C28:C30)</f>
        <v>15563</v>
      </c>
      <c r="D23" s="40">
        <f>SUM(D24:D26,D28:D30)</f>
        <v>53053</v>
      </c>
      <c r="E23" s="40">
        <f t="shared" si="2"/>
        <v>37490</v>
      </c>
    </row>
    <row r="24" s="4" customFormat="1" ht="35" customHeight="1" spans="1:5">
      <c r="A24" s="21" t="s">
        <v>10</v>
      </c>
      <c r="B24" s="43" t="s">
        <v>292</v>
      </c>
      <c r="C24" s="44">
        <v>5000</v>
      </c>
      <c r="D24" s="46">
        <v>5755</v>
      </c>
      <c r="E24" s="46">
        <f t="shared" si="2"/>
        <v>755</v>
      </c>
    </row>
    <row r="25" s="4" customFormat="1" ht="35" customHeight="1" spans="1:5">
      <c r="A25" s="21" t="s">
        <v>14</v>
      </c>
      <c r="B25" s="43" t="s">
        <v>293</v>
      </c>
      <c r="C25" s="44">
        <v>23</v>
      </c>
      <c r="D25" s="46">
        <v>93</v>
      </c>
      <c r="E25" s="46">
        <f t="shared" si="2"/>
        <v>70</v>
      </c>
    </row>
    <row r="26" s="4" customFormat="1" ht="35" customHeight="1" spans="1:5">
      <c r="A26" s="21" t="s">
        <v>20</v>
      </c>
      <c r="B26" s="43" t="s">
        <v>294</v>
      </c>
      <c r="C26" s="44">
        <v>4962</v>
      </c>
      <c r="D26" s="46">
        <f>28467+7-400-100+19+3+2-99-60-5-20</f>
        <v>27814</v>
      </c>
      <c r="E26" s="46">
        <f t="shared" si="2"/>
        <v>22852</v>
      </c>
    </row>
    <row r="27" s="4" customFormat="1" ht="35" customHeight="1" spans="1:5">
      <c r="A27" s="21"/>
      <c r="B27" s="43" t="s">
        <v>295</v>
      </c>
      <c r="C27" s="44">
        <v>1023</v>
      </c>
      <c r="D27" s="46">
        <v>4000</v>
      </c>
      <c r="E27" s="46">
        <f t="shared" si="2"/>
        <v>2977</v>
      </c>
    </row>
    <row r="28" s="4" customFormat="1" ht="35" customHeight="1" spans="1:5">
      <c r="A28" s="21" t="s">
        <v>296</v>
      </c>
      <c r="B28" s="43" t="s">
        <v>297</v>
      </c>
      <c r="C28" s="44"/>
      <c r="D28" s="46">
        <v>260</v>
      </c>
      <c r="E28" s="46">
        <f t="shared" si="2"/>
        <v>260</v>
      </c>
    </row>
    <row r="29" s="4" customFormat="1" ht="35" customHeight="1" spans="1:5">
      <c r="A29" s="21" t="s">
        <v>33</v>
      </c>
      <c r="B29" s="43" t="s">
        <v>298</v>
      </c>
      <c r="C29" s="44">
        <v>4211</v>
      </c>
      <c r="D29" s="46">
        <v>3670</v>
      </c>
      <c r="E29" s="46">
        <f t="shared" si="2"/>
        <v>-541</v>
      </c>
    </row>
    <row r="30" s="4" customFormat="1" ht="35" customHeight="1" spans="1:5">
      <c r="A30" s="21" t="s">
        <v>299</v>
      </c>
      <c r="B30" s="43" t="s">
        <v>300</v>
      </c>
      <c r="C30" s="45">
        <v>1367</v>
      </c>
      <c r="D30" s="46">
        <v>15461</v>
      </c>
      <c r="E30" s="46">
        <f t="shared" si="2"/>
        <v>14094</v>
      </c>
    </row>
    <row r="31" ht="24.75" customHeight="1" spans="1:5">
      <c r="A31" s="38" t="s">
        <v>301</v>
      </c>
      <c r="B31" s="39"/>
      <c r="C31" s="37">
        <f>SUM(C32:C35)</f>
        <v>49730</v>
      </c>
      <c r="D31" s="37">
        <f>SUM(D32:D35)</f>
        <v>67475</v>
      </c>
      <c r="E31" s="37">
        <f t="shared" si="2"/>
        <v>17745</v>
      </c>
    </row>
    <row r="32" s="4" customFormat="1" ht="24.75" customHeight="1" spans="1:5">
      <c r="A32" s="21" t="s">
        <v>10</v>
      </c>
      <c r="B32" s="43" t="s">
        <v>302</v>
      </c>
      <c r="C32" s="44">
        <v>24024</v>
      </c>
      <c r="D32" s="46">
        <v>24055</v>
      </c>
      <c r="E32" s="46">
        <f t="shared" si="2"/>
        <v>31</v>
      </c>
    </row>
    <row r="33" s="4" customFormat="1" ht="24.75" customHeight="1" spans="1:5">
      <c r="A33" s="21" t="s">
        <v>14</v>
      </c>
      <c r="B33" s="43" t="s">
        <v>303</v>
      </c>
      <c r="C33" s="44">
        <v>9865</v>
      </c>
      <c r="D33" s="46">
        <f>41367-7+400+100-19-3-2+99+60+5+20</f>
        <v>42020</v>
      </c>
      <c r="E33" s="46">
        <f t="shared" si="2"/>
        <v>32155</v>
      </c>
    </row>
    <row r="34" s="4" customFormat="1" ht="24.75" customHeight="1" spans="1:5">
      <c r="A34" s="21" t="s">
        <v>20</v>
      </c>
      <c r="B34" s="43" t="s">
        <v>18</v>
      </c>
      <c r="C34" s="44">
        <v>380</v>
      </c>
      <c r="D34" s="46">
        <v>1400</v>
      </c>
      <c r="E34" s="46">
        <f t="shared" si="2"/>
        <v>1020</v>
      </c>
    </row>
    <row r="35" s="4" customFormat="1" ht="30" customHeight="1" spans="1:5">
      <c r="A35" s="21" t="s">
        <v>24</v>
      </c>
      <c r="B35" s="43" t="s">
        <v>21</v>
      </c>
      <c r="C35" s="44">
        <v>15461</v>
      </c>
      <c r="D35" s="46"/>
      <c r="E35" s="46">
        <f t="shared" si="2"/>
        <v>-15461</v>
      </c>
    </row>
  </sheetData>
  <mergeCells count="7">
    <mergeCell ref="A2:E2"/>
    <mergeCell ref="A5:B5"/>
    <mergeCell ref="A6:B6"/>
    <mergeCell ref="A17:B17"/>
    <mergeCell ref="A22:B22"/>
    <mergeCell ref="A23:B23"/>
    <mergeCell ref="A31:B31"/>
  </mergeCells>
  <pageMargins left="1.10208333333333" right="0.708333333333333" top="0.747916666666667" bottom="0.747916666666667" header="0.314583333333333" footer="0.314583333333333"/>
  <pageSetup paperSize="9" scale="66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17"/>
  <sheetViews>
    <sheetView tabSelected="1" view="pageBreakPreview" zoomScaleNormal="100" workbookViewId="0">
      <selection activeCell="C6" sqref="C6"/>
    </sheetView>
  </sheetViews>
  <sheetFormatPr defaultColWidth="9" defaultRowHeight="17.25"/>
  <cols>
    <col min="1" max="1" width="12.375" style="5" customWidth="1"/>
    <col min="2" max="2" width="33.875" style="6" customWidth="1"/>
    <col min="3" max="3" width="21.7583333333333" style="6" customWidth="1"/>
    <col min="4" max="5" width="15.625" style="7" customWidth="1"/>
  </cols>
  <sheetData>
    <row r="1" customFormat="1" spans="1:5">
      <c r="A1" s="8" t="s">
        <v>304</v>
      </c>
      <c r="B1" s="9"/>
      <c r="C1" s="9"/>
      <c r="D1" s="10"/>
      <c r="E1" s="10"/>
    </row>
    <row r="2" ht="43.5" customHeight="1" spans="1:5">
      <c r="A2" s="11" t="s">
        <v>305</v>
      </c>
      <c r="B2" s="11"/>
      <c r="C2" s="11"/>
      <c r="D2" s="11"/>
      <c r="E2" s="11"/>
    </row>
    <row r="3" ht="14.25" spans="1:5">
      <c r="A3" s="12"/>
      <c r="B3" s="13"/>
      <c r="C3" s="13"/>
      <c r="D3" s="14"/>
      <c r="E3" s="14" t="s">
        <v>2</v>
      </c>
    </row>
    <row r="4" s="1" customFormat="1" ht="64" customHeight="1" spans="1:11">
      <c r="A4" s="15" t="s">
        <v>39</v>
      </c>
      <c r="B4" s="15" t="s">
        <v>40</v>
      </c>
      <c r="C4" s="15" t="s">
        <v>306</v>
      </c>
      <c r="D4" s="15" t="s">
        <v>5</v>
      </c>
      <c r="E4" s="16" t="s">
        <v>43</v>
      </c>
      <c r="F4" s="17"/>
      <c r="G4" s="17"/>
      <c r="H4" s="17"/>
      <c r="I4" s="17"/>
      <c r="J4" s="17"/>
      <c r="K4" s="17"/>
    </row>
    <row r="5" s="2" customFormat="1" ht="64" customHeight="1" spans="1:5">
      <c r="A5" s="15" t="s">
        <v>268</v>
      </c>
      <c r="B5" s="15"/>
      <c r="C5" s="18">
        <f>SUM(C6,C8)</f>
        <v>246</v>
      </c>
      <c r="D5" s="18">
        <f>SUM(D6,D8)</f>
        <v>254</v>
      </c>
      <c r="E5" s="18">
        <f t="shared" ref="E5:E16" si="0">D5-C5</f>
        <v>8</v>
      </c>
    </row>
    <row r="6" s="3" customFormat="1" ht="64" customHeight="1" spans="1:5">
      <c r="A6" s="15" t="s">
        <v>7</v>
      </c>
      <c r="B6" s="19" t="s">
        <v>307</v>
      </c>
      <c r="C6" s="20">
        <f>SUM(C7)</f>
        <v>228</v>
      </c>
      <c r="D6" s="20">
        <f>SUM(D7)</f>
        <v>230</v>
      </c>
      <c r="E6" s="20">
        <f t="shared" si="0"/>
        <v>2</v>
      </c>
    </row>
    <row r="7" s="4" customFormat="1" ht="64" customHeight="1" spans="1:5">
      <c r="A7" s="21" t="s">
        <v>10</v>
      </c>
      <c r="B7" s="22" t="s">
        <v>308</v>
      </c>
      <c r="C7" s="23">
        <v>228</v>
      </c>
      <c r="D7" s="23">
        <v>230</v>
      </c>
      <c r="E7" s="23">
        <f t="shared" si="0"/>
        <v>2</v>
      </c>
    </row>
    <row r="8" s="3" customFormat="1" ht="64" customHeight="1" spans="1:5">
      <c r="A8" s="15" t="s">
        <v>12</v>
      </c>
      <c r="B8" s="19" t="s">
        <v>17</v>
      </c>
      <c r="C8" s="20">
        <f>SUM(C9:C10)</f>
        <v>18</v>
      </c>
      <c r="D8" s="20">
        <f>SUM(D9:D10)</f>
        <v>24</v>
      </c>
      <c r="E8" s="20">
        <f t="shared" si="0"/>
        <v>6</v>
      </c>
    </row>
    <row r="9" s="3" customFormat="1" ht="64" customHeight="1" spans="1:5">
      <c r="A9" s="21" t="s">
        <v>10</v>
      </c>
      <c r="B9" s="24" t="s">
        <v>309</v>
      </c>
      <c r="C9" s="23">
        <v>13</v>
      </c>
      <c r="D9" s="23">
        <v>13</v>
      </c>
      <c r="E9" s="23">
        <f t="shared" si="0"/>
        <v>0</v>
      </c>
    </row>
    <row r="10" s="3" customFormat="1" ht="64" customHeight="1" spans="1:5">
      <c r="A10" s="21" t="s">
        <v>14</v>
      </c>
      <c r="B10" s="24" t="s">
        <v>31</v>
      </c>
      <c r="C10" s="23">
        <v>5</v>
      </c>
      <c r="D10" s="23">
        <v>11</v>
      </c>
      <c r="E10" s="23">
        <f t="shared" si="0"/>
        <v>6</v>
      </c>
    </row>
    <row r="11" customFormat="1" ht="64" customHeight="1" spans="1:5">
      <c r="A11" s="25" t="s">
        <v>290</v>
      </c>
      <c r="B11" s="26"/>
      <c r="C11" s="18">
        <f>C12+C14</f>
        <v>246</v>
      </c>
      <c r="D11" s="18">
        <f>D12+D14</f>
        <v>254</v>
      </c>
      <c r="E11" s="18">
        <f t="shared" si="0"/>
        <v>8</v>
      </c>
    </row>
    <row r="12" customFormat="1" ht="64" customHeight="1" spans="1:5">
      <c r="A12" s="15" t="s">
        <v>7</v>
      </c>
      <c r="B12" s="19" t="s">
        <v>310</v>
      </c>
      <c r="C12" s="18">
        <f>SUM(C13:C13)</f>
        <v>6</v>
      </c>
      <c r="D12" s="18">
        <f>SUM(D13:D13)</f>
        <v>24</v>
      </c>
      <c r="E12" s="18">
        <f t="shared" si="0"/>
        <v>18</v>
      </c>
    </row>
    <row r="13" ht="64" customHeight="1" spans="1:5">
      <c r="A13" s="27" t="s">
        <v>10</v>
      </c>
      <c r="B13" s="28" t="s">
        <v>311</v>
      </c>
      <c r="C13" s="29">
        <v>6</v>
      </c>
      <c r="D13" s="29">
        <v>24</v>
      </c>
      <c r="E13" s="29">
        <f t="shared" si="0"/>
        <v>18</v>
      </c>
    </row>
    <row r="14" ht="64" customHeight="1" spans="1:5">
      <c r="A14" s="15" t="s">
        <v>12</v>
      </c>
      <c r="B14" s="19" t="s">
        <v>13</v>
      </c>
      <c r="C14" s="30">
        <f>SUM(C15:C16)</f>
        <v>240</v>
      </c>
      <c r="D14" s="30">
        <f>SUM(D15:D16)</f>
        <v>230</v>
      </c>
      <c r="E14" s="30">
        <f t="shared" si="0"/>
        <v>-10</v>
      </c>
    </row>
    <row r="15" ht="64" customHeight="1" spans="1:5">
      <c r="A15" s="27" t="s">
        <v>10</v>
      </c>
      <c r="B15" s="28" t="s">
        <v>303</v>
      </c>
      <c r="C15" s="29">
        <v>229</v>
      </c>
      <c r="D15" s="29">
        <v>230</v>
      </c>
      <c r="E15" s="29">
        <f t="shared" si="0"/>
        <v>1</v>
      </c>
    </row>
    <row r="16" ht="64" customHeight="1" spans="1:5">
      <c r="A16" s="27" t="s">
        <v>14</v>
      </c>
      <c r="B16" s="28" t="s">
        <v>21</v>
      </c>
      <c r="C16" s="29">
        <v>11</v>
      </c>
      <c r="D16" s="29"/>
      <c r="E16" s="29">
        <f t="shared" si="0"/>
        <v>-11</v>
      </c>
    </row>
    <row r="17" ht="64" customHeight="1"/>
  </sheetData>
  <mergeCells count="3">
    <mergeCell ref="A2:E2"/>
    <mergeCell ref="A5:B5"/>
    <mergeCell ref="A11:B11"/>
  </mergeCells>
  <printOptions horizontalCentered="1"/>
  <pageMargins left="0.708333333333333" right="0.708333333333333" top="0.747916666666667" bottom="0.747916666666667" header="0.314583333333333" footer="0.314583333333333"/>
  <pageSetup paperSize="9" scale="7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表1一般公共预算收支总表</vt:lpstr>
      <vt:lpstr>表2 一般公共预算收入明细表</vt:lpstr>
      <vt:lpstr>表3 地方一般公共预算支出明细表</vt:lpstr>
      <vt:lpstr>表4 政府性基金收支预算表</vt:lpstr>
      <vt:lpstr>表5 国有资本经营预算收支预算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2023-08-03T01:18:00Z</cp:lastPrinted>
  <dcterms:modified xsi:type="dcterms:W3CDTF">2025-03-07T01:18:23Z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3A3CCB40157C407C90A3EAC831AFA28F</vt:lpwstr>
  </property>
  <property fmtid="{D5CDD505-2E9C-101B-9397-08002B2CF9AE}" pid="4" name="KSOReadingLayout">
    <vt:bool>true</vt:bool>
  </property>
</Properties>
</file>