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12月份" sheetId="7" r:id="rId1"/>
  </sheets>
  <definedNames>
    <definedName name="_xlnm.Print_Area" localSheetId="0">'12月份'!$A$1:$U$26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<sst xmlns="http://schemas.openxmlformats.org/spreadsheetml/2006/main" count="44" uniqueCount="44">
  <si>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附件1                                                     昆明市、县、乡政务（便民）服务中心运行情况统计表（2024年12月）</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</si>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</sst>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1"/>
      <color theme="1"/>
      <name val="宋体"/>
      <charset val="134"/>
      <scheme val="minor"/>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6" borderId="13" applyNumberFormat="0" applyAlignment="0" applyProtection="0">
      <alignment vertical="center"/>
    </xf>
    <xf numFmtId="0" fontId="14" fillId="7" borderId="14" applyNumberFormat="0" applyAlignment="0" applyProtection="0">
      <alignment vertical="center"/>
    </xf>
    <xf numFmtId="0" fontId="15" fillId="7" borderId="13" applyNumberFormat="0" applyAlignment="0" applyProtection="0">
      <alignment vertical="center"/>
    </xf>
    <xf numFmtId="0" fontId="16" fillId="8"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5"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0" fillId="0" borderId="0">
      <alignment vertical="center"/>
    </xf>
    <xf numFmtId="0" fontId="25" fillId="0" borderId="0">
      <alignment vertical="center"/>
    </xf>
    <xf numFmtId="0" fontId="24" fillId="0" borderId="0"/>
    <xf numFmtId="0" fontId="0"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3" fillId="0" borderId="0">
      <alignment vertical="center"/>
    </xf>
    <xf numFmtId="0" fontId="2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lignment vertical="center"/>
    </xf>
    <xf numFmtId="0" fontId="24" fillId="0" borderId="0"/>
    <xf numFmtId="0" fontId="27" fillId="0" borderId="0">
      <alignment vertical="center"/>
    </xf>
    <xf numFmtId="0" fontId="27" fillId="0" borderId="0">
      <alignment vertical="center"/>
    </xf>
    <xf numFmtId="0" fontId="23" fillId="0" borderId="0">
      <alignment vertical="center"/>
    </xf>
    <xf numFmtId="0" fontId="28" fillId="0" borderId="0"/>
    <xf numFmtId="0" fontId="23" fillId="0" borderId="0">
      <alignment vertical="center"/>
    </xf>
    <xf numFmtId="0" fontId="0" fillId="0" borderId="0" applyProtection="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cellStyleXfs>
  <cellXfs count="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4" fillId="0" borderId="0" xfId="0" applyNumberFormat="1" applyFont="1" applyFill="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view="pageBreakPreview" zoomScaleNormal="100" workbookViewId="0">
      <pane ySplit="3" topLeftCell="A4" activePane="bottomLeft" state="frozen"/>
      <selection/>
      <selection pane="bottomLeft" activeCell="A1" sqref="A1:T1"/>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8" t="s">
        <v>19</v>
      </c>
      <c r="U2" s="49" t="s">
        <v>20</v>
      </c>
    </row>
    <row r="3" ht="43" customHeight="1" spans="1:21">
      <c r="A3" s="7"/>
      <c r="B3" s="7"/>
      <c r="C3" s="10"/>
      <c r="D3" s="10"/>
      <c r="E3" s="10"/>
      <c r="F3" s="10"/>
      <c r="G3" s="10"/>
      <c r="H3" s="11"/>
      <c r="I3" s="11"/>
      <c r="J3" s="10"/>
      <c r="K3" s="10"/>
      <c r="L3" s="33"/>
      <c r="M3" s="10"/>
      <c r="N3" s="10"/>
      <c r="O3" s="34"/>
      <c r="P3" s="35"/>
      <c r="Q3" s="35"/>
      <c r="R3" s="35"/>
      <c r="S3" s="35"/>
      <c r="T3" s="50"/>
      <c r="U3" s="49"/>
    </row>
    <row r="4" s="1" customFormat="1" spans="1:21">
      <c r="A4" s="12"/>
      <c r="B4" s="12"/>
      <c r="C4" s="13" t="s">
        <v>21</v>
      </c>
      <c r="D4" s="14">
        <v>26</v>
      </c>
      <c r="E4" s="14">
        <v>6</v>
      </c>
      <c r="F4" s="14">
        <v>61</v>
      </c>
      <c r="G4" s="14">
        <v>1</v>
      </c>
      <c r="H4" s="15">
        <v>1</v>
      </c>
      <c r="I4" s="15">
        <v>1</v>
      </c>
      <c r="J4" s="14">
        <v>1577</v>
      </c>
      <c r="K4" s="14">
        <v>1331</v>
      </c>
      <c r="L4" s="36">
        <v>0.84</v>
      </c>
      <c r="M4" s="14">
        <v>24801</v>
      </c>
      <c r="N4" s="14">
        <v>2150</v>
      </c>
      <c r="O4" s="36">
        <v>0.9133</v>
      </c>
      <c r="P4" s="37">
        <v>38621</v>
      </c>
      <c r="Q4" s="37">
        <v>38621</v>
      </c>
      <c r="R4" s="14">
        <v>0</v>
      </c>
      <c r="S4" s="14">
        <v>0</v>
      </c>
      <c r="T4" s="14">
        <v>9500</v>
      </c>
      <c r="U4" s="51">
        <v>0.78</v>
      </c>
    </row>
    <row r="5" spans="1:21">
      <c r="A5" s="16" t="s">
        <v>22</v>
      </c>
      <c r="B5" s="16"/>
      <c r="C5" s="17"/>
      <c r="D5" s="18">
        <f>SUM(D4:D4)</f>
        <v>26</v>
      </c>
      <c r="E5" s="18">
        <f>SUM(E4:E4)</f>
        <v>6</v>
      </c>
      <c r="F5" s="18">
        <f>SUM(F4:F4)</f>
        <v>61</v>
      </c>
      <c r="G5" s="18">
        <f>SUM(G4:G4)</f>
        <v>1</v>
      </c>
      <c r="H5" s="18">
        <v>1</v>
      </c>
      <c r="I5" s="18">
        <v>1</v>
      </c>
      <c r="J5" s="18">
        <f>SUM(J4:J4)</f>
        <v>1577</v>
      </c>
      <c r="K5" s="18">
        <f>SUM(K4:K4)</f>
        <v>1331</v>
      </c>
      <c r="L5" s="38">
        <f>AVERAGE(L4:L4)</f>
        <v>0.84</v>
      </c>
      <c r="M5" s="18">
        <f>SUM(M4:M4)</f>
        <v>24801</v>
      </c>
      <c r="N5" s="18">
        <f>SUM(N4:N4)</f>
        <v>2150</v>
      </c>
      <c r="O5" s="38">
        <f>AVERAGE(O4:O4)</f>
        <v>0.9133</v>
      </c>
      <c r="P5" s="18">
        <v>38621</v>
      </c>
      <c r="Q5" s="18">
        <v>38621</v>
      </c>
      <c r="R5" s="18">
        <f>S4</f>
        <v>0</v>
      </c>
      <c r="S5" s="18">
        <f>SUM(S4:S4)</f>
        <v>0</v>
      </c>
      <c r="T5" s="18">
        <v>9500</v>
      </c>
      <c r="U5" s="38">
        <v>0.78</v>
      </c>
    </row>
    <row r="6" s="1" customFormat="1" spans="1:20">
      <c r="A6" s="12"/>
      <c r="B6" s="19" t="s">
        <v>23</v>
      </c>
      <c r="C6" s="14" t="s">
        <v>24</v>
      </c>
      <c r="D6" s="14">
        <v>7</v>
      </c>
      <c r="E6" s="14">
        <v>1</v>
      </c>
      <c r="F6" s="14">
        <v>7</v>
      </c>
      <c r="G6" s="14">
        <v>1</v>
      </c>
      <c r="H6" s="15">
        <v>1</v>
      </c>
      <c r="I6" s="15">
        <v>1</v>
      </c>
      <c r="J6" s="14">
        <v>66</v>
      </c>
      <c r="K6" s="14">
        <v>66</v>
      </c>
      <c r="L6" s="39">
        <v>1</v>
      </c>
      <c r="M6" s="14">
        <v>1217</v>
      </c>
      <c r="N6" s="14">
        <v>395</v>
      </c>
      <c r="O6" s="36">
        <v>0.675</v>
      </c>
      <c r="P6" s="37">
        <v>224</v>
      </c>
      <c r="Q6" s="37">
        <v>224</v>
      </c>
      <c r="R6" s="14">
        <v>0</v>
      </c>
      <c r="S6" s="14">
        <v>0</v>
      </c>
      <c r="T6" s="15">
        <v>1203</v>
      </c>
    </row>
    <row r="7" s="1" customFormat="1" spans="1:20">
      <c r="A7" s="12"/>
      <c r="B7" s="20"/>
      <c r="C7" s="14" t="s">
        <v>25</v>
      </c>
      <c r="D7" s="14">
        <v>12</v>
      </c>
      <c r="E7" s="14">
        <v>1</v>
      </c>
      <c r="F7" s="14">
        <v>12</v>
      </c>
      <c r="G7" s="14">
        <v>1</v>
      </c>
      <c r="H7" s="15">
        <v>1</v>
      </c>
      <c r="I7" s="15">
        <v>1</v>
      </c>
      <c r="J7" s="14">
        <v>66</v>
      </c>
      <c r="K7" s="14">
        <v>66</v>
      </c>
      <c r="L7" s="39">
        <v>1</v>
      </c>
      <c r="M7" s="14">
        <v>1217</v>
      </c>
      <c r="N7" s="14">
        <v>395</v>
      </c>
      <c r="O7" s="36">
        <v>0.675</v>
      </c>
      <c r="P7" s="37">
        <v>207</v>
      </c>
      <c r="Q7" s="37">
        <v>207</v>
      </c>
      <c r="R7" s="14">
        <v>0</v>
      </c>
      <c r="S7" s="14">
        <v>0</v>
      </c>
      <c r="T7" s="15">
        <v>1189</v>
      </c>
    </row>
    <row r="8" s="1" customFormat="1" spans="1:20">
      <c r="A8" s="12"/>
      <c r="B8" s="20"/>
      <c r="C8" s="14" t="s">
        <v>26</v>
      </c>
      <c r="D8" s="14">
        <v>22</v>
      </c>
      <c r="E8" s="14">
        <v>1</v>
      </c>
      <c r="F8" s="14">
        <v>4</v>
      </c>
      <c r="G8" s="14">
        <v>1</v>
      </c>
      <c r="H8" s="15">
        <v>1</v>
      </c>
      <c r="I8" s="15">
        <v>1</v>
      </c>
      <c r="J8" s="14">
        <v>66</v>
      </c>
      <c r="K8" s="14">
        <v>66</v>
      </c>
      <c r="L8" s="39">
        <v>1</v>
      </c>
      <c r="M8" s="14">
        <v>1217</v>
      </c>
      <c r="N8" s="14">
        <v>395</v>
      </c>
      <c r="O8" s="36">
        <v>0.675</v>
      </c>
      <c r="P8" s="37">
        <v>411</v>
      </c>
      <c r="Q8" s="37">
        <v>411</v>
      </c>
      <c r="R8" s="14">
        <v>0</v>
      </c>
      <c r="S8" s="14">
        <v>0</v>
      </c>
      <c r="T8" s="15">
        <v>1425</v>
      </c>
    </row>
    <row r="9" s="1" customFormat="1" spans="1:20">
      <c r="A9" s="12"/>
      <c r="B9" s="20"/>
      <c r="C9" s="14" t="s">
        <v>27</v>
      </c>
      <c r="D9" s="14">
        <v>15</v>
      </c>
      <c r="E9" s="14">
        <v>1</v>
      </c>
      <c r="F9" s="14">
        <v>15</v>
      </c>
      <c r="G9" s="14">
        <v>1</v>
      </c>
      <c r="H9" s="15">
        <v>1</v>
      </c>
      <c r="I9" s="15">
        <v>1</v>
      </c>
      <c r="J9" s="14">
        <v>66</v>
      </c>
      <c r="K9" s="14">
        <v>66</v>
      </c>
      <c r="L9" s="39">
        <v>1</v>
      </c>
      <c r="M9" s="14">
        <v>1217</v>
      </c>
      <c r="N9" s="14">
        <v>395</v>
      </c>
      <c r="O9" s="36">
        <v>0.675</v>
      </c>
      <c r="P9" s="37">
        <v>32</v>
      </c>
      <c r="Q9" s="37">
        <v>32</v>
      </c>
      <c r="R9" s="14">
        <v>0</v>
      </c>
      <c r="S9" s="14">
        <v>0</v>
      </c>
      <c r="T9" s="15">
        <v>1630</v>
      </c>
    </row>
    <row r="10" s="1" customFormat="1" spans="1:20">
      <c r="A10" s="12"/>
      <c r="B10" s="20"/>
      <c r="C10" s="14" t="s">
        <v>28</v>
      </c>
      <c r="D10" s="14">
        <v>12</v>
      </c>
      <c r="E10" s="14">
        <v>1</v>
      </c>
      <c r="F10" s="14">
        <v>9</v>
      </c>
      <c r="G10" s="14">
        <v>1</v>
      </c>
      <c r="H10" s="15">
        <v>1</v>
      </c>
      <c r="I10" s="15">
        <v>1</v>
      </c>
      <c r="J10" s="14">
        <v>66</v>
      </c>
      <c r="K10" s="14">
        <v>66</v>
      </c>
      <c r="L10" s="39">
        <v>1</v>
      </c>
      <c r="M10" s="14">
        <v>1217</v>
      </c>
      <c r="N10" s="14">
        <v>395</v>
      </c>
      <c r="O10" s="36">
        <v>0.675</v>
      </c>
      <c r="P10" s="37">
        <v>256</v>
      </c>
      <c r="Q10" s="37">
        <v>256</v>
      </c>
      <c r="R10" s="14">
        <v>0</v>
      </c>
      <c r="S10" s="14">
        <v>0</v>
      </c>
      <c r="T10" s="15">
        <v>1442</v>
      </c>
    </row>
    <row r="11" s="1" customFormat="1" spans="1:20">
      <c r="A11" s="12"/>
      <c r="B11" s="20"/>
      <c r="C11" s="14" t="s">
        <v>29</v>
      </c>
      <c r="D11" s="14">
        <v>12</v>
      </c>
      <c r="E11" s="14">
        <v>1</v>
      </c>
      <c r="F11" s="14">
        <v>12</v>
      </c>
      <c r="G11" s="14">
        <v>1</v>
      </c>
      <c r="H11" s="15">
        <v>1</v>
      </c>
      <c r="I11" s="15">
        <v>1</v>
      </c>
      <c r="J11" s="14">
        <v>66</v>
      </c>
      <c r="K11" s="14">
        <v>66</v>
      </c>
      <c r="L11" s="39">
        <v>1</v>
      </c>
      <c r="M11" s="14">
        <v>1217</v>
      </c>
      <c r="N11" s="14">
        <v>395</v>
      </c>
      <c r="O11" s="36">
        <v>0.675</v>
      </c>
      <c r="P11" s="37">
        <v>247</v>
      </c>
      <c r="Q11" s="37">
        <v>247</v>
      </c>
      <c r="R11" s="14">
        <v>0</v>
      </c>
      <c r="S11" s="14">
        <v>0</v>
      </c>
      <c r="T11" s="15">
        <v>985</v>
      </c>
    </row>
    <row r="12" s="1" customFormat="1" spans="1:20">
      <c r="A12" s="12"/>
      <c r="B12" s="20"/>
      <c r="C12" s="14" t="s">
        <v>30</v>
      </c>
      <c r="D12" s="14">
        <v>15</v>
      </c>
      <c r="E12" s="14">
        <v>1</v>
      </c>
      <c r="F12" s="14">
        <v>15</v>
      </c>
      <c r="G12" s="14">
        <v>1</v>
      </c>
      <c r="H12" s="15">
        <v>1</v>
      </c>
      <c r="I12" s="15">
        <v>1</v>
      </c>
      <c r="J12" s="14">
        <v>66</v>
      </c>
      <c r="K12" s="14">
        <v>66</v>
      </c>
      <c r="L12" s="39">
        <v>1</v>
      </c>
      <c r="M12" s="14">
        <v>1217</v>
      </c>
      <c r="N12" s="14">
        <v>395</v>
      </c>
      <c r="O12" s="36">
        <v>0.675</v>
      </c>
      <c r="P12" s="37">
        <v>247</v>
      </c>
      <c r="Q12" s="37">
        <v>247</v>
      </c>
      <c r="R12" s="14">
        <v>0</v>
      </c>
      <c r="S12" s="14">
        <v>0</v>
      </c>
      <c r="T12" s="15">
        <v>1304</v>
      </c>
    </row>
    <row r="13" s="1" customFormat="1" spans="1:20">
      <c r="A13" s="12"/>
      <c r="B13" s="20"/>
      <c r="C13" s="14" t="s">
        <v>31</v>
      </c>
      <c r="D13" s="14">
        <v>15</v>
      </c>
      <c r="E13" s="14">
        <v>1</v>
      </c>
      <c r="F13" s="14">
        <v>8</v>
      </c>
      <c r="G13" s="14">
        <v>1</v>
      </c>
      <c r="H13" s="15">
        <v>1</v>
      </c>
      <c r="I13" s="15">
        <v>1</v>
      </c>
      <c r="J13" s="14">
        <v>66</v>
      </c>
      <c r="K13" s="14">
        <v>66</v>
      </c>
      <c r="L13" s="39">
        <v>1</v>
      </c>
      <c r="M13" s="14">
        <v>1217</v>
      </c>
      <c r="N13" s="14">
        <v>395</v>
      </c>
      <c r="O13" s="36">
        <v>0.675</v>
      </c>
      <c r="P13" s="37">
        <v>305</v>
      </c>
      <c r="Q13" s="37">
        <v>305</v>
      </c>
      <c r="R13" s="14">
        <v>0</v>
      </c>
      <c r="S13" s="14">
        <v>0</v>
      </c>
      <c r="T13" s="15">
        <v>1212</v>
      </c>
    </row>
    <row r="14" s="1" customFormat="1" spans="1:20">
      <c r="A14" s="12"/>
      <c r="B14" s="20"/>
      <c r="C14" s="14" t="s">
        <v>32</v>
      </c>
      <c r="D14" s="14">
        <v>11</v>
      </c>
      <c r="E14" s="14">
        <v>1</v>
      </c>
      <c r="F14" s="14">
        <v>11</v>
      </c>
      <c r="G14" s="14">
        <v>1</v>
      </c>
      <c r="H14" s="15">
        <v>1</v>
      </c>
      <c r="I14" s="15">
        <v>1</v>
      </c>
      <c r="J14" s="14">
        <v>66</v>
      </c>
      <c r="K14" s="14">
        <v>66</v>
      </c>
      <c r="L14" s="39">
        <v>1</v>
      </c>
      <c r="M14" s="14">
        <v>1217</v>
      </c>
      <c r="N14" s="14">
        <v>395</v>
      </c>
      <c r="O14" s="36">
        <v>0.675</v>
      </c>
      <c r="P14" s="37">
        <v>131</v>
      </c>
      <c r="Q14" s="37">
        <v>131</v>
      </c>
      <c r="R14" s="14">
        <v>0</v>
      </c>
      <c r="S14" s="14">
        <v>0</v>
      </c>
      <c r="T14" s="15">
        <v>1789</v>
      </c>
    </row>
    <row r="15" s="1" customFormat="1" spans="1:20">
      <c r="A15" s="12"/>
      <c r="B15" s="20"/>
      <c r="C15" s="14" t="s">
        <v>33</v>
      </c>
      <c r="D15" s="14">
        <v>11</v>
      </c>
      <c r="E15" s="14">
        <v>1</v>
      </c>
      <c r="F15" s="14">
        <v>9</v>
      </c>
      <c r="G15" s="14">
        <v>1</v>
      </c>
      <c r="H15" s="15">
        <v>1</v>
      </c>
      <c r="I15" s="15">
        <v>1</v>
      </c>
      <c r="J15" s="14">
        <v>66</v>
      </c>
      <c r="K15" s="14">
        <v>66</v>
      </c>
      <c r="L15" s="39">
        <v>1</v>
      </c>
      <c r="M15" s="14">
        <v>1217</v>
      </c>
      <c r="N15" s="14">
        <v>395</v>
      </c>
      <c r="O15" s="36">
        <v>0.675</v>
      </c>
      <c r="P15" s="37">
        <v>62</v>
      </c>
      <c r="Q15" s="37">
        <v>62</v>
      </c>
      <c r="R15" s="14">
        <v>0</v>
      </c>
      <c r="S15" s="14">
        <v>0</v>
      </c>
      <c r="T15" s="15">
        <v>1895</v>
      </c>
    </row>
    <row r="16" s="1" customFormat="1" spans="1:20">
      <c r="A16" s="12"/>
      <c r="B16" s="20"/>
      <c r="C16" s="14" t="s">
        <v>34</v>
      </c>
      <c r="D16" s="14">
        <v>17</v>
      </c>
      <c r="E16" s="14">
        <v>1</v>
      </c>
      <c r="F16" s="14">
        <v>9</v>
      </c>
      <c r="G16" s="14">
        <v>1</v>
      </c>
      <c r="H16" s="15">
        <v>1</v>
      </c>
      <c r="I16" s="15">
        <v>1</v>
      </c>
      <c r="J16" s="14">
        <v>66</v>
      </c>
      <c r="K16" s="14">
        <v>66</v>
      </c>
      <c r="L16" s="39">
        <v>1</v>
      </c>
      <c r="M16" s="14">
        <v>1217</v>
      </c>
      <c r="N16" s="14">
        <v>395</v>
      </c>
      <c r="O16" s="36">
        <v>0.675</v>
      </c>
      <c r="P16" s="37">
        <v>278</v>
      </c>
      <c r="Q16" s="37">
        <v>278</v>
      </c>
      <c r="R16" s="14">
        <v>0</v>
      </c>
      <c r="S16" s="14">
        <v>0</v>
      </c>
      <c r="T16" s="15">
        <v>1488</v>
      </c>
    </row>
    <row r="17" s="1" customFormat="1" spans="1:20">
      <c r="A17" s="12"/>
      <c r="B17" s="20"/>
      <c r="C17" s="14" t="s">
        <v>35</v>
      </c>
      <c r="D17" s="14">
        <v>10</v>
      </c>
      <c r="E17" s="14">
        <v>1</v>
      </c>
      <c r="F17" s="14">
        <v>10</v>
      </c>
      <c r="G17" s="14">
        <v>1</v>
      </c>
      <c r="H17" s="15">
        <v>1</v>
      </c>
      <c r="I17" s="15">
        <v>1</v>
      </c>
      <c r="J17" s="14">
        <v>66</v>
      </c>
      <c r="K17" s="14">
        <v>66</v>
      </c>
      <c r="L17" s="39">
        <v>1</v>
      </c>
      <c r="M17" s="14">
        <v>1217</v>
      </c>
      <c r="N17" s="14">
        <v>395</v>
      </c>
      <c r="O17" s="36">
        <v>0.675</v>
      </c>
      <c r="P17" s="37">
        <v>264</v>
      </c>
      <c r="Q17" s="37">
        <v>264</v>
      </c>
      <c r="R17" s="14">
        <v>0</v>
      </c>
      <c r="S17" s="14">
        <v>0</v>
      </c>
      <c r="T17" s="15">
        <v>1698</v>
      </c>
    </row>
    <row r="18" s="1" customFormat="1" spans="1:20">
      <c r="A18" s="12"/>
      <c r="B18" s="20"/>
      <c r="C18" s="14" t="s">
        <v>36</v>
      </c>
      <c r="D18" s="14">
        <v>10</v>
      </c>
      <c r="E18" s="14">
        <v>1</v>
      </c>
      <c r="F18" s="14">
        <v>10</v>
      </c>
      <c r="G18" s="14">
        <v>1</v>
      </c>
      <c r="H18" s="15">
        <v>1</v>
      </c>
      <c r="I18" s="15">
        <v>1</v>
      </c>
      <c r="J18" s="14">
        <v>66</v>
      </c>
      <c r="K18" s="14">
        <v>66</v>
      </c>
      <c r="L18" s="39">
        <v>1</v>
      </c>
      <c r="M18" s="14">
        <v>1217</v>
      </c>
      <c r="N18" s="14">
        <v>395</v>
      </c>
      <c r="O18" s="36">
        <v>0.675</v>
      </c>
      <c r="P18" s="37">
        <v>189</v>
      </c>
      <c r="Q18" s="37">
        <v>189</v>
      </c>
      <c r="R18" s="14">
        <v>0</v>
      </c>
      <c r="S18" s="14">
        <v>0</v>
      </c>
      <c r="T18" s="15">
        <v>1522</v>
      </c>
    </row>
    <row r="19" s="1" customFormat="1" spans="1:20">
      <c r="A19" s="12"/>
      <c r="B19" s="20"/>
      <c r="C19" s="14" t="s">
        <v>37</v>
      </c>
      <c r="D19" s="14">
        <v>7</v>
      </c>
      <c r="E19" s="14">
        <v>1</v>
      </c>
      <c r="F19" s="14">
        <v>7</v>
      </c>
      <c r="G19" s="14">
        <v>1</v>
      </c>
      <c r="H19" s="15">
        <v>1</v>
      </c>
      <c r="I19" s="15">
        <v>1</v>
      </c>
      <c r="J19" s="14">
        <v>66</v>
      </c>
      <c r="K19" s="14">
        <v>66</v>
      </c>
      <c r="L19" s="39">
        <v>1</v>
      </c>
      <c r="M19" s="14">
        <v>1217</v>
      </c>
      <c r="N19" s="14">
        <v>395</v>
      </c>
      <c r="O19" s="36">
        <v>0.675</v>
      </c>
      <c r="P19" s="37">
        <v>232</v>
      </c>
      <c r="Q19" s="37">
        <v>232</v>
      </c>
      <c r="R19" s="14">
        <v>0</v>
      </c>
      <c r="S19" s="14">
        <v>0</v>
      </c>
      <c r="T19" s="15">
        <v>1944</v>
      </c>
    </row>
    <row r="20" s="1" customFormat="1" spans="1:20">
      <c r="A20" s="12"/>
      <c r="B20" s="20"/>
      <c r="C20" s="14" t="s">
        <v>38</v>
      </c>
      <c r="D20" s="14">
        <v>12</v>
      </c>
      <c r="E20" s="14">
        <v>1</v>
      </c>
      <c r="F20" s="14">
        <v>7</v>
      </c>
      <c r="G20" s="14">
        <v>1</v>
      </c>
      <c r="H20" s="15">
        <v>1</v>
      </c>
      <c r="I20" s="15">
        <v>1</v>
      </c>
      <c r="J20" s="14">
        <v>66</v>
      </c>
      <c r="K20" s="14">
        <v>66</v>
      </c>
      <c r="L20" s="39">
        <v>1</v>
      </c>
      <c r="M20" s="14">
        <v>1217</v>
      </c>
      <c r="N20" s="14">
        <v>395</v>
      </c>
      <c r="O20" s="36">
        <v>0.675</v>
      </c>
      <c r="P20" s="37">
        <v>213</v>
      </c>
      <c r="Q20" s="37">
        <v>213</v>
      </c>
      <c r="R20" s="14">
        <v>0</v>
      </c>
      <c r="S20" s="14">
        <v>0</v>
      </c>
      <c r="T20" s="15">
        <v>2000</v>
      </c>
    </row>
    <row r="21" s="1" customFormat="1" spans="1:20">
      <c r="A21" s="12"/>
      <c r="B21" s="20"/>
      <c r="C21" s="14" t="s">
        <v>39</v>
      </c>
      <c r="D21" s="14">
        <v>7</v>
      </c>
      <c r="E21" s="14">
        <v>1</v>
      </c>
      <c r="F21" s="14">
        <v>7</v>
      </c>
      <c r="G21" s="14">
        <v>1</v>
      </c>
      <c r="H21" s="15">
        <v>1</v>
      </c>
      <c r="I21" s="15">
        <v>1</v>
      </c>
      <c r="J21" s="14">
        <v>66</v>
      </c>
      <c r="K21" s="14">
        <v>66</v>
      </c>
      <c r="L21" s="39">
        <v>1</v>
      </c>
      <c r="M21" s="14">
        <v>1217</v>
      </c>
      <c r="N21" s="14">
        <v>395</v>
      </c>
      <c r="O21" s="36">
        <v>0.675</v>
      </c>
      <c r="P21" s="37">
        <v>98</v>
      </c>
      <c r="Q21" s="37">
        <v>98</v>
      </c>
      <c r="R21" s="14">
        <v>0</v>
      </c>
      <c r="S21" s="14">
        <v>0</v>
      </c>
      <c r="T21" s="15">
        <v>1985</v>
      </c>
    </row>
    <row r="22" s="1" customFormat="1" spans="1:20">
      <c r="A22" s="12"/>
      <c r="B22" s="21"/>
      <c r="C22" s="14" t="s">
        <v>40</v>
      </c>
      <c r="D22" s="14">
        <v>5</v>
      </c>
      <c r="E22" s="14">
        <v>1</v>
      </c>
      <c r="F22" s="14">
        <v>8</v>
      </c>
      <c r="G22" s="14">
        <v>1</v>
      </c>
      <c r="H22" s="15">
        <v>1</v>
      </c>
      <c r="I22" s="15">
        <v>1</v>
      </c>
      <c r="J22" s="14">
        <v>66</v>
      </c>
      <c r="K22" s="14">
        <v>66</v>
      </c>
      <c r="L22" s="39">
        <v>1</v>
      </c>
      <c r="M22" s="14">
        <v>1217</v>
      </c>
      <c r="N22" s="14">
        <v>395</v>
      </c>
      <c r="O22" s="36">
        <v>0.675</v>
      </c>
      <c r="P22" s="37">
        <v>202</v>
      </c>
      <c r="Q22" s="37">
        <v>202</v>
      </c>
      <c r="R22" s="14">
        <v>0</v>
      </c>
      <c r="S22" s="14">
        <v>0</v>
      </c>
      <c r="T22" s="15">
        <v>987</v>
      </c>
    </row>
    <row r="23" spans="1:21">
      <c r="A23" s="22" t="s">
        <v>41</v>
      </c>
      <c r="B23" s="22"/>
      <c r="C23" s="23"/>
      <c r="D23" s="18">
        <f>SUM(D6:D22)</f>
        <v>200</v>
      </c>
      <c r="E23" s="18">
        <f>SUM(E6:E22)</f>
        <v>17</v>
      </c>
      <c r="F23" s="18">
        <f>SUM(F6:F22)</f>
        <v>160</v>
      </c>
      <c r="G23" s="18">
        <f>SUM(G6:G22)</f>
        <v>17</v>
      </c>
      <c r="H23" s="18"/>
      <c r="I23" s="18"/>
      <c r="J23" s="18">
        <f t="shared" ref="J23:T23" si="0">SUM(J6:J22)</f>
        <v>1122</v>
      </c>
      <c r="K23" s="18">
        <f t="shared" si="0"/>
        <v>1122</v>
      </c>
      <c r="L23" s="40">
        <f>AVERAGE(L6:L22)</f>
        <v>1</v>
      </c>
      <c r="M23" s="41">
        <f>SUM(M6:M22)</f>
        <v>20689</v>
      </c>
      <c r="N23" s="41">
        <f>SUM(N6:N22)</f>
        <v>6715</v>
      </c>
      <c r="O23" s="40">
        <f>AVERAGE(O6:O22)</f>
        <v>0.675</v>
      </c>
      <c r="P23" s="18">
        <f>SUM(P4:P22)</f>
        <v>80840</v>
      </c>
      <c r="Q23" s="18">
        <f>SUM(Q4:Q22)</f>
        <v>80840</v>
      </c>
      <c r="R23" s="18">
        <f t="shared" si="0"/>
        <v>0</v>
      </c>
      <c r="S23" s="18">
        <f t="shared" si="0"/>
        <v>0</v>
      </c>
      <c r="T23" s="18">
        <f t="shared" si="0"/>
        <v>25698</v>
      </c>
      <c r="U23" s="41"/>
    </row>
    <row r="24" spans="1:21">
      <c r="A24" s="24" t="s">
        <v>42</v>
      </c>
      <c r="B24" s="24"/>
      <c r="C24" s="25"/>
      <c r="D24" s="26" t="e">
        <f>#REF!+#REF!+D5+D23</f>
        <v>#REF!</v>
      </c>
      <c r="E24" s="26" t="e">
        <f>#REF!+#REF!+E5+E23</f>
        <v>#REF!</v>
      </c>
      <c r="F24" s="26" t="e">
        <f>#REF!+#REF!+F5+F23</f>
        <v>#REF!</v>
      </c>
      <c r="G24" s="26" t="e">
        <f>#REF!+#REF!+G5+G23</f>
        <v>#REF!</v>
      </c>
      <c r="H24" s="26"/>
      <c r="I24" s="26"/>
      <c r="J24" s="26" t="e">
        <f>#REF!+#REF!+J5+J23</f>
        <v>#REF!</v>
      </c>
      <c r="K24" s="26" t="e">
        <f>#REF!+#REF!+K5+K23</f>
        <v>#REF!</v>
      </c>
      <c r="L24" s="42" t="e">
        <f>AVERAGE(L23,L5,#REF!,#REF!)</f>
        <v>#REF!</v>
      </c>
      <c r="M24" s="43" t="e">
        <f>#REF!+#REF!+M5+M23</f>
        <v>#REF!</v>
      </c>
      <c r="N24" s="43" t="e">
        <f>#REF!+#REF!+N5+N23</f>
        <v>#REF!</v>
      </c>
      <c r="O24" s="42" t="e">
        <f>AVERAGE(#REF!,#REF!,O5,O23)</f>
        <v>#REF!</v>
      </c>
      <c r="P24" s="26" t="e">
        <f>#REF!+#REF!+P5+P23</f>
        <v>#REF!</v>
      </c>
      <c r="Q24" s="26" t="e">
        <f>#REF!+#REF!+Q5+Q23</f>
        <v>#REF!</v>
      </c>
      <c r="R24" s="26" t="e">
        <f>#REF!+#REF!+R5+R23</f>
        <v>#REF!</v>
      </c>
      <c r="S24" s="26" t="e">
        <f>#REF!+#REF!+S5+S23</f>
        <v>#REF!</v>
      </c>
      <c r="T24" s="26" t="e">
        <f>#REF!+#REF!+T5+T23</f>
        <v>#REF!</v>
      </c>
      <c r="U24" s="43"/>
    </row>
    <row r="25" ht="14.25" spans="1:20">
      <c r="A25" s="27" t="s">
        <v>43</v>
      </c>
      <c r="B25" s="27"/>
      <c r="C25" s="27"/>
      <c r="D25" s="27"/>
      <c r="E25" s="27"/>
      <c r="F25" s="27"/>
      <c r="G25" s="27"/>
      <c r="H25" s="27"/>
      <c r="I25" s="27"/>
      <c r="J25" s="27"/>
      <c r="K25" s="27"/>
      <c r="L25" s="44"/>
      <c r="M25" s="27"/>
      <c r="N25" s="27"/>
      <c r="O25" s="45"/>
      <c r="P25" s="27"/>
      <c r="Q25" s="27"/>
      <c r="R25" s="27"/>
      <c r="S25" s="27"/>
      <c r="T25" s="27"/>
    </row>
    <row r="26" ht="14.25" spans="1:20">
      <c r="A26" s="28"/>
      <c r="B26" s="28"/>
      <c r="C26" s="28"/>
      <c r="D26" s="28"/>
      <c r="E26" s="28"/>
      <c r="F26" s="28"/>
      <c r="G26" s="28"/>
      <c r="H26" s="28"/>
      <c r="I26" s="28"/>
      <c r="J26" s="28"/>
      <c r="K26" s="28"/>
      <c r="L26" s="46"/>
      <c r="M26" s="28"/>
      <c r="N26" s="28"/>
      <c r="O26" s="47"/>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Rubick坚果</cp:lastModifiedBy>
  <dcterms:created xsi:type="dcterms:W3CDTF">2016-11-02T19:31:00Z</dcterms:created>
  <cp:lastPrinted>2021-01-28T23:59:00Z</cp:lastPrinted>
  <dcterms:modified xsi:type="dcterms:W3CDTF">2025-01-06T09:18:20Z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B0DBFD1DDFAC47FC99FBED91CB7A05E1_13</vt:lpwstr>
  </property>
  <property fmtid="{D5CDD505-2E9C-101B-9397-08002B2CF9AE}" pid="4" name="KSOReadingLayout">
    <vt:bool>true</vt:bool>
  </property>
</Properties>
</file>