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禄劝县" sheetId="11" r:id="rId1"/>
  </sheets>
  <definedNames>
    <definedName name="_xlnm._FilterDatabase" localSheetId="0" hidden="1">禄劝县!$A$5:$V$121</definedName>
    <definedName name="_xlnm.Print_Titles" localSheetId="0">禄劝县!$3:$4</definedName>
  </definedNames>
  <calcPr calcId="144525"/>
</workbook>
</file>

<file path=xl/sharedStrings.xml><?xml version="1.0" encoding="utf-8"?>
<sst xmlns="http://schemas.openxmlformats.org/spreadsheetml/2006/main" count="1647" uniqueCount="654">
  <si>
    <t>禄劝县2025年度巩固拓展脱贫攻坚成果和乡村振兴有效衔接项目库申报表</t>
  </si>
  <si>
    <t>填报单位（公章）：禄劝县农业农村局</t>
  </si>
  <si>
    <t>填报人：黄忠海</t>
  </si>
  <si>
    <t>联系电话：0871-8912931</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</si>
  <si>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</si>
  <si>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</si>
  <si>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</si>
  <si>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</si>
  <si>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</si>
  <si>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</si>
  <si>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</si>
  <si>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</si>
  <si>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</si>
  <si>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</si>
  <si>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</si>
  <si>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</si>
  <si>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</si>
  <si>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</si>
  <si>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</si>
  <si>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</si>
  <si>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</si>
  <si>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</si>
  <si>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项目主管部门</t>
  </si>
  <si>
    <t>是否纳入年度实施计划</t>
  </si>
  <si>
    <t>备注</t>
  </si>
  <si>
    <t>乡镇</t>
  </si>
  <si>
    <t>村</t>
  </si>
  <si>
    <t>财政衔接资金</t>
  </si>
  <si>
    <t>其他资金</t>
  </si>
  <si>
    <t>合计</t>
  </si>
  <si>
    <t>产业发展</t>
  </si>
  <si>
    <t>产业服务支撑项目</t>
  </si>
  <si>
    <t>农业社会化服务</t>
  </si>
  <si>
    <t>2025年促农增收产业奖补</t>
  </si>
  <si>
    <t>17个乡镇街道</t>
  </si>
  <si>
    <t>对采取至少一种方式（包括但不限于：土地流转、吸纳就业、生产托管、订单收购、收益分红等）与脱贫人口、监测对象及其他农户建立稳定利益联结关系和合理的收益分配机制的经营主体进行奖补。按照土地流转、林地流转、吸纳就业、生产托管、收益分红、订单收购、扩大销售、创建品牌、发展农产品精深加工9个类目进行奖补。</t>
  </si>
  <si>
    <t>通过奖补，使各类经营主体发展壮大，并与广大农户建立利益联结，促进农户增收。</t>
  </si>
  <si>
    <t>受奖补经营主体通过土地流转、吸纳就业、生产托管、订单收购、收益分红等与脱贫人口、监测对象及其他农户建立稳定利益联结关系和合理的收益分配机制。</t>
  </si>
  <si>
    <t>是</t>
  </si>
  <si>
    <t>否</t>
  </si>
  <si>
    <t>李桂兰</t>
  </si>
  <si>
    <t>县农业农村局</t>
  </si>
  <si>
    <t>脱贫人口和监测对象产业奖补到户资金</t>
  </si>
  <si>
    <t>全县17个乡镇（街道）</t>
  </si>
  <si>
    <t>对脱贫户奖补累计不超过1000元/户，监测户奖补累计不超过1500元/户。区分生产和增收两类情形奖补，其中生产奖补占40%（脱贫户不超过400元/户，监测户不超过600元/户）；增收奖补占60%（脱贫户不超过600元/户，监测户不超过900元/户），对生产经营性收入同比减少的不予奖补。</t>
  </si>
  <si>
    <t>建立“以奖代补、以补定效”激励机制，通过实施产业奖补到户，引导和激励脱贫人口通过发展生产，实现生产经营性收入稳步提高，为永久的牢牢守住不发生规模性返贫底线，持续巩固拓展脱贫攻坚成果同乡村振兴有效衔接提供有力支撑。</t>
  </si>
  <si>
    <t>充分调动脱贫群众发展生产积极性，全县在册脱贫人口和监测对象26686户92403人（脱贫户25555户88914人、监测对象2709户8006人），实现产业增产、群众增收，持续增加其获得感、幸福感。</t>
  </si>
  <si>
    <t>生产项目</t>
  </si>
  <si>
    <t>种植业基地</t>
  </si>
  <si>
    <t>中药材产业发展</t>
  </si>
  <si>
    <t>按照省级“一县一业”实施方案及五化指标年度要求：
1.安排资金1900万元，用于奖补壮大中药材产业或提质增效。其中，1400万元依据交易额对当归、党参、重楼、天麻、草乌、附子、木香、红花、续断、滇黄精、西洋参共11个中药材品种进行奖补。500万元用于奖补规模化加工环节的中药材加工厂房及育苗厂房建设。
2.安排50万元奖补组织化部分10家新型经营主体培育；
3.安排资金910万元，用于奖补专业化部分。其中，100万元用于中药材技术培训，预计培训人次5000人次；680万元用于打造34个中药材“一村一品”专业村或者壮大村集体经济，每个村20万元，资金根据村具体情况，用于中药材产业发展、种植和加工；30万元用于奖补10个主推品种的种植、加工标准制定；100万元用于建立中药材专家工作站，开展良种繁育、种植技术创新。
4.安排资金60万元用于奖补绿色化部分，在禄劝县辖区建成GAP、绿色、有机认证的中药材生产基地2万亩以上；
5.安排资金80万元用于奖补市场化部分创建，进行产品质量追溯体系建设及中药材品牌打造。</t>
  </si>
  <si>
    <t>1.规模化。新增当归、党参、重楼、天麻、草乌、附子、木香、红花、续断、滇黄精、西洋参共11个品种中药材种植2.5万亩以上，累计推广中药材种植面积达15.5万亩以上，中药材产值达12亿元以上，规模化加工部分新建总投资2000万以上，年加工7000吨中药材厂房1座，达产后实现年产值7000万元左右；
2.组织化部分，培育从事中药材种植、加工的市级以上龙头企业，市、县级合作社10家；
3.专业化部分，培训中药材种植及加工专业技术人员5000人次以上，打造34个中药材“一村一品”专业村，壮大村集体经济，每个村增加村集体经济收入2万元以上，制定和完善天麻、木香、附子、党参、续断、当归、滇红花等10个主推品种的种植和加工质量标准，对中药材“一县一业”进行宣传，开展项目绩效评价及审计；
4.绿色化部分，进行10个主推品种的GAP、绿色、有机种植基地认证2万亩以上；
5.市场化部分，培育5户企业（合作社）纳入中药材质量追溯管理，组织企业（合作社）成功申报组织企业（合作社）申报省、市、国家专利等品牌打造。</t>
  </si>
  <si>
    <t>采取“龙头企业+合作社+村集体（党支部）+农户”模式，建立龙头企业绑定合作社、合作社通过村集体（党支部）绑定农户的“双绑”利益联结机制，发展壮大村集体经济，促进农户增收。每发展50亩带动农户5户以上，其中脱贫户（含监测对象）及家庭年人均纯收入低于1万元的农户不少于10%，推广农户种植面积200亩以上，每户增收在5000元以上。</t>
  </si>
  <si>
    <t>李朝栋</t>
  </si>
  <si>
    <t>加工流通项目</t>
  </si>
  <si>
    <t>加工业</t>
  </si>
  <si>
    <t>中药材加工厂建设配套基础设施建设项目</t>
  </si>
  <si>
    <t>崇德街道</t>
  </si>
  <si>
    <t>中药材加工厂建设配套基础设施建设，进厂道路硬化800米及其配套基础设施建设。</t>
  </si>
  <si>
    <t>利用厂房对农特产品进行精深加工、生产、贮藏、销售等有关农业服务，促进中药材产业稳定发展，带动当地劳动力就业，带动经济多元发展。</t>
  </si>
  <si>
    <t>带动当地劳动力就业，带动经济多元发展</t>
  </si>
  <si>
    <t>养殖业基地</t>
  </si>
  <si>
    <t>禄劝县直角山羊保种育种项目</t>
  </si>
  <si>
    <t>禄劝县</t>
  </si>
  <si>
    <t>在禄劝县域内直角羊品种资源保护区，扶持规模存栏30-50只直角羊养殖户30户，平均补助1.5万元，计45万元；扶持规模存栏50只以上直角羊养殖户15户，均每户补助2万元，计30万元，合计75万元。</t>
  </si>
  <si>
    <t>能防止地方山羊品种退化，推进直角山羊养殖向现代化方向发展，对禄劝县畜禽养殖起到积极的促进作用。</t>
  </si>
  <si>
    <t>扶持规模存栏30-50只直角羊养殖户30户；扶持规模存栏50只以上直角羊养殖户15户。</t>
  </si>
  <si>
    <t>王志祥</t>
  </si>
  <si>
    <t>禄劝县撒坝猪保种育种及育肥实验基地建设</t>
  </si>
  <si>
    <t>团街镇、茂山镇</t>
  </si>
  <si>
    <t>在团街镇运昌村投入1500万元，建设撒坝猪保种改良扩繁基地，建设内容：1.新建养猪圈舍建筑面积5295平方米，共投入985.91万元，包括：公猪舍、实验室1栋250平方米，投入35.32万元；配怀舍3栋1200平方米，投入157.55万元；分娩舍6栋1200平方米，投入169.56万元；保育舍、育成舍4栋2005平方米，投入243.28万元；后备舍1栋，200平方米，投入28.26万元；走道连廊600米，投入57万元；出猪房1栋90平方米，投入12.71万元；病死猪暂存房50平方米，投入14.84万元；污水处理池两个2000立方米，投入140万元；场内洗消中心、办公间300平方米，投入42.39万元；围墙、围挡工程1800米，投入85万元；2.其它用房400平方米，投入56.52万元；3.新建疫病防控隔离带3866平方米，投入87.46万元；4..新建蓄水池2个500立方米，投入150万元；5.新建综合楼1栋606平方米，投入85.51万元；6.高压车辆消毒房160平方米，投入22.4万元；7.车辆烘干房200平方米，投入65.5万元；8.消毒间20平方米，投入6.5万元；9.应急发电机房30平方米，投入4.2万元；10.内部道路、场地硬化3000平方米，投入36万元。 
在禄劝县茂山镇东屏村投入500万，建设撒坝猪保育育肥实验基地，建设内容:1.改造养猪圈舍建筑面积共5822平方米，共投入378.43万元，包括：育肥实验舍4栋1980平方米，投入128.7万元；育成生长测定舍4栋1980平方米，投入128.7万元；保育生长测定舍4栋900平方米，投入58.5万元；保育舍、育成舍2栋450平方米，投入29.25万元；饲料物资仓库2栋200平方米，投入13万元；宿舍、会议室1栋240平方米，投入15.6万元；餐厅1栋72平方米，投入4.68万元；2.入场洗消中心2间157平方米，投入23.55万元；3.蓄水池1个250立方米，投入64.5万元；4.干粪堆积房2栋180平方米，投入9.3万元；5.高压消毒、烘干房1栋80平方米，投入24.22万元。</t>
  </si>
  <si>
    <t>项目建成后，产权归村集体所有，收益用于巩固拓展脱贫攻坚成果,增加群众收入200万元以上,壮大村集体经济5万元。同时带动240户养殖户发展撒坝猪养殖，改良优化撒坝猪品种，提高撒坝猪的产品价值，带动农户增收，增加养殖经济效益。</t>
  </si>
  <si>
    <t>项目建成后，带动240农户发展撒坝猪分散养殖，每年户均出栏撒坝猪2头，户均增收200元。</t>
  </si>
  <si>
    <t>茂山镇永定村中药材及蔬菜工厂化育苗基地</t>
  </si>
  <si>
    <t>茂山镇</t>
  </si>
  <si>
    <t>在茂山镇永定村投入800万元，建设中药材及蔬菜工厂化育苗基地，占地156亩。建设内容：新建白芨、重楼、当归、党参、木香等中药材及蔬菜现代化育苗厂一座，包括组培室1200平方米，自动化播种、育苗生产线3条，连体大棚100亩。预计每年生产白芨、重楼、当归、党参、木香等各类主要中药材苗共计1亿株以上，按每株0.07元的利润计算，育苗场每年能产生700万元以上的直接经济效益。</t>
  </si>
  <si>
    <t>收益用于巩固拓展脱贫攻坚成果,增加脱贫群众收入,壮大村集体经济。为350户种植户提供1100亩中药材种苗；为120户蔬菜种植户提供250特色蔬菜种苗。</t>
  </si>
  <si>
    <t>项目建成后，带动中药材种植户每年户均增入2500元，蔬菜种植户每年户均增入2700元。</t>
  </si>
  <si>
    <t>优质稻种植和稻田养鱼项目</t>
  </si>
  <si>
    <t>5个乡镇街道</t>
  </si>
  <si>
    <t>投入资金70万元，推广新品种、新技术，示范种植优质稻4000亩。资金主要用于：生产资料(籽种、肥料等）、技术培训等支出；投入资金50万元，发展稻田养鱼1200亩。</t>
  </si>
  <si>
    <t>通过示范种植优质稻4000亩，预计实现产值1200万元，项目可带动全县水稻生产发展，确保粮食生产安全。</t>
  </si>
  <si>
    <t>通过示范种植优质稻，推广新品种、新技术，促进优质稻米的生产与销售，实现农村经济多元发展。</t>
  </si>
  <si>
    <t>金祺祥</t>
  </si>
  <si>
    <t>辣椒种植</t>
  </si>
  <si>
    <t>相关乡镇</t>
  </si>
  <si>
    <t>项目拟在县域内相关乡镇（街道）种植12000亩辣椒，计划投资350万元。资金主要用于：生产资料(籽种、肥料等）、基地建设等。项目可带动周围农户1500余户种植、加工，通过培训、推广、示范和宣传等方式，一户带十户，十户带百户，项目将辐射带动周边农户2000余户种植蔬菜。</t>
  </si>
  <si>
    <t>通过该项目实施，可带动全县种植蔬菜2000亩以上，产量预计达5000吨，产值1250万元。项目建成后受益农户1500余户，长期解决就业3000人次以上。</t>
  </si>
  <si>
    <t>推行“企业+合作社+农户”的经营模式，推进订单种植和产销衔接1500 户</t>
  </si>
  <si>
    <t>张未英</t>
  </si>
  <si>
    <t>农安</t>
  </si>
  <si>
    <t>鲜食玉米</t>
  </si>
  <si>
    <t>17个乡镇（街道）</t>
  </si>
  <si>
    <t>计划在全县17个乡镇（街道）推广种植鲜食玉米20000亩，资金主要用于地膜和种子补助。每亩补助农户6公斤地膜和0.5公斤鲜食玉米种子。</t>
  </si>
  <si>
    <t>每亩为农户增收700元，全县种植20000亩能为农户增加收入1400万元。</t>
  </si>
  <si>
    <t>推行“龙头企业+合作社+农户”的经营模式，推进订单种植和产销衔接。</t>
  </si>
  <si>
    <t>刘唯</t>
  </si>
  <si>
    <t>种子</t>
  </si>
  <si>
    <t>魔芋种植</t>
  </si>
  <si>
    <t>撒营盘</t>
  </si>
  <si>
    <t>高安、召块、招桂、三蒙</t>
  </si>
  <si>
    <t>采取公司+合作社+农户的方式，形成规模化种植及管理。建设种植基地800亩，带动农户种植1200亩，共计完成2000亩种植。财政资金用于购买种苗，发放用户分散种植，用于购买肥料及病虫害防治药品等。</t>
  </si>
  <si>
    <t>生产商品魔芋3000吨、魔芋种160吨。</t>
  </si>
  <si>
    <t>带动农户种植1200亩，431户912人，为魔芋种植户每亩增收2800元。</t>
  </si>
  <si>
    <t>经作</t>
  </si>
  <si>
    <t>产业园区标准化厂房建设项目</t>
  </si>
  <si>
    <t>该厂房占地面积11739.72平方，建筑面积35852.16平方，资金用于建设标准化厂房。</t>
  </si>
  <si>
    <t>依靠发展来巩固拓展脱贫攻坚成果，通过建设标准化厂房，促进产业聚集效益发挥，加强县内农特产品“种植—加工—销售”一体化的完善，促进全县农产品从全向强，带动当地劳动力就业，带动固投、产值、税收等经济指标。预计实现年产值1.23亿元。</t>
  </si>
  <si>
    <t>项目计划采取“园区+公司+农户”的运作模式，即园区面向社会招租，入驻企业在乡镇进行农特产品种植、中草药种植等农特产品种植，利用厂房对农特产品进行精深加工、生产、贮藏、销售等有关农业服务，带动经济多元发展。实现收益抽取50%用于脱贫不稳定户、边缘易致贫户、突发困难户等低收入人群的关爱扶持和村内公益事业</t>
  </si>
  <si>
    <t>夏洪林</t>
  </si>
  <si>
    <t>县产业园区</t>
  </si>
  <si>
    <t>林草基地建设</t>
  </si>
  <si>
    <t>禄劝漩窝塘林场真金万林区野生菌保育促繁项目</t>
  </si>
  <si>
    <t>禄劝漩窝塘国有林场（团街镇）</t>
  </si>
  <si>
    <t>龙海村</t>
  </si>
  <si>
    <t>项目针对禄劝县野生菌资源保护及产量逐年减少等问题，采取宿主植物保护、菌塘保护等保育技术，郁闭度调整、留种等人工促繁技术以及病虫害防治等技术措施，在禄劝漩窝塘国有林场真金万林区建成500亩野生菌保育促繁技术研究、示范学习培训基地。</t>
  </si>
  <si>
    <t xml:space="preserve"> 项目针对禄劝县野生菌资源保护及产量逐年减少等问题，采取宿主植物保护、菌塘保护等保育技术，郁闭度调整、留种等人工促繁技术以及病虫害防治等技术措施，在禄劝漩窝塘林场真金万林区建成500亩野生菌保育促繁技术研究示范基地。为禄劝县包山拾菌的保育促繁提供示范学习培训基地，带动农户50户200人口。</t>
  </si>
  <si>
    <t>2025年</t>
  </si>
  <si>
    <t>预计50户200人口</t>
  </si>
  <si>
    <t>王建林</t>
  </si>
  <si>
    <t>县林业和草原局</t>
  </si>
  <si>
    <t>民族团结进步示范项目</t>
  </si>
  <si>
    <t>民族团结进步示范乡镇</t>
  </si>
  <si>
    <t>转龙民族团结进步示范镇</t>
  </si>
  <si>
    <t>转龙镇</t>
  </si>
  <si>
    <t>投资500万元，建设中药材交易中心；村容村貌提升；大龙潭改造；蔬菜基地机耕路建设。</t>
  </si>
  <si>
    <t>通过中药材交易中心的建设，提升带动对中草药产业的推广发展；通过集镇风貌的改造提升、蔬菜基地机耕路建设及大龙潭民族团结广场的建设促进转龙旅游小镇的发展。</t>
  </si>
  <si>
    <t>通过民族团结进步示范村建设，用于产业发展和乡村基础设施建设，促进优质农产品的生产与销售，实现农村经济多元发展。</t>
  </si>
  <si>
    <t>李亚泽</t>
  </si>
  <si>
    <t>县民宗局</t>
  </si>
  <si>
    <t>民族团结进步示范村</t>
  </si>
  <si>
    <t>赊卡民族团结进步示范村</t>
  </si>
  <si>
    <t>则黑乡</t>
  </si>
  <si>
    <t>凳子山</t>
  </si>
  <si>
    <t>投资100万元在凳子山村委会赊卡村小组实施中草药良种培育基地建设项目，发展中草药种植500亩。其中：投资10万元建中草药晾晒场地500平方；投资10万元建仓储室300平方；投资10万元建食宿区及办公区；投资10万元完成生产道路建设及水利设施建设；投资60万元用于中草药种植；</t>
  </si>
  <si>
    <t>该项目的实施采取“村集体+种植合作社+农户”的模式，采取村委会和村小组集中对现有的500亩土地进行流转或者动员部分群众以现有土地参与入股合作发展，由村委会、合作社联合争取衔接资金投入，村民采取到基地务工提高收入的方式，统一进行运营管理，实现项目区群众提高经济收入。</t>
  </si>
  <si>
    <t>皎平渡民族团结进步示范村</t>
  </si>
  <si>
    <t>皎平渡镇</t>
  </si>
  <si>
    <t>皎平渡村</t>
  </si>
  <si>
    <t>投资100万元，在皎平渡村委会皎平渡村小组实施民宿项目。其中：投资82万元，用于民宿建设项目；投资18万元基础设施建设。</t>
  </si>
  <si>
    <t>该项目的实施采取“村集体股份经济合作联合社+村小组股份经济合作社+农户”的模式。</t>
  </si>
  <si>
    <t>兆乌民族团结进步示范村</t>
  </si>
  <si>
    <t>翠华镇</t>
  </si>
  <si>
    <t>兆乌村</t>
  </si>
  <si>
    <t>投入100万元，其中投入资金30万元在原有兆乌集镇建设的基础上新建室内农贸市场600平方米，建成商铺18件450平方米；投入资金70万元进行农贸市场屋顶光伏项目开发。</t>
  </si>
  <si>
    <t>经济效益：投入资金30万元新建钢架屋顶农贸市场600平方米，其中：公共设施空间150平方米，商铺18间每间25平方米，年租金3000元/间，年实现集体经济收入5.4万元；投入70万元参与农光互补项目开发，25年生产运营期内实现销售收入257.2万元，利润86万元，年均增加村集体经济收益3.44万元；两项合计新增集体经济收益8.84万元。社会效益：解决兆乌、纳岔、红德、迤途及周边中屏、九龙农产品交易和生产生活物资流通问题，直接受益兆乌、纳岔、红德、迤途4个村委会1724户6473人，其中建档立卡669户2353人，增强民族凝聚力；生态效益：招聘环境卫生治理公益性岗位3人，改善兆乌村乡村人居环境，加强对“张氏民居”文物保护单位和岔箐红军烈士殉难地遗址的管护，共同创造良好宜居和美兆乌。</t>
  </si>
  <si>
    <t>初途民族团结进步示范村屋顶光伏产业项目</t>
  </si>
  <si>
    <t>初途村</t>
  </si>
  <si>
    <t>投入资金100万元在村活动室进行光伏项目开发。</t>
  </si>
  <si>
    <t>投入资金70万元参与农光互补项目开发，25年生产运营期内实现销售收入257.2万元，利润86万元，年均增加村集体经济收益3.44万元；</t>
  </si>
  <si>
    <t>收益可以用于补齐初途村四个村小组202户724人的生产生活、基础设施及公益设施建设，开发环境卫生治理公益性岗位2人，改善乡村人居环境，共同创造良好的宜居村组。</t>
  </si>
  <si>
    <t>张熹</t>
  </si>
  <si>
    <t>槽子民族团结进步示范村</t>
  </si>
  <si>
    <t>雪山乡</t>
  </si>
  <si>
    <t>书姑村</t>
  </si>
  <si>
    <t>投入资金100万元，其中计划投入35万元进行人居环境提升改造及美化亮化；计划投入65万元打造特色民宿、发展中草药特色产业项目。</t>
  </si>
  <si>
    <t>扶持10户农户打造特色民宿，每户投入3万元，带动当地群众发展旅游民宿产业，带动地方就业50人，发展中草药特色产业项目，建设自然村固定资产租赁合作社产生定期分红，产权确权登记到书姑村槽子组自然村，合作社以租赁的方式使用，项目覆盖自然村71户278人。</t>
  </si>
  <si>
    <t>新型农村集体经济发展项目</t>
  </si>
  <si>
    <t>屏山街道鲁溪社区等15个村农耕文化体验园建设项目</t>
  </si>
  <si>
    <t>屏山街道</t>
  </si>
  <si>
    <t>鲁溪社区</t>
  </si>
  <si>
    <r>
      <rPr>
        <sz val="10"/>
        <rFont val="仿宋_GB2312"/>
        <charset val="134"/>
      </rPr>
      <t>依托禄劝彝哥苗舞的魅力、彝族刺绣的绚丽和本土农耕的乐趣，建设集农耕文化体验园，构建多元化、特色化、体验式的休闲目的地。项目计划总投资1050万元，规划用地总面积19.06亩，主要内容为：
（1）农耕文化体验园主体工程，概算投资800万元。①钢结构配套用房3000</t>
    </r>
    <r>
      <rPr>
        <sz val="10"/>
        <rFont val="宋体"/>
        <charset val="134"/>
      </rPr>
      <t>㎡</t>
    </r>
    <r>
      <rPr>
        <sz val="10"/>
        <rFont val="仿宋_GB2312"/>
        <charset val="134"/>
      </rPr>
      <t>，概算投资720万元；②水电设备安装，概算投资80万元。（2）附属设施建设，概算投资250万元。</t>
    </r>
  </si>
  <si>
    <r>
      <rPr>
        <sz val="10"/>
        <rFont val="仿宋_GB2312"/>
        <charset val="134"/>
      </rPr>
      <t>1.建设3000</t>
    </r>
    <r>
      <rPr>
        <sz val="10"/>
        <rFont val="宋体"/>
        <charset val="134"/>
      </rPr>
      <t>㎡</t>
    </r>
    <r>
      <rPr>
        <sz val="10"/>
        <rFont val="仿宋_GB2312"/>
        <charset val="134"/>
      </rPr>
      <t>的农耕文化体验园主体工程；
2.按时完成项目工程；
3.按时完成项目验收；
4.项目总投资≤1050万元；
5.主体工程建设单价小于等于2500元/</t>
    </r>
    <r>
      <rPr>
        <sz val="10"/>
        <rFont val="宋体"/>
        <charset val="134"/>
      </rPr>
      <t>㎡</t>
    </r>
    <r>
      <rPr>
        <sz val="10"/>
        <rFont val="仿宋_GB2312"/>
        <charset val="134"/>
      </rPr>
      <t>；
6.年收益率≥5.5%；
7.每年增加每村集体经济收入≥3.5万元；
8.提供就业岗位≥30个；
9.项目可持续性≥20年；
10.服务对象满意度≥95%。</t>
    </r>
  </si>
  <si>
    <t>本项目预计每年产生收入71.5万元，严格按照村级财务管理相关制度执行，坚持公平、公正、公开，由村级集体经济组织提出年度分配方案，经“四议两公开”进行决议，并报乡级人民政府备案后进行支出，其中，鲁溪社区等15个村每村集体经济经营性收入3.86万元，20%用于加强村组两级组织运转、30%用于脱贫不稳定户、边缘易致贫户、突发困难户等低收入人群的关爱扶持和村内公益事业、50%用于提升村内基础设施建设、绿美村庄建设等；村小组集体经济收入13.58万元，60%用于发展村小组公益事业、40%用于村小组140户农户分红。</t>
  </si>
  <si>
    <t>朱鹏</t>
  </si>
  <si>
    <t>县委组织部</t>
  </si>
  <si>
    <t>产地初加工和精深加工</t>
  </si>
  <si>
    <t>龙海村委会大平地苹果基地(苹果加工坊）</t>
  </si>
  <si>
    <t>团街镇</t>
  </si>
  <si>
    <t>龙海</t>
  </si>
  <si>
    <r>
      <rPr>
        <sz val="10"/>
        <color theme="1"/>
        <rFont val="仿宋_GB2312"/>
        <charset val="134"/>
      </rPr>
      <t>在龙海大平地苹果基地新建苹果深加工厂1个，项目拟占地面积3亩，主要建设标准化食品加工厂房1000</t>
    </r>
    <r>
      <rPr>
        <sz val="10"/>
        <color theme="1"/>
        <rFont val="宋体"/>
        <charset val="134"/>
      </rPr>
      <t>㎡</t>
    </r>
    <r>
      <rPr>
        <sz val="10"/>
        <color theme="1"/>
        <rFont val="仿宋_GB2312"/>
        <charset val="134"/>
      </rPr>
      <t>（一期规划），购置相关设备加工苹果酒、苹果醋、苹果干生产线。</t>
    </r>
  </si>
  <si>
    <t>调整产业结构带动当地种植业发展
目前禄劝团街镇苹果种植已经有了较大的发展，但从整体上看仍缺乏龙头企业带动，产品深加工滞后。本项目建成后，能促进禄劝团街镇的食品加工业有一个较大的飞跃。为当地解决约20--50个就业岗位（生产高峰期和平时用工有调整），带动农民增收，增加村集体经济收益。</t>
  </si>
  <si>
    <t>本项目建成后，能带动当地水果种植业发展，促进禄劝团街镇的食品加工业有一个较大的飞跃。为当地解决约20--50个就业岗位（生产高峰期和平时用工有调整），扩大苹果种植规模，带动周边农户约76户260人增收，每年增加村集体经济收益约5万元。</t>
  </si>
  <si>
    <t xml:space="preserve"> 熊明福</t>
  </si>
  <si>
    <t>奶牛产业设备购置</t>
  </si>
  <si>
    <t>运昌</t>
  </si>
  <si>
    <t>在团街镇辖区云南云诚牧业有限公司建设小型巴士奶生产车间60平方米1个</t>
  </si>
  <si>
    <t xml:space="preserve">通过巴士奶车间建设，提高牛奶保鲜期、增加销售渠道，带动全镇奶牛产业发展和群众增收。带动本地奶牛产业快速转型升级，加快推进规模化标准化养殖、生态化发展。提高奶牛产业经济效益、每年增加村集体经济收益约2.4万元，增加就业岗位。  </t>
  </si>
  <si>
    <t xml:space="preserve">带动本地奶牛产业快速转型升级，加快推进规模化标准化养殖、生态化发展，提升居民生活品质。提高奶牛产业经济效益、每年增加村集体经济收益约2-3万元，增加就业岗位6-10个。  </t>
  </si>
  <si>
    <t>熊明福</t>
  </si>
  <si>
    <t>乌东德镇农产品综合服务中心建设项目</t>
  </si>
  <si>
    <t>乌东德镇</t>
  </si>
  <si>
    <t>新村</t>
  </si>
  <si>
    <r>
      <rPr>
        <sz val="10"/>
        <color indexed="8"/>
        <rFont val="仿宋_GB2312"/>
        <charset val="134"/>
      </rPr>
      <t>1.200</t>
    </r>
    <r>
      <rPr>
        <sz val="10"/>
        <color indexed="8"/>
        <rFont val="宋体"/>
        <charset val="134"/>
      </rPr>
      <t>㎡</t>
    </r>
    <r>
      <rPr>
        <sz val="10"/>
        <color indexed="8"/>
        <rFont val="仿宋_GB2312"/>
        <charset val="134"/>
      </rPr>
      <t>小型冷库：满足花果山特色农产品如水果、蔬菜等的短期储存和保鲜需求，有助于延长产品保鲜期，提高市场价值。
2.农技推广：设立农技推广区，展示花果山最新成果技术、设备、种苗和种子，为农民提供技术培训和咨询服务，推动热带精品水果产业发展。
3.化肥、籽种、农药销售：提供一站式农资销售服务，方便农民采购，同时保障农资产品的质量和安全。
4.会议室：用于举办农业技术培训班、专家讲座等活动，促进知识交流和经验分享。
5.光伏发电：建设光伏板250平方米，用于冷库供电以及综合服务中心供电，降低运维成本。</t>
    </r>
  </si>
  <si>
    <t>调整和优化产业结构，通过品种带动、技术带动、现代化设施带动和经营思路、经营模式的带动，有望通过花果山热带精品水果产业示范，使乌东德镇在3-5年内形成金沙江干热河谷热带水果苗木供应基地。通过农技推广、农资销售服务、苗木销售、水果销售、科技培训、开展研学等方式，预计为村集体经济产生直接收益5万元/年。</t>
  </si>
  <si>
    <t>带动全镇10个村委会（社区）5215户18254人热带精品水果产业发展，促进农业产业结构调整。</t>
  </si>
  <si>
    <t>18254</t>
  </si>
  <si>
    <r>
      <rPr>
        <sz val="10"/>
        <color theme="1"/>
        <rFont val="仿宋_GB2312"/>
        <charset val="134"/>
      </rPr>
      <t>刘</t>
    </r>
    <r>
      <rPr>
        <sz val="10"/>
        <color theme="1"/>
        <rFont val="宋体"/>
        <charset val="134"/>
      </rPr>
      <t>啟</t>
    </r>
    <r>
      <rPr>
        <sz val="10"/>
        <color theme="1"/>
        <rFont val="仿宋_GB2312"/>
        <charset val="134"/>
      </rPr>
      <t>超</t>
    </r>
  </si>
  <si>
    <t>安东康村委会船帆村畜圈新建项目</t>
  </si>
  <si>
    <t>中屏</t>
  </si>
  <si>
    <t>安东康</t>
  </si>
  <si>
    <r>
      <rPr>
        <sz val="10"/>
        <rFont val="仿宋_GB2312"/>
        <charset val="134"/>
      </rPr>
      <t>安东康村委会船帆村小组为从雪山搬迁至中屏镇，因安置后无配套的养殖圈舍，群众发展养殖业受限，群众建设养殖小区意愿强烈，拟计划在安东康村委会船帆村新建</t>
    </r>
    <r>
      <rPr>
        <sz val="10"/>
        <color theme="1"/>
        <rFont val="仿宋_GB2312"/>
        <charset val="134"/>
      </rPr>
      <t>940平方米双层畜圈。</t>
    </r>
  </si>
  <si>
    <r>
      <rPr>
        <sz val="10"/>
        <rFont val="仿宋_GB2312"/>
        <charset val="134"/>
      </rPr>
      <t>畜圈新建，惠及</t>
    </r>
    <r>
      <rPr>
        <sz val="10"/>
        <color theme="1"/>
        <rFont val="仿宋_GB2312"/>
        <charset val="134"/>
      </rPr>
      <t>1个村小组94人发展养殖，带动群众增收30万元。</t>
    </r>
  </si>
  <si>
    <r>
      <rPr>
        <sz val="10"/>
        <rFont val="仿宋_GB2312"/>
        <charset val="134"/>
      </rPr>
      <t>畜圈新建，惠及</t>
    </r>
    <r>
      <rPr>
        <sz val="10"/>
        <color theme="1"/>
        <rFont val="仿宋_GB2312"/>
        <charset val="134"/>
      </rPr>
      <t>1个村小组94人</t>
    </r>
  </si>
  <si>
    <t>张志贵</t>
  </si>
  <si>
    <t>中屏镇</t>
  </si>
  <si>
    <t>产业项目</t>
  </si>
  <si>
    <t>光伏电站建设</t>
  </si>
  <si>
    <t>中屏镇植桂村屋顶光伏项目</t>
  </si>
  <si>
    <t>植桂</t>
  </si>
  <si>
    <t>在植桂村委会及主茂、老猫利两个村小组活动室楼顶搭建光伏板600平方米，预计实现村集体经济收入8万元/年。</t>
  </si>
  <si>
    <t>预计实现村集体经济收入8万元/年。</t>
  </si>
  <si>
    <t>胡加学</t>
  </si>
  <si>
    <t>休闲农业与乡村旅游</t>
  </si>
  <si>
    <t>雪山乡石城村委会
下石城小组渔旅融合乡村兴
示范村项目</t>
  </si>
  <si>
    <t xml:space="preserve">石城村委会
</t>
  </si>
  <si>
    <t>1、村容村貌提升改造：太阳能路灯购安60盏、村内破损路面修复1500平方米、新建挡墙620立方米、村内果树种植110株；2、排污管网及配套：新建标准化公厕1个、污水沉淀池2个、排污沟渠2400米、洗手台3个；3、产业扶持项目：扶持农户打造特色民宿12户；扶持农户分散养殖冷水鱼30户；休闲旅游配套项目：4、对石城河、基多河进行河道治理，并完成沿河休闲旅游项目开发；新建法嘎山登山步道。</t>
  </si>
  <si>
    <t>项目的建设完善了石城村基础设施，在产业发展上也将带来很大的促进作用，对促进石城村未来的发展有着积极的作用，石城村村民是项目建设的主要受益者，周边村的村民也是间接受益者，促进经济和社会全面发展，提高人民群众生活水平和质量，繁荣地方经济，进而带动区域的经济繁荣。</t>
  </si>
  <si>
    <t>实现农文旅融合发展，为经济发展注入新的增长点，繁荣地方经济，进而带动区域经济繁荣，2026年，项目预计可带动石城村集体经济增收3万元以上，群众户均增收5000元以上。2027年以后，可带动村集体经济增收5万元以上，群众户均增收10000元以上。</t>
  </si>
  <si>
    <t>吴明强</t>
  </si>
  <si>
    <t>基多村热带水果脐橙种植基地引水供水项目</t>
  </si>
  <si>
    <t>基多村委会</t>
  </si>
  <si>
    <r>
      <rPr>
        <sz val="10"/>
        <color theme="1"/>
        <rFont val="仿宋_GB2312"/>
        <charset val="134"/>
      </rPr>
      <t>1、引水管道：架设75#渡锌钢管6000米；2、新建300m</t>
    </r>
    <r>
      <rPr>
        <sz val="10"/>
        <color theme="1"/>
        <rFont val="宋体"/>
        <charset val="134"/>
      </rPr>
      <t>³</t>
    </r>
    <r>
      <rPr>
        <sz val="10"/>
        <color theme="1"/>
        <rFont val="仿宋_GB2312"/>
        <charset val="134"/>
      </rPr>
      <t>蓄水池1个；3、新建15千伏光伏提水站（抽水站）1座。</t>
    </r>
  </si>
  <si>
    <r>
      <rPr>
        <sz val="10"/>
        <color theme="1"/>
        <rFont val="仿宋_GB2312"/>
        <charset val="134"/>
      </rPr>
      <t>完成架设管道6000米，新建300m</t>
    </r>
    <r>
      <rPr>
        <sz val="10"/>
        <color theme="1"/>
        <rFont val="宋体"/>
        <charset val="134"/>
      </rPr>
      <t>³</t>
    </r>
    <r>
      <rPr>
        <sz val="10"/>
        <color theme="1"/>
        <rFont val="仿宋_GB2312"/>
        <charset val="134"/>
      </rPr>
      <t>蓄水池1个，新建15千伏光伏提水站（抽水站）1座。解决基多村热带水果脐橙种植400亩灌溉用水，提高热带水果脐橙产量，增加群众经济收入。</t>
    </r>
  </si>
  <si>
    <t>通过项目实施，解决基多村热带水果脐橙种植基地灌溉用水，流转土地亩均增收500元，带动农户就近务工25人，人均年增收5000元。提高热带水果脐橙产量，增加群众经济收入。</t>
  </si>
  <si>
    <r>
      <rPr>
        <sz val="10"/>
        <color theme="1"/>
        <rFont val="仿宋_GB2312"/>
        <charset val="134"/>
      </rPr>
      <t>崇德街道</t>
    </r>
    <r>
      <rPr>
        <sz val="10"/>
        <color theme="1"/>
        <rFont val="宋体"/>
        <charset val="134"/>
      </rPr>
      <t>唸</t>
    </r>
    <r>
      <rPr>
        <sz val="10"/>
        <color theme="1"/>
        <rFont val="仿宋_GB2312"/>
        <charset val="134"/>
      </rPr>
      <t>多乡农文旅和美示范建设（续建）</t>
    </r>
  </si>
  <si>
    <t>角营社区</t>
  </si>
  <si>
    <t>村内环境提升，农耕文化体验，让周末经济成为乡村振兴支柱产业。</t>
  </si>
  <si>
    <t>通过项目的实施，可改善项目区的基础设施建设，改善村容村貌，以农文旅业为切入口，增加集体经济收入及人民群众收入。</t>
  </si>
  <si>
    <t>白朝剑</t>
  </si>
  <si>
    <t>禄劝云龙乡火期山农文旅开发工程</t>
  </si>
  <si>
    <t>云龙乡</t>
  </si>
  <si>
    <t>联合村委会</t>
  </si>
  <si>
    <t>在联合村委会大场院自然村的火期山，计划新建农文旅带安全护栏及道路2.1公里，垃圾收集箱20个，太阳能路灯 15盏，水电设施设施1项，卫生厕所1座，</t>
  </si>
  <si>
    <t>通过项目的实施，可改善项目区的基础设施建设，改善村容村貌，加快火期山综合开发，以农文旅业为切入口，吸纳务工25人，增加集体经济收入及人民群众收入，带动农业经济增加50万元。</t>
  </si>
  <si>
    <t>通过项目实施，每年有游客体验消费，加之部分游客体验民宿将为当地群众产生经济收入，随着游客的到来，部分游客购买农特产品，将产生经济收入。</t>
  </si>
  <si>
    <t>张海艳</t>
  </si>
  <si>
    <t>转龙缩泉人居环境改造提升项目</t>
  </si>
  <si>
    <t>转龙</t>
  </si>
  <si>
    <t>1.修建缩泉周围道路、围栏、石桥等。2.改善和提升水环境。3.建设农特产品生产加工及营销中心，更好地生产、展销当地的轿子雪山天麻、轿子山火腿、转龙豆腐等农特产品。</t>
  </si>
  <si>
    <t>通过项目建设实施，一是更好带动轿子雪山天麻、轿子山火腿、转龙豆腐等农特产品产销一体化运转。新增200余人就近就地务工、带动周边2000户农户发展种养殖业、加工服务业等，户均增收1100元。预计每年增加村集体经济收入20万元左右。</t>
  </si>
  <si>
    <t>通过项目实施，提升转龙镇农特产品产供销一体化服务质量，新增200余人就近就地务工、带动周边2000户农户发展种养殖业、加工服务业等。</t>
  </si>
  <si>
    <t>余天文</t>
  </si>
  <si>
    <t>农产品加工</t>
  </si>
  <si>
    <t>大米加工</t>
  </si>
  <si>
    <t>翠华镇商贸中心大米加工厂设备采购项目</t>
  </si>
  <si>
    <t>翠华村</t>
  </si>
  <si>
    <t>采购1套大米加工自动化设备及相关配套实施。</t>
  </si>
  <si>
    <t>项目建成后预计年加工大米2660吨，新增集体经济收益4万元，企业提供不少于10个就业岗位，每年新增务工收入20万元。逐步形成5000亩软香米、5000亩油菜轮作基地。</t>
  </si>
  <si>
    <t>①项目带动稻米种植5000亩。间接受益560户1580人②每年新增集体经济收益4万元，项目村集体收益的5%固定用于帮助村内特殊和困难群体发展产业；③项目建成可提供不少于10人的就业岗位，每年新增务工收入20万元。</t>
  </si>
  <si>
    <t>配套设施项目</t>
  </si>
  <si>
    <t>小型农田水利设施建设</t>
  </si>
  <si>
    <t>赵家村光伏提水工程</t>
  </si>
  <si>
    <t>噜姑</t>
  </si>
  <si>
    <t>新建噜姑村委会赵家村光伏提水工程：投入资金324615元新建光伏系统；投入资金265000元打井，井深400米；投入资金54650元新建水泵提水系统；投入资金237633元新建给水管网3850米；投入资金52500元新建蓄水池及管理用房。</t>
  </si>
  <si>
    <t>新建噜姑村委会赵家村光伏提水工程，出水量8-10立方米/小时；满足噜姑村委会油麦地、大水塘、赵家村、七道河4个村小组168户农户生产生活用水。</t>
  </si>
  <si>
    <t>①项目建设提供就业岗位，。②项目建成解决农户生产生活用水，直接受益农户168户农户。</t>
  </si>
  <si>
    <t>赵平</t>
  </si>
  <si>
    <t>翠华镇休闲农业与乡村文旅综合项目</t>
  </si>
  <si>
    <t>新建水稻油菜轮作基地500亩；完善水电路基础设施及监管设施，作为露营地、水果采摘运营设施、果园改造;新建牲畜交易市场10000平方米；的森林发展林下种植天麻、林中种植石斛产业300亩，搭建农特产品线上销售平台，线下展示销售中心。</t>
  </si>
  <si>
    <t>通过农文旅综合发展项目建设，打造农文旅乡村旅游示范村，整合全镇的旅游商品，线上线下联动，打造“翠华乡村礼物”旅游商品品牌；</t>
  </si>
  <si>
    <t>①项目建设带动周边农户发展养殖，种植带动农场品销售。间接受益9491户38480人；直接受益农户151户农户。②项目收益的5%固定用于帮助村内特殊和困难群体发展产业；③项目建成可提供不少于50人的就业岗位。</t>
  </si>
  <si>
    <t>凳子山村自然能提水项目</t>
  </si>
  <si>
    <r>
      <rPr>
        <sz val="10"/>
        <color theme="1"/>
        <rFont val="仿宋_GB2312"/>
        <charset val="134"/>
      </rPr>
      <t>利用多撬村的天然落差，在多撬村河海拔1350米处修建取水口，水经过取水口过滤后进入φ273mm的动力管道然后到达海拔1075米处的自然能提水设备，自然能提水设备利用275米落差以及密所村河中300m</t>
    </r>
    <r>
      <rPr>
        <sz val="10"/>
        <color theme="1"/>
        <rFont val="宋体"/>
        <charset val="134"/>
      </rPr>
      <t>³</t>
    </r>
    <r>
      <rPr>
        <sz val="10"/>
        <color theme="1"/>
        <rFont val="仿宋_GB2312"/>
        <charset val="134"/>
      </rPr>
      <t>/h的水能作为动力来源，通过能量转换，从而将水通过φ108mm的无缝钢管，提到海拔2153米处的凳子山村的高位水池。项目设计每天提水500m3，设计扬程1150m。</t>
    </r>
  </si>
  <si>
    <t>项目建成之后，覆盖则黑乡约6000余亩土地，为后续发展多样经济奠定坚实基础，加快当地经济社会发展。该项目设计每天提水1000m3，扬程1150m。可促进则黑乡产业发展提质增效，加快产业结构转型，带动周边群众4010户14035人增收，其中脱贫户及监测对象1043户3894人，预计平均每亩产值可增加500至600元</t>
  </si>
  <si>
    <t>项目建成之后，覆盖则黑乡约6000余亩土地，为后续发展多样经济奠定坚实基础，加快当地经济社会发展。该项目设计每天提水1000m3，扬程1150m。可促进则黑乡产业发展提质增效，加快产业结构转型，带动周边群众4010户14035人增收，其中脱贫户及监测对象1043户3894人，预计平均每亩产值可增加500至600元。</t>
  </si>
  <si>
    <t>丁国天</t>
  </si>
  <si>
    <t>凳子山卡莫至老山光伏提水项目</t>
  </si>
  <si>
    <t>凳子、卡租</t>
  </si>
  <si>
    <r>
      <rPr>
        <sz val="10"/>
        <rFont val="仿宋_GB2312"/>
        <charset val="134"/>
      </rPr>
      <t>为有效解决凳子山、卡租村654户1865人饮安全问题，满足40个村小组737户7125亩耕地灌溉需求，保障凳子山道地中药材基地和农业产业发展灌溉用水需求，2023年投资787万元推进实施卡租至凳子山光伏提水工程，项目主要建设内容为：(一)卡租凳子山片区
1.新建取水池1座。2.新建泵站2座(1级泵站采用卧式单级多级离心泵D46-50x11(电机 132kw)2套、2级泵站采用卧式单级多级离心泵 D46-50x7(电机90kw)2套)。3.提水管(内外涂塑无缝钢管)2.99 km，在提水管 40m 设置一个镇墩。安装光伏板基座300个;1级泵站光伏供电:P550光伏电池板(198kw)360块;2级系站光伏供电:P550光伏电池板(138.6kw)252 块。4.新建水池10座，200m</t>
    </r>
    <r>
      <rPr>
        <sz val="10"/>
        <rFont val="宋体"/>
        <charset val="134"/>
      </rPr>
      <t>³</t>
    </r>
    <r>
      <rPr>
        <sz val="10"/>
        <rFont val="仿宋_GB2312"/>
        <charset val="134"/>
      </rPr>
      <t>高位水池1个，50m</t>
    </r>
    <r>
      <rPr>
        <sz val="10"/>
        <rFont val="宋体"/>
        <charset val="134"/>
      </rPr>
      <t>³</t>
    </r>
    <r>
      <rPr>
        <sz val="10"/>
        <rFont val="仿宋_GB2312"/>
        <charset val="134"/>
      </rPr>
      <t>蓄水池1个,100m</t>
    </r>
    <r>
      <rPr>
        <sz val="10"/>
        <rFont val="宋体"/>
        <charset val="134"/>
      </rPr>
      <t>³</t>
    </r>
    <r>
      <rPr>
        <sz val="10"/>
        <rFont val="仿宋_GB2312"/>
        <charset val="134"/>
      </rPr>
      <t>蓄水池4个，200m</t>
    </r>
    <r>
      <rPr>
        <sz val="10"/>
        <rFont val="宋体"/>
        <charset val="134"/>
      </rPr>
      <t>³</t>
    </r>
    <r>
      <rPr>
        <sz val="10"/>
        <rFont val="仿宋_GB2312"/>
        <charset val="134"/>
      </rPr>
      <t>蓄水池3个，300m</t>
    </r>
    <r>
      <rPr>
        <sz val="10"/>
        <rFont val="宋体"/>
        <charset val="134"/>
      </rPr>
      <t>³</t>
    </r>
    <r>
      <rPr>
        <sz val="10"/>
        <rFont val="仿宋_GB2312"/>
        <charset val="134"/>
      </rPr>
      <t>蓄水池1个。5.铺设100级de140PE管(1.0mpa)1.64km。6.铺设管道14.75 km,其中 DN32-DN65 内外涂塑复合钢管12.50 km，100 级de75PE管(1.6mpa)2.25 km。闸阀井6个,道路恢复 10 处。
(二)民安乐片区
1.新建水池6座，50m</t>
    </r>
    <r>
      <rPr>
        <sz val="10"/>
        <rFont val="宋体"/>
        <charset val="134"/>
      </rPr>
      <t>³</t>
    </r>
    <r>
      <rPr>
        <sz val="10"/>
        <rFont val="仿宋_GB2312"/>
        <charset val="134"/>
      </rPr>
      <t>蓄水池2个，100m</t>
    </r>
    <r>
      <rPr>
        <sz val="10"/>
        <rFont val="宋体"/>
        <charset val="134"/>
      </rPr>
      <t>³</t>
    </r>
    <r>
      <rPr>
        <sz val="10"/>
        <rFont val="仿宋_GB2312"/>
        <charset val="134"/>
      </rPr>
      <t>蓄水池3个,300mm</t>
    </r>
    <r>
      <rPr>
        <sz val="10"/>
        <rFont val="宋体"/>
        <charset val="134"/>
      </rPr>
      <t>³</t>
    </r>
    <r>
      <rPr>
        <sz val="10"/>
        <rFont val="仿宋_GB2312"/>
        <charset val="134"/>
      </rPr>
      <t>蓄水池1个。2.铺设管道 11.34 km，其中 DN80 内外涂塑复合钢管2.41km，DN25-DN40 内外涂塑复合钢管 8.93 km。闸阀井6个,道路恢复11处。目前项目已完工，设备运行正常，工程质量达标，正常投入使用，前期争取涉农整合衔接资金520万元，目前缺口资金267万元。</t>
    </r>
  </si>
  <si>
    <t>效解决凳子山、卡租村654户1865人饮安全问题，满足40个村小组737户7125亩耕地灌溉需求，保障凳子山道地中药材基地、苹果基地等农业产业发展灌溉用水需求</t>
  </si>
  <si>
    <t>效解决凳子山、卡租村654户1865人饮安全问题，满足40个村小组737户7125亩耕地灌溉需求，保障凳子山道地中药材基地、苹果基地等农业产业发展灌溉用水需求。</t>
  </si>
  <si>
    <t>云龙乡集镇、新山、古宜水利灌溉工程</t>
  </si>
  <si>
    <t>集镇、新山、古宜</t>
  </si>
  <si>
    <t>架设DN200主饮水管道8200米，DN100管5000米，铺设管网28000米。</t>
  </si>
  <si>
    <t>项目建设可以带动全乡经济发展收入，解决当地剩余劳动力。还可以带动全乡冷凉山区农作物生产的发展，充分发挥空闲地面积，确保粮食生产安全。</t>
  </si>
  <si>
    <t>提升农村饮水安全和饮水保障。农村灌溉用水保障。</t>
  </si>
  <si>
    <t>岑寿冬</t>
  </si>
  <si>
    <t>九龙镇普渡河三江口农旅产业
融合发展项目</t>
  </si>
  <si>
    <t>九龙镇</t>
  </si>
  <si>
    <t>九龙镇德善村普渡河江边电站至民权村河底小组产业发展道路开挖项目，通过项目的实施，彻底打通普渡河铁索桥至雪山乡尼格大桥沿河路网，实现“乡镇相通、路路相连”的目标。为践行习近平生态文明思想，安全、快速扑灭普渡河峡谷森林火灾提供坚实交通保障，同时可促进九龙、翠华、中屏、则黑、乌蒙、雪山等6个乡镇30个村委会的基础设施联通、经济贸易畅通、人文交流融通，对于推动红军长征铁索桥战斗遗址、木克红军壁画、三江口温泉开发、九龙红军烈士陵园等红色旅游项目综合保护开发具有重要作用，能有力促进轿子山旅游环线联通和普渡河沿河片区经济社会发展。</t>
  </si>
  <si>
    <t>项目全长8.452公里涉及德善村委会、民权村委会、河东村委会、老鸡街村委会，为2541户9048人农户生产生活带来便利，带动产业发展2000余户，年人均纯收入增收1500余元。同时改变产业结构，加快了农业产业化和乡村振兴建设的步伐；促进了村域经济的进一步发展，使生产资料和农副产品购销更加快捷，促进了农村经济的发展；拓宽了市场信息的传播渠道，使广大村民能够及时地掌握各类经济信息，有针对性地开展生产经营活动；有力地促进了村集体产业发展，促进了村集体经济稳步增长。</t>
  </si>
  <si>
    <t>项目建成后九龙镇直接受益农户2541户9048人，其中受益脱贫对象监测户587户1943人，带动就业1000余人，带动产业发展2000余户，年人均纯收入增收1500余元。</t>
  </si>
  <si>
    <t>黄敏</t>
  </si>
  <si>
    <t>九龙镇2025年德善至江边电站道路硬化项目</t>
  </si>
  <si>
    <t>德善</t>
  </si>
  <si>
    <t>九龙镇德善至江边电站道路硬化项目长4.5公里，宽3.5米，采用 C25混凝土路面（厚 20cm）。</t>
  </si>
  <si>
    <t>完成道路硬化项目长4.5公里，将显著改善克田电站、江边电站库区周边搬迁群众生产生活条件，促进农业产业结构调整，提升群众务工出行便利，增加群众收入，彻底改变农业产业结构单一的现状，促进了区域内生态环境和当地经济、社会的可持续和谐发展。带动项目建成后，拓宽3700多户14000余人的务工途径，带动人均年增收300元。促进特色产业发展，降低运输成本、提高市场竞争力，增加群众收入户均1000元。可将片区土地流转租金从600元/亩提高至900元/亩。</t>
  </si>
  <si>
    <t>一是促进产业结构发展，加快九龙镇普渡河沿河片区三哨、功德、木克、德善、民权、河东等6个村委会3700多户14000余人的务工途径，加快高热河谷特色农业产业化和乡村振兴建设的步伐。
二是有力地促进香蕉、芒果、柑橘、黄果、柚子、柠檬、蔬菜、滇红花、鲜食玉米等特色产业发展，降低运输成本、提高市场竞争力，增加群众收入。
三是可将片区土地流转租金从600元/亩提高至900元/亩，提高群众收入，解决“撂荒地”耕种问题，带动村集体产业发展，推动村集体经济稳步增长。</t>
  </si>
  <si>
    <t>金融保险配套项目</t>
  </si>
  <si>
    <t>小额贷款贴息</t>
  </si>
  <si>
    <r>
      <rPr>
        <sz val="10"/>
        <color theme="1"/>
        <rFont val="仿宋_GB2312"/>
        <charset val="134"/>
      </rPr>
      <t>2025</t>
    </r>
    <r>
      <rPr>
        <sz val="10"/>
        <rFont val="仿宋_GB2312"/>
        <charset val="134"/>
      </rPr>
      <t>年小额贷款贴息和风险金</t>
    </r>
  </si>
  <si>
    <t>2025年贷款余额4.3亿元，按贷款余额贴息，预计需贴息资金每个季度425万元左右。</t>
  </si>
  <si>
    <t>贷款余额4.3亿元，按贷款余额贴息，预计需贴息资金1700万元。按贷款预留风险补偿金500万元。</t>
  </si>
  <si>
    <t>通过发放贴息贷款，为脱贫户和监测户发展生产提供资金保障，增加农户收入。</t>
  </si>
  <si>
    <t>张红卫</t>
  </si>
  <si>
    <t>巩固三保障成果</t>
  </si>
  <si>
    <t>教育</t>
  </si>
  <si>
    <t>享受“雨露计划”职业教育补助</t>
  </si>
  <si>
    <r>
      <rPr>
        <sz val="10"/>
        <color theme="1"/>
        <rFont val="仿宋_GB2312"/>
        <charset val="134"/>
      </rPr>
      <t>2025</t>
    </r>
    <r>
      <rPr>
        <sz val="10"/>
        <rFont val="仿宋_GB2312"/>
        <charset val="134"/>
      </rPr>
      <t>年“雨露计划”职业教育补助</t>
    </r>
  </si>
  <si>
    <t>从2025年春季学期补助，接受全日制普通大专、高职院校、技师学院、职业本科院校等高等职业教育的补助标准不低于5000元/人/年，接受全日制普通中专、技工院校中等职业教育的补助标准不低于4000元/人/年，接受全日制职业高中中等职业教育的补助标准为3000元/人/年。</t>
  </si>
  <si>
    <t>春季雨露计划项目预计补助脱贫人口及监测对象为5000人次.</t>
  </si>
  <si>
    <t>为脱贫户和监测户接受职业教育提供资金保障，增加农户收入。</t>
  </si>
  <si>
    <t>就业项目</t>
  </si>
  <si>
    <t>技能培训</t>
  </si>
  <si>
    <t>万名重点技能人才继续培养计划</t>
  </si>
  <si>
    <t>17个乡镇(街道）</t>
  </si>
  <si>
    <t>结合全县农旅、文旅、康旅、体旅、林旅“五旅”融合发展模式探索，结合县人力资源和财力条件，致力从“餐饮美食、电商促销、保健康养、文化讲解、乡村文化、交通运输、家政服务、保安员、种植手、农机操作手、绣娘”等领域充分发掘和培育一批符合我县全域旅游文化发展规划战略需要的行业领军型、工匠型技能人才队伍。</t>
  </si>
  <si>
    <t>2025年预计新增培养目标2000人</t>
  </si>
  <si>
    <t>张霜艳</t>
  </si>
  <si>
    <t>县人社局</t>
  </si>
  <si>
    <t>乡村公益性岗位</t>
  </si>
  <si>
    <t>2025年乡村公益性岗位开发</t>
  </si>
  <si>
    <t>17个乡镇</t>
  </si>
  <si>
    <t>开发使用1180人乡村公益性岗位</t>
  </si>
  <si>
    <t>实现1180人就地就近就业增收</t>
  </si>
  <si>
    <t>仁钦· 多吉次仁</t>
  </si>
  <si>
    <t>务工补助</t>
  </si>
  <si>
    <t>务工一次性交通补贴</t>
  </si>
  <si>
    <t>2025年脱贫人口（含监测户）务工一次性交通补贴</t>
  </si>
  <si>
    <t>2025年脱贫人口（含监测户）跨省、州市务工一次性交通补贴</t>
  </si>
  <si>
    <t>2025年预计为1970名跨省务工满3个月的脱贫人口（含监测户），按照每人每年1000元的标注，兑付跨省务工一次性交通补贴。2025年预计为2169名跨州市务工满3个月的脱贫人口（含监测户），按照每人每年500元的标注，兑付跨州市务工一次性交通补贴。</t>
  </si>
  <si>
    <t>乡村建设</t>
  </si>
  <si>
    <t>农村基础设施</t>
  </si>
  <si>
    <t>农村供水保障设施建设</t>
  </si>
  <si>
    <t>禄劝农村饮水查缺补漏</t>
  </si>
  <si>
    <t>新建修复提水泵站3座、水池5座、饮水管道8km</t>
  </si>
  <si>
    <t>提升32630人饮水保障</t>
  </si>
  <si>
    <t>解决1200人饮水保障</t>
  </si>
  <si>
    <t>黄忠英</t>
  </si>
  <si>
    <t>县水务局</t>
  </si>
  <si>
    <t>乡村建设行动</t>
  </si>
  <si>
    <t>天保洞组打井提水工程</t>
  </si>
  <si>
    <t>大荞地村委会</t>
  </si>
  <si>
    <t>打深井提水</t>
  </si>
  <si>
    <t>解决194人饮水困难</t>
  </si>
  <si>
    <t>新建饮水管道，解决194人饮水困难</t>
  </si>
  <si>
    <t>双德组饮水工程</t>
  </si>
  <si>
    <t>老坪子村委会</t>
  </si>
  <si>
    <t>从大河边输水管道水源引水，需购安DN50热镀锌管1500米、DN25热镀锌4800米DN20热镀锌3400米新建100立方蓄水池</t>
  </si>
  <si>
    <t>解决246人饮水困难</t>
  </si>
  <si>
    <t>新建水池、管道，解决246人饮水困难</t>
  </si>
  <si>
    <t>桃树湾组提水工程</t>
  </si>
  <si>
    <t>半角村委会</t>
  </si>
  <si>
    <t>新建栏水坝一座、50立方提水前池一座、提水泵站一座、50立方高位水池一座、PE63提水主管1200米</t>
  </si>
  <si>
    <t>解决115人饮水困难</t>
  </si>
  <si>
    <t>新建水池、提水泵站，解决115人饮水困难</t>
  </si>
  <si>
    <t>二、三、四组</t>
  </si>
  <si>
    <t>皎西村委会</t>
  </si>
  <si>
    <t>集镇供水管网延伸保障，新购安DN50热镀锌管2500米、DN25热镀锌1800米，DN20管1680米新家50立方水池一座</t>
  </si>
  <si>
    <t>解决753人饮水困难</t>
  </si>
  <si>
    <t>新建水池、管道，解决753人饮水困难</t>
  </si>
  <si>
    <t>三家地组饮水工程</t>
  </si>
  <si>
    <t>汤郎乡</t>
  </si>
  <si>
    <t>吴家村委会</t>
  </si>
  <si>
    <r>
      <rPr>
        <sz val="10"/>
        <color theme="1"/>
        <rFont val="仿宋_GB2312"/>
        <charset val="134"/>
      </rPr>
      <t>打井一眼、新建50m</t>
    </r>
    <r>
      <rPr>
        <sz val="10"/>
        <color theme="1"/>
        <rFont val="宋体"/>
        <charset val="134"/>
      </rPr>
      <t>³</t>
    </r>
    <r>
      <rPr>
        <sz val="10"/>
        <color theme="1"/>
        <rFont val="仿宋_GB2312"/>
        <charset val="134"/>
      </rPr>
      <t>水池1个</t>
    </r>
  </si>
  <si>
    <t>解决160人饮水困难</t>
  </si>
  <si>
    <t>新建水池、打井，解决160人饮水困难</t>
  </si>
  <si>
    <t>凉水井组上坪子自然村</t>
  </si>
  <si>
    <t>板桥村委会</t>
  </si>
  <si>
    <t>新建提水泵站1座、架设DN40PE80管提水管道3.0km</t>
  </si>
  <si>
    <t>解决45人饮水困难</t>
  </si>
  <si>
    <t>新建水池、管道，解决45人饮水困难</t>
  </si>
  <si>
    <t>焦山村人饮提水工程</t>
  </si>
  <si>
    <t>发明村委会
焦山村</t>
  </si>
  <si>
    <t>拟建议100立方水池一个、
前池30立方一个、需DN40管2500米、
DN20管1200米、DN15管600米、</t>
  </si>
  <si>
    <t>解决84人饮水困难</t>
  </si>
  <si>
    <t>新建水池、管道，解决84人饮水困难</t>
  </si>
  <si>
    <t>秧田箐村村人饮提水工程</t>
  </si>
  <si>
    <t>茂龙村委会
秧田箐村、阿炸卡村</t>
  </si>
  <si>
    <r>
      <rPr>
        <sz val="10"/>
        <color theme="1"/>
        <rFont val="仿宋_GB2312"/>
        <charset val="134"/>
      </rPr>
      <t>拟建议钻地下水、新建抽50m</t>
    </r>
    <r>
      <rPr>
        <sz val="10"/>
        <color theme="1"/>
        <rFont val="宋体"/>
        <charset val="134"/>
      </rPr>
      <t>³</t>
    </r>
    <r>
      <rPr>
        <sz val="10"/>
        <color theme="1"/>
        <rFont val="仿宋_GB2312"/>
        <charset val="134"/>
      </rPr>
      <t>水池2个、100m</t>
    </r>
    <r>
      <rPr>
        <sz val="10"/>
        <color theme="1"/>
        <rFont val="宋体"/>
        <charset val="134"/>
      </rPr>
      <t>³</t>
    </r>
    <r>
      <rPr>
        <sz val="10"/>
        <color theme="1"/>
        <rFont val="仿宋_GB2312"/>
        <charset val="134"/>
      </rPr>
      <t>水池2个、需DN40管3250米、DN20管4600米、DN15管3080米</t>
    </r>
  </si>
  <si>
    <t>解决311人饮水困难</t>
  </si>
  <si>
    <r>
      <rPr>
        <sz val="10"/>
        <color theme="1"/>
        <rFont val="仿宋_GB2312"/>
        <charset val="134"/>
      </rPr>
      <t>新建50m</t>
    </r>
    <r>
      <rPr>
        <sz val="10"/>
        <color theme="1"/>
        <rFont val="宋体"/>
        <charset val="134"/>
      </rPr>
      <t>³</t>
    </r>
    <r>
      <rPr>
        <sz val="10"/>
        <color theme="1"/>
        <rFont val="仿宋_GB2312"/>
        <charset val="134"/>
      </rPr>
      <t>水池2个、100m</t>
    </r>
    <r>
      <rPr>
        <sz val="10"/>
        <color theme="1"/>
        <rFont val="宋体"/>
        <charset val="134"/>
      </rPr>
      <t>³</t>
    </r>
    <r>
      <rPr>
        <sz val="10"/>
        <color theme="1"/>
        <rFont val="仿宋_GB2312"/>
        <charset val="134"/>
      </rPr>
      <t>水池2个、需DN40管3250米、DN20管4600米、DN15管3080米，解决311人饮水困难</t>
    </r>
  </si>
  <si>
    <t>朱家村人饮提水工程</t>
  </si>
  <si>
    <t>茂龙村委会
朱家村</t>
  </si>
  <si>
    <r>
      <rPr>
        <sz val="10"/>
        <rFont val="仿宋_GB2312"/>
        <charset val="134"/>
      </rPr>
      <t>拟建议钻地下水、新建抽50m</t>
    </r>
    <r>
      <rPr>
        <sz val="10"/>
        <rFont val="宋体"/>
        <charset val="134"/>
      </rPr>
      <t>³</t>
    </r>
    <r>
      <rPr>
        <sz val="10"/>
        <rFont val="仿宋_GB2312"/>
        <charset val="134"/>
      </rPr>
      <t>水池一个、储水池100m</t>
    </r>
    <r>
      <rPr>
        <sz val="10"/>
        <rFont val="宋体"/>
        <charset val="134"/>
      </rPr>
      <t>³</t>
    </r>
    <r>
      <rPr>
        <sz val="10"/>
        <rFont val="仿宋_GB2312"/>
        <charset val="134"/>
      </rPr>
      <t>水池一个、需DN40管2000米、DN20管3000米，DN15管500米</t>
    </r>
  </si>
  <si>
    <t>解决249人饮水困难</t>
  </si>
  <si>
    <t>新建水池、管道，解决249人饮水困难</t>
  </si>
  <si>
    <t>碳山2-4组饮水工程</t>
  </si>
  <si>
    <t>炭山2-4组</t>
  </si>
  <si>
    <t>则黑村委会鲁嘎村集镇新提水点架设管网至炭山村委会进行补水，沿线花椒园、拖木嘎村委会纳入集中供水。</t>
  </si>
  <si>
    <t>解决780人饮水困难</t>
  </si>
  <si>
    <t>架设管网至炭山村委会进行补水，巩固780人饮水安全</t>
  </si>
  <si>
    <t>麻松国提水工程</t>
  </si>
  <si>
    <t>撒营盘镇</t>
  </si>
  <si>
    <t>三合村委会</t>
  </si>
  <si>
    <t>斗租箐村新建抽水站1座，购安DN40热镀锌钢管5000米，DN热镀锌钢管3000米，DN25热镀锌钢管4500米，麻松国村打井1口</t>
  </si>
  <si>
    <t>解决501人饮水困难</t>
  </si>
  <si>
    <t>斗租箐村、麻松国新建提水工程，解决913人饮水困难</t>
  </si>
  <si>
    <t>朱家饮水工程</t>
  </si>
  <si>
    <t>康荣村委会</t>
  </si>
  <si>
    <t>复修朱家村、上横山、下横山、田尾巴、弄木奔、花苗村饮水工程，复修管道、水池</t>
  </si>
  <si>
    <t>解决913人饮水困难</t>
  </si>
  <si>
    <t>复修朱家村、上横山、下横山、田尾巴、弄木奔、花苗村饮水工程，解决913人饮水困难</t>
  </si>
  <si>
    <t>树子卧饮水工程</t>
  </si>
  <si>
    <t>住基村委会</t>
  </si>
  <si>
    <r>
      <rPr>
        <sz val="10"/>
        <color theme="1"/>
        <rFont val="仿宋_GB2312"/>
        <charset val="134"/>
      </rPr>
      <t>新建取水前池10m</t>
    </r>
    <r>
      <rPr>
        <sz val="10"/>
        <color theme="1"/>
        <rFont val="宋体"/>
        <charset val="134"/>
      </rPr>
      <t>³</t>
    </r>
    <r>
      <rPr>
        <sz val="10"/>
        <color theme="1"/>
        <rFont val="仿宋_GB2312"/>
        <charset val="134"/>
      </rPr>
      <t>水池1座，蓄水池200m</t>
    </r>
    <r>
      <rPr>
        <sz val="10"/>
        <color theme="1"/>
        <rFont val="宋体"/>
        <charset val="134"/>
      </rPr>
      <t>³</t>
    </r>
    <r>
      <rPr>
        <sz val="10"/>
        <color theme="1"/>
        <rFont val="仿宋_GB2312"/>
        <charset val="134"/>
      </rPr>
      <t>1座，架设DN50镀锌钢管168米，架设DN32镀锌钢管4212米，安装智能水表100支，泵房1座。</t>
    </r>
  </si>
  <si>
    <t>解决455人饮水困难</t>
  </si>
  <si>
    <t>新建住基村饮水工程，解决455人饮水困难</t>
  </si>
  <si>
    <t>村庄规划编制</t>
  </si>
  <si>
    <t>禄劝彝族苗族自治县193个“多规合一”实用性村庄规划</t>
  </si>
  <si>
    <t>编制辖区涉农行政村规划，包括北街社区、南街社区、咪油社区、旧县社区、地多社区、崇德社区、角营社区、转龙村委会、腊乌卡村委会、大松树村委会、运昌村委会、九龙村委会、则黑村委会、马鹿塘村委会、皎西村委会、本长村委会自然村。完成禄劝彝族苗族自治县193个“多规合一”实用性村庄规划，需规划编制经费3438万元。</t>
  </si>
  <si>
    <t>禄劝彝族苗族自治县193个“多规合一”实用性村庄规划，旨在实现城乡资源的优化配置，促进可持续发展，提高人民生活水平。</t>
  </si>
  <si>
    <t>张琴</t>
  </si>
  <si>
    <t>县自然资源局</t>
  </si>
  <si>
    <t>农村基础设施（含产业配套基础设施）</t>
  </si>
  <si>
    <t>农村道路建设</t>
  </si>
  <si>
    <t>禄劝县2024年自然村通村公路路面硬化工程第一合同段</t>
  </si>
  <si>
    <t>普莫村</t>
  </si>
  <si>
    <t>项目位于汤郎乡普莫村委会境内，4条路线总里程约7.279 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</si>
  <si>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完成汤郎乡普莫村委会境内30户以上自然村（组）通硬化路7.279 公里，计划于2025年完工验收并投入使用。</t>
  </si>
  <si>
    <t>实施通村道路硬化，方便村民群众交流往来，畅通物资产品下乡和进城的公路网络，促进农业农村经济发展。</t>
  </si>
  <si>
    <t>张荣兵</t>
  </si>
  <si>
    <t>县交运局</t>
  </si>
  <si>
    <t>禄劝县2024年自然村通村公路路面硬化工程第二合同段</t>
  </si>
  <si>
    <t>封过村、吴家村、板桥村</t>
  </si>
  <si>
    <t>项目位于汤郎乡封过村委会、吴家村委会、板桥村委会，4条路线总里程约 7.592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</si>
  <si>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完成汤郎乡封过村委会、吴家村委会、板桥村委会境内30户以上自然村（组）通硬化路7.592公里，计划于2025年完工验收并投入使用。</t>
  </si>
  <si>
    <t>禄劝县2024年自然村通村公路路面硬化工程第三合同段</t>
  </si>
  <si>
    <t>卡租村</t>
  </si>
  <si>
    <t>项目位于则黑乡卡租村委会沿河公路至扯呢公路1条线路，路线总里程约10.453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</si>
  <si>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完成则黑乡卡租村委会境内30户以上自然村（组）通硬化路10.453公里，计划于2025年完工验收并投入使用。</t>
  </si>
  <si>
    <t>禄劝县2024年自然村通村公路路面硬化工程第四合同段</t>
  </si>
  <si>
    <t>花椒园村、贵城村</t>
  </si>
  <si>
    <t>项目位于则黑乡花椒园村委会、贵城村委会，5条路线总里程约7.131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</si>
  <si>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完成则黑乡花椒园村委会、贵城村委会境内30户以上自然村（组）通硬化路7.131公里，计划于2025年完工验收并投入使用。</t>
  </si>
  <si>
    <t>禄劝县2024年自然村通村公路路面硬化工程第五合同段</t>
  </si>
  <si>
    <t>皎平渡镇、乌东德镇</t>
  </si>
  <si>
    <t>半角村、皎平村、大松树村</t>
  </si>
  <si>
    <t>项目位于皎平渡镇皎平渡村委会、半角村委会，乌东德镇大松树村委会境内，5条路线总里程约8.214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</si>
  <si>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完成皎平渡镇皎平渡村委会、半角村委会，乌东德镇大松树村委会境内30户以上自然村（组）通硬化路8.214公里，计划于2025年完工验收并投入使用。</t>
  </si>
  <si>
    <t>禄劝县2024年自然村通村公路路面硬化工程第六合同段</t>
  </si>
  <si>
    <t>杉乐村</t>
  </si>
  <si>
    <t>项目位于皎平渡镇杉乐村委会，3条路线总里程约9.085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</si>
  <si>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完成皎平渡镇杉乐村委会境内30户以上自然村（组）通硬化路9.085公里，计划于2025年完工验收并投入使用。</t>
  </si>
  <si>
    <t>禄劝县2024年自然村通村公路路面硬化工程第七合同段</t>
  </si>
  <si>
    <t>马鹿塘乡</t>
  </si>
  <si>
    <t>麻科作村、撒马基村</t>
  </si>
  <si>
    <t>项目位于马鹿塘乡麻科作村委会、撒马基村委会，3条路线总里程约 10.385 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</si>
  <si>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完成马鹿塘乡麻科作村委会、撒马基村委会境内30户以上自然村（组）通硬化路10.385公里，计划于2025年完工验收并投入使用。</t>
  </si>
  <si>
    <t>禄劝县2024年自然村通村公路路面硬化工程第八合同段</t>
  </si>
  <si>
    <t>头哨村</t>
  </si>
  <si>
    <t>项目位于翠华镇头哨村委会，7条路线总里程约17.075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</si>
  <si>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完成翠华镇头哨村委会境内30户以上自然村（组）通硬化路17.075公里，计划于2025年完工验收并投入使用。</t>
  </si>
  <si>
    <t>禄劝县2024年自然村通村公路路面硬化工程第九合同段</t>
  </si>
  <si>
    <t>翠华镇、九龙镇</t>
  </si>
  <si>
    <t>纳岔村、新华村、沙鱼郎村、三哨村</t>
  </si>
  <si>
    <t>项目位于翠华镇纳岔村委会、新华村委会和九龙镇三哨村委会、沙鱼郎村委会，6条路线总里程13.493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</si>
  <si>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完成翠华镇纳岔村委会、新华村委会和九龙镇三哨村委会、沙鱼郎村委会境内30户以上自然村（组）通硬化路13.493公里，计划于2025年完工验收并投入使用。</t>
  </si>
  <si>
    <t>禄劝县2024年自然村通村公路路面硬化工程第十合同段</t>
  </si>
  <si>
    <t>高家村、树安村、治安村、乐业村、龙海村、卓干村</t>
  </si>
  <si>
    <t>项目位于团街镇治安村委会、高家村委会、树安村委会、龙海村委会、卓干村委会、乐业村委会，12条路线总里程14.831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</si>
  <si>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完成团街镇治安村委会、高家村委会、树安村委会、龙海村委会、卓干村委会、乐业村委会境内30户以上自然村（组）通硬化路14.831公里，计划于2025年完工验收并投入使用。</t>
  </si>
  <si>
    <t>禄劝县2024年自然村通村公路路面硬化工程第十一合同段</t>
  </si>
  <si>
    <t>乐乌村</t>
  </si>
  <si>
    <t>项目位于雪山乡乐乌村委会，2条路线总里程约 10.343 公里。建设内容包括施工图设计范围内的路基、路面、涵洞、挡墙、路线交叉、安防工程及沿线设施等工程的施工及缺陷修复等。路线按四级公路（II类）标准设计，设计时速15公里/小时,设计路基宽4.5米，路面宽3.5-4.5米，路面类型为水泥混凝土路面。路面结构类型采用10cm厚土夹石调型层（含石量60%）+20cm厚抗弯拉强度4.0MPa砼面层.</t>
  </si>
  <si>
    <t>完成雪山乡乐乌村委会境内30户以上自然村（组）通硬化路10.343公里，计划于2025年完工验收并投入使用。</t>
  </si>
  <si>
    <t>禄劝县2024年涉农整合衔接资金农村公路安全生命防护工程</t>
  </si>
  <si>
    <t>项目位于禄劝县九龙镇，涉及2条村道公路，隐患里程共26.29公里，对对安全隐患路段实施安全生命防护工程，包括波形梁钢护栏、现浇混凝土护栏、交通标志、减速设施、交通标线、警示桩、道口标柱等。</t>
  </si>
  <si>
    <t>完成禄劝县九龙镇内2条村道公路安全隐患整治，整治覆盖26.29公里隐患里程，提升乡村道路安全，预防与减少交通事故，保障村民以及过往车辆人员生命财产安全，服务乡村振兴发展。　</t>
  </si>
  <si>
    <t>实施村道村道安全生命防护工程，提升道路运营安全保障能力，推进“四好农村路”建设。</t>
  </si>
  <si>
    <t>禄劝县2025年涉农整合衔接资金农村公路安全生命防护工程</t>
  </si>
  <si>
    <t>项目位于禄劝县拟对20条农村公路安全隐患进行整治，整治里程50公里，对安全隐患路段实施安全生命防护工程，包括波形梁钢护栏、现浇混凝土护栏、交通标志等。</t>
  </si>
  <si>
    <t>完成全县共20条农村公路安全隐患整治，整治覆盖50公里隐患里程，提升乡村道路安全，预防与减少交通事故，保障村民以及过往车辆人员生命财产安全，服务乡村振兴发展。　</t>
  </si>
  <si>
    <t>实施农村公路安全生命防护工程，提升道路运营安全保障能力，推进“四好农村路”建设。</t>
  </si>
  <si>
    <t>农村污水治理</t>
  </si>
  <si>
    <t>官庄、鲁溪二组、相将</t>
  </si>
  <si>
    <t>进行人居环境改造提升及示范点位打造，主要包括：屏山街道办发明村委会官庄村、鲁溪村委会相将村、鲁溪二组，共计3个村小组村内污水收集和村庄环境综合整治。新建污水收集主管约2100m，入户收集支管约3600m，新建大型三格化粪池3座；在现有垃圾处理设施基础上，配套建设3个垃圾集中收集点，有效分流农户及生产生活污水、垃圾，减少影响村容村貌。</t>
  </si>
  <si>
    <t>项目建设后有效提升农村基础设施建设水平，为村民提供舒适的人居环境，建成绿色生态村庄，形成全村人人爱绿、积极植绿、自觉护绿的生动局面。</t>
  </si>
  <si>
    <t>杨涛</t>
  </si>
  <si>
    <t>市生态环境局禄劝分局</t>
  </si>
  <si>
    <t>平田</t>
  </si>
  <si>
    <t>进行人居环境改造提升及示范点位打造，主要包括：崇德街道办地多社区平田村村内污水收集和村庄环境综合整治。新建污水收集主管约400m，入户收集支管约500m，新建大型三格化粪池1座；在现有垃圾处理设施基础上，配套建设1个垃圾集中收集点，有效分流农户及生产生活污水、垃圾，减少影响村容村貌。</t>
  </si>
  <si>
    <t>村内道路硬化</t>
  </si>
  <si>
    <t>运昌二组道路硬化</t>
  </si>
  <si>
    <t>禄大路至龙宫山连接线1千米道路硬化，面积7000平方米。</t>
  </si>
  <si>
    <t>道路总长1千米（宽6米），路面坑洼较大，该路的硬化，上有百亩养牛场，千亩板栗种植基地，惠及运昌农桂4个村小组、高家4个村小组2400余人</t>
  </si>
  <si>
    <t>方便群众出行，降低运输成本，提高群众收入</t>
  </si>
  <si>
    <t>张远华</t>
  </si>
  <si>
    <t>茂山镇至租村委会大荞地村小组进村、村内道路硬化项目</t>
  </si>
  <si>
    <t>至租村委会</t>
  </si>
  <si>
    <t>在茂山镇至租村委会大荞地硬化进村道路3.2公里，约120万元。</t>
  </si>
  <si>
    <t>道路硬化后解决大荞地32户115人的出行问题，促进苗族村产业发展，带动群众增收。</t>
  </si>
  <si>
    <t>卢建福</t>
  </si>
  <si>
    <t>乌东德镇阿巧村委会尖山至柏度道路硬化工程</t>
  </si>
  <si>
    <t>阿巧</t>
  </si>
  <si>
    <t>乌东德阿巧村委会柏度小组道尖山小组道路硬化7000平方米。</t>
  </si>
  <si>
    <t>乌东德阿巧村委会尖山至柏度道路硬化1.2公里，安装波形防护栏</t>
  </si>
  <si>
    <t>刘金明</t>
  </si>
  <si>
    <t>通龙村委会3个村小组联网公路硬化项目</t>
  </si>
  <si>
    <t>通龙村</t>
  </si>
  <si>
    <t>对连接通龙村委会陈家村、冯家村、夏家村3个小组的联网道路，进行硬化，道路总长1.2公里，宽3.5米，面积4200平方米。</t>
  </si>
  <si>
    <t>道路硬化后，便于3个村小组485人的生产、生活。</t>
  </si>
  <si>
    <t>通过项目实施，可以方便人民群众出行，满足人民群众精神生活需求。</t>
  </si>
  <si>
    <t>张红建</t>
  </si>
  <si>
    <t>马鹿塘</t>
  </si>
  <si>
    <t>新槽村委会上龙厂村饮水和人居环境提升项目</t>
  </si>
  <si>
    <t>新槽村</t>
  </si>
  <si>
    <t>架设DN200主饮水管道8200米和村庄人居环境提升。</t>
  </si>
  <si>
    <t>道路硬化后，便于1个村小组46人的生产、生活。</t>
  </si>
  <si>
    <t>农村人居环境提升</t>
  </si>
  <si>
    <t>老街子村委会人居环境提升项目</t>
  </si>
  <si>
    <t>马鹿塘村委会</t>
  </si>
  <si>
    <t>村内道路硬化，太阳能路灯安装，污水治理人居环境提升改造。</t>
  </si>
  <si>
    <t>农村道路建设，等</t>
  </si>
  <si>
    <t>云龙乡联合村委会大场院道路硬化项目</t>
  </si>
  <si>
    <t>联合村</t>
  </si>
  <si>
    <t>对联合村委会大场院村入村自然村路改造、开挖及硬化。改造、开挖路段约800米，道路硬化长度1500米，宽3.5米，厚20厘米</t>
  </si>
  <si>
    <t>完善联合村委会农村产业基础设施条件，以建设乡村道路，改善村民出行条件，用实实在在的行动铺就群众“幸福路”。项目施为产业筑牢发展根基，促进特色产业发展并带动群众增收致富，为巩固拓展脱贫攻坚成果、全面推进乡村振兴作出积极贡献。</t>
  </si>
  <si>
    <t>项目建设利用以工代赈方式，尽量使用当地群众务工，从而促进农户增收；项目建成后，可改善群众生产、生活出行条件，降低生产、生活交通运输成本，促进生产发展、乡村振兴。</t>
  </si>
  <si>
    <t>杨俊峰</t>
  </si>
  <si>
    <t>新建</t>
  </si>
  <si>
    <t>书姑村委会三组人居环境提升项目</t>
  </si>
  <si>
    <t>村内道路硬化360米，太阳能路灯安装5盏，人居环境提升改造。</t>
  </si>
  <si>
    <t>项目施为产业筑牢发展根基，促进特色产业发展并带动群众增收致富，为巩固拓展脱贫攻坚成果、全面推进乡村振兴作出积极贡献。</t>
  </si>
  <si>
    <t>石城村委会大的村小组村内道路硬化</t>
  </si>
  <si>
    <t>石城村</t>
  </si>
  <si>
    <t>大的村小组村内道路硬化长1940米，均宽3米，5830平方米，厚度0.2米。</t>
  </si>
  <si>
    <t>通过进村道路硬化，解决群众出行问题，美化亮化生活环境，满足人民群众精神生活需求。促进农村农特产品对外销售，实现农村经济多元发展。</t>
  </si>
  <si>
    <t>建设项目</t>
  </si>
  <si>
    <t>雪山乡基多村委会转山村地质灾害受损沟渠修复和建设</t>
  </si>
  <si>
    <t>购置40CM口PVC输水管道径600米，三面光沟渠及浇筑盖板2公里。</t>
  </si>
  <si>
    <t>通过项目实施，解决地质灾害隐患问题，保障村民生产生活用水和生命财产安全。</t>
  </si>
  <si>
    <t>桂泉村委会村内道路硬化项目</t>
  </si>
  <si>
    <t>桂泉</t>
  </si>
  <si>
    <t>村内道路硬化长2170米，采用C20砼浇筑20cm厚，硬化面积为6504平方米</t>
  </si>
  <si>
    <t>通过实施转龙镇桂泉村委会多宽村小组村内道路硬化，极大改善生产生活条件和环境卫生。</t>
  </si>
  <si>
    <t>主要是改善村民生产生活条件和村内环境卫生质量</t>
  </si>
  <si>
    <t>转龙镇黄栎树村委会黄栎树村小组
人居环境提升项目</t>
  </si>
  <si>
    <t>黄栎树村</t>
  </si>
  <si>
    <t>拟硬化村内支干道4073平方米，厚20厘米，标号C30，预算485000元；拟铺设50塑管1500米，32塑管1000米。</t>
  </si>
  <si>
    <t>通过实施村内道路硬化，极大改善生产生活条件和环境卫生。</t>
  </si>
  <si>
    <t>屏山街道鲁溪社区安乐二队村内道路硬化</t>
  </si>
  <si>
    <t>鲁溪社区安乐二组</t>
  </si>
  <si>
    <t>串户道路硬化1.55公里及挡墙。</t>
  </si>
  <si>
    <t>解决群众出行难的问题，人居环境得到进一步提升。</t>
  </si>
  <si>
    <t>张学普</t>
  </si>
  <si>
    <t>撒营盘镇尚德村委会大水井村内道路硬化</t>
  </si>
  <si>
    <t>尚德村委会</t>
  </si>
  <si>
    <t>尚德村委会大水井村内道路硬化，长约1500米，面积3500平方米。</t>
  </si>
  <si>
    <t>解决93户328人出行难题以及农产品运输不便问题。</t>
  </si>
  <si>
    <t>道路硬化是实现发展的基本条件，硬化之后可以更好发展产业，例如，开展农村电商、物流配送等，更好地将农产品销售到市场，增加农民收益。</t>
  </si>
  <si>
    <t>刘春</t>
  </si>
  <si>
    <t>撒营盘镇三蒙村委会六组进村道路硬化</t>
  </si>
  <si>
    <t>三蒙村委会</t>
  </si>
  <si>
    <t>三蒙村委会六组进村道路硬化，长约1000米。</t>
  </si>
  <si>
    <t>提高道路的通行能力和承载能力，为村民提供更加便捷、安全的出行环境。</t>
  </si>
  <si>
    <t>改善村民生产生活条件，提高道路的通行能力和承载能力，为村民提供更加便捷、安全的出行环境。</t>
  </si>
  <si>
    <t>道路硬化</t>
  </si>
  <si>
    <t>九龙镇沙鱼郎村沙二组至沙七组村内道路</t>
  </si>
  <si>
    <t>沙鱼郎村委会</t>
  </si>
  <si>
    <t>沙鱼郎村沙二组至沙七组村内道路硬化7000平方米，其中主干道800米5米宽，4000平方米，沙二至沙三700米4.5米宽。</t>
  </si>
  <si>
    <t>完善道路建设网建设增加群收，进一步推进垃圾分类和“两污”治理工作，提升村庄人居环境。</t>
  </si>
  <si>
    <t>改善村庄脏、乱、差的现象，不断提升村庄人居环境。</t>
  </si>
  <si>
    <t>产业配套设施建设</t>
  </si>
  <si>
    <t>九龙镇九华村委会小村下队农特产品销售分捡点建设</t>
  </si>
  <si>
    <t>九华村</t>
  </si>
  <si>
    <t>农特产品销售分捡点建设220平方米</t>
  </si>
  <si>
    <t>通过农特产品销售分捡点建设，拓宽农特产品的销售渠道，提高农特产品的经济价值，增加农户的经济收入。</t>
  </si>
  <si>
    <t>皎平渡镇杉乐村委会鲁旧组道路硬化</t>
  </si>
  <si>
    <t>杉乐村委会</t>
  </si>
  <si>
    <t>鲁旧组村内道路硬化2.6公里</t>
  </si>
  <si>
    <t>项目涉及20户86人</t>
  </si>
  <si>
    <t>通过项目实施，促进乡村振兴发展，解决农户出行难问题。</t>
  </si>
  <si>
    <t>李本义</t>
  </si>
  <si>
    <t>皎平渡镇平定村委会红岩组道路硬化</t>
  </si>
  <si>
    <t>平定村委会</t>
  </si>
  <si>
    <t>红岩组村内道路硬化2公里</t>
  </si>
  <si>
    <t>涉及27户104人</t>
  </si>
  <si>
    <t>张兴武</t>
  </si>
  <si>
    <t>24组村内道路改造及硬化</t>
  </si>
  <si>
    <t>则黑</t>
  </si>
  <si>
    <t>贵城</t>
  </si>
  <si>
    <t>24组长700米，宽4米道路路基改造及硬化工程。</t>
  </si>
  <si>
    <t>改善24组村民出行条件</t>
  </si>
  <si>
    <t>改善村民出行环境</t>
  </si>
  <si>
    <t>朱恩思</t>
  </si>
  <si>
    <t>18组村内户外道路硬化</t>
  </si>
  <si>
    <t>住基</t>
  </si>
  <si>
    <t>18组道路硬化长1.5公里，宽3.5米，面积5300平方米。</t>
  </si>
  <si>
    <t>改善住基18组群众出行条件</t>
  </si>
  <si>
    <t>1组、3组、4组、5组道路硬化</t>
  </si>
  <si>
    <t>卡租</t>
  </si>
  <si>
    <t>计划实施道路硬化1200米，均宽3米，其中：1组进村道路硬化500米、3组村内户外道路硬化100米、4组村内户外道路硬化200米、5组进村道路硬化400米。</t>
  </si>
  <si>
    <t>改善道路质量，提升人居环境，增加人民群众的生活质量和幸福感。</t>
  </si>
  <si>
    <t>乌蒙乡三家村村委会水沟进村道路硬化</t>
  </si>
  <si>
    <t>乌蒙乡</t>
  </si>
  <si>
    <t>三家村村委会</t>
  </si>
  <si>
    <t>三家村村委会水沟进村道路硬化，长646米，宽4米</t>
  </si>
  <si>
    <t>朱学金</t>
  </si>
  <si>
    <t>乌蒙乡施宽村委会大村子及小施宽组进村道路硬化</t>
  </si>
  <si>
    <t>施宽村委会</t>
  </si>
  <si>
    <t>施宽村委会大村子及小施宽组进村道路硬化，大村子长400米，宽3.5米；小施宽长558米，宽3.5米</t>
  </si>
  <si>
    <t>大海资村委会陈家村小组村内道路硬化</t>
  </si>
  <si>
    <t>大海资</t>
  </si>
  <si>
    <t>大海资村委会陈家村小组村内道路是村民进村的必经之路，但由于路面凹凸不平，不利于村民生产生活出行，村民多次通过多种渠道反映道路硬化需求。需进行硬化2.2千米，宽3.5米。</t>
  </si>
  <si>
    <t>村内道路硬化，惠及1个村小组81人，进一步方便群众生产生活</t>
  </si>
  <si>
    <t>村内道路硬化，惠及1个村小组81人</t>
  </si>
  <si>
    <t>何开会</t>
  </si>
  <si>
    <t>基础设施</t>
  </si>
  <si>
    <t>兴隆</t>
  </si>
  <si>
    <t>兴隆村委会彭祖村小组至崇德街道六合村委会交界处道路硬化5500平方米。</t>
  </si>
  <si>
    <t>彭祖村小组道路硬化1.8公里至崇德街道六合村委会涉及兴隆村委会彭祖村小组43户234人</t>
  </si>
  <si>
    <t>带动两个乡镇所属村小组经济效益，对提升人居环境起到促进作用</t>
  </si>
  <si>
    <t>施发源</t>
  </si>
  <si>
    <t>纳岔村委会大麦地组村内道路硬化</t>
  </si>
  <si>
    <t>纳岔</t>
  </si>
  <si>
    <t>对纳岔村委会大麦地组35户农户，实施村内道路硬化4000平方米左右</t>
  </si>
  <si>
    <t>对纳岔村委会大麦地组35户农户，实施村内道路硬化，方便135人日常生活。</t>
  </si>
  <si>
    <t>吸纳本村农户参与务工增加家庭收入，缩短群众外出时间。对提升人居环境起到促进作用</t>
  </si>
  <si>
    <t>杨绍云</t>
  </si>
  <si>
    <t>噜姑村委会康鸟村小组村内道路硬化</t>
  </si>
  <si>
    <t>康鸟村</t>
  </si>
  <si>
    <t>实施村内道路硬化7000平方米</t>
  </si>
  <si>
    <t>实施村内道路硬化，方便255人日常生活。</t>
  </si>
  <si>
    <t>下赊坝组道路硬化项目</t>
  </si>
  <si>
    <t>典文村</t>
  </si>
  <si>
    <t>下赊坝组3000米村内道路硬化项目，均宽2.5米、C20砼厚0.2米.</t>
  </si>
  <si>
    <t>道路硬化后，便利25户120人生产、生活，为产业发展服务</t>
  </si>
  <si>
    <t>解决村内出行不便的问题，提升群众满意度、幸福感。</t>
  </si>
  <si>
    <t>陈兴刚</t>
  </si>
  <si>
    <t>崇德七星庄村小组路灯安装</t>
  </si>
  <si>
    <t>安装路灯150盏及电网配套设施</t>
  </si>
  <si>
    <t>邓明升</t>
  </si>
  <si>
    <t>地多社区道路硬化</t>
  </si>
  <si>
    <t>地多社区</t>
  </si>
  <si>
    <t>元塘村内道路硬化：长1400米，宽3米，硬化施工量4200平方米，每平方米预估算每平方米100元。总投资42万元。</t>
  </si>
  <si>
    <t>解决村小组村内道路硬化，方便农户出行，解决农户运输不便及生产安全通行问题，从而提高生产生活质量，改善人居环境问题。</t>
  </si>
  <si>
    <t>朱加元</t>
  </si>
  <si>
    <t>麦地凹村内道路硬化</t>
  </si>
  <si>
    <t>麦地凹村内道路硬化：长1700米，宽3米，硬化面积5100平方米，每平方米预估算100元，总投资51万元。现已争取市人大资金30万元，缺口资金21万元。</t>
  </si>
  <si>
    <t>窝拖落村小组村内道路硬化</t>
  </si>
  <si>
    <t>硝井村委会</t>
  </si>
  <si>
    <t>窝拖落进村道路硬化：长1700米，宽2.5米。</t>
  </si>
  <si>
    <t>由于村内道路至今未进行硬化，已上报请示多年，农户出行较为困难，又属高寒山区，严重制约了本村小组的生产生活，整村小组以种植业为主，严重影响农户产业发展的销售渠道，解决进村道路硬化可受益农户 75人及跨县区通行问题。</t>
  </si>
  <si>
    <t>解决本村小组村内道路硬化，方便农户出行，解决农户运输不便及生产安全通行问题，从而提高生产生活质量，改善人居环境问题。</t>
  </si>
  <si>
    <t>李昌龙</t>
  </si>
  <si>
    <t xml:space="preserve">是 </t>
  </si>
  <si>
    <t>角营、地多社区人居环境提升项目</t>
  </si>
  <si>
    <t>角营、地多社区</t>
  </si>
  <si>
    <t>在角营和地多社区大庆桥至工业园区二号路，沿掌鸠河沿线7公里，预计安装路灯约240盏。</t>
  </si>
  <si>
    <t>人居环境提升，增加沿线人民群众的生活质量和幸福感。</t>
  </si>
  <si>
    <t>人居环境提升，增加人民群众的生活质量和幸福感。</t>
  </si>
  <si>
    <t>地多社区党建引领人居环境提升改造示范村打造</t>
  </si>
  <si>
    <t>洗马塘村小组村内污水管网改造、人居环境提升。</t>
  </si>
  <si>
    <t>以良好的人居环境提升人民群众的生活质量和幸福感。</t>
  </si>
  <si>
    <t>解决本村小组污水管网改造、人居环境提升，从而提高生产生活质量，改善人居环境问题。</t>
  </si>
  <si>
    <t>禄劝县乌蒙乡2025年中央财政以工代赈项目</t>
  </si>
  <si>
    <t>施宽村</t>
  </si>
  <si>
    <t>新建施宽村10个村小组引水管道21941米、20立方米蓄水池两座</t>
  </si>
  <si>
    <t>项目预计带动群众务工人数95人，发放劳务报酬金额不低于134万元，占中央财政投资比例33.76%,其中易地搬迁脱贫人口27人，预计发放劳务报酬38万元。</t>
  </si>
  <si>
    <t>全面落实以工代赈“能用人工的尽量不用机械、能用当地群众的尽量不用专业施工队伍”要求，按时足额发放劳务报酬</t>
  </si>
  <si>
    <t>刘浩</t>
  </si>
  <si>
    <t xml:space="preserve">县发改局
</t>
  </si>
  <si>
    <t>人居环境整治</t>
  </si>
  <si>
    <t>禄劝县撒营盘镇2025年中央财政以工代赈项目</t>
  </si>
  <si>
    <t>新建人行道3625米、排污管150米、钢管主管3400米、支管2500米。</t>
  </si>
  <si>
    <t>项目预计带动群众务工人数156人，发放劳务报酬金额173万元，占中央预算内投资比例43.25%,其中易地搬迁脱贫人口66人，预计发放劳务报酬75万元。</t>
  </si>
  <si>
    <t>冷瑶瑶</t>
  </si>
  <si>
    <t>项目管理费</t>
  </si>
  <si>
    <t>主要用于项目前期规划设计、评审评估、招标监理、检查验收、绩效评价以及资金监管等与项目管理相关的委托第三方的费用。</t>
  </si>
  <si>
    <t>加强项目资金管理，充分发挥项目资金使用效益。</t>
  </si>
  <si>
    <t>加强项目资金管理，充分发挥项目资金使用效益</t>
  </si>
  <si>
    <t>黄忠海</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</si>
</sst>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_);[Red]\(0.0000\)"/>
    <numFmt numFmtId="178" formatCode="0.00_);[Red]\(0.00\)"/>
    <numFmt numFmtId="179" formatCode="0.0_);[Red]\(0.0\)"/>
    <numFmt numFmtId="180" formatCode="0_ "/>
    <numFmt numFmtId="181" formatCode="#\ ?/?"/>
  </numFmts>
  <fonts count="41">
    <font>
      <sz val="11"/>
      <color theme="1"/>
      <name val="宋体"/>
      <charset val="134"/>
      <scheme val="minor"/>
    </font>
    <font>
      <b/>
      <sz val="11"/>
      <color theme="1"/>
      <name val="宋体"/>
      <charset val="134"/>
      <scheme val="minor"/>
    </font>
    <font>
      <sz val="10"/>
      <color theme="1"/>
      <name val="仿宋_GB2312"/>
      <charset val="134"/>
    </font>
    <font>
      <sz val="10"/>
      <name val="仿宋_GB2312"/>
      <charset val="134"/>
    </font>
    <font>
      <sz val="9"/>
      <color theme="1"/>
      <name val="仿宋_GB2312"/>
      <charset val="134"/>
    </font>
    <font>
      <sz val="9"/>
      <name val="仿宋_GB2312"/>
      <charset val="134"/>
    </font>
    <font>
      <sz val="22"/>
      <name val="方正小标宋_GBK"/>
      <charset val="134"/>
    </font>
    <font>
      <sz val="9"/>
      <name val="宋体"/>
      <charset val="134"/>
    </font>
    <font>
      <b/>
      <sz val="9"/>
      <name val="宋体"/>
      <charset val="134"/>
    </font>
    <font>
      <b/>
      <sz val="9"/>
      <color theme="1"/>
      <name val="宋体"/>
      <charset val="134"/>
    </font>
    <font>
      <sz val="10"/>
      <color indexed="8"/>
      <name val="仿宋_GB2312"/>
      <charset val="134"/>
    </font>
    <font>
      <sz val="22"/>
      <color theme="1"/>
      <name val="方正小标宋_GBK"/>
      <charset val="134"/>
    </font>
    <font>
      <sz val="9"/>
      <color theme="1"/>
      <name val="宋体"/>
      <charset val="134"/>
    </font>
    <font>
      <sz val="10"/>
      <color rgb="FF000000"/>
      <name val="仿宋_GB2312"/>
      <charset val="134"/>
    </font>
    <font>
      <sz val="10"/>
      <color theme="1" tint="0.25"/>
      <name val="仿宋_GB2312"/>
      <charset val="134"/>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sz val="11"/>
      <name val="宋体"/>
      <charset val="134"/>
    </font>
    <font>
      <sz val="11"/>
      <color rgb="FFFA7D00"/>
      <name val="宋体"/>
      <charset val="0"/>
      <scheme val="minor"/>
    </font>
    <font>
      <sz val="11"/>
      <color indexed="8"/>
      <name val="宋体"/>
      <charset val="134"/>
    </font>
    <font>
      <sz val="11"/>
      <color rgb="FF006100"/>
      <name val="宋体"/>
      <charset val="0"/>
      <scheme val="minor"/>
    </font>
    <font>
      <sz val="12"/>
      <name val="Times New Roman"/>
      <charset val="134"/>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name val="宋体"/>
      <charset val="134"/>
    </font>
    <font>
      <sz val="10"/>
      <color theme="1"/>
      <name val="宋体"/>
      <charset val="134"/>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11" applyNumberFormat="0" applyFont="0" applyAlignment="0" applyProtection="0">
      <alignment vertical="center"/>
    </xf>
    <xf numFmtId="0" fontId="19" fillId="1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0" applyNumberFormat="0" applyFill="0" applyAlignment="0" applyProtection="0">
      <alignment vertical="center"/>
    </xf>
    <xf numFmtId="0" fontId="22" fillId="0" borderId="10" applyNumberFormat="0" applyFill="0" applyAlignment="0" applyProtection="0">
      <alignment vertical="center"/>
    </xf>
    <xf numFmtId="0" fontId="19" fillId="19" borderId="0" applyNumberFormat="0" applyBorder="0" applyAlignment="0" applyProtection="0">
      <alignment vertical="center"/>
    </xf>
    <xf numFmtId="0" fontId="26" fillId="0" borderId="13" applyNumberFormat="0" applyFill="0" applyAlignment="0" applyProtection="0">
      <alignment vertical="center"/>
    </xf>
    <xf numFmtId="0" fontId="19" fillId="20" borderId="0" applyNumberFormat="0" applyBorder="0" applyAlignment="0" applyProtection="0">
      <alignment vertical="center"/>
    </xf>
    <xf numFmtId="0" fontId="17" fillId="8" borderId="9" applyNumberFormat="0" applyAlignment="0" applyProtection="0">
      <alignment vertical="center"/>
    </xf>
    <xf numFmtId="0" fontId="33" fillId="0" borderId="0">
      <protection locked="0"/>
    </xf>
    <xf numFmtId="0" fontId="35" fillId="8" borderId="8" applyNumberFormat="0" applyAlignment="0" applyProtection="0">
      <alignment vertical="center"/>
    </xf>
    <xf numFmtId="0" fontId="36" fillId="24" borderId="14" applyNumberFormat="0" applyAlignment="0" applyProtection="0">
      <alignment vertical="center"/>
    </xf>
    <xf numFmtId="0" fontId="15" fillId="26" borderId="0" applyNumberFormat="0" applyBorder="0" applyAlignment="0" applyProtection="0">
      <alignment vertical="center"/>
    </xf>
    <xf numFmtId="0" fontId="19" fillId="27" borderId="0" applyNumberFormat="0" applyBorder="0" applyAlignment="0" applyProtection="0">
      <alignment vertical="center"/>
    </xf>
    <xf numFmtId="0" fontId="30" fillId="0" borderId="12" applyNumberFormat="0" applyFill="0" applyAlignment="0" applyProtection="0">
      <alignment vertical="center"/>
    </xf>
    <xf numFmtId="0" fontId="37" fillId="0" borderId="15" applyNumberFormat="0" applyFill="0" applyAlignment="0" applyProtection="0">
      <alignment vertical="center"/>
    </xf>
    <xf numFmtId="0" fontId="32" fillId="22" borderId="0" applyNumberFormat="0" applyBorder="0" applyAlignment="0" applyProtection="0">
      <alignment vertical="center"/>
    </xf>
    <xf numFmtId="0" fontId="34" fillId="23" borderId="0" applyNumberFormat="0" applyBorder="0" applyAlignment="0" applyProtection="0">
      <alignment vertical="center"/>
    </xf>
    <xf numFmtId="0" fontId="15" fillId="13"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31" fillId="0" borderId="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Alignment="0" applyProtection="0">
      <alignment vertical="center"/>
    </xf>
    <xf numFmtId="0" fontId="19" fillId="25" borderId="0" applyNumberFormat="0" applyBorder="0" applyAlignment="0" applyProtection="0">
      <alignment vertical="center"/>
    </xf>
    <xf numFmtId="0" fontId="15" fillId="21"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29" fillId="0" borderId="0">
      <alignment vertical="center"/>
    </xf>
    <xf numFmtId="0" fontId="15" fillId="33" borderId="0" applyNumberFormat="0" applyBorder="0" applyAlignment="0" applyProtection="0">
      <alignment vertical="center"/>
    </xf>
    <xf numFmtId="0" fontId="19" fillId="34" borderId="0" applyNumberFormat="0" applyBorder="0" applyAlignment="0" applyProtection="0">
      <alignment vertical="center"/>
    </xf>
    <xf numFmtId="0" fontId="25" fillId="0" borderId="0">
      <protection locked="0"/>
    </xf>
    <xf numFmtId="0" fontId="0" fillId="0" borderId="0">
      <alignment vertical="center"/>
    </xf>
    <xf numFmtId="0" fontId="0" fillId="0" borderId="0">
      <alignment vertical="center"/>
    </xf>
  </cellStyleXfs>
  <cellXfs count="91">
    <xf numFmtId="0" fontId="0" fillId="0" borderId="0" xfId="0">
      <alignment vertical="center"/>
    </xf>
    <xf numFmtId="0" fontId="0" fillId="2" borderId="0" xfId="0"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horizontal="center" vertical="center" wrapText="1"/>
    </xf>
    <xf numFmtId="0" fontId="0" fillId="2" borderId="0" xfId="0" applyFill="1" applyBorder="1" applyAlignment="1">
      <alignment vertical="center"/>
    </xf>
    <xf numFmtId="0" fontId="2" fillId="2" borderId="0" xfId="0" applyFont="1" applyFill="1">
      <alignment vertical="center"/>
    </xf>
    <xf numFmtId="0" fontId="4" fillId="2" borderId="0" xfId="0" applyFont="1" applyFill="1" applyAlignment="1">
      <alignment vertical="center" wrapText="1"/>
    </xf>
    <xf numFmtId="0" fontId="5"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ont="1" applyFill="1" applyAlignment="1">
      <alignment horizontal="center" vertical="center" wrapText="1"/>
    </xf>
    <xf numFmtId="0" fontId="6" fillId="2" borderId="0" xfId="0" applyFont="1" applyFill="1" applyAlignment="1">
      <alignment horizontal="center" vertical="center" wrapText="1"/>
    </xf>
    <xf numFmtId="176" fontId="6"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177" fontId="2" fillId="3" borderId="5" xfId="0" applyNumberFormat="1" applyFont="1" applyFill="1" applyBorder="1" applyAlignment="1">
      <alignment horizontal="center" vertical="center" wrapText="1"/>
    </xf>
    <xf numFmtId="177" fontId="2" fillId="3" borderId="6" xfId="0" applyNumberFormat="1" applyFont="1" applyFill="1" applyBorder="1" applyAlignment="1">
      <alignment horizontal="center" vertical="center" wrapText="1"/>
    </xf>
    <xf numFmtId="177" fontId="2" fillId="3" borderId="7"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vertical="center" wrapText="1"/>
    </xf>
    <xf numFmtId="177" fontId="3" fillId="2" borderId="2"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2" fillId="2" borderId="2" xfId="0" applyFont="1" applyFill="1" applyBorder="1" applyAlignment="1" applyProtection="1">
      <alignment horizontal="center" vertical="center" wrapText="1"/>
    </xf>
    <xf numFmtId="176" fontId="2" fillId="2" borderId="2"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2" fillId="2" borderId="2" xfId="0" applyFont="1" applyFill="1" applyBorder="1" applyAlignment="1">
      <alignment horizontal="justify" vertical="center" wrapText="1"/>
    </xf>
    <xf numFmtId="178" fontId="2" fillId="2" borderId="2"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0" fontId="10" fillId="2" borderId="2" xfId="0" applyNumberFormat="1" applyFont="1" applyFill="1" applyBorder="1" applyAlignment="1" applyProtection="1">
      <alignment horizontal="center" vertical="center" wrapText="1"/>
    </xf>
    <xf numFmtId="180" fontId="3" fillId="2" borderId="2"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11" fillId="2" borderId="0" xfId="0" applyFont="1" applyFill="1" applyAlignment="1">
      <alignment horizontal="center" vertical="center" wrapText="1"/>
    </xf>
    <xf numFmtId="176" fontId="7" fillId="2" borderId="0" xfId="0" applyNumberFormat="1" applyFont="1" applyFill="1" applyAlignment="1">
      <alignment horizontal="left" vertical="center" wrapText="1"/>
    </xf>
    <xf numFmtId="176" fontId="7"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176" fontId="8"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9" fillId="2" borderId="3" xfId="0" applyNumberFormat="1" applyFont="1" applyFill="1" applyBorder="1" applyAlignment="1">
      <alignment horizontal="left" vertical="center" wrapText="1"/>
    </xf>
    <xf numFmtId="0" fontId="9" fillId="2" borderId="3" xfId="0" applyFont="1" applyFill="1" applyBorder="1" applyAlignment="1">
      <alignment horizontal="left" vertical="center" wrapText="1"/>
    </xf>
    <xf numFmtId="180" fontId="9" fillId="2"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177" fontId="10" fillId="2" borderId="2" xfId="0" applyNumberFormat="1" applyFont="1" applyFill="1" applyBorder="1" applyAlignment="1">
      <alignment horizontal="left" vertical="center" wrapText="1"/>
    </xf>
    <xf numFmtId="49" fontId="10"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177" fontId="2" fillId="2" borderId="2" xfId="0" applyNumberFormat="1" applyFont="1" applyFill="1" applyBorder="1" applyAlignment="1">
      <alignment horizontal="left" vertical="center" wrapText="1"/>
    </xf>
    <xf numFmtId="181" fontId="2" fillId="2" borderId="2" xfId="0" applyNumberFormat="1" applyFont="1" applyFill="1" applyBorder="1" applyAlignment="1">
      <alignment horizontal="center" vertical="center" wrapText="1"/>
    </xf>
    <xf numFmtId="180" fontId="2" fillId="3" borderId="2" xfId="0" applyNumberFormat="1"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xf>
    <xf numFmtId="0" fontId="2" fillId="2" borderId="7" xfId="0" applyFont="1" applyFill="1" applyBorder="1" applyAlignment="1">
      <alignment horizontal="center" vertical="center" wrapText="1"/>
    </xf>
    <xf numFmtId="0" fontId="2" fillId="3" borderId="2" xfId="0" applyFont="1" applyFill="1" applyBorder="1" applyAlignment="1">
      <alignment vertical="center" wrapText="1"/>
    </xf>
    <xf numFmtId="0" fontId="3" fillId="2" borderId="1" xfId="0" applyFont="1" applyFill="1" applyBorder="1" applyAlignment="1">
      <alignment horizontal="center" vertical="center" wrapText="1"/>
    </xf>
    <xf numFmtId="180" fontId="2" fillId="2" borderId="2" xfId="0" applyNumberFormat="1"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14" fillId="2" borderId="2" xfId="0" applyFont="1" applyFill="1" applyBorder="1" applyAlignment="1">
      <alignment horizontal="center" vertical="center" wrapText="1"/>
    </xf>
    <xf numFmtId="180" fontId="3" fillId="2" borderId="0" xfId="0" applyNumberFormat="1"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18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分类（新序号）_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9" xfId="52"/>
    <cellStyle name="常规 2"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tabSelected="1" zoomScale="120" zoomScaleNormal="120" workbookViewId="0">
      <pane xSplit="8" ySplit="4" topLeftCell="L9" activePane="bottomRight" state="frozen"/>
      <selection/>
      <selection pane="topRight"/>
      <selection pane="bottomLeft"/>
      <selection pane="bottomRight" activeCell="V9" sqref="V9"/>
    </sheetView>
  </sheetViews>
  <sheetFormatPr defaultColWidth="9" defaultRowHeight="13.5"/>
  <cols>
    <col min="1" max="1" width="5.93333333333333" style="10" customWidth="1"/>
    <col min="2" max="2" width="4.875" style="1" customWidth="1"/>
    <col min="3" max="4" width="6.375" style="1" customWidth="1"/>
    <col min="5" max="5" width="8.90833333333333" style="1" customWidth="1"/>
    <col min="6" max="6" width="6.5" style="10" customWidth="1"/>
    <col min="7" max="7" width="4.25" style="1" customWidth="1"/>
    <col min="8" max="8" width="8.875" style="10" customWidth="1"/>
    <col min="9" max="9" width="44.8416666666667" style="11" customWidth="1"/>
    <col min="10" max="10" width="27.3916666666667" style="11" customWidth="1"/>
    <col min="11" max="11" width="5.725" style="1" customWidth="1"/>
    <col min="12" max="12" width="9.43333333333333" style="1" customWidth="1"/>
    <col min="13" max="13" width="8.275" style="1" customWidth="1"/>
    <col min="14" max="14" width="22.7083333333333" style="11" customWidth="1"/>
    <col min="15" max="15" width="10.2083333333333" style="10" customWidth="1"/>
    <col min="16" max="16" width="5.375" style="12" customWidth="1"/>
    <col min="17" max="17" width="6.04166666666667" style="10" customWidth="1"/>
    <col min="18" max="18" width="5.75" style="10" customWidth="1"/>
    <col min="19" max="19" width="5.875" style="10" customWidth="1"/>
    <col min="20" max="20" width="6.875" style="1" customWidth="1"/>
    <col min="21" max="21" width="6.25" style="1" customWidth="1"/>
    <col min="22" max="22" width="4.84166666666667" style="1" customWidth="1"/>
    <col min="23" max="29" width="9" style="1"/>
    <col min="30" max="16382" width="10.25" style="1"/>
    <col min="16383" max="16383" width="22.3916666666667" style="1"/>
    <col min="16384" max="16384" width="9" style="1"/>
  </cols>
  <sheetData>
    <row r="1" s="1" customFormat="1" ht="29.25" spans="1:22">
      <c r="A1" s="13" t="s">
        <v>0</v>
      </c>
      <c r="B1" s="13"/>
      <c r="C1" s="13"/>
      <c r="D1" s="13"/>
      <c r="E1" s="13"/>
      <c r="F1" s="13"/>
      <c r="G1" s="13"/>
      <c r="H1" s="14"/>
      <c r="I1" s="51"/>
      <c r="J1" s="51"/>
      <c r="K1" s="13"/>
      <c r="L1" s="14"/>
      <c r="M1" s="13"/>
      <c r="N1" s="51"/>
      <c r="O1" s="13"/>
      <c r="P1" s="52"/>
      <c r="Q1" s="13"/>
      <c r="R1" s="13"/>
      <c r="S1" s="13"/>
      <c r="T1" s="13"/>
      <c r="U1" s="13"/>
      <c r="V1" s="13"/>
    </row>
    <row r="2" s="1" customFormat="1" spans="1:22">
      <c r="A2" s="15" t="s">
        <v>1</v>
      </c>
      <c r="B2" s="16"/>
      <c r="C2" s="16"/>
      <c r="D2" s="16"/>
      <c r="E2" s="16"/>
      <c r="F2" s="15"/>
      <c r="G2" s="16" t="s">
        <v>2</v>
      </c>
      <c r="H2" s="15"/>
      <c r="I2" s="16"/>
      <c r="J2" s="53" t="s">
        <v>3</v>
      </c>
      <c r="K2" s="54"/>
      <c r="L2" s="54"/>
      <c r="M2" s="15"/>
      <c r="N2" s="16" t="s">
        <v>4</v>
      </c>
      <c r="O2" s="15"/>
      <c r="P2" s="55"/>
      <c r="Q2" s="15"/>
      <c r="R2" s="15"/>
      <c r="S2" s="15"/>
      <c r="T2" s="15"/>
      <c r="U2" s="15"/>
      <c r="V2" s="15"/>
    </row>
    <row r="3" s="2" customFormat="1" spans="1:22">
      <c r="A3" s="17" t="s">
        <v>5</v>
      </c>
      <c r="B3" s="17" t="s">
        <v>6</v>
      </c>
      <c r="C3" s="17" t="s">
        <v>7</v>
      </c>
      <c r="D3" s="17" t="s">
        <v>8</v>
      </c>
      <c r="E3" s="17" t="s">
        <v>9</v>
      </c>
      <c r="F3" s="18" t="s">
        <v>10</v>
      </c>
      <c r="G3" s="18"/>
      <c r="H3" s="19" t="s">
        <v>11</v>
      </c>
      <c r="I3" s="17" t="s">
        <v>12</v>
      </c>
      <c r="J3" s="17" t="s">
        <v>13</v>
      </c>
      <c r="K3" s="17" t="s">
        <v>14</v>
      </c>
      <c r="L3" s="56" t="s">
        <v>15</v>
      </c>
      <c r="M3" s="18"/>
      <c r="N3" s="17" t="s">
        <v>16</v>
      </c>
      <c r="O3" s="17" t="s">
        <v>17</v>
      </c>
      <c r="P3" s="57" t="s">
        <v>18</v>
      </c>
      <c r="Q3" s="17" t="s">
        <v>19</v>
      </c>
      <c r="R3" s="17" t="s">
        <v>20</v>
      </c>
      <c r="S3" s="17" t="s">
        <v>21</v>
      </c>
      <c r="T3" s="17" t="s">
        <v>22</v>
      </c>
      <c r="U3" s="18" t="s">
        <v>23</v>
      </c>
      <c r="V3" s="18" t="s">
        <v>24</v>
      </c>
    </row>
    <row r="4" s="2" customFormat="1" ht="34" customHeight="1" spans="1:22">
      <c r="A4" s="20"/>
      <c r="B4" s="20"/>
      <c r="C4" s="20"/>
      <c r="D4" s="20"/>
      <c r="E4" s="20"/>
      <c r="F4" s="18" t="s">
        <v>25</v>
      </c>
      <c r="G4" s="18" t="s">
        <v>26</v>
      </c>
      <c r="H4" s="21"/>
      <c r="I4" s="20"/>
      <c r="J4" s="20"/>
      <c r="K4" s="20"/>
      <c r="L4" s="56" t="s">
        <v>27</v>
      </c>
      <c r="M4" s="18" t="s">
        <v>28</v>
      </c>
      <c r="N4" s="20"/>
      <c r="O4" s="20"/>
      <c r="P4" s="23"/>
      <c r="Q4" s="20"/>
      <c r="R4" s="20"/>
      <c r="S4" s="20"/>
      <c r="T4" s="20"/>
      <c r="U4" s="18"/>
      <c r="V4" s="18"/>
    </row>
    <row r="5" s="2" customFormat="1" ht="21" customHeight="1" spans="1:22">
      <c r="A5" s="22"/>
      <c r="B5" s="22" t="s">
        <v>29</v>
      </c>
      <c r="C5" s="22"/>
      <c r="D5" s="22"/>
      <c r="E5" s="23"/>
      <c r="F5" s="24"/>
      <c r="G5" s="24"/>
      <c r="H5" s="25">
        <f>H6+H46+H48+H52+H120</f>
        <v>35319.62</v>
      </c>
      <c r="I5" s="58"/>
      <c r="J5" s="58"/>
      <c r="K5" s="25"/>
      <c r="L5" s="25">
        <f>L6+L46+L48+L52+L120</f>
        <v>27908.51</v>
      </c>
      <c r="M5" s="25">
        <f t="shared" ref="L5:O5" si="0">M6+M46+M48+M52+M120</f>
        <v>7411.11</v>
      </c>
      <c r="N5" s="59"/>
      <c r="O5" s="60">
        <f t="shared" si="0"/>
        <v>689334</v>
      </c>
      <c r="P5" s="23"/>
      <c r="Q5" s="23"/>
      <c r="R5" s="23"/>
      <c r="S5" s="23"/>
      <c r="T5" s="23"/>
      <c r="U5" s="24"/>
      <c r="V5" s="24"/>
    </row>
    <row r="6" s="3" customFormat="1" ht="12" spans="1:22">
      <c r="A6" s="26" t="s">
        <v>30</v>
      </c>
      <c r="B6" s="27"/>
      <c r="C6" s="27"/>
      <c r="D6" s="28"/>
      <c r="E6" s="29"/>
      <c r="F6" s="30"/>
      <c r="G6" s="30"/>
      <c r="H6" s="30">
        <f>SUM(H7:H45)</f>
        <v>24456.05</v>
      </c>
      <c r="I6" s="61"/>
      <c r="J6" s="61"/>
      <c r="K6" s="62"/>
      <c r="L6" s="30">
        <f t="shared" ref="L6:O6" si="1">SUM(L7:L45)</f>
        <v>18945.94</v>
      </c>
      <c r="M6" s="30">
        <f t="shared" si="1"/>
        <v>5510.11</v>
      </c>
      <c r="N6" s="61"/>
      <c r="O6" s="30">
        <f t="shared" si="1"/>
        <v>337530</v>
      </c>
      <c r="P6" s="30"/>
      <c r="Q6" s="29"/>
      <c r="R6" s="30"/>
      <c r="S6" s="30"/>
      <c r="T6" s="30"/>
      <c r="U6" s="30"/>
      <c r="V6" s="29"/>
    </row>
    <row r="7" s="3" customFormat="1" ht="72" spans="1:22">
      <c r="A7" s="31">
        <v>1</v>
      </c>
      <c r="B7" s="31" t="s">
        <v>30</v>
      </c>
      <c r="C7" s="31" t="s">
        <v>31</v>
      </c>
      <c r="D7" s="31" t="s">
        <v>32</v>
      </c>
      <c r="E7" s="32" t="s">
        <v>33</v>
      </c>
      <c r="F7" s="31" t="s">
        <v>34</v>
      </c>
      <c r="G7" s="31"/>
      <c r="H7" s="31">
        <v>300</v>
      </c>
      <c r="I7" s="63" t="s">
        <v>35</v>
      </c>
      <c r="J7" s="63" t="s">
        <v>36</v>
      </c>
      <c r="K7" s="64">
        <v>2025</v>
      </c>
      <c r="L7" s="31">
        <v>300</v>
      </c>
      <c r="M7" s="31"/>
      <c r="N7" s="63" t="s">
        <v>37</v>
      </c>
      <c r="O7" s="31">
        <v>10500</v>
      </c>
      <c r="P7" s="31" t="s">
        <v>38</v>
      </c>
      <c r="Q7" s="32" t="s">
        <v>39</v>
      </c>
      <c r="R7" s="31" t="s">
        <v>39</v>
      </c>
      <c r="S7" s="31" t="s">
        <v>40</v>
      </c>
      <c r="T7" s="31" t="s">
        <v>41</v>
      </c>
      <c r="U7" s="31" t="s">
        <v>38</v>
      </c>
      <c r="V7" s="32"/>
    </row>
    <row r="8" s="3" customFormat="1" ht="96" spans="1:22">
      <c r="A8" s="31">
        <v>2</v>
      </c>
      <c r="B8" s="33" t="s">
        <v>30</v>
      </c>
      <c r="C8" s="31" t="s">
        <v>31</v>
      </c>
      <c r="D8" s="31" t="s">
        <v>32</v>
      </c>
      <c r="E8" s="33" t="s">
        <v>42</v>
      </c>
      <c r="F8" s="33" t="s">
        <v>43</v>
      </c>
      <c r="G8" s="33"/>
      <c r="H8" s="34">
        <v>3000</v>
      </c>
      <c r="I8" s="65" t="s">
        <v>44</v>
      </c>
      <c r="J8" s="66" t="s">
        <v>45</v>
      </c>
      <c r="K8" s="33">
        <v>2025</v>
      </c>
      <c r="L8" s="34">
        <v>3000</v>
      </c>
      <c r="M8" s="33"/>
      <c r="N8" s="66" t="s">
        <v>46</v>
      </c>
      <c r="O8" s="33">
        <v>88914</v>
      </c>
      <c r="P8" s="31" t="s">
        <v>38</v>
      </c>
      <c r="Q8" s="33" t="s">
        <v>39</v>
      </c>
      <c r="R8" s="33" t="s">
        <v>39</v>
      </c>
      <c r="S8" s="31" t="s">
        <v>40</v>
      </c>
      <c r="T8" s="31" t="s">
        <v>41</v>
      </c>
      <c r="U8" s="31" t="s">
        <v>38</v>
      </c>
      <c r="V8" s="39"/>
    </row>
    <row r="9" s="3" customFormat="1" ht="372" spans="1:22">
      <c r="A9" s="31">
        <v>3</v>
      </c>
      <c r="B9" s="33" t="s">
        <v>30</v>
      </c>
      <c r="C9" s="33" t="s">
        <v>47</v>
      </c>
      <c r="D9" s="33" t="s">
        <v>48</v>
      </c>
      <c r="E9" s="33" t="s">
        <v>49</v>
      </c>
      <c r="F9" s="33" t="s">
        <v>43</v>
      </c>
      <c r="G9" s="33"/>
      <c r="H9" s="34">
        <v>2500</v>
      </c>
      <c r="I9" s="66" t="s">
        <v>50</v>
      </c>
      <c r="J9" s="66" t="s">
        <v>51</v>
      </c>
      <c r="K9" s="33">
        <v>2025</v>
      </c>
      <c r="L9" s="34">
        <v>2500</v>
      </c>
      <c r="M9" s="33"/>
      <c r="N9" s="66" t="s">
        <v>52</v>
      </c>
      <c r="O9" s="33">
        <v>30000</v>
      </c>
      <c r="P9" s="31" t="s">
        <v>39</v>
      </c>
      <c r="Q9" s="33" t="s">
        <v>39</v>
      </c>
      <c r="R9" s="33" t="s">
        <v>39</v>
      </c>
      <c r="S9" s="33" t="s">
        <v>53</v>
      </c>
      <c r="T9" s="31" t="s">
        <v>41</v>
      </c>
      <c r="U9" s="33" t="s">
        <v>38</v>
      </c>
      <c r="V9" s="39"/>
    </row>
    <row r="10" s="3" customFormat="1" ht="60" spans="1:22">
      <c r="A10" s="31">
        <v>4</v>
      </c>
      <c r="B10" s="31" t="s">
        <v>30</v>
      </c>
      <c r="C10" s="31" t="s">
        <v>54</v>
      </c>
      <c r="D10" s="31" t="s">
        <v>55</v>
      </c>
      <c r="E10" s="31" t="s">
        <v>56</v>
      </c>
      <c r="F10" s="31" t="s">
        <v>57</v>
      </c>
      <c r="G10" s="31"/>
      <c r="H10" s="32">
        <v>100</v>
      </c>
      <c r="I10" s="63" t="s">
        <v>58</v>
      </c>
      <c r="J10" s="63" t="s">
        <v>59</v>
      </c>
      <c r="K10" s="31">
        <v>2025</v>
      </c>
      <c r="L10" s="32">
        <v>100</v>
      </c>
      <c r="M10" s="31"/>
      <c r="N10" s="63" t="s">
        <v>60</v>
      </c>
      <c r="O10" s="31">
        <v>2000</v>
      </c>
      <c r="P10" s="31" t="s">
        <v>39</v>
      </c>
      <c r="Q10" s="31" t="s">
        <v>39</v>
      </c>
      <c r="R10" s="31" t="s">
        <v>38</v>
      </c>
      <c r="S10" s="33" t="s">
        <v>53</v>
      </c>
      <c r="T10" s="31" t="s">
        <v>41</v>
      </c>
      <c r="U10" s="33" t="s">
        <v>38</v>
      </c>
      <c r="V10" s="31"/>
    </row>
    <row r="11" s="3" customFormat="1" ht="48" spans="1:22">
      <c r="A11" s="31">
        <v>5</v>
      </c>
      <c r="B11" s="31" t="s">
        <v>30</v>
      </c>
      <c r="C11" s="31" t="s">
        <v>47</v>
      </c>
      <c r="D11" s="31" t="s">
        <v>61</v>
      </c>
      <c r="E11" s="31" t="s">
        <v>62</v>
      </c>
      <c r="F11" s="31" t="s">
        <v>63</v>
      </c>
      <c r="G11" s="31"/>
      <c r="H11" s="32">
        <v>75</v>
      </c>
      <c r="I11" s="63" t="s">
        <v>64</v>
      </c>
      <c r="J11" s="63" t="s">
        <v>65</v>
      </c>
      <c r="K11" s="31">
        <v>2025</v>
      </c>
      <c r="L11" s="32">
        <v>75</v>
      </c>
      <c r="M11" s="31"/>
      <c r="N11" s="63" t="s">
        <v>66</v>
      </c>
      <c r="O11" s="31">
        <v>96</v>
      </c>
      <c r="P11" s="31" t="s">
        <v>39</v>
      </c>
      <c r="Q11" s="31" t="s">
        <v>39</v>
      </c>
      <c r="R11" s="31" t="s">
        <v>39</v>
      </c>
      <c r="S11" s="33" t="s">
        <v>67</v>
      </c>
      <c r="T11" s="31" t="s">
        <v>41</v>
      </c>
      <c r="U11" s="33" t="s">
        <v>38</v>
      </c>
      <c r="V11" s="31"/>
    </row>
    <row r="12" s="4" customFormat="1" ht="372" spans="1:22">
      <c r="A12" s="31">
        <v>6</v>
      </c>
      <c r="B12" s="33" t="s">
        <v>30</v>
      </c>
      <c r="C12" s="33" t="s">
        <v>47</v>
      </c>
      <c r="D12" s="33" t="s">
        <v>61</v>
      </c>
      <c r="E12" s="33" t="s">
        <v>68</v>
      </c>
      <c r="F12" s="33" t="s">
        <v>69</v>
      </c>
      <c r="G12" s="33"/>
      <c r="H12" s="34">
        <v>1000</v>
      </c>
      <c r="I12" s="66" t="s">
        <v>70</v>
      </c>
      <c r="J12" s="66" t="s">
        <v>71</v>
      </c>
      <c r="K12" s="33">
        <v>2025</v>
      </c>
      <c r="L12" s="34">
        <v>1000</v>
      </c>
      <c r="M12" s="33"/>
      <c r="N12" s="66" t="s">
        <v>72</v>
      </c>
      <c r="O12" s="33">
        <v>5800</v>
      </c>
      <c r="P12" s="31" t="s">
        <v>39</v>
      </c>
      <c r="Q12" s="33" t="s">
        <v>39</v>
      </c>
      <c r="R12" s="33" t="s">
        <v>39</v>
      </c>
      <c r="S12" s="33" t="s">
        <v>67</v>
      </c>
      <c r="T12" s="33" t="s">
        <v>41</v>
      </c>
      <c r="U12" s="33" t="s">
        <v>38</v>
      </c>
      <c r="V12" s="33"/>
    </row>
    <row r="13" s="3" customFormat="1" ht="96" spans="1:22">
      <c r="A13" s="31">
        <v>7</v>
      </c>
      <c r="B13" s="31" t="s">
        <v>30</v>
      </c>
      <c r="C13" s="31" t="s">
        <v>54</v>
      </c>
      <c r="D13" s="31" t="s">
        <v>55</v>
      </c>
      <c r="E13" s="31" t="s">
        <v>73</v>
      </c>
      <c r="F13" s="31" t="s">
        <v>74</v>
      </c>
      <c r="G13" s="31"/>
      <c r="H13" s="32">
        <v>800</v>
      </c>
      <c r="I13" s="63" t="s">
        <v>75</v>
      </c>
      <c r="J13" s="63" t="s">
        <v>76</v>
      </c>
      <c r="K13" s="31">
        <v>2025</v>
      </c>
      <c r="L13" s="32">
        <v>800</v>
      </c>
      <c r="M13" s="31"/>
      <c r="N13" s="63" t="s">
        <v>77</v>
      </c>
      <c r="O13" s="31">
        <v>5000</v>
      </c>
      <c r="P13" s="31" t="s">
        <v>38</v>
      </c>
      <c r="Q13" s="31" t="s">
        <v>39</v>
      </c>
      <c r="R13" s="31" t="s">
        <v>38</v>
      </c>
      <c r="S13" s="33" t="s">
        <v>53</v>
      </c>
      <c r="T13" s="31" t="s">
        <v>41</v>
      </c>
      <c r="U13" s="33" t="s">
        <v>38</v>
      </c>
      <c r="V13" s="31"/>
    </row>
    <row r="14" s="3" customFormat="1" ht="48" spans="1:22">
      <c r="A14" s="31">
        <v>8</v>
      </c>
      <c r="B14" s="31" t="s">
        <v>30</v>
      </c>
      <c r="C14" s="31" t="s">
        <v>47</v>
      </c>
      <c r="D14" s="31" t="s">
        <v>48</v>
      </c>
      <c r="E14" s="31" t="s">
        <v>78</v>
      </c>
      <c r="F14" s="31" t="s">
        <v>79</v>
      </c>
      <c r="G14" s="31"/>
      <c r="H14" s="32">
        <v>120</v>
      </c>
      <c r="I14" s="63" t="s">
        <v>80</v>
      </c>
      <c r="J14" s="63" t="s">
        <v>81</v>
      </c>
      <c r="K14" s="31">
        <v>2025</v>
      </c>
      <c r="L14" s="32">
        <v>120</v>
      </c>
      <c r="M14" s="31"/>
      <c r="N14" s="63" t="s">
        <v>82</v>
      </c>
      <c r="O14" s="31">
        <v>4000</v>
      </c>
      <c r="P14" s="31" t="s">
        <v>38</v>
      </c>
      <c r="Q14" s="31" t="s">
        <v>39</v>
      </c>
      <c r="R14" s="31" t="s">
        <v>38</v>
      </c>
      <c r="S14" s="31" t="s">
        <v>83</v>
      </c>
      <c r="T14" s="31" t="s">
        <v>41</v>
      </c>
      <c r="U14" s="31" t="s">
        <v>38</v>
      </c>
      <c r="V14" s="31"/>
    </row>
    <row r="15" s="5" customFormat="1" ht="72" spans="1:22">
      <c r="A15" s="31">
        <v>9</v>
      </c>
      <c r="B15" s="31" t="s">
        <v>30</v>
      </c>
      <c r="C15" s="31" t="s">
        <v>47</v>
      </c>
      <c r="D15" s="31" t="s">
        <v>48</v>
      </c>
      <c r="E15" s="31" t="s">
        <v>84</v>
      </c>
      <c r="F15" s="31" t="s">
        <v>85</v>
      </c>
      <c r="G15" s="31"/>
      <c r="H15" s="31">
        <v>200</v>
      </c>
      <c r="I15" s="63" t="s">
        <v>86</v>
      </c>
      <c r="J15" s="63" t="s">
        <v>87</v>
      </c>
      <c r="K15" s="31">
        <v>2025</v>
      </c>
      <c r="L15" s="31">
        <v>200</v>
      </c>
      <c r="M15" s="31"/>
      <c r="N15" s="63" t="s">
        <v>88</v>
      </c>
      <c r="O15" s="31">
        <v>5000</v>
      </c>
      <c r="P15" s="31" t="s">
        <v>38</v>
      </c>
      <c r="Q15" s="31" t="s">
        <v>39</v>
      </c>
      <c r="R15" s="31" t="s">
        <v>38</v>
      </c>
      <c r="S15" s="31" t="s">
        <v>89</v>
      </c>
      <c r="T15" s="31" t="s">
        <v>41</v>
      </c>
      <c r="U15" s="31" t="s">
        <v>38</v>
      </c>
      <c r="V15" s="31" t="s">
        <v>90</v>
      </c>
    </row>
    <row r="16" s="5" customFormat="1" ht="36" spans="1:22">
      <c r="A16" s="31">
        <v>10</v>
      </c>
      <c r="B16" s="31" t="s">
        <v>30</v>
      </c>
      <c r="C16" s="31" t="s">
        <v>47</v>
      </c>
      <c r="D16" s="31" t="s">
        <v>48</v>
      </c>
      <c r="E16" s="31" t="s">
        <v>91</v>
      </c>
      <c r="F16" s="31" t="s">
        <v>92</v>
      </c>
      <c r="G16" s="31"/>
      <c r="H16" s="31">
        <v>860</v>
      </c>
      <c r="I16" s="63" t="s">
        <v>93</v>
      </c>
      <c r="J16" s="63" t="s">
        <v>94</v>
      </c>
      <c r="K16" s="31">
        <v>2025</v>
      </c>
      <c r="L16" s="31">
        <v>460</v>
      </c>
      <c r="M16" s="31">
        <v>400</v>
      </c>
      <c r="N16" s="63" t="s">
        <v>95</v>
      </c>
      <c r="O16" s="31">
        <v>5000</v>
      </c>
      <c r="P16" s="31" t="s">
        <v>38</v>
      </c>
      <c r="Q16" s="31" t="s">
        <v>39</v>
      </c>
      <c r="R16" s="31" t="s">
        <v>38</v>
      </c>
      <c r="S16" s="31" t="s">
        <v>96</v>
      </c>
      <c r="T16" s="31" t="s">
        <v>41</v>
      </c>
      <c r="U16" s="31" t="s">
        <v>38</v>
      </c>
      <c r="V16" s="31" t="s">
        <v>97</v>
      </c>
    </row>
    <row r="17" s="3" customFormat="1" ht="72" spans="1:22">
      <c r="A17" s="31">
        <v>11</v>
      </c>
      <c r="B17" s="31" t="s">
        <v>30</v>
      </c>
      <c r="C17" s="31" t="s">
        <v>47</v>
      </c>
      <c r="D17" s="31" t="s">
        <v>48</v>
      </c>
      <c r="E17" s="31" t="s">
        <v>98</v>
      </c>
      <c r="F17" s="31" t="s">
        <v>99</v>
      </c>
      <c r="G17" s="31" t="s">
        <v>100</v>
      </c>
      <c r="H17" s="32">
        <v>200</v>
      </c>
      <c r="I17" s="66" t="s">
        <v>101</v>
      </c>
      <c r="J17" s="63" t="s">
        <v>102</v>
      </c>
      <c r="K17" s="31">
        <v>2025</v>
      </c>
      <c r="L17" s="32">
        <v>200</v>
      </c>
      <c r="M17" s="31"/>
      <c r="N17" s="63" t="s">
        <v>103</v>
      </c>
      <c r="O17" s="31">
        <v>912</v>
      </c>
      <c r="P17" s="31" t="s">
        <v>38</v>
      </c>
      <c r="Q17" s="31" t="s">
        <v>39</v>
      </c>
      <c r="R17" s="31" t="s">
        <v>38</v>
      </c>
      <c r="S17" s="31" t="s">
        <v>53</v>
      </c>
      <c r="T17" s="31" t="s">
        <v>41</v>
      </c>
      <c r="U17" s="31" t="s">
        <v>38</v>
      </c>
      <c r="V17" s="36" t="s">
        <v>104</v>
      </c>
    </row>
    <row r="18" s="3" customFormat="1" ht="156" spans="1:22">
      <c r="A18" s="31">
        <v>12</v>
      </c>
      <c r="B18" s="31" t="s">
        <v>30</v>
      </c>
      <c r="C18" s="31" t="s">
        <v>54</v>
      </c>
      <c r="D18" s="31" t="s">
        <v>55</v>
      </c>
      <c r="E18" s="31" t="s">
        <v>105</v>
      </c>
      <c r="F18" s="31" t="s">
        <v>57</v>
      </c>
      <c r="G18" s="33"/>
      <c r="H18" s="34">
        <v>7110.11</v>
      </c>
      <c r="I18" s="63" t="s">
        <v>106</v>
      </c>
      <c r="J18" s="63" t="s">
        <v>107</v>
      </c>
      <c r="K18" s="33">
        <v>2025</v>
      </c>
      <c r="L18" s="34">
        <v>2000</v>
      </c>
      <c r="M18" s="33">
        <f>H18-L18</f>
        <v>5110.11</v>
      </c>
      <c r="N18" s="63" t="s">
        <v>108</v>
      </c>
      <c r="O18" s="33">
        <v>350</v>
      </c>
      <c r="P18" s="31" t="s">
        <v>39</v>
      </c>
      <c r="Q18" s="31" t="s">
        <v>39</v>
      </c>
      <c r="R18" s="31" t="s">
        <v>38</v>
      </c>
      <c r="S18" s="31" t="s">
        <v>109</v>
      </c>
      <c r="T18" s="31" t="s">
        <v>110</v>
      </c>
      <c r="U18" s="31" t="s">
        <v>38</v>
      </c>
      <c r="V18" s="34"/>
    </row>
    <row r="19" s="6" customFormat="1" ht="120" spans="1:22">
      <c r="A19" s="31">
        <v>13</v>
      </c>
      <c r="B19" s="31" t="s">
        <v>30</v>
      </c>
      <c r="C19" s="31" t="s">
        <v>47</v>
      </c>
      <c r="D19" s="31" t="s">
        <v>111</v>
      </c>
      <c r="E19" s="31" t="s">
        <v>112</v>
      </c>
      <c r="F19" s="31" t="s">
        <v>113</v>
      </c>
      <c r="G19" s="31" t="s">
        <v>114</v>
      </c>
      <c r="H19" s="31">
        <v>150</v>
      </c>
      <c r="I19" s="31" t="s">
        <v>115</v>
      </c>
      <c r="J19" s="31" t="s">
        <v>116</v>
      </c>
      <c r="K19" s="31" t="s">
        <v>117</v>
      </c>
      <c r="L19" s="31">
        <v>150</v>
      </c>
      <c r="M19" s="31">
        <v>0</v>
      </c>
      <c r="N19" s="31" t="s">
        <v>118</v>
      </c>
      <c r="O19" s="31">
        <v>200</v>
      </c>
      <c r="P19" s="31" t="s">
        <v>39</v>
      </c>
      <c r="Q19" s="31" t="s">
        <v>39</v>
      </c>
      <c r="R19" s="31" t="s">
        <v>38</v>
      </c>
      <c r="S19" s="31" t="s">
        <v>119</v>
      </c>
      <c r="T19" s="31" t="s">
        <v>120</v>
      </c>
      <c r="U19" s="31" t="s">
        <v>38</v>
      </c>
      <c r="V19" s="31"/>
    </row>
    <row r="20" s="3" customFormat="1" ht="60" spans="1:22">
      <c r="A20" s="31">
        <v>14</v>
      </c>
      <c r="B20" s="31" t="s">
        <v>30</v>
      </c>
      <c r="C20" s="31" t="s">
        <v>121</v>
      </c>
      <c r="D20" s="31" t="s">
        <v>122</v>
      </c>
      <c r="E20" s="31" t="s">
        <v>123</v>
      </c>
      <c r="F20" s="31" t="s">
        <v>124</v>
      </c>
      <c r="G20" s="31"/>
      <c r="H20" s="31">
        <v>500</v>
      </c>
      <c r="I20" s="31" t="s">
        <v>125</v>
      </c>
      <c r="J20" s="31" t="s">
        <v>126</v>
      </c>
      <c r="K20" s="31">
        <v>2025</v>
      </c>
      <c r="L20" s="31">
        <v>500</v>
      </c>
      <c r="M20" s="31"/>
      <c r="N20" s="31" t="s">
        <v>127</v>
      </c>
      <c r="O20" s="31">
        <v>500</v>
      </c>
      <c r="P20" s="31" t="s">
        <v>39</v>
      </c>
      <c r="Q20" s="31" t="s">
        <v>39</v>
      </c>
      <c r="R20" s="31" t="s">
        <v>39</v>
      </c>
      <c r="S20" s="31" t="s">
        <v>128</v>
      </c>
      <c r="T20" s="31" t="s">
        <v>129</v>
      </c>
      <c r="U20" s="31" t="s">
        <v>38</v>
      </c>
      <c r="V20" s="31"/>
    </row>
    <row r="21" s="3" customFormat="1" ht="108" spans="1:22">
      <c r="A21" s="31">
        <v>15</v>
      </c>
      <c r="B21" s="35" t="s">
        <v>30</v>
      </c>
      <c r="C21" s="31" t="s">
        <v>121</v>
      </c>
      <c r="D21" s="31" t="s">
        <v>130</v>
      </c>
      <c r="E21" s="31" t="s">
        <v>131</v>
      </c>
      <c r="F21" s="31" t="s">
        <v>132</v>
      </c>
      <c r="G21" s="31" t="s">
        <v>133</v>
      </c>
      <c r="H21" s="31">
        <v>100</v>
      </c>
      <c r="I21" s="63" t="s">
        <v>134</v>
      </c>
      <c r="J21" s="63" t="s">
        <v>135</v>
      </c>
      <c r="K21" s="31">
        <v>2025</v>
      </c>
      <c r="L21" s="31">
        <v>100</v>
      </c>
      <c r="M21" s="31"/>
      <c r="N21" s="63" t="s">
        <v>127</v>
      </c>
      <c r="O21" s="31">
        <v>501</v>
      </c>
      <c r="P21" s="31" t="s">
        <v>39</v>
      </c>
      <c r="Q21" s="31" t="s">
        <v>39</v>
      </c>
      <c r="R21" s="31" t="s">
        <v>39</v>
      </c>
      <c r="S21" s="31" t="s">
        <v>128</v>
      </c>
      <c r="T21" s="31" t="s">
        <v>129</v>
      </c>
      <c r="U21" s="31" t="s">
        <v>38</v>
      </c>
      <c r="V21" s="31"/>
    </row>
    <row r="22" s="3" customFormat="1" ht="60" spans="1:22">
      <c r="A22" s="31">
        <v>16</v>
      </c>
      <c r="B22" s="31" t="s">
        <v>30</v>
      </c>
      <c r="C22" s="31" t="s">
        <v>121</v>
      </c>
      <c r="D22" s="31" t="s">
        <v>130</v>
      </c>
      <c r="E22" s="31" t="s">
        <v>136</v>
      </c>
      <c r="F22" s="31" t="s">
        <v>137</v>
      </c>
      <c r="G22" s="31" t="s">
        <v>138</v>
      </c>
      <c r="H22" s="35">
        <v>100</v>
      </c>
      <c r="I22" s="63" t="s">
        <v>139</v>
      </c>
      <c r="J22" s="67" t="s">
        <v>140</v>
      </c>
      <c r="K22" s="35">
        <v>2025</v>
      </c>
      <c r="L22" s="35">
        <v>100</v>
      </c>
      <c r="M22" s="35"/>
      <c r="N22" s="67" t="s">
        <v>127</v>
      </c>
      <c r="O22" s="35">
        <v>502</v>
      </c>
      <c r="P22" s="31" t="s">
        <v>39</v>
      </c>
      <c r="Q22" s="31" t="s">
        <v>39</v>
      </c>
      <c r="R22" s="31" t="s">
        <v>39</v>
      </c>
      <c r="S22" s="31" t="s">
        <v>128</v>
      </c>
      <c r="T22" s="31" t="s">
        <v>129</v>
      </c>
      <c r="U22" s="31" t="s">
        <v>38</v>
      </c>
      <c r="V22" s="77"/>
    </row>
    <row r="23" s="3" customFormat="1" ht="264" spans="1:22">
      <c r="A23" s="31">
        <v>17</v>
      </c>
      <c r="B23" s="31" t="s">
        <v>30</v>
      </c>
      <c r="C23" s="31" t="s">
        <v>121</v>
      </c>
      <c r="D23" s="31" t="s">
        <v>130</v>
      </c>
      <c r="E23" s="31" t="s">
        <v>141</v>
      </c>
      <c r="F23" s="31" t="s">
        <v>142</v>
      </c>
      <c r="G23" s="31" t="s">
        <v>143</v>
      </c>
      <c r="H23" s="31">
        <v>100</v>
      </c>
      <c r="I23" s="63" t="s">
        <v>144</v>
      </c>
      <c r="J23" s="63" t="s">
        <v>145</v>
      </c>
      <c r="K23" s="31">
        <v>2025</v>
      </c>
      <c r="L23" s="31">
        <v>100</v>
      </c>
      <c r="M23" s="31"/>
      <c r="N23" s="63" t="s">
        <v>127</v>
      </c>
      <c r="O23" s="31">
        <v>503</v>
      </c>
      <c r="P23" s="31" t="s">
        <v>39</v>
      </c>
      <c r="Q23" s="31" t="s">
        <v>39</v>
      </c>
      <c r="R23" s="31" t="s">
        <v>39</v>
      </c>
      <c r="S23" s="31" t="s">
        <v>128</v>
      </c>
      <c r="T23" s="31" t="s">
        <v>129</v>
      </c>
      <c r="U23" s="31" t="s">
        <v>38</v>
      </c>
      <c r="V23" s="31"/>
    </row>
    <row r="24" s="3" customFormat="1" ht="84" spans="1:22">
      <c r="A24" s="31">
        <v>18</v>
      </c>
      <c r="B24" s="31" t="s">
        <v>30</v>
      </c>
      <c r="C24" s="31" t="s">
        <v>121</v>
      </c>
      <c r="D24" s="31" t="s">
        <v>130</v>
      </c>
      <c r="E24" s="31" t="s">
        <v>146</v>
      </c>
      <c r="F24" s="31" t="s">
        <v>142</v>
      </c>
      <c r="G24" s="31" t="s">
        <v>147</v>
      </c>
      <c r="H24" s="31">
        <v>100</v>
      </c>
      <c r="I24" s="68" t="s">
        <v>148</v>
      </c>
      <c r="J24" s="68" t="s">
        <v>149</v>
      </c>
      <c r="K24" s="31">
        <v>2025</v>
      </c>
      <c r="L24" s="31">
        <v>100</v>
      </c>
      <c r="M24" s="31"/>
      <c r="N24" s="68" t="s">
        <v>150</v>
      </c>
      <c r="O24" s="31">
        <v>724</v>
      </c>
      <c r="P24" s="31" t="s">
        <v>39</v>
      </c>
      <c r="Q24" s="31" t="s">
        <v>39</v>
      </c>
      <c r="R24" s="31" t="s">
        <v>39</v>
      </c>
      <c r="S24" s="31" t="s">
        <v>151</v>
      </c>
      <c r="T24" s="31" t="s">
        <v>142</v>
      </c>
      <c r="U24" s="31" t="s">
        <v>38</v>
      </c>
      <c r="V24" s="31"/>
    </row>
    <row r="25" s="3" customFormat="1" ht="96" spans="1:22">
      <c r="A25" s="31">
        <v>19</v>
      </c>
      <c r="B25" s="31" t="s">
        <v>30</v>
      </c>
      <c r="C25" s="31" t="s">
        <v>121</v>
      </c>
      <c r="D25" s="31" t="s">
        <v>130</v>
      </c>
      <c r="E25" s="31" t="s">
        <v>152</v>
      </c>
      <c r="F25" s="31" t="s">
        <v>153</v>
      </c>
      <c r="G25" s="31" t="s">
        <v>154</v>
      </c>
      <c r="H25" s="31">
        <v>100</v>
      </c>
      <c r="I25" s="63" t="s">
        <v>155</v>
      </c>
      <c r="J25" s="63" t="s">
        <v>156</v>
      </c>
      <c r="K25" s="31">
        <v>2025</v>
      </c>
      <c r="L25" s="31">
        <v>100</v>
      </c>
      <c r="M25" s="31"/>
      <c r="N25" s="63" t="s">
        <v>127</v>
      </c>
      <c r="O25" s="31">
        <v>504</v>
      </c>
      <c r="P25" s="31" t="s">
        <v>39</v>
      </c>
      <c r="Q25" s="31" t="s">
        <v>39</v>
      </c>
      <c r="R25" s="31" t="s">
        <v>39</v>
      </c>
      <c r="S25" s="31" t="s">
        <v>128</v>
      </c>
      <c r="T25" s="31" t="s">
        <v>129</v>
      </c>
      <c r="U25" s="31" t="s">
        <v>38</v>
      </c>
      <c r="V25" s="31"/>
    </row>
    <row r="26" s="3" customFormat="1" ht="240" spans="1:22">
      <c r="A26" s="31">
        <v>20</v>
      </c>
      <c r="B26" s="33" t="s">
        <v>30</v>
      </c>
      <c r="C26" s="33" t="s">
        <v>157</v>
      </c>
      <c r="D26" s="33" t="s">
        <v>157</v>
      </c>
      <c r="E26" s="33" t="s">
        <v>158</v>
      </c>
      <c r="F26" s="33" t="s">
        <v>159</v>
      </c>
      <c r="G26" s="33" t="s">
        <v>160</v>
      </c>
      <c r="H26" s="34">
        <v>1050</v>
      </c>
      <c r="I26" s="66" t="s">
        <v>161</v>
      </c>
      <c r="J26" s="66" t="s">
        <v>162</v>
      </c>
      <c r="K26" s="33">
        <v>2025</v>
      </c>
      <c r="L26" s="34">
        <v>1050</v>
      </c>
      <c r="M26" s="33"/>
      <c r="N26" s="66" t="s">
        <v>163</v>
      </c>
      <c r="O26" s="33">
        <v>40533</v>
      </c>
      <c r="P26" s="31" t="s">
        <v>39</v>
      </c>
      <c r="Q26" s="33" t="s">
        <v>39</v>
      </c>
      <c r="R26" s="31" t="s">
        <v>39</v>
      </c>
      <c r="S26" s="33" t="s">
        <v>164</v>
      </c>
      <c r="T26" s="33" t="s">
        <v>165</v>
      </c>
      <c r="U26" s="33" t="s">
        <v>38</v>
      </c>
      <c r="V26" s="33"/>
    </row>
    <row r="27" s="3" customFormat="1" ht="120" spans="1:22">
      <c r="A27" s="31">
        <v>21</v>
      </c>
      <c r="B27" s="36" t="s">
        <v>30</v>
      </c>
      <c r="C27" s="31" t="s">
        <v>54</v>
      </c>
      <c r="D27" s="31" t="s">
        <v>166</v>
      </c>
      <c r="E27" s="31" t="s">
        <v>167</v>
      </c>
      <c r="F27" s="31" t="s">
        <v>168</v>
      </c>
      <c r="G27" s="31" t="s">
        <v>169</v>
      </c>
      <c r="H27" s="32">
        <v>100</v>
      </c>
      <c r="I27" s="63" t="s">
        <v>170</v>
      </c>
      <c r="J27" s="63" t="s">
        <v>171</v>
      </c>
      <c r="K27" s="31">
        <v>2025</v>
      </c>
      <c r="L27" s="32">
        <v>100</v>
      </c>
      <c r="M27" s="31"/>
      <c r="N27" s="63" t="s">
        <v>172</v>
      </c>
      <c r="O27" s="31">
        <v>260</v>
      </c>
      <c r="P27" s="31" t="s">
        <v>39</v>
      </c>
      <c r="Q27" s="31" t="s">
        <v>39</v>
      </c>
      <c r="R27" s="31" t="s">
        <v>39</v>
      </c>
      <c r="S27" s="31" t="s">
        <v>173</v>
      </c>
      <c r="T27" s="31" t="s">
        <v>168</v>
      </c>
      <c r="U27" s="31" t="s">
        <v>38</v>
      </c>
      <c r="V27" s="36"/>
    </row>
    <row r="28" s="3" customFormat="1" ht="96" spans="1:22">
      <c r="A28" s="31">
        <v>22</v>
      </c>
      <c r="B28" s="31" t="s">
        <v>30</v>
      </c>
      <c r="C28" s="31" t="s">
        <v>47</v>
      </c>
      <c r="D28" s="31" t="s">
        <v>61</v>
      </c>
      <c r="E28" s="31" t="s">
        <v>174</v>
      </c>
      <c r="F28" s="31" t="s">
        <v>168</v>
      </c>
      <c r="G28" s="31" t="s">
        <v>175</v>
      </c>
      <c r="H28" s="32">
        <v>60</v>
      </c>
      <c r="I28" s="63" t="s">
        <v>176</v>
      </c>
      <c r="J28" s="63" t="s">
        <v>177</v>
      </c>
      <c r="K28" s="31">
        <v>2025</v>
      </c>
      <c r="L28" s="32">
        <v>60</v>
      </c>
      <c r="M28" s="31"/>
      <c r="N28" s="63" t="s">
        <v>178</v>
      </c>
      <c r="O28" s="31">
        <v>450</v>
      </c>
      <c r="P28" s="31" t="s">
        <v>39</v>
      </c>
      <c r="Q28" s="31" t="s">
        <v>39</v>
      </c>
      <c r="R28" s="31" t="s">
        <v>39</v>
      </c>
      <c r="S28" s="31" t="s">
        <v>179</v>
      </c>
      <c r="T28" s="31" t="s">
        <v>168</v>
      </c>
      <c r="U28" s="31" t="s">
        <v>38</v>
      </c>
      <c r="V28" s="31"/>
    </row>
    <row r="29" s="5" customFormat="1" ht="144" spans="1:22">
      <c r="A29" s="31">
        <v>23</v>
      </c>
      <c r="B29" s="31" t="s">
        <v>30</v>
      </c>
      <c r="C29" s="33" t="s">
        <v>31</v>
      </c>
      <c r="D29" s="37" t="s">
        <v>32</v>
      </c>
      <c r="E29" s="38" t="s">
        <v>180</v>
      </c>
      <c r="F29" s="31" t="s">
        <v>181</v>
      </c>
      <c r="G29" s="38" t="s">
        <v>182</v>
      </c>
      <c r="H29" s="31">
        <v>200</v>
      </c>
      <c r="I29" s="69" t="s">
        <v>183</v>
      </c>
      <c r="J29" s="69" t="s">
        <v>184</v>
      </c>
      <c r="K29" s="31">
        <v>2025</v>
      </c>
      <c r="L29" s="31">
        <v>200</v>
      </c>
      <c r="M29" s="31"/>
      <c r="N29" s="69" t="s">
        <v>185</v>
      </c>
      <c r="O29" s="70" t="s">
        <v>186</v>
      </c>
      <c r="P29" s="31" t="s">
        <v>39</v>
      </c>
      <c r="Q29" s="31" t="s">
        <v>39</v>
      </c>
      <c r="R29" s="31" t="s">
        <v>39</v>
      </c>
      <c r="S29" s="31" t="s">
        <v>187</v>
      </c>
      <c r="T29" s="31" t="s">
        <v>181</v>
      </c>
      <c r="U29" s="31" t="s">
        <v>38</v>
      </c>
      <c r="V29" s="31"/>
    </row>
    <row r="30" s="4" customFormat="1" ht="48" spans="1:22">
      <c r="A30" s="31">
        <v>24</v>
      </c>
      <c r="B30" s="33" t="s">
        <v>30</v>
      </c>
      <c r="C30" s="31" t="s">
        <v>47</v>
      </c>
      <c r="D30" s="31" t="s">
        <v>61</v>
      </c>
      <c r="E30" s="33" t="s">
        <v>188</v>
      </c>
      <c r="F30" s="31" t="s">
        <v>189</v>
      </c>
      <c r="G30" s="31" t="s">
        <v>190</v>
      </c>
      <c r="H30" s="33">
        <v>190</v>
      </c>
      <c r="I30" s="66" t="s">
        <v>191</v>
      </c>
      <c r="J30" s="66" t="s">
        <v>192</v>
      </c>
      <c r="K30" s="33">
        <v>2025</v>
      </c>
      <c r="L30" s="33">
        <v>190</v>
      </c>
      <c r="M30" s="33"/>
      <c r="N30" s="66" t="s">
        <v>193</v>
      </c>
      <c r="O30" s="33">
        <v>94</v>
      </c>
      <c r="P30" s="31" t="s">
        <v>38</v>
      </c>
      <c r="Q30" s="31" t="s">
        <v>39</v>
      </c>
      <c r="R30" s="33" t="s">
        <v>39</v>
      </c>
      <c r="S30" s="33" t="s">
        <v>194</v>
      </c>
      <c r="T30" s="33" t="s">
        <v>195</v>
      </c>
      <c r="U30" s="33" t="s">
        <v>38</v>
      </c>
      <c r="V30" s="33"/>
    </row>
    <row r="31" s="4" customFormat="1" ht="36" spans="1:22">
      <c r="A31" s="31">
        <v>25</v>
      </c>
      <c r="B31" s="33" t="s">
        <v>30</v>
      </c>
      <c r="C31" s="33" t="s">
        <v>196</v>
      </c>
      <c r="D31" s="39" t="s">
        <v>197</v>
      </c>
      <c r="E31" s="33" t="s">
        <v>198</v>
      </c>
      <c r="F31" s="33" t="s">
        <v>189</v>
      </c>
      <c r="G31" s="33" t="s">
        <v>199</v>
      </c>
      <c r="H31" s="33">
        <v>70</v>
      </c>
      <c r="I31" s="66" t="s">
        <v>200</v>
      </c>
      <c r="J31" s="63" t="s">
        <v>201</v>
      </c>
      <c r="K31" s="33">
        <v>2025</v>
      </c>
      <c r="L31" s="33">
        <v>70</v>
      </c>
      <c r="M31" s="33"/>
      <c r="N31" s="66" t="s">
        <v>201</v>
      </c>
      <c r="O31" s="33">
        <v>500</v>
      </c>
      <c r="P31" s="31" t="s">
        <v>39</v>
      </c>
      <c r="Q31" s="33" t="s">
        <v>39</v>
      </c>
      <c r="R31" s="33" t="s">
        <v>39</v>
      </c>
      <c r="S31" s="33" t="s">
        <v>202</v>
      </c>
      <c r="T31" s="33" t="s">
        <v>195</v>
      </c>
      <c r="U31" s="33" t="s">
        <v>38</v>
      </c>
      <c r="V31" s="33"/>
    </row>
    <row r="32" s="3" customFormat="1" ht="120" spans="1:22">
      <c r="A32" s="31">
        <v>26</v>
      </c>
      <c r="B32" s="31" t="s">
        <v>30</v>
      </c>
      <c r="C32" s="31" t="s">
        <v>47</v>
      </c>
      <c r="D32" s="31" t="s">
        <v>203</v>
      </c>
      <c r="E32" s="40" t="s">
        <v>204</v>
      </c>
      <c r="F32" s="31" t="s">
        <v>153</v>
      </c>
      <c r="G32" s="31" t="s">
        <v>205</v>
      </c>
      <c r="H32" s="32">
        <v>250</v>
      </c>
      <c r="I32" s="63" t="s">
        <v>206</v>
      </c>
      <c r="J32" s="63" t="s">
        <v>207</v>
      </c>
      <c r="K32" s="31">
        <v>2025</v>
      </c>
      <c r="L32" s="32">
        <v>250</v>
      </c>
      <c r="M32" s="31"/>
      <c r="N32" s="63" t="s">
        <v>208</v>
      </c>
      <c r="O32" s="31">
        <v>372</v>
      </c>
      <c r="P32" s="31" t="s">
        <v>39</v>
      </c>
      <c r="Q32" s="31" t="s">
        <v>39</v>
      </c>
      <c r="R32" s="31" t="s">
        <v>38</v>
      </c>
      <c r="S32" s="31" t="s">
        <v>209</v>
      </c>
      <c r="T32" s="31" t="s">
        <v>153</v>
      </c>
      <c r="U32" s="31" t="s">
        <v>38</v>
      </c>
      <c r="V32" s="36"/>
    </row>
    <row r="33" s="3" customFormat="1" ht="84" spans="1:22">
      <c r="A33" s="31">
        <v>27</v>
      </c>
      <c r="B33" s="31" t="s">
        <v>30</v>
      </c>
      <c r="C33" s="31" t="s">
        <v>47</v>
      </c>
      <c r="D33" s="31" t="s">
        <v>48</v>
      </c>
      <c r="E33" s="31" t="s">
        <v>210</v>
      </c>
      <c r="F33" s="31" t="s">
        <v>153</v>
      </c>
      <c r="G33" s="31" t="s">
        <v>211</v>
      </c>
      <c r="H33" s="32">
        <v>75.5</v>
      </c>
      <c r="I33" s="63" t="s">
        <v>212</v>
      </c>
      <c r="J33" s="63" t="s">
        <v>213</v>
      </c>
      <c r="K33" s="31">
        <v>2025</v>
      </c>
      <c r="L33" s="32">
        <v>75.5</v>
      </c>
      <c r="M33" s="31"/>
      <c r="N33" s="63" t="s">
        <v>214</v>
      </c>
      <c r="O33" s="31">
        <v>261</v>
      </c>
      <c r="P33" s="31" t="s">
        <v>39</v>
      </c>
      <c r="Q33" s="31" t="s">
        <v>39</v>
      </c>
      <c r="R33" s="31" t="s">
        <v>38</v>
      </c>
      <c r="S33" s="31" t="s">
        <v>209</v>
      </c>
      <c r="T33" s="31" t="s">
        <v>153</v>
      </c>
      <c r="U33" s="31" t="s">
        <v>38</v>
      </c>
      <c r="V33" s="36"/>
    </row>
    <row r="34" s="4" customFormat="1" ht="60" spans="1:22">
      <c r="A34" s="31">
        <v>28</v>
      </c>
      <c r="B34" s="36" t="s">
        <v>30</v>
      </c>
      <c r="C34" s="36" t="s">
        <v>47</v>
      </c>
      <c r="D34" s="31" t="s">
        <v>203</v>
      </c>
      <c r="E34" s="31" t="s">
        <v>215</v>
      </c>
      <c r="F34" s="31" t="s">
        <v>57</v>
      </c>
      <c r="G34" s="31" t="s">
        <v>216</v>
      </c>
      <c r="H34" s="32">
        <v>100</v>
      </c>
      <c r="I34" s="63" t="s">
        <v>217</v>
      </c>
      <c r="J34" s="63" t="s">
        <v>218</v>
      </c>
      <c r="K34" s="31">
        <v>2025</v>
      </c>
      <c r="L34" s="32">
        <v>100</v>
      </c>
      <c r="M34" s="31"/>
      <c r="N34" s="63" t="s">
        <v>218</v>
      </c>
      <c r="O34" s="31">
        <v>532</v>
      </c>
      <c r="P34" s="31" t="s">
        <v>39</v>
      </c>
      <c r="Q34" s="31" t="s">
        <v>39</v>
      </c>
      <c r="R34" s="31" t="s">
        <v>39</v>
      </c>
      <c r="S34" s="31" t="s">
        <v>219</v>
      </c>
      <c r="T34" s="31" t="s">
        <v>57</v>
      </c>
      <c r="U34" s="31" t="s">
        <v>38</v>
      </c>
      <c r="V34" s="31"/>
    </row>
    <row r="35" s="3" customFormat="1" ht="72" spans="1:22">
      <c r="A35" s="31">
        <v>29</v>
      </c>
      <c r="B35" s="36" t="s">
        <v>30</v>
      </c>
      <c r="C35" s="36" t="s">
        <v>47</v>
      </c>
      <c r="D35" s="31" t="s">
        <v>203</v>
      </c>
      <c r="E35" s="31" t="s">
        <v>220</v>
      </c>
      <c r="F35" s="31" t="s">
        <v>221</v>
      </c>
      <c r="G35" s="31" t="s">
        <v>222</v>
      </c>
      <c r="H35" s="32">
        <v>200</v>
      </c>
      <c r="I35" s="63" t="s">
        <v>223</v>
      </c>
      <c r="J35" s="63" t="s">
        <v>224</v>
      </c>
      <c r="K35" s="31">
        <v>2025</v>
      </c>
      <c r="L35" s="32">
        <v>200</v>
      </c>
      <c r="M35" s="31"/>
      <c r="N35" s="63" t="s">
        <v>225</v>
      </c>
      <c r="O35" s="31">
        <v>748</v>
      </c>
      <c r="P35" s="31" t="s">
        <v>39</v>
      </c>
      <c r="Q35" s="31" t="s">
        <v>39</v>
      </c>
      <c r="R35" s="31" t="s">
        <v>39</v>
      </c>
      <c r="S35" s="31" t="s">
        <v>226</v>
      </c>
      <c r="T35" s="31" t="s">
        <v>221</v>
      </c>
      <c r="U35" s="31" t="s">
        <v>38</v>
      </c>
      <c r="V35" s="36"/>
    </row>
    <row r="36" s="4" customFormat="1" ht="96" spans="1:22">
      <c r="A36" s="31">
        <v>30</v>
      </c>
      <c r="B36" s="39" t="s">
        <v>30</v>
      </c>
      <c r="C36" s="36" t="s">
        <v>47</v>
      </c>
      <c r="D36" s="31" t="s">
        <v>203</v>
      </c>
      <c r="E36" s="33" t="s">
        <v>227</v>
      </c>
      <c r="F36" s="33" t="s">
        <v>124</v>
      </c>
      <c r="G36" s="33" t="s">
        <v>228</v>
      </c>
      <c r="H36" s="34">
        <v>500</v>
      </c>
      <c r="I36" s="66" t="s">
        <v>229</v>
      </c>
      <c r="J36" s="66" t="s">
        <v>230</v>
      </c>
      <c r="K36" s="33">
        <v>2025</v>
      </c>
      <c r="L36" s="34">
        <v>500</v>
      </c>
      <c r="M36" s="33"/>
      <c r="N36" s="66" t="s">
        <v>231</v>
      </c>
      <c r="O36" s="33">
        <v>16798</v>
      </c>
      <c r="P36" s="31" t="s">
        <v>39</v>
      </c>
      <c r="Q36" s="33" t="s">
        <v>39</v>
      </c>
      <c r="R36" s="33" t="s">
        <v>39</v>
      </c>
      <c r="S36" s="33" t="s">
        <v>232</v>
      </c>
      <c r="T36" s="33" t="s">
        <v>124</v>
      </c>
      <c r="U36" s="33" t="s">
        <v>38</v>
      </c>
      <c r="V36" s="39"/>
    </row>
    <row r="37" s="4" customFormat="1" ht="96" spans="1:22">
      <c r="A37" s="31">
        <v>31</v>
      </c>
      <c r="B37" s="31" t="s">
        <v>30</v>
      </c>
      <c r="C37" s="31" t="s">
        <v>233</v>
      </c>
      <c r="D37" s="31" t="s">
        <v>234</v>
      </c>
      <c r="E37" s="31" t="s">
        <v>235</v>
      </c>
      <c r="F37" s="31" t="s">
        <v>142</v>
      </c>
      <c r="G37" s="31" t="s">
        <v>236</v>
      </c>
      <c r="H37" s="32">
        <v>100</v>
      </c>
      <c r="I37" s="31" t="s">
        <v>237</v>
      </c>
      <c r="J37" s="31" t="s">
        <v>238</v>
      </c>
      <c r="K37" s="31">
        <v>2025</v>
      </c>
      <c r="L37" s="32">
        <v>100</v>
      </c>
      <c r="M37" s="31"/>
      <c r="N37" s="31" t="s">
        <v>239</v>
      </c>
      <c r="O37" s="31">
        <v>1580</v>
      </c>
      <c r="P37" s="31" t="s">
        <v>39</v>
      </c>
      <c r="Q37" s="31" t="s">
        <v>39</v>
      </c>
      <c r="R37" s="31" t="s">
        <v>39</v>
      </c>
      <c r="S37" s="31" t="s">
        <v>151</v>
      </c>
      <c r="T37" s="31" t="s">
        <v>142</v>
      </c>
      <c r="U37" s="31" t="s">
        <v>38</v>
      </c>
      <c r="V37" s="31"/>
    </row>
    <row r="38" s="3" customFormat="1" ht="60" spans="1:22">
      <c r="A38" s="31">
        <v>32</v>
      </c>
      <c r="B38" s="36" t="s">
        <v>30</v>
      </c>
      <c r="C38" s="36" t="s">
        <v>240</v>
      </c>
      <c r="D38" s="31" t="s">
        <v>241</v>
      </c>
      <c r="E38" s="31" t="s">
        <v>242</v>
      </c>
      <c r="F38" s="31" t="s">
        <v>142</v>
      </c>
      <c r="G38" s="31" t="s">
        <v>243</v>
      </c>
      <c r="H38" s="32">
        <v>93.44</v>
      </c>
      <c r="I38" s="63" t="s">
        <v>244</v>
      </c>
      <c r="J38" s="63" t="s">
        <v>245</v>
      </c>
      <c r="K38" s="31">
        <v>2025</v>
      </c>
      <c r="L38" s="32">
        <v>93.44</v>
      </c>
      <c r="M38" s="31"/>
      <c r="N38" s="63" t="s">
        <v>246</v>
      </c>
      <c r="O38" s="31">
        <v>668</v>
      </c>
      <c r="P38" s="31" t="s">
        <v>39</v>
      </c>
      <c r="Q38" s="31" t="s">
        <v>39</v>
      </c>
      <c r="R38" s="31" t="s">
        <v>39</v>
      </c>
      <c r="S38" s="31" t="s">
        <v>247</v>
      </c>
      <c r="T38" s="31" t="s">
        <v>142</v>
      </c>
      <c r="U38" s="31" t="s">
        <v>38</v>
      </c>
      <c r="V38" s="36"/>
    </row>
    <row r="39" s="7" customFormat="1" ht="108" spans="1:22">
      <c r="A39" s="31">
        <v>33</v>
      </c>
      <c r="B39" s="36" t="s">
        <v>30</v>
      </c>
      <c r="C39" s="36" t="s">
        <v>47</v>
      </c>
      <c r="D39" s="31" t="s">
        <v>203</v>
      </c>
      <c r="E39" s="31" t="s">
        <v>248</v>
      </c>
      <c r="F39" s="31" t="s">
        <v>142</v>
      </c>
      <c r="G39" s="31"/>
      <c r="H39" s="32">
        <v>200</v>
      </c>
      <c r="I39" s="36" t="s">
        <v>249</v>
      </c>
      <c r="J39" s="36" t="s">
        <v>250</v>
      </c>
      <c r="K39" s="31">
        <v>2025</v>
      </c>
      <c r="L39" s="32">
        <v>200</v>
      </c>
      <c r="M39" s="31"/>
      <c r="N39" s="36" t="s">
        <v>251</v>
      </c>
      <c r="O39" s="31">
        <v>38480</v>
      </c>
      <c r="P39" s="31" t="s">
        <v>39</v>
      </c>
      <c r="Q39" s="31" t="s">
        <v>39</v>
      </c>
      <c r="R39" s="31" t="s">
        <v>38</v>
      </c>
      <c r="S39" s="31" t="s">
        <v>151</v>
      </c>
      <c r="T39" s="31" t="s">
        <v>142</v>
      </c>
      <c r="U39" s="31" t="s">
        <v>38</v>
      </c>
      <c r="V39" s="36"/>
    </row>
    <row r="40" s="3" customFormat="1" ht="144" spans="1:22">
      <c r="A40" s="31">
        <v>34</v>
      </c>
      <c r="B40" s="31" t="s">
        <v>30</v>
      </c>
      <c r="C40" s="31" t="s">
        <v>240</v>
      </c>
      <c r="D40" s="31" t="s">
        <v>241</v>
      </c>
      <c r="E40" s="31" t="s">
        <v>252</v>
      </c>
      <c r="F40" s="31" t="s">
        <v>132</v>
      </c>
      <c r="G40" s="31" t="s">
        <v>133</v>
      </c>
      <c r="H40" s="32">
        <v>490</v>
      </c>
      <c r="I40" s="63" t="s">
        <v>253</v>
      </c>
      <c r="J40" s="63" t="s">
        <v>254</v>
      </c>
      <c r="K40" s="31">
        <v>2025</v>
      </c>
      <c r="L40" s="32">
        <v>490</v>
      </c>
      <c r="M40" s="31"/>
      <c r="N40" s="63" t="s">
        <v>255</v>
      </c>
      <c r="O40" s="31">
        <v>14035</v>
      </c>
      <c r="P40" s="31" t="s">
        <v>39</v>
      </c>
      <c r="Q40" s="31" t="s">
        <v>39</v>
      </c>
      <c r="R40" s="31" t="s">
        <v>39</v>
      </c>
      <c r="S40" s="31" t="s">
        <v>256</v>
      </c>
      <c r="T40" s="31" t="s">
        <v>132</v>
      </c>
      <c r="U40" s="31" t="s">
        <v>38</v>
      </c>
      <c r="V40" s="36"/>
    </row>
    <row r="41" s="7" customFormat="1" ht="300" spans="1:22">
      <c r="A41" s="31">
        <v>35</v>
      </c>
      <c r="B41" s="31" t="s">
        <v>30</v>
      </c>
      <c r="C41" s="31" t="s">
        <v>240</v>
      </c>
      <c r="D41" s="31" t="s">
        <v>241</v>
      </c>
      <c r="E41" s="31" t="s">
        <v>257</v>
      </c>
      <c r="F41" s="36" t="s">
        <v>132</v>
      </c>
      <c r="G41" s="31" t="s">
        <v>258</v>
      </c>
      <c r="H41" s="41">
        <v>267</v>
      </c>
      <c r="I41" s="66" t="s">
        <v>259</v>
      </c>
      <c r="J41" s="36" t="s">
        <v>260</v>
      </c>
      <c r="K41" s="31">
        <v>2025</v>
      </c>
      <c r="L41" s="71">
        <v>267</v>
      </c>
      <c r="M41" s="72"/>
      <c r="N41" s="36" t="s">
        <v>261</v>
      </c>
      <c r="O41" s="71">
        <v>1865</v>
      </c>
      <c r="P41" s="31" t="s">
        <v>39</v>
      </c>
      <c r="Q41" s="31" t="s">
        <v>39</v>
      </c>
      <c r="R41" s="31" t="s">
        <v>39</v>
      </c>
      <c r="S41" s="36" t="s">
        <v>256</v>
      </c>
      <c r="T41" s="36" t="s">
        <v>132</v>
      </c>
      <c r="U41" s="72" t="s">
        <v>38</v>
      </c>
      <c r="V41" s="72"/>
    </row>
    <row r="42" s="3" customFormat="1" ht="60" spans="1:22">
      <c r="A42" s="31">
        <v>36</v>
      </c>
      <c r="B42" s="31" t="s">
        <v>30</v>
      </c>
      <c r="C42" s="31" t="s">
        <v>47</v>
      </c>
      <c r="D42" s="31" t="s">
        <v>241</v>
      </c>
      <c r="E42" s="31" t="s">
        <v>262</v>
      </c>
      <c r="F42" s="31" t="s">
        <v>221</v>
      </c>
      <c r="G42" s="31" t="s">
        <v>263</v>
      </c>
      <c r="H42" s="32">
        <v>495</v>
      </c>
      <c r="I42" s="63" t="s">
        <v>264</v>
      </c>
      <c r="J42" s="63" t="s">
        <v>265</v>
      </c>
      <c r="K42" s="31">
        <v>2025</v>
      </c>
      <c r="L42" s="32">
        <v>495</v>
      </c>
      <c r="M42" s="31"/>
      <c r="N42" s="63" t="s">
        <v>266</v>
      </c>
      <c r="O42" s="31">
        <v>5800</v>
      </c>
      <c r="P42" s="31" t="s">
        <v>39</v>
      </c>
      <c r="Q42" s="31" t="s">
        <v>39</v>
      </c>
      <c r="R42" s="31" t="s">
        <v>38</v>
      </c>
      <c r="S42" s="31" t="s">
        <v>267</v>
      </c>
      <c r="T42" s="31" t="s">
        <v>221</v>
      </c>
      <c r="U42" s="31" t="s">
        <v>38</v>
      </c>
      <c r="V42" s="36"/>
    </row>
    <row r="43" s="3" customFormat="1" ht="180" spans="1:22">
      <c r="A43" s="31">
        <v>37</v>
      </c>
      <c r="B43" s="36" t="s">
        <v>30</v>
      </c>
      <c r="C43" s="31" t="s">
        <v>47</v>
      </c>
      <c r="D43" s="31" t="s">
        <v>203</v>
      </c>
      <c r="E43" s="31" t="s">
        <v>268</v>
      </c>
      <c r="F43" s="31" t="s">
        <v>269</v>
      </c>
      <c r="G43" s="31"/>
      <c r="H43" s="32">
        <v>300</v>
      </c>
      <c r="I43" s="63" t="s">
        <v>270</v>
      </c>
      <c r="J43" s="63" t="s">
        <v>271</v>
      </c>
      <c r="K43" s="31">
        <v>2025</v>
      </c>
      <c r="L43" s="32">
        <v>300</v>
      </c>
      <c r="M43" s="31"/>
      <c r="N43" s="63" t="s">
        <v>272</v>
      </c>
      <c r="O43" s="31">
        <v>9048</v>
      </c>
      <c r="P43" s="31" t="s">
        <v>39</v>
      </c>
      <c r="Q43" s="31" t="s">
        <v>39</v>
      </c>
      <c r="R43" s="31" t="s">
        <v>39</v>
      </c>
      <c r="S43" s="31" t="s">
        <v>273</v>
      </c>
      <c r="T43" s="31" t="s">
        <v>269</v>
      </c>
      <c r="U43" s="31" t="s">
        <v>38</v>
      </c>
      <c r="V43" s="36"/>
    </row>
    <row r="44" s="3" customFormat="1" ht="228" spans="1:22">
      <c r="A44" s="31">
        <v>38</v>
      </c>
      <c r="B44" s="36" t="s">
        <v>30</v>
      </c>
      <c r="C44" s="31" t="s">
        <v>47</v>
      </c>
      <c r="D44" s="31" t="s">
        <v>203</v>
      </c>
      <c r="E44" s="31" t="s">
        <v>274</v>
      </c>
      <c r="F44" s="31" t="s">
        <v>269</v>
      </c>
      <c r="G44" s="31" t="s">
        <v>275</v>
      </c>
      <c r="H44" s="32">
        <v>200</v>
      </c>
      <c r="I44" s="63" t="s">
        <v>276</v>
      </c>
      <c r="J44" s="63" t="s">
        <v>277</v>
      </c>
      <c r="K44" s="31">
        <v>2025</v>
      </c>
      <c r="L44" s="32">
        <v>200</v>
      </c>
      <c r="M44" s="31"/>
      <c r="N44" s="63" t="s">
        <v>278</v>
      </c>
      <c r="O44" s="31">
        <v>14500</v>
      </c>
      <c r="P44" s="31" t="s">
        <v>39</v>
      </c>
      <c r="Q44" s="31" t="s">
        <v>39</v>
      </c>
      <c r="R44" s="31" t="s">
        <v>39</v>
      </c>
      <c r="S44" s="31" t="s">
        <v>273</v>
      </c>
      <c r="T44" s="31" t="s">
        <v>269</v>
      </c>
      <c r="U44" s="31" t="s">
        <v>38</v>
      </c>
      <c r="V44" s="31"/>
    </row>
    <row r="45" s="3" customFormat="1" ht="48" spans="1:22">
      <c r="A45" s="31">
        <v>39</v>
      </c>
      <c r="B45" s="31" t="s">
        <v>30</v>
      </c>
      <c r="C45" s="31" t="s">
        <v>279</v>
      </c>
      <c r="D45" s="31" t="s">
        <v>280</v>
      </c>
      <c r="E45" s="32" t="s">
        <v>281</v>
      </c>
      <c r="F45" s="31" t="s">
        <v>34</v>
      </c>
      <c r="G45" s="31"/>
      <c r="H45" s="31">
        <v>2100</v>
      </c>
      <c r="I45" s="63" t="s">
        <v>282</v>
      </c>
      <c r="J45" s="63" t="s">
        <v>283</v>
      </c>
      <c r="K45" s="64">
        <v>2025</v>
      </c>
      <c r="L45" s="31">
        <v>2100</v>
      </c>
      <c r="M45" s="31"/>
      <c r="N45" s="63" t="s">
        <v>284</v>
      </c>
      <c r="O45" s="31">
        <v>30000</v>
      </c>
      <c r="P45" s="31" t="s">
        <v>38</v>
      </c>
      <c r="Q45" s="32" t="s">
        <v>39</v>
      </c>
      <c r="R45" s="31" t="s">
        <v>39</v>
      </c>
      <c r="S45" s="31" t="s">
        <v>285</v>
      </c>
      <c r="T45" s="31" t="s">
        <v>41</v>
      </c>
      <c r="U45" s="31" t="s">
        <v>38</v>
      </c>
      <c r="V45" s="32"/>
    </row>
    <row r="46" s="3" customFormat="1" ht="12" spans="1:22">
      <c r="A46" s="42" t="s">
        <v>286</v>
      </c>
      <c r="B46" s="43"/>
      <c r="C46" s="43"/>
      <c r="D46" s="44"/>
      <c r="E46" s="30"/>
      <c r="F46" s="30"/>
      <c r="G46" s="30"/>
      <c r="H46" s="30">
        <f t="shared" ref="H46:M46" si="2">H47</f>
        <v>1000</v>
      </c>
      <c r="I46" s="61"/>
      <c r="J46" s="61"/>
      <c r="K46" s="30"/>
      <c r="L46" s="30">
        <f t="shared" si="2"/>
        <v>1000</v>
      </c>
      <c r="M46" s="30">
        <f t="shared" si="2"/>
        <v>0</v>
      </c>
      <c r="N46" s="61"/>
      <c r="O46" s="30">
        <f>O47</f>
        <v>2500</v>
      </c>
      <c r="P46" s="30"/>
      <c r="Q46" s="30"/>
      <c r="R46" s="30"/>
      <c r="S46" s="30"/>
      <c r="T46" s="30"/>
      <c r="U46" s="30"/>
      <c r="V46" s="30"/>
    </row>
    <row r="47" s="3" customFormat="1" ht="60" spans="1:22">
      <c r="A47" s="31">
        <v>40</v>
      </c>
      <c r="B47" s="31" t="s">
        <v>286</v>
      </c>
      <c r="C47" s="31" t="s">
        <v>287</v>
      </c>
      <c r="D47" s="31" t="s">
        <v>288</v>
      </c>
      <c r="E47" s="32" t="s">
        <v>289</v>
      </c>
      <c r="F47" s="31" t="s">
        <v>34</v>
      </c>
      <c r="G47" s="31"/>
      <c r="H47" s="31">
        <v>1000</v>
      </c>
      <c r="I47" s="63" t="s">
        <v>290</v>
      </c>
      <c r="J47" s="63" t="s">
        <v>291</v>
      </c>
      <c r="K47" s="64">
        <v>2025</v>
      </c>
      <c r="L47" s="31">
        <v>1000</v>
      </c>
      <c r="M47" s="31"/>
      <c r="N47" s="63" t="s">
        <v>292</v>
      </c>
      <c r="O47" s="31">
        <v>2500</v>
      </c>
      <c r="P47" s="31" t="s">
        <v>38</v>
      </c>
      <c r="Q47" s="32" t="s">
        <v>39</v>
      </c>
      <c r="R47" s="31" t="s">
        <v>39</v>
      </c>
      <c r="S47" s="31" t="s">
        <v>285</v>
      </c>
      <c r="T47" s="31" t="s">
        <v>41</v>
      </c>
      <c r="U47" s="31" t="s">
        <v>38</v>
      </c>
      <c r="V47" s="32"/>
    </row>
    <row r="48" s="3" customFormat="1" ht="12" spans="1:22">
      <c r="A48" s="26" t="s">
        <v>293</v>
      </c>
      <c r="B48" s="27"/>
      <c r="C48" s="27"/>
      <c r="D48" s="28"/>
      <c r="E48" s="29"/>
      <c r="F48" s="30"/>
      <c r="G48" s="30"/>
      <c r="H48" s="30">
        <f>SUM(H49:H51)</f>
        <v>1538.25</v>
      </c>
      <c r="I48" s="61"/>
      <c r="J48" s="61"/>
      <c r="K48" s="62"/>
      <c r="L48" s="30">
        <f t="shared" ref="L48:O48" si="3">SUM(L49:L51)</f>
        <v>1538.25</v>
      </c>
      <c r="M48" s="30">
        <f t="shared" si="3"/>
        <v>0</v>
      </c>
      <c r="N48" s="61"/>
      <c r="O48" s="30">
        <f t="shared" si="3"/>
        <v>7319</v>
      </c>
      <c r="P48" s="30"/>
      <c r="Q48" s="29"/>
      <c r="R48" s="30"/>
      <c r="S48" s="30"/>
      <c r="T48" s="30"/>
      <c r="U48" s="30"/>
      <c r="V48" s="29"/>
    </row>
    <row r="49" s="3" customFormat="1" ht="72" spans="1:22">
      <c r="A49" s="31">
        <v>41</v>
      </c>
      <c r="B49" s="45" t="s">
        <v>293</v>
      </c>
      <c r="C49" s="31" t="s">
        <v>294</v>
      </c>
      <c r="D49" s="31" t="s">
        <v>294</v>
      </c>
      <c r="E49" s="33" t="s">
        <v>295</v>
      </c>
      <c r="F49" s="45" t="s">
        <v>296</v>
      </c>
      <c r="G49" s="45"/>
      <c r="H49" s="32">
        <v>100</v>
      </c>
      <c r="I49" s="65" t="s">
        <v>297</v>
      </c>
      <c r="J49" s="73" t="s">
        <v>298</v>
      </c>
      <c r="K49" s="31">
        <v>2025</v>
      </c>
      <c r="L49" s="32">
        <v>100</v>
      </c>
      <c r="M49" s="31"/>
      <c r="N49" s="73" t="s">
        <v>298</v>
      </c>
      <c r="O49" s="74">
        <v>2000</v>
      </c>
      <c r="P49" s="31" t="s">
        <v>38</v>
      </c>
      <c r="Q49" s="31" t="s">
        <v>39</v>
      </c>
      <c r="R49" s="31" t="s">
        <v>39</v>
      </c>
      <c r="S49" s="31" t="s">
        <v>299</v>
      </c>
      <c r="T49" s="31" t="s">
        <v>300</v>
      </c>
      <c r="U49" s="31" t="s">
        <v>38</v>
      </c>
      <c r="V49" s="31"/>
    </row>
    <row r="50" s="3" customFormat="1" ht="36" spans="1:22">
      <c r="A50" s="31">
        <v>42</v>
      </c>
      <c r="B50" s="31" t="s">
        <v>293</v>
      </c>
      <c r="C50" s="36" t="s">
        <v>301</v>
      </c>
      <c r="D50" s="31" t="s">
        <v>301</v>
      </c>
      <c r="E50" s="46" t="s">
        <v>302</v>
      </c>
      <c r="F50" s="31" t="s">
        <v>303</v>
      </c>
      <c r="G50" s="31"/>
      <c r="H50" s="32">
        <v>1132.8</v>
      </c>
      <c r="I50" s="63" t="s">
        <v>304</v>
      </c>
      <c r="J50" s="63" t="s">
        <v>305</v>
      </c>
      <c r="K50" s="31">
        <v>2025</v>
      </c>
      <c r="L50" s="32">
        <v>1132.8</v>
      </c>
      <c r="M50" s="31"/>
      <c r="N50" s="63" t="s">
        <v>305</v>
      </c>
      <c r="O50" s="31">
        <v>1180</v>
      </c>
      <c r="P50" s="31" t="s">
        <v>38</v>
      </c>
      <c r="Q50" s="31" t="s">
        <v>39</v>
      </c>
      <c r="R50" s="31" t="s">
        <v>39</v>
      </c>
      <c r="S50" s="31" t="s">
        <v>306</v>
      </c>
      <c r="T50" s="31" t="s">
        <v>300</v>
      </c>
      <c r="U50" s="31" t="s">
        <v>38</v>
      </c>
      <c r="V50" s="36"/>
    </row>
    <row r="51" s="3" customFormat="1" ht="120" spans="1:22">
      <c r="A51" s="31">
        <v>43</v>
      </c>
      <c r="B51" s="31" t="s">
        <v>293</v>
      </c>
      <c r="C51" s="36" t="s">
        <v>307</v>
      </c>
      <c r="D51" s="36" t="s">
        <v>308</v>
      </c>
      <c r="E51" s="31" t="s">
        <v>309</v>
      </c>
      <c r="F51" s="31" t="s">
        <v>303</v>
      </c>
      <c r="G51" s="31"/>
      <c r="H51" s="32">
        <v>305.45</v>
      </c>
      <c r="I51" s="63" t="s">
        <v>310</v>
      </c>
      <c r="J51" s="63" t="s">
        <v>311</v>
      </c>
      <c r="K51" s="31">
        <v>2025</v>
      </c>
      <c r="L51" s="32">
        <v>305.45</v>
      </c>
      <c r="M51" s="31"/>
      <c r="N51" s="63" t="s">
        <v>311</v>
      </c>
      <c r="O51" s="31">
        <v>4139</v>
      </c>
      <c r="P51" s="31" t="s">
        <v>38</v>
      </c>
      <c r="Q51" s="31" t="s">
        <v>39</v>
      </c>
      <c r="R51" s="31" t="s">
        <v>39</v>
      </c>
      <c r="S51" s="31" t="s">
        <v>306</v>
      </c>
      <c r="T51" s="31" t="s">
        <v>300</v>
      </c>
      <c r="U51" s="31" t="s">
        <v>38</v>
      </c>
      <c r="V51" s="36"/>
    </row>
    <row r="52" s="3" customFormat="1" ht="12" spans="1:22">
      <c r="A52" s="43" t="s">
        <v>312</v>
      </c>
      <c r="B52" s="43"/>
      <c r="C52" s="43"/>
      <c r="D52" s="44"/>
      <c r="E52" s="30"/>
      <c r="F52" s="30"/>
      <c r="G52" s="30"/>
      <c r="H52" s="29">
        <f>SUM(H53:H119)</f>
        <v>8025.32</v>
      </c>
      <c r="I52" s="61"/>
      <c r="J52" s="61"/>
      <c r="K52" s="30"/>
      <c r="L52" s="29">
        <f>SUM(L53:L119)</f>
        <v>6124.32</v>
      </c>
      <c r="M52" s="29">
        <f>SUM(M53:M119)</f>
        <v>1901</v>
      </c>
      <c r="N52" s="61"/>
      <c r="O52" s="75">
        <f>SUM(O53:O119)</f>
        <v>341985</v>
      </c>
      <c r="P52" s="30"/>
      <c r="Q52" s="30"/>
      <c r="R52" s="30"/>
      <c r="S52" s="30"/>
      <c r="T52" s="30"/>
      <c r="U52" s="30"/>
      <c r="V52" s="78"/>
    </row>
    <row r="53" s="3" customFormat="1" ht="48" spans="1:22">
      <c r="A53" s="31">
        <v>44</v>
      </c>
      <c r="B53" s="31" t="s">
        <v>312</v>
      </c>
      <c r="C53" s="46" t="s">
        <v>313</v>
      </c>
      <c r="D53" s="46" t="s">
        <v>314</v>
      </c>
      <c r="E53" s="33" t="s">
        <v>315</v>
      </c>
      <c r="F53" s="33" t="s">
        <v>303</v>
      </c>
      <c r="G53" s="33"/>
      <c r="H53" s="34">
        <v>200</v>
      </c>
      <c r="I53" s="66" t="s">
        <v>316</v>
      </c>
      <c r="J53" s="66" t="s">
        <v>317</v>
      </c>
      <c r="K53" s="33">
        <v>2025</v>
      </c>
      <c r="L53" s="34">
        <v>200</v>
      </c>
      <c r="M53" s="33"/>
      <c r="N53" s="66" t="s">
        <v>318</v>
      </c>
      <c r="O53" s="33">
        <v>12000</v>
      </c>
      <c r="P53" s="31" t="s">
        <v>38</v>
      </c>
      <c r="Q53" s="33" t="s">
        <v>39</v>
      </c>
      <c r="R53" s="33" t="s">
        <v>39</v>
      </c>
      <c r="S53" s="33" t="s">
        <v>319</v>
      </c>
      <c r="T53" s="79" t="s">
        <v>320</v>
      </c>
      <c r="U53" s="33" t="s">
        <v>38</v>
      </c>
      <c r="V53" s="39"/>
    </row>
    <row r="54" s="3" customFormat="1" ht="48" spans="1:22">
      <c r="A54" s="31">
        <v>45</v>
      </c>
      <c r="B54" s="33" t="s">
        <v>321</v>
      </c>
      <c r="C54" s="46" t="s">
        <v>313</v>
      </c>
      <c r="D54" s="46" t="s">
        <v>314</v>
      </c>
      <c r="E54" s="47" t="s">
        <v>322</v>
      </c>
      <c r="F54" s="47" t="s">
        <v>137</v>
      </c>
      <c r="G54" s="47" t="s">
        <v>323</v>
      </c>
      <c r="H54" s="47">
        <v>30</v>
      </c>
      <c r="I54" s="47" t="s">
        <v>324</v>
      </c>
      <c r="J54" s="66" t="s">
        <v>325</v>
      </c>
      <c r="K54" s="33">
        <v>2025</v>
      </c>
      <c r="L54" s="47">
        <v>30</v>
      </c>
      <c r="M54" s="50"/>
      <c r="N54" s="66" t="s">
        <v>326</v>
      </c>
      <c r="O54" s="47">
        <v>194</v>
      </c>
      <c r="P54" s="33"/>
      <c r="Q54" s="33"/>
      <c r="R54" s="33"/>
      <c r="S54" s="33" t="s">
        <v>319</v>
      </c>
      <c r="T54" s="79" t="s">
        <v>320</v>
      </c>
      <c r="U54" s="33" t="s">
        <v>38</v>
      </c>
      <c r="V54" s="33"/>
    </row>
    <row r="55" s="3" customFormat="1" ht="48" spans="1:22">
      <c r="A55" s="31">
        <v>46</v>
      </c>
      <c r="B55" s="33" t="s">
        <v>321</v>
      </c>
      <c r="C55" s="46" t="s">
        <v>313</v>
      </c>
      <c r="D55" s="46" t="s">
        <v>314</v>
      </c>
      <c r="E55" s="47" t="s">
        <v>327</v>
      </c>
      <c r="F55" s="47" t="s">
        <v>137</v>
      </c>
      <c r="G55" s="47" t="s">
        <v>328</v>
      </c>
      <c r="H55" s="48">
        <v>48</v>
      </c>
      <c r="I55" s="47" t="s">
        <v>329</v>
      </c>
      <c r="J55" s="66" t="s">
        <v>330</v>
      </c>
      <c r="K55" s="33">
        <v>2025</v>
      </c>
      <c r="L55" s="48">
        <v>48</v>
      </c>
      <c r="M55" s="50"/>
      <c r="N55" s="66" t="s">
        <v>331</v>
      </c>
      <c r="O55" s="47">
        <v>246</v>
      </c>
      <c r="P55" s="33"/>
      <c r="Q55" s="33"/>
      <c r="R55" s="33"/>
      <c r="S55" s="33" t="s">
        <v>319</v>
      </c>
      <c r="T55" s="79" t="s">
        <v>320</v>
      </c>
      <c r="U55" s="33" t="s">
        <v>38</v>
      </c>
      <c r="V55" s="33"/>
    </row>
    <row r="56" s="3" customFormat="1" ht="48" spans="1:22">
      <c r="A56" s="31">
        <v>47</v>
      </c>
      <c r="B56" s="33" t="s">
        <v>321</v>
      </c>
      <c r="C56" s="46" t="s">
        <v>313</v>
      </c>
      <c r="D56" s="46" t="s">
        <v>314</v>
      </c>
      <c r="E56" s="47" t="s">
        <v>332</v>
      </c>
      <c r="F56" s="47" t="s">
        <v>137</v>
      </c>
      <c r="G56" s="47" t="s">
        <v>333</v>
      </c>
      <c r="H56" s="48">
        <v>13.6</v>
      </c>
      <c r="I56" s="47" t="s">
        <v>334</v>
      </c>
      <c r="J56" s="66" t="s">
        <v>335</v>
      </c>
      <c r="K56" s="33">
        <v>2025</v>
      </c>
      <c r="L56" s="48">
        <v>13.6</v>
      </c>
      <c r="M56" s="50"/>
      <c r="N56" s="66" t="s">
        <v>336</v>
      </c>
      <c r="O56" s="47">
        <v>115</v>
      </c>
      <c r="P56" s="33"/>
      <c r="Q56" s="33"/>
      <c r="R56" s="33"/>
      <c r="S56" s="33" t="s">
        <v>319</v>
      </c>
      <c r="T56" s="79" t="s">
        <v>320</v>
      </c>
      <c r="U56" s="33" t="s">
        <v>38</v>
      </c>
      <c r="V56" s="33"/>
    </row>
    <row r="57" s="3" customFormat="1" ht="48" spans="1:22">
      <c r="A57" s="31">
        <v>48</v>
      </c>
      <c r="B57" s="33" t="s">
        <v>321</v>
      </c>
      <c r="C57" s="46" t="s">
        <v>313</v>
      </c>
      <c r="D57" s="46" t="s">
        <v>314</v>
      </c>
      <c r="E57" s="47" t="s">
        <v>337</v>
      </c>
      <c r="F57" s="47" t="s">
        <v>137</v>
      </c>
      <c r="G57" s="47" t="s">
        <v>338</v>
      </c>
      <c r="H57" s="48">
        <v>25</v>
      </c>
      <c r="I57" s="47" t="s">
        <v>339</v>
      </c>
      <c r="J57" s="66" t="s">
        <v>340</v>
      </c>
      <c r="K57" s="33">
        <v>2025</v>
      </c>
      <c r="L57" s="48">
        <v>25</v>
      </c>
      <c r="M57" s="50"/>
      <c r="N57" s="66" t="s">
        <v>341</v>
      </c>
      <c r="O57" s="47">
        <v>753</v>
      </c>
      <c r="P57" s="33"/>
      <c r="Q57" s="33"/>
      <c r="R57" s="33"/>
      <c r="S57" s="33" t="s">
        <v>319</v>
      </c>
      <c r="T57" s="79" t="s">
        <v>320</v>
      </c>
      <c r="U57" s="33" t="s">
        <v>38</v>
      </c>
      <c r="V57" s="33"/>
    </row>
    <row r="58" s="3" customFormat="1" ht="48" spans="1:22">
      <c r="A58" s="31">
        <v>49</v>
      </c>
      <c r="B58" s="33" t="s">
        <v>321</v>
      </c>
      <c r="C58" s="46" t="s">
        <v>313</v>
      </c>
      <c r="D58" s="46" t="s">
        <v>314</v>
      </c>
      <c r="E58" s="47" t="s">
        <v>342</v>
      </c>
      <c r="F58" s="47" t="s">
        <v>343</v>
      </c>
      <c r="G58" s="47" t="s">
        <v>344</v>
      </c>
      <c r="H58" s="47">
        <v>15</v>
      </c>
      <c r="I58" s="47" t="s">
        <v>345</v>
      </c>
      <c r="J58" s="66" t="s">
        <v>346</v>
      </c>
      <c r="K58" s="33">
        <v>2025</v>
      </c>
      <c r="L58" s="47">
        <v>15</v>
      </c>
      <c r="M58" s="50"/>
      <c r="N58" s="66" t="s">
        <v>347</v>
      </c>
      <c r="O58" s="47">
        <v>160</v>
      </c>
      <c r="P58" s="33"/>
      <c r="Q58" s="33"/>
      <c r="R58" s="33"/>
      <c r="S58" s="33" t="s">
        <v>319</v>
      </c>
      <c r="T58" s="79" t="s">
        <v>320</v>
      </c>
      <c r="U58" s="33" t="s">
        <v>38</v>
      </c>
      <c r="V58" s="33"/>
    </row>
    <row r="59" s="3" customFormat="1" ht="48" spans="1:22">
      <c r="A59" s="31">
        <v>50</v>
      </c>
      <c r="B59" s="33" t="s">
        <v>321</v>
      </c>
      <c r="C59" s="46" t="s">
        <v>313</v>
      </c>
      <c r="D59" s="46" t="s">
        <v>314</v>
      </c>
      <c r="E59" s="47" t="s">
        <v>348</v>
      </c>
      <c r="F59" s="47" t="s">
        <v>343</v>
      </c>
      <c r="G59" s="47" t="s">
        <v>349</v>
      </c>
      <c r="H59" s="48">
        <v>12.05</v>
      </c>
      <c r="I59" s="47" t="s">
        <v>350</v>
      </c>
      <c r="J59" s="66" t="s">
        <v>351</v>
      </c>
      <c r="K59" s="33">
        <v>2025</v>
      </c>
      <c r="L59" s="48">
        <v>12.05</v>
      </c>
      <c r="M59" s="50"/>
      <c r="N59" s="66" t="s">
        <v>352</v>
      </c>
      <c r="O59" s="47">
        <v>45</v>
      </c>
      <c r="P59" s="33"/>
      <c r="Q59" s="33"/>
      <c r="R59" s="33"/>
      <c r="S59" s="33" t="s">
        <v>319</v>
      </c>
      <c r="T59" s="79" t="s">
        <v>320</v>
      </c>
      <c r="U59" s="33" t="s">
        <v>38</v>
      </c>
      <c r="V59" s="33"/>
    </row>
    <row r="60" s="3" customFormat="1" ht="60" spans="1:22">
      <c r="A60" s="31">
        <v>51</v>
      </c>
      <c r="B60" s="33" t="s">
        <v>321</v>
      </c>
      <c r="C60" s="46" t="s">
        <v>313</v>
      </c>
      <c r="D60" s="46" t="s">
        <v>314</v>
      </c>
      <c r="E60" s="47" t="s">
        <v>353</v>
      </c>
      <c r="F60" s="47" t="s">
        <v>159</v>
      </c>
      <c r="G60" s="47" t="s">
        <v>354</v>
      </c>
      <c r="H60" s="49">
        <v>20</v>
      </c>
      <c r="I60" s="47" t="s">
        <v>355</v>
      </c>
      <c r="J60" s="66" t="s">
        <v>356</v>
      </c>
      <c r="K60" s="33">
        <v>2025</v>
      </c>
      <c r="L60" s="49">
        <v>20</v>
      </c>
      <c r="M60" s="50"/>
      <c r="N60" s="66" t="s">
        <v>357</v>
      </c>
      <c r="O60" s="47">
        <v>84</v>
      </c>
      <c r="P60" s="33"/>
      <c r="Q60" s="33"/>
      <c r="R60" s="33"/>
      <c r="S60" s="33" t="s">
        <v>319</v>
      </c>
      <c r="T60" s="79" t="s">
        <v>320</v>
      </c>
      <c r="U60" s="33" t="s">
        <v>38</v>
      </c>
      <c r="V60" s="33"/>
    </row>
    <row r="61" s="3" customFormat="1" ht="96" spans="1:22">
      <c r="A61" s="31">
        <v>52</v>
      </c>
      <c r="B61" s="33" t="s">
        <v>321</v>
      </c>
      <c r="C61" s="46" t="s">
        <v>313</v>
      </c>
      <c r="D61" s="46" t="s">
        <v>314</v>
      </c>
      <c r="E61" s="47" t="s">
        <v>358</v>
      </c>
      <c r="F61" s="47" t="s">
        <v>159</v>
      </c>
      <c r="G61" s="47" t="s">
        <v>359</v>
      </c>
      <c r="H61" s="50">
        <v>60</v>
      </c>
      <c r="I61" s="47" t="s">
        <v>360</v>
      </c>
      <c r="J61" s="66" t="s">
        <v>361</v>
      </c>
      <c r="K61" s="33">
        <v>2025</v>
      </c>
      <c r="L61" s="50">
        <v>60</v>
      </c>
      <c r="M61" s="50"/>
      <c r="N61" s="47" t="s">
        <v>362</v>
      </c>
      <c r="O61" s="50">
        <v>311</v>
      </c>
      <c r="P61" s="33"/>
      <c r="Q61" s="33"/>
      <c r="R61" s="33"/>
      <c r="S61" s="33" t="s">
        <v>319</v>
      </c>
      <c r="T61" s="79" t="s">
        <v>320</v>
      </c>
      <c r="U61" s="33" t="s">
        <v>38</v>
      </c>
      <c r="V61" s="33"/>
    </row>
    <row r="62" s="3" customFormat="1" ht="60" spans="1:22">
      <c r="A62" s="31">
        <v>53</v>
      </c>
      <c r="B62" s="33" t="s">
        <v>321</v>
      </c>
      <c r="C62" s="46" t="s">
        <v>313</v>
      </c>
      <c r="D62" s="46" t="s">
        <v>314</v>
      </c>
      <c r="E62" s="47" t="s">
        <v>363</v>
      </c>
      <c r="F62" s="47" t="s">
        <v>159</v>
      </c>
      <c r="G62" s="47" t="s">
        <v>364</v>
      </c>
      <c r="H62" s="50">
        <v>52</v>
      </c>
      <c r="I62" s="76" t="s">
        <v>365</v>
      </c>
      <c r="J62" s="66" t="s">
        <v>366</v>
      </c>
      <c r="K62" s="33">
        <v>2025</v>
      </c>
      <c r="L62" s="76">
        <v>52</v>
      </c>
      <c r="M62" s="50"/>
      <c r="N62" s="66" t="s">
        <v>367</v>
      </c>
      <c r="O62" s="50">
        <v>249</v>
      </c>
      <c r="P62" s="33"/>
      <c r="Q62" s="33"/>
      <c r="R62" s="33"/>
      <c r="S62" s="33" t="s">
        <v>319</v>
      </c>
      <c r="T62" s="79" t="s">
        <v>320</v>
      </c>
      <c r="U62" s="33" t="s">
        <v>38</v>
      </c>
      <c r="V62" s="33"/>
    </row>
    <row r="63" s="3" customFormat="1" ht="48" spans="1:22">
      <c r="A63" s="31">
        <v>54</v>
      </c>
      <c r="B63" s="33" t="s">
        <v>321</v>
      </c>
      <c r="C63" s="46" t="s">
        <v>313</v>
      </c>
      <c r="D63" s="46" t="s">
        <v>314</v>
      </c>
      <c r="E63" s="33" t="s">
        <v>368</v>
      </c>
      <c r="F63" s="33" t="s">
        <v>132</v>
      </c>
      <c r="G63" s="33" t="s">
        <v>369</v>
      </c>
      <c r="H63" s="50">
        <v>108</v>
      </c>
      <c r="I63" s="33" t="s">
        <v>370</v>
      </c>
      <c r="J63" s="66" t="s">
        <v>371</v>
      </c>
      <c r="K63" s="33">
        <v>2025</v>
      </c>
      <c r="L63" s="50">
        <v>108</v>
      </c>
      <c r="M63" s="50"/>
      <c r="N63" s="66" t="s">
        <v>372</v>
      </c>
      <c r="O63" s="50">
        <v>780</v>
      </c>
      <c r="P63" s="33"/>
      <c r="Q63" s="33"/>
      <c r="R63" s="33"/>
      <c r="S63" s="33" t="s">
        <v>319</v>
      </c>
      <c r="T63" s="79" t="s">
        <v>320</v>
      </c>
      <c r="U63" s="33" t="s">
        <v>38</v>
      </c>
      <c r="V63" s="33"/>
    </row>
    <row r="64" s="3" customFormat="1" ht="48" spans="1:22">
      <c r="A64" s="31">
        <v>55</v>
      </c>
      <c r="B64" s="33" t="s">
        <v>321</v>
      </c>
      <c r="C64" s="46" t="s">
        <v>313</v>
      </c>
      <c r="D64" s="46" t="s">
        <v>314</v>
      </c>
      <c r="E64" s="33" t="s">
        <v>373</v>
      </c>
      <c r="F64" s="33" t="s">
        <v>374</v>
      </c>
      <c r="G64" s="33" t="s">
        <v>375</v>
      </c>
      <c r="H64" s="50">
        <v>50</v>
      </c>
      <c r="I64" s="33" t="s">
        <v>376</v>
      </c>
      <c r="J64" s="66" t="s">
        <v>377</v>
      </c>
      <c r="K64" s="33">
        <v>2025</v>
      </c>
      <c r="L64" s="50">
        <v>50</v>
      </c>
      <c r="M64" s="50"/>
      <c r="N64" s="66" t="s">
        <v>378</v>
      </c>
      <c r="O64" s="50">
        <v>501</v>
      </c>
      <c r="P64" s="33" t="s">
        <v>38</v>
      </c>
      <c r="Q64" s="33" t="s">
        <v>39</v>
      </c>
      <c r="R64" s="33" t="s">
        <v>39</v>
      </c>
      <c r="S64" s="33" t="s">
        <v>319</v>
      </c>
      <c r="T64" s="79" t="s">
        <v>320</v>
      </c>
      <c r="U64" s="33" t="s">
        <v>38</v>
      </c>
      <c r="V64" s="33"/>
    </row>
    <row r="65" s="3" customFormat="1" ht="48" spans="1:22">
      <c r="A65" s="31">
        <v>56</v>
      </c>
      <c r="B65" s="33" t="s">
        <v>321</v>
      </c>
      <c r="C65" s="46" t="s">
        <v>313</v>
      </c>
      <c r="D65" s="46" t="s">
        <v>314</v>
      </c>
      <c r="E65" s="33" t="s">
        <v>379</v>
      </c>
      <c r="F65" s="33" t="s">
        <v>374</v>
      </c>
      <c r="G65" s="33" t="s">
        <v>380</v>
      </c>
      <c r="H65" s="50">
        <v>215</v>
      </c>
      <c r="I65" s="66" t="s">
        <v>381</v>
      </c>
      <c r="J65" s="66" t="s">
        <v>382</v>
      </c>
      <c r="K65" s="33">
        <v>2025</v>
      </c>
      <c r="L65" s="50">
        <v>215</v>
      </c>
      <c r="M65" s="50"/>
      <c r="N65" s="66" t="s">
        <v>383</v>
      </c>
      <c r="O65" s="50">
        <v>913</v>
      </c>
      <c r="P65" s="33" t="s">
        <v>38</v>
      </c>
      <c r="Q65" s="33" t="s">
        <v>39</v>
      </c>
      <c r="R65" s="33" t="s">
        <v>39</v>
      </c>
      <c r="S65" s="33" t="s">
        <v>319</v>
      </c>
      <c r="T65" s="79" t="s">
        <v>320</v>
      </c>
      <c r="U65" s="33" t="s">
        <v>38</v>
      </c>
      <c r="V65" s="33"/>
    </row>
    <row r="66" s="3" customFormat="1" ht="48" spans="1:22">
      <c r="A66" s="31">
        <v>57</v>
      </c>
      <c r="B66" s="33" t="s">
        <v>321</v>
      </c>
      <c r="C66" s="46" t="s">
        <v>313</v>
      </c>
      <c r="D66" s="46" t="s">
        <v>314</v>
      </c>
      <c r="E66" s="47" t="s">
        <v>384</v>
      </c>
      <c r="F66" s="47" t="s">
        <v>132</v>
      </c>
      <c r="G66" s="47" t="s">
        <v>385</v>
      </c>
      <c r="H66" s="50">
        <v>30.67</v>
      </c>
      <c r="I66" s="47" t="s">
        <v>386</v>
      </c>
      <c r="J66" s="66" t="s">
        <v>387</v>
      </c>
      <c r="K66" s="33">
        <v>2025</v>
      </c>
      <c r="L66" s="50">
        <v>30.67</v>
      </c>
      <c r="M66" s="50"/>
      <c r="N66" s="66" t="s">
        <v>388</v>
      </c>
      <c r="O66" s="50">
        <v>455</v>
      </c>
      <c r="P66" s="33"/>
      <c r="Q66" s="33"/>
      <c r="R66" s="33"/>
      <c r="S66" s="33" t="s">
        <v>319</v>
      </c>
      <c r="T66" s="79" t="s">
        <v>320</v>
      </c>
      <c r="U66" s="33" t="s">
        <v>38</v>
      </c>
      <c r="V66" s="33"/>
    </row>
    <row r="67" s="3" customFormat="1" ht="72" spans="1:22">
      <c r="A67" s="31">
        <v>58</v>
      </c>
      <c r="B67" s="39" t="s">
        <v>312</v>
      </c>
      <c r="C67" s="39" t="s">
        <v>389</v>
      </c>
      <c r="D67" s="39" t="s">
        <v>389</v>
      </c>
      <c r="E67" s="39" t="s">
        <v>390</v>
      </c>
      <c r="F67" s="33" t="s">
        <v>85</v>
      </c>
      <c r="G67" s="39"/>
      <c r="H67" s="33">
        <v>2141</v>
      </c>
      <c r="I67" s="66" t="s">
        <v>391</v>
      </c>
      <c r="J67" s="66" t="s">
        <v>392</v>
      </c>
      <c r="K67" s="39">
        <v>2025</v>
      </c>
      <c r="L67" s="33">
        <v>400</v>
      </c>
      <c r="M67" s="33">
        <f>H67-L67</f>
        <v>1741</v>
      </c>
      <c r="N67" s="66" t="s">
        <v>392</v>
      </c>
      <c r="O67" s="33">
        <v>300000</v>
      </c>
      <c r="P67" s="31" t="s">
        <v>39</v>
      </c>
      <c r="Q67" s="33" t="s">
        <v>39</v>
      </c>
      <c r="R67" s="33" t="s">
        <v>39</v>
      </c>
      <c r="S67" s="33" t="s">
        <v>393</v>
      </c>
      <c r="T67" s="39" t="s">
        <v>394</v>
      </c>
      <c r="U67" s="39" t="s">
        <v>38</v>
      </c>
      <c r="V67" s="39"/>
    </row>
    <row r="68" s="8" customFormat="1" ht="96" spans="1:22">
      <c r="A68" s="31">
        <v>59</v>
      </c>
      <c r="B68" s="31" t="s">
        <v>312</v>
      </c>
      <c r="C68" s="31" t="s">
        <v>395</v>
      </c>
      <c r="D68" s="31" t="s">
        <v>396</v>
      </c>
      <c r="E68" s="31" t="s">
        <v>397</v>
      </c>
      <c r="F68" s="31" t="s">
        <v>343</v>
      </c>
      <c r="G68" s="31" t="s">
        <v>398</v>
      </c>
      <c r="H68" s="31">
        <v>80</v>
      </c>
      <c r="I68" s="63" t="s">
        <v>399</v>
      </c>
      <c r="J68" s="63" t="s">
        <v>400</v>
      </c>
      <c r="K68" s="33">
        <v>2025</v>
      </c>
      <c r="L68" s="31">
        <v>80</v>
      </c>
      <c r="M68" s="31"/>
      <c r="N68" s="33" t="s">
        <v>401</v>
      </c>
      <c r="O68" s="31">
        <v>341</v>
      </c>
      <c r="P68" s="31" t="s">
        <v>39</v>
      </c>
      <c r="Q68" s="31" t="s">
        <v>39</v>
      </c>
      <c r="R68" s="31" t="s">
        <v>39</v>
      </c>
      <c r="S68" s="31" t="s">
        <v>402</v>
      </c>
      <c r="T68" s="31" t="s">
        <v>403</v>
      </c>
      <c r="U68" s="31" t="s">
        <v>38</v>
      </c>
      <c r="V68" s="31"/>
    </row>
    <row r="69" s="8" customFormat="1" ht="96" spans="1:22">
      <c r="A69" s="31">
        <v>60</v>
      </c>
      <c r="B69" s="31" t="s">
        <v>312</v>
      </c>
      <c r="C69" s="31" t="s">
        <v>395</v>
      </c>
      <c r="D69" s="31" t="s">
        <v>396</v>
      </c>
      <c r="E69" s="31" t="s">
        <v>404</v>
      </c>
      <c r="F69" s="31" t="s">
        <v>343</v>
      </c>
      <c r="G69" s="31" t="s">
        <v>405</v>
      </c>
      <c r="H69" s="31">
        <v>80</v>
      </c>
      <c r="I69" s="63" t="s">
        <v>406</v>
      </c>
      <c r="J69" s="63" t="s">
        <v>407</v>
      </c>
      <c r="K69" s="33">
        <v>2025</v>
      </c>
      <c r="L69" s="31">
        <v>80</v>
      </c>
      <c r="M69" s="31"/>
      <c r="N69" s="33" t="s">
        <v>401</v>
      </c>
      <c r="O69" s="31">
        <v>280</v>
      </c>
      <c r="P69" s="31" t="s">
        <v>39</v>
      </c>
      <c r="Q69" s="31" t="s">
        <v>39</v>
      </c>
      <c r="R69" s="31" t="s">
        <v>39</v>
      </c>
      <c r="S69" s="31" t="s">
        <v>402</v>
      </c>
      <c r="T69" s="31" t="s">
        <v>403</v>
      </c>
      <c r="U69" s="31" t="s">
        <v>38</v>
      </c>
      <c r="V69" s="31"/>
    </row>
    <row r="70" s="8" customFormat="1" ht="96" spans="1:22">
      <c r="A70" s="31">
        <v>61</v>
      </c>
      <c r="B70" s="31" t="s">
        <v>312</v>
      </c>
      <c r="C70" s="31" t="s">
        <v>395</v>
      </c>
      <c r="D70" s="31" t="s">
        <v>396</v>
      </c>
      <c r="E70" s="31" t="s">
        <v>408</v>
      </c>
      <c r="F70" s="31" t="s">
        <v>132</v>
      </c>
      <c r="G70" s="31" t="s">
        <v>409</v>
      </c>
      <c r="H70" s="31">
        <v>95</v>
      </c>
      <c r="I70" s="63" t="s">
        <v>410</v>
      </c>
      <c r="J70" s="63" t="s">
        <v>411</v>
      </c>
      <c r="K70" s="33">
        <v>2025</v>
      </c>
      <c r="L70" s="31">
        <v>95</v>
      </c>
      <c r="M70" s="31"/>
      <c r="N70" s="33" t="s">
        <v>401</v>
      </c>
      <c r="O70" s="31">
        <v>261</v>
      </c>
      <c r="P70" s="31" t="s">
        <v>39</v>
      </c>
      <c r="Q70" s="31" t="s">
        <v>39</v>
      </c>
      <c r="R70" s="31" t="s">
        <v>39</v>
      </c>
      <c r="S70" s="31" t="s">
        <v>402</v>
      </c>
      <c r="T70" s="31" t="s">
        <v>403</v>
      </c>
      <c r="U70" s="31" t="s">
        <v>38</v>
      </c>
      <c r="V70" s="31"/>
    </row>
    <row r="71" s="8" customFormat="1" ht="96" spans="1:22">
      <c r="A71" s="31">
        <v>62</v>
      </c>
      <c r="B71" s="31" t="s">
        <v>312</v>
      </c>
      <c r="C71" s="31" t="s">
        <v>395</v>
      </c>
      <c r="D71" s="31" t="s">
        <v>396</v>
      </c>
      <c r="E71" s="31" t="s">
        <v>412</v>
      </c>
      <c r="F71" s="31" t="s">
        <v>132</v>
      </c>
      <c r="G71" s="31" t="s">
        <v>413</v>
      </c>
      <c r="H71" s="31">
        <v>80</v>
      </c>
      <c r="I71" s="63" t="s">
        <v>414</v>
      </c>
      <c r="J71" s="63" t="s">
        <v>415</v>
      </c>
      <c r="K71" s="33">
        <v>2025</v>
      </c>
      <c r="L71" s="31">
        <v>80</v>
      </c>
      <c r="M71" s="31"/>
      <c r="N71" s="33" t="s">
        <v>401</v>
      </c>
      <c r="O71" s="31">
        <v>421</v>
      </c>
      <c r="P71" s="31" t="s">
        <v>39</v>
      </c>
      <c r="Q71" s="31" t="s">
        <v>39</v>
      </c>
      <c r="R71" s="31" t="s">
        <v>39</v>
      </c>
      <c r="S71" s="31" t="s">
        <v>402</v>
      </c>
      <c r="T71" s="31" t="s">
        <v>403</v>
      </c>
      <c r="U71" s="31" t="s">
        <v>38</v>
      </c>
      <c r="V71" s="31"/>
    </row>
    <row r="72" s="8" customFormat="1" ht="96" spans="1:22">
      <c r="A72" s="31">
        <v>63</v>
      </c>
      <c r="B72" s="31" t="s">
        <v>312</v>
      </c>
      <c r="C72" s="31" t="s">
        <v>395</v>
      </c>
      <c r="D72" s="31" t="s">
        <v>396</v>
      </c>
      <c r="E72" s="31" t="s">
        <v>416</v>
      </c>
      <c r="F72" s="31" t="s">
        <v>417</v>
      </c>
      <c r="G72" s="31" t="s">
        <v>418</v>
      </c>
      <c r="H72" s="31">
        <v>85</v>
      </c>
      <c r="I72" s="63" t="s">
        <v>419</v>
      </c>
      <c r="J72" s="63" t="s">
        <v>420</v>
      </c>
      <c r="K72" s="33">
        <v>2025</v>
      </c>
      <c r="L72" s="31">
        <v>85</v>
      </c>
      <c r="M72" s="31"/>
      <c r="N72" s="33" t="s">
        <v>401</v>
      </c>
      <c r="O72" s="31">
        <v>433</v>
      </c>
      <c r="P72" s="31" t="s">
        <v>39</v>
      </c>
      <c r="Q72" s="31" t="s">
        <v>39</v>
      </c>
      <c r="R72" s="31" t="s">
        <v>39</v>
      </c>
      <c r="S72" s="31" t="s">
        <v>402</v>
      </c>
      <c r="T72" s="31" t="s">
        <v>403</v>
      </c>
      <c r="U72" s="31" t="s">
        <v>38</v>
      </c>
      <c r="V72" s="31"/>
    </row>
    <row r="73" s="8" customFormat="1" ht="96" spans="1:22">
      <c r="A73" s="31">
        <v>64</v>
      </c>
      <c r="B73" s="31" t="s">
        <v>312</v>
      </c>
      <c r="C73" s="31" t="s">
        <v>395</v>
      </c>
      <c r="D73" s="31" t="s">
        <v>396</v>
      </c>
      <c r="E73" s="31" t="s">
        <v>421</v>
      </c>
      <c r="F73" s="31" t="s">
        <v>137</v>
      </c>
      <c r="G73" s="31" t="s">
        <v>422</v>
      </c>
      <c r="H73" s="31">
        <v>90</v>
      </c>
      <c r="I73" s="63" t="s">
        <v>423</v>
      </c>
      <c r="J73" s="63" t="s">
        <v>424</v>
      </c>
      <c r="K73" s="33">
        <v>2025</v>
      </c>
      <c r="L73" s="31">
        <v>90</v>
      </c>
      <c r="M73" s="31"/>
      <c r="N73" s="33" t="s">
        <v>401</v>
      </c>
      <c r="O73" s="31">
        <v>465</v>
      </c>
      <c r="P73" s="31" t="s">
        <v>39</v>
      </c>
      <c r="Q73" s="31" t="s">
        <v>39</v>
      </c>
      <c r="R73" s="31" t="s">
        <v>39</v>
      </c>
      <c r="S73" s="31" t="s">
        <v>402</v>
      </c>
      <c r="T73" s="31" t="s">
        <v>403</v>
      </c>
      <c r="U73" s="31" t="s">
        <v>38</v>
      </c>
      <c r="V73" s="31"/>
    </row>
    <row r="74" s="8" customFormat="1" ht="96" spans="1:22">
      <c r="A74" s="31">
        <v>65</v>
      </c>
      <c r="B74" s="31" t="s">
        <v>312</v>
      </c>
      <c r="C74" s="31" t="s">
        <v>395</v>
      </c>
      <c r="D74" s="31" t="s">
        <v>396</v>
      </c>
      <c r="E74" s="31" t="s">
        <v>425</v>
      </c>
      <c r="F74" s="31" t="s">
        <v>426</v>
      </c>
      <c r="G74" s="31" t="s">
        <v>427</v>
      </c>
      <c r="H74" s="31">
        <v>90</v>
      </c>
      <c r="I74" s="63" t="s">
        <v>428</v>
      </c>
      <c r="J74" s="63" t="s">
        <v>429</v>
      </c>
      <c r="K74" s="33">
        <v>2025</v>
      </c>
      <c r="L74" s="31">
        <v>90</v>
      </c>
      <c r="M74" s="31"/>
      <c r="N74" s="33" t="s">
        <v>401</v>
      </c>
      <c r="O74" s="31">
        <v>502</v>
      </c>
      <c r="P74" s="31" t="s">
        <v>39</v>
      </c>
      <c r="Q74" s="31" t="s">
        <v>39</v>
      </c>
      <c r="R74" s="31" t="s">
        <v>39</v>
      </c>
      <c r="S74" s="31" t="s">
        <v>402</v>
      </c>
      <c r="T74" s="31" t="s">
        <v>403</v>
      </c>
      <c r="U74" s="31" t="s">
        <v>38</v>
      </c>
      <c r="V74" s="31"/>
    </row>
    <row r="75" s="8" customFormat="1" ht="96" spans="1:22">
      <c r="A75" s="31">
        <v>66</v>
      </c>
      <c r="B75" s="31" t="s">
        <v>312</v>
      </c>
      <c r="C75" s="31" t="s">
        <v>395</v>
      </c>
      <c r="D75" s="31" t="s">
        <v>396</v>
      </c>
      <c r="E75" s="31" t="s">
        <v>430</v>
      </c>
      <c r="F75" s="31" t="s">
        <v>142</v>
      </c>
      <c r="G75" s="31" t="s">
        <v>431</v>
      </c>
      <c r="H75" s="31">
        <v>110</v>
      </c>
      <c r="I75" s="63" t="s">
        <v>432</v>
      </c>
      <c r="J75" s="63" t="s">
        <v>433</v>
      </c>
      <c r="K75" s="33">
        <v>2025</v>
      </c>
      <c r="L75" s="31">
        <v>110</v>
      </c>
      <c r="M75" s="31"/>
      <c r="N75" s="33" t="s">
        <v>401</v>
      </c>
      <c r="O75" s="31">
        <v>614</v>
      </c>
      <c r="P75" s="31" t="s">
        <v>39</v>
      </c>
      <c r="Q75" s="31" t="s">
        <v>39</v>
      </c>
      <c r="R75" s="31" t="s">
        <v>39</v>
      </c>
      <c r="S75" s="31" t="s">
        <v>402</v>
      </c>
      <c r="T75" s="31" t="s">
        <v>403</v>
      </c>
      <c r="U75" s="31" t="s">
        <v>38</v>
      </c>
      <c r="V75" s="31"/>
    </row>
    <row r="76" s="8" customFormat="1" ht="96" spans="1:22">
      <c r="A76" s="31">
        <v>67</v>
      </c>
      <c r="B76" s="31" t="s">
        <v>312</v>
      </c>
      <c r="C76" s="31" t="s">
        <v>395</v>
      </c>
      <c r="D76" s="31" t="s">
        <v>396</v>
      </c>
      <c r="E76" s="31" t="s">
        <v>434</v>
      </c>
      <c r="F76" s="31" t="s">
        <v>435</v>
      </c>
      <c r="G76" s="31" t="s">
        <v>436</v>
      </c>
      <c r="H76" s="31">
        <v>95</v>
      </c>
      <c r="I76" s="63" t="s">
        <v>437</v>
      </c>
      <c r="J76" s="63" t="s">
        <v>438</v>
      </c>
      <c r="K76" s="33">
        <v>2025</v>
      </c>
      <c r="L76" s="31">
        <v>95</v>
      </c>
      <c r="M76" s="31"/>
      <c r="N76" s="33" t="s">
        <v>401</v>
      </c>
      <c r="O76" s="31">
        <v>611</v>
      </c>
      <c r="P76" s="31" t="s">
        <v>39</v>
      </c>
      <c r="Q76" s="31" t="s">
        <v>39</v>
      </c>
      <c r="R76" s="31" t="s">
        <v>39</v>
      </c>
      <c r="S76" s="31" t="s">
        <v>402</v>
      </c>
      <c r="T76" s="31" t="s">
        <v>403</v>
      </c>
      <c r="U76" s="31" t="s">
        <v>38</v>
      </c>
      <c r="V76" s="31"/>
    </row>
    <row r="77" s="8" customFormat="1" ht="144" spans="1:22">
      <c r="A77" s="31">
        <v>68</v>
      </c>
      <c r="B77" s="31" t="s">
        <v>312</v>
      </c>
      <c r="C77" s="31" t="s">
        <v>395</v>
      </c>
      <c r="D77" s="31" t="s">
        <v>396</v>
      </c>
      <c r="E77" s="31" t="s">
        <v>439</v>
      </c>
      <c r="F77" s="31" t="s">
        <v>168</v>
      </c>
      <c r="G77" s="31" t="s">
        <v>440</v>
      </c>
      <c r="H77" s="31">
        <v>100</v>
      </c>
      <c r="I77" s="63" t="s">
        <v>441</v>
      </c>
      <c r="J77" s="63" t="s">
        <v>442</v>
      </c>
      <c r="K77" s="33">
        <v>2025</v>
      </c>
      <c r="L77" s="31">
        <v>100</v>
      </c>
      <c r="M77" s="31"/>
      <c r="N77" s="33" t="s">
        <v>401</v>
      </c>
      <c r="O77" s="31">
        <v>676</v>
      </c>
      <c r="P77" s="46" t="s">
        <v>39</v>
      </c>
      <c r="Q77" s="46" t="s">
        <v>39</v>
      </c>
      <c r="R77" s="46" t="s">
        <v>39</v>
      </c>
      <c r="S77" s="46" t="s">
        <v>402</v>
      </c>
      <c r="T77" s="46" t="s">
        <v>403</v>
      </c>
      <c r="U77" s="46" t="s">
        <v>38</v>
      </c>
      <c r="V77" s="46"/>
    </row>
    <row r="78" s="8" customFormat="1" ht="96" spans="1:22">
      <c r="A78" s="31">
        <v>69</v>
      </c>
      <c r="B78" s="31" t="s">
        <v>312</v>
      </c>
      <c r="C78" s="31" t="s">
        <v>395</v>
      </c>
      <c r="D78" s="31" t="s">
        <v>396</v>
      </c>
      <c r="E78" s="31" t="s">
        <v>443</v>
      </c>
      <c r="F78" s="31" t="s">
        <v>153</v>
      </c>
      <c r="G78" s="31" t="s">
        <v>444</v>
      </c>
      <c r="H78" s="31">
        <v>95</v>
      </c>
      <c r="I78" s="63" t="s">
        <v>445</v>
      </c>
      <c r="J78" s="63" t="s">
        <v>446</v>
      </c>
      <c r="K78" s="33">
        <v>2025</v>
      </c>
      <c r="L78" s="31">
        <v>95</v>
      </c>
      <c r="M78" s="31"/>
      <c r="N78" s="33" t="s">
        <v>401</v>
      </c>
      <c r="O78" s="31">
        <v>534</v>
      </c>
      <c r="P78" s="46" t="s">
        <v>39</v>
      </c>
      <c r="Q78" s="46" t="s">
        <v>39</v>
      </c>
      <c r="R78" s="46" t="s">
        <v>39</v>
      </c>
      <c r="S78" s="46" t="s">
        <v>402</v>
      </c>
      <c r="T78" s="46" t="s">
        <v>403</v>
      </c>
      <c r="U78" s="46" t="s">
        <v>38</v>
      </c>
      <c r="V78" s="46"/>
    </row>
    <row r="79" s="9" customFormat="1" ht="84" spans="1:22">
      <c r="A79" s="31">
        <v>70</v>
      </c>
      <c r="B79" s="31" t="s">
        <v>312</v>
      </c>
      <c r="C79" s="31" t="s">
        <v>395</v>
      </c>
      <c r="D79" s="31" t="s">
        <v>396</v>
      </c>
      <c r="E79" s="33" t="s">
        <v>447</v>
      </c>
      <c r="F79" s="33" t="s">
        <v>269</v>
      </c>
      <c r="G79" s="33"/>
      <c r="H79" s="33">
        <v>200</v>
      </c>
      <c r="I79" s="66" t="s">
        <v>448</v>
      </c>
      <c r="J79" s="66" t="s">
        <v>449</v>
      </c>
      <c r="K79" s="33">
        <v>2025</v>
      </c>
      <c r="L79" s="33">
        <v>200</v>
      </c>
      <c r="M79" s="33"/>
      <c r="N79" s="66" t="s">
        <v>450</v>
      </c>
      <c r="O79" s="33">
        <v>1200</v>
      </c>
      <c r="P79" s="88" t="s">
        <v>39</v>
      </c>
      <c r="Q79" s="88" t="s">
        <v>39</v>
      </c>
      <c r="R79" s="88" t="s">
        <v>39</v>
      </c>
      <c r="S79" s="88" t="s">
        <v>402</v>
      </c>
      <c r="T79" s="88" t="s">
        <v>403</v>
      </c>
      <c r="U79" s="88" t="s">
        <v>38</v>
      </c>
      <c r="V79" s="88"/>
    </row>
    <row r="80" s="9" customFormat="1" ht="84" spans="1:22">
      <c r="A80" s="31">
        <v>71</v>
      </c>
      <c r="B80" s="31" t="s">
        <v>312</v>
      </c>
      <c r="C80" s="31" t="s">
        <v>395</v>
      </c>
      <c r="D80" s="31" t="s">
        <v>396</v>
      </c>
      <c r="E80" s="33" t="s">
        <v>451</v>
      </c>
      <c r="F80" s="33" t="s">
        <v>92</v>
      </c>
      <c r="G80" s="33"/>
      <c r="H80" s="33">
        <v>300</v>
      </c>
      <c r="I80" s="66" t="s">
        <v>452</v>
      </c>
      <c r="J80" s="66" t="s">
        <v>453</v>
      </c>
      <c r="K80" s="33">
        <v>2025</v>
      </c>
      <c r="L80" s="33">
        <v>300</v>
      </c>
      <c r="M80" s="33"/>
      <c r="N80" s="66" t="s">
        <v>454</v>
      </c>
      <c r="O80" s="33">
        <v>1400</v>
      </c>
      <c r="P80" s="88" t="s">
        <v>39</v>
      </c>
      <c r="Q80" s="88" t="s">
        <v>39</v>
      </c>
      <c r="R80" s="88" t="s">
        <v>39</v>
      </c>
      <c r="S80" s="88" t="s">
        <v>402</v>
      </c>
      <c r="T80" s="88" t="s">
        <v>403</v>
      </c>
      <c r="U80" s="88" t="s">
        <v>38</v>
      </c>
      <c r="V80" s="88"/>
    </row>
    <row r="81" s="7" customFormat="1" ht="84" spans="1:22">
      <c r="A81" s="31">
        <v>72</v>
      </c>
      <c r="B81" s="31" t="s">
        <v>321</v>
      </c>
      <c r="C81" s="31" t="s">
        <v>313</v>
      </c>
      <c r="D81" s="31" t="s">
        <v>455</v>
      </c>
      <c r="E81" s="31" t="s">
        <v>455</v>
      </c>
      <c r="F81" s="31" t="s">
        <v>159</v>
      </c>
      <c r="G81" s="31" t="s">
        <v>456</v>
      </c>
      <c r="H81" s="32">
        <v>350</v>
      </c>
      <c r="I81" s="31" t="s">
        <v>457</v>
      </c>
      <c r="J81" s="31" t="s">
        <v>458</v>
      </c>
      <c r="K81" s="31">
        <v>2025</v>
      </c>
      <c r="L81" s="32">
        <v>350</v>
      </c>
      <c r="M81" s="31"/>
      <c r="N81" s="31" t="s">
        <v>458</v>
      </c>
      <c r="O81" s="31">
        <v>2700</v>
      </c>
      <c r="P81" s="31" t="s">
        <v>39</v>
      </c>
      <c r="Q81" s="31" t="s">
        <v>39</v>
      </c>
      <c r="R81" s="31" t="s">
        <v>39</v>
      </c>
      <c r="S81" s="31" t="s">
        <v>459</v>
      </c>
      <c r="T81" s="31" t="s">
        <v>460</v>
      </c>
      <c r="U81" s="31" t="s">
        <v>38</v>
      </c>
      <c r="V81" s="36"/>
    </row>
    <row r="82" s="7" customFormat="1" ht="72" spans="1:22">
      <c r="A82" s="31">
        <v>73</v>
      </c>
      <c r="B82" s="33" t="s">
        <v>321</v>
      </c>
      <c r="C82" s="33" t="s">
        <v>313</v>
      </c>
      <c r="D82" s="33" t="s">
        <v>455</v>
      </c>
      <c r="E82" s="33" t="s">
        <v>455</v>
      </c>
      <c r="F82" s="33" t="s">
        <v>57</v>
      </c>
      <c r="G82" s="33" t="s">
        <v>461</v>
      </c>
      <c r="H82" s="34">
        <v>150</v>
      </c>
      <c r="I82" s="33" t="s">
        <v>462</v>
      </c>
      <c r="J82" s="33" t="s">
        <v>458</v>
      </c>
      <c r="K82" s="33">
        <v>2025</v>
      </c>
      <c r="L82" s="34">
        <v>150</v>
      </c>
      <c r="M82" s="33"/>
      <c r="N82" s="33" t="s">
        <v>458</v>
      </c>
      <c r="O82" s="33">
        <v>900</v>
      </c>
      <c r="P82" s="33" t="s">
        <v>39</v>
      </c>
      <c r="Q82" s="33" t="s">
        <v>39</v>
      </c>
      <c r="R82" s="33" t="s">
        <v>39</v>
      </c>
      <c r="S82" s="33" t="s">
        <v>459</v>
      </c>
      <c r="T82" s="33" t="s">
        <v>460</v>
      </c>
      <c r="U82" s="33" t="s">
        <v>38</v>
      </c>
      <c r="V82" s="39"/>
    </row>
    <row r="83" s="3" customFormat="1" ht="60" spans="1:22">
      <c r="A83" s="31">
        <v>74</v>
      </c>
      <c r="B83" s="33" t="s">
        <v>321</v>
      </c>
      <c r="C83" s="31" t="s">
        <v>313</v>
      </c>
      <c r="D83" s="33" t="s">
        <v>463</v>
      </c>
      <c r="E83" s="33" t="s">
        <v>464</v>
      </c>
      <c r="F83" s="33" t="s">
        <v>168</v>
      </c>
      <c r="G83" s="33" t="s">
        <v>175</v>
      </c>
      <c r="H83" s="50">
        <v>70</v>
      </c>
      <c r="I83" s="66" t="s">
        <v>465</v>
      </c>
      <c r="J83" s="66" t="s">
        <v>466</v>
      </c>
      <c r="K83" s="33">
        <v>2025</v>
      </c>
      <c r="L83" s="50">
        <v>70</v>
      </c>
      <c r="M83" s="50"/>
      <c r="N83" s="63" t="s">
        <v>467</v>
      </c>
      <c r="O83" s="50">
        <v>340</v>
      </c>
      <c r="P83" s="33" t="s">
        <v>39</v>
      </c>
      <c r="Q83" s="33" t="s">
        <v>39</v>
      </c>
      <c r="R83" s="33" t="s">
        <v>39</v>
      </c>
      <c r="S83" s="33" t="s">
        <v>468</v>
      </c>
      <c r="T83" s="33" t="s">
        <v>168</v>
      </c>
      <c r="U83" s="33" t="s">
        <v>38</v>
      </c>
      <c r="V83" s="33"/>
    </row>
    <row r="84" s="3" customFormat="1" ht="84" spans="1:22">
      <c r="A84" s="31">
        <v>75</v>
      </c>
      <c r="B84" s="33" t="s">
        <v>321</v>
      </c>
      <c r="C84" s="31" t="s">
        <v>313</v>
      </c>
      <c r="D84" s="33" t="s">
        <v>463</v>
      </c>
      <c r="E84" s="33" t="s">
        <v>469</v>
      </c>
      <c r="F84" s="33" t="s">
        <v>74</v>
      </c>
      <c r="G84" s="33" t="s">
        <v>470</v>
      </c>
      <c r="H84" s="50">
        <v>120</v>
      </c>
      <c r="I84" s="66" t="s">
        <v>471</v>
      </c>
      <c r="J84" s="66" t="s">
        <v>472</v>
      </c>
      <c r="K84" s="33">
        <v>2025</v>
      </c>
      <c r="L84" s="50">
        <v>120</v>
      </c>
      <c r="M84" s="50"/>
      <c r="N84" s="63" t="s">
        <v>467</v>
      </c>
      <c r="O84" s="50">
        <v>115</v>
      </c>
      <c r="P84" s="33" t="s">
        <v>39</v>
      </c>
      <c r="Q84" s="33" t="s">
        <v>39</v>
      </c>
      <c r="R84" s="33" t="s">
        <v>39</v>
      </c>
      <c r="S84" s="33" t="s">
        <v>473</v>
      </c>
      <c r="T84" s="33" t="s">
        <v>74</v>
      </c>
      <c r="U84" s="33" t="s">
        <v>38</v>
      </c>
      <c r="V84" s="33"/>
    </row>
    <row r="85" s="3" customFormat="1" ht="60" spans="1:22">
      <c r="A85" s="31">
        <v>76</v>
      </c>
      <c r="B85" s="33" t="s">
        <v>321</v>
      </c>
      <c r="C85" s="31" t="s">
        <v>313</v>
      </c>
      <c r="D85" s="37" t="s">
        <v>396</v>
      </c>
      <c r="E85" s="38" t="s">
        <v>474</v>
      </c>
      <c r="F85" s="31" t="s">
        <v>181</v>
      </c>
      <c r="G85" s="38" t="s">
        <v>475</v>
      </c>
      <c r="H85" s="80">
        <v>70</v>
      </c>
      <c r="I85" s="69" t="s">
        <v>476</v>
      </c>
      <c r="J85" s="63" t="s">
        <v>477</v>
      </c>
      <c r="K85" s="33">
        <v>2025</v>
      </c>
      <c r="L85" s="80">
        <v>70</v>
      </c>
      <c r="M85" s="80"/>
      <c r="N85" s="63" t="s">
        <v>467</v>
      </c>
      <c r="O85" s="89">
        <v>227</v>
      </c>
      <c r="P85" s="31" t="s">
        <v>39</v>
      </c>
      <c r="Q85" s="31" t="s">
        <v>39</v>
      </c>
      <c r="R85" s="31" t="s">
        <v>39</v>
      </c>
      <c r="S85" s="31" t="s">
        <v>478</v>
      </c>
      <c r="T85" s="31" t="s">
        <v>181</v>
      </c>
      <c r="U85" s="31" t="s">
        <v>38</v>
      </c>
      <c r="V85" s="31"/>
    </row>
    <row r="86" s="3" customFormat="1" ht="60" spans="1:22">
      <c r="A86" s="31">
        <v>77</v>
      </c>
      <c r="B86" s="33" t="s">
        <v>321</v>
      </c>
      <c r="C86" s="31" t="s">
        <v>313</v>
      </c>
      <c r="D86" s="31" t="s">
        <v>396</v>
      </c>
      <c r="E86" s="33" t="s">
        <v>479</v>
      </c>
      <c r="F86" s="33" t="s">
        <v>426</v>
      </c>
      <c r="G86" s="33" t="s">
        <v>480</v>
      </c>
      <c r="H86" s="50">
        <v>70</v>
      </c>
      <c r="I86" s="66" t="s">
        <v>481</v>
      </c>
      <c r="J86" s="66" t="s">
        <v>482</v>
      </c>
      <c r="K86" s="33">
        <v>2025</v>
      </c>
      <c r="L86" s="50">
        <v>70</v>
      </c>
      <c r="M86" s="50"/>
      <c r="N86" s="66" t="s">
        <v>483</v>
      </c>
      <c r="O86" s="50">
        <v>485</v>
      </c>
      <c r="P86" s="33" t="s">
        <v>39</v>
      </c>
      <c r="Q86" s="33" t="s">
        <v>39</v>
      </c>
      <c r="R86" s="33" t="s">
        <v>39</v>
      </c>
      <c r="S86" s="33" t="s">
        <v>484</v>
      </c>
      <c r="T86" s="33" t="s">
        <v>485</v>
      </c>
      <c r="U86" s="33" t="s">
        <v>38</v>
      </c>
      <c r="V86" s="33"/>
    </row>
    <row r="87" s="3" customFormat="1" ht="63" customHeight="1" spans="1:22">
      <c r="A87" s="31">
        <v>78</v>
      </c>
      <c r="B87" s="33" t="s">
        <v>321</v>
      </c>
      <c r="C87" s="31" t="s">
        <v>313</v>
      </c>
      <c r="D87" s="31" t="s">
        <v>396</v>
      </c>
      <c r="E87" s="33" t="s">
        <v>486</v>
      </c>
      <c r="F87" s="33" t="s">
        <v>426</v>
      </c>
      <c r="G87" s="33" t="s">
        <v>487</v>
      </c>
      <c r="H87" s="50">
        <v>50</v>
      </c>
      <c r="I87" s="66" t="s">
        <v>488</v>
      </c>
      <c r="J87" s="66" t="s">
        <v>489</v>
      </c>
      <c r="K87" s="33">
        <v>2025</v>
      </c>
      <c r="L87" s="50">
        <v>50</v>
      </c>
      <c r="M87" s="50"/>
      <c r="N87" s="66" t="s">
        <v>483</v>
      </c>
      <c r="O87" s="50">
        <v>165</v>
      </c>
      <c r="P87" s="33" t="s">
        <v>39</v>
      </c>
      <c r="Q87" s="33" t="s">
        <v>39</v>
      </c>
      <c r="R87" s="33" t="s">
        <v>39</v>
      </c>
      <c r="S87" s="33" t="s">
        <v>484</v>
      </c>
      <c r="T87" s="33" t="s">
        <v>485</v>
      </c>
      <c r="U87" s="33" t="s">
        <v>38</v>
      </c>
      <c r="V87" s="33"/>
    </row>
    <row r="88" s="3" customFormat="1" ht="48" spans="1:22">
      <c r="A88" s="31">
        <v>79</v>
      </c>
      <c r="B88" s="33" t="s">
        <v>321</v>
      </c>
      <c r="C88" s="31" t="s">
        <v>313</v>
      </c>
      <c r="D88" s="31" t="s">
        <v>490</v>
      </c>
      <c r="E88" s="33" t="s">
        <v>491</v>
      </c>
      <c r="F88" s="33" t="s">
        <v>426</v>
      </c>
      <c r="G88" s="33" t="s">
        <v>492</v>
      </c>
      <c r="H88" s="50">
        <v>150</v>
      </c>
      <c r="I88" s="66" t="s">
        <v>493</v>
      </c>
      <c r="J88" s="66" t="s">
        <v>483</v>
      </c>
      <c r="K88" s="33">
        <v>2025</v>
      </c>
      <c r="L88" s="50">
        <v>150</v>
      </c>
      <c r="M88" s="50"/>
      <c r="N88" s="66" t="s">
        <v>483</v>
      </c>
      <c r="O88" s="50">
        <v>654</v>
      </c>
      <c r="P88" s="33" t="s">
        <v>39</v>
      </c>
      <c r="Q88" s="33" t="s">
        <v>39</v>
      </c>
      <c r="R88" s="33" t="s">
        <v>39</v>
      </c>
      <c r="S88" s="33" t="s">
        <v>484</v>
      </c>
      <c r="T88" s="33" t="s">
        <v>485</v>
      </c>
      <c r="U88" s="33" t="s">
        <v>38</v>
      </c>
      <c r="V88" s="33"/>
    </row>
    <row r="89" s="3" customFormat="1" ht="96" spans="1:22">
      <c r="A89" s="31">
        <v>80</v>
      </c>
      <c r="B89" s="33" t="s">
        <v>321</v>
      </c>
      <c r="C89" s="31" t="s">
        <v>313</v>
      </c>
      <c r="D89" s="33" t="s">
        <v>494</v>
      </c>
      <c r="E89" s="33" t="s">
        <v>495</v>
      </c>
      <c r="F89" s="33" t="s">
        <v>221</v>
      </c>
      <c r="G89" s="33" t="s">
        <v>496</v>
      </c>
      <c r="H89" s="50">
        <v>70</v>
      </c>
      <c r="I89" s="66" t="s">
        <v>497</v>
      </c>
      <c r="J89" s="66" t="s">
        <v>498</v>
      </c>
      <c r="K89" s="33">
        <v>2025</v>
      </c>
      <c r="L89" s="50">
        <v>70</v>
      </c>
      <c r="M89" s="50"/>
      <c r="N89" s="66" t="s">
        <v>499</v>
      </c>
      <c r="O89" s="50">
        <v>748</v>
      </c>
      <c r="P89" s="33" t="s">
        <v>39</v>
      </c>
      <c r="Q89" s="33" t="s">
        <v>39</v>
      </c>
      <c r="R89" s="33" t="s">
        <v>38</v>
      </c>
      <c r="S89" s="33" t="s">
        <v>500</v>
      </c>
      <c r="T89" s="33" t="s">
        <v>221</v>
      </c>
      <c r="U89" s="33" t="s">
        <v>38</v>
      </c>
      <c r="V89" s="33"/>
    </row>
    <row r="90" s="3" customFormat="1" ht="48" spans="1:22">
      <c r="A90" s="31">
        <v>81</v>
      </c>
      <c r="B90" s="33" t="s">
        <v>321</v>
      </c>
      <c r="C90" s="31" t="s">
        <v>313</v>
      </c>
      <c r="D90" s="33" t="s">
        <v>501</v>
      </c>
      <c r="E90" s="33" t="s">
        <v>502</v>
      </c>
      <c r="F90" s="33" t="s">
        <v>153</v>
      </c>
      <c r="G90" s="33" t="s">
        <v>154</v>
      </c>
      <c r="H90" s="50">
        <v>65</v>
      </c>
      <c r="I90" s="66" t="s">
        <v>503</v>
      </c>
      <c r="J90" s="66" t="s">
        <v>504</v>
      </c>
      <c r="K90" s="33">
        <v>2025</v>
      </c>
      <c r="L90" s="50">
        <v>65</v>
      </c>
      <c r="M90" s="50"/>
      <c r="N90" s="66" t="s">
        <v>483</v>
      </c>
      <c r="O90" s="50">
        <v>320</v>
      </c>
      <c r="P90" s="33" t="s">
        <v>39</v>
      </c>
      <c r="Q90" s="33" t="s">
        <v>39</v>
      </c>
      <c r="R90" s="33" t="s">
        <v>38</v>
      </c>
      <c r="S90" s="33" t="s">
        <v>209</v>
      </c>
      <c r="T90" s="33" t="s">
        <v>153</v>
      </c>
      <c r="U90" s="33" t="s">
        <v>38</v>
      </c>
      <c r="V90" s="33"/>
    </row>
    <row r="91" s="3" customFormat="1" ht="72" spans="1:22">
      <c r="A91" s="31">
        <v>82</v>
      </c>
      <c r="B91" s="33" t="s">
        <v>321</v>
      </c>
      <c r="C91" s="31" t="s">
        <v>313</v>
      </c>
      <c r="D91" s="33" t="s">
        <v>501</v>
      </c>
      <c r="E91" s="33" t="s">
        <v>505</v>
      </c>
      <c r="F91" s="33" t="s">
        <v>153</v>
      </c>
      <c r="G91" s="33" t="s">
        <v>506</v>
      </c>
      <c r="H91" s="50">
        <v>70</v>
      </c>
      <c r="I91" s="66" t="s">
        <v>507</v>
      </c>
      <c r="J91" s="66" t="s">
        <v>483</v>
      </c>
      <c r="K91" s="33">
        <v>2025</v>
      </c>
      <c r="L91" s="50">
        <v>70</v>
      </c>
      <c r="M91" s="50"/>
      <c r="N91" s="66" t="s">
        <v>508</v>
      </c>
      <c r="O91" s="50">
        <v>163</v>
      </c>
      <c r="P91" s="33" t="s">
        <v>39</v>
      </c>
      <c r="Q91" s="33" t="s">
        <v>39</v>
      </c>
      <c r="R91" s="33" t="s">
        <v>38</v>
      </c>
      <c r="S91" s="33" t="s">
        <v>209</v>
      </c>
      <c r="T91" s="33" t="s">
        <v>153</v>
      </c>
      <c r="U91" s="33" t="s">
        <v>38</v>
      </c>
      <c r="V91" s="33"/>
    </row>
    <row r="92" s="3" customFormat="1" ht="72" spans="1:22">
      <c r="A92" s="31">
        <v>83</v>
      </c>
      <c r="B92" s="45" t="s">
        <v>312</v>
      </c>
      <c r="C92" s="36" t="s">
        <v>509</v>
      </c>
      <c r="D92" s="31" t="s">
        <v>501</v>
      </c>
      <c r="E92" s="81" t="s">
        <v>510</v>
      </c>
      <c r="F92" s="31" t="s">
        <v>153</v>
      </c>
      <c r="G92" s="31" t="s">
        <v>211</v>
      </c>
      <c r="H92" s="32">
        <v>47</v>
      </c>
      <c r="I92" s="81" t="s">
        <v>511</v>
      </c>
      <c r="J92" s="63" t="s">
        <v>512</v>
      </c>
      <c r="K92" s="31">
        <v>2025</v>
      </c>
      <c r="L92" s="32">
        <v>47</v>
      </c>
      <c r="M92" s="31"/>
      <c r="N92" s="63" t="s">
        <v>512</v>
      </c>
      <c r="O92" s="31">
        <v>247</v>
      </c>
      <c r="P92" s="31" t="s">
        <v>39</v>
      </c>
      <c r="Q92" s="31" t="s">
        <v>39</v>
      </c>
      <c r="R92" s="31" t="s">
        <v>38</v>
      </c>
      <c r="S92" s="31" t="s">
        <v>209</v>
      </c>
      <c r="T92" s="31" t="s">
        <v>153</v>
      </c>
      <c r="U92" s="31" t="s">
        <v>38</v>
      </c>
      <c r="V92" s="36"/>
    </row>
    <row r="93" s="3" customFormat="1" ht="48" spans="1:22">
      <c r="A93" s="31">
        <v>84</v>
      </c>
      <c r="B93" s="33" t="s">
        <v>321</v>
      </c>
      <c r="C93" s="31" t="s">
        <v>313</v>
      </c>
      <c r="D93" s="31" t="s">
        <v>463</v>
      </c>
      <c r="E93" s="31" t="s">
        <v>513</v>
      </c>
      <c r="F93" s="31" t="s">
        <v>124</v>
      </c>
      <c r="G93" s="31" t="s">
        <v>514</v>
      </c>
      <c r="H93" s="80">
        <v>70</v>
      </c>
      <c r="I93" s="63" t="s">
        <v>515</v>
      </c>
      <c r="J93" s="63" t="s">
        <v>516</v>
      </c>
      <c r="K93" s="33">
        <v>2025</v>
      </c>
      <c r="L93" s="80">
        <v>70</v>
      </c>
      <c r="M93" s="80"/>
      <c r="N93" s="63" t="s">
        <v>517</v>
      </c>
      <c r="O93" s="80">
        <v>1000</v>
      </c>
      <c r="P93" s="31" t="s">
        <v>39</v>
      </c>
      <c r="Q93" s="31" t="s">
        <v>39</v>
      </c>
      <c r="R93" s="31" t="s">
        <v>39</v>
      </c>
      <c r="S93" s="31" t="s">
        <v>232</v>
      </c>
      <c r="T93" s="33" t="s">
        <v>124</v>
      </c>
      <c r="U93" s="31" t="s">
        <v>38</v>
      </c>
      <c r="V93" s="31"/>
    </row>
    <row r="94" s="3" customFormat="1" ht="72" spans="1:22">
      <c r="A94" s="31">
        <v>85</v>
      </c>
      <c r="B94" s="33" t="s">
        <v>321</v>
      </c>
      <c r="C94" s="31" t="s">
        <v>313</v>
      </c>
      <c r="D94" s="31" t="s">
        <v>463</v>
      </c>
      <c r="E94" s="31" t="s">
        <v>518</v>
      </c>
      <c r="F94" s="31" t="s">
        <v>124</v>
      </c>
      <c r="G94" s="31" t="s">
        <v>519</v>
      </c>
      <c r="H94" s="80">
        <v>50</v>
      </c>
      <c r="I94" s="63" t="s">
        <v>520</v>
      </c>
      <c r="J94" s="63" t="s">
        <v>521</v>
      </c>
      <c r="K94" s="33">
        <v>2025</v>
      </c>
      <c r="L94" s="80">
        <v>50</v>
      </c>
      <c r="M94" s="80"/>
      <c r="N94" s="63" t="s">
        <v>517</v>
      </c>
      <c r="O94" s="80">
        <v>325</v>
      </c>
      <c r="P94" s="31" t="s">
        <v>39</v>
      </c>
      <c r="Q94" s="31" t="s">
        <v>39</v>
      </c>
      <c r="R94" s="31" t="s">
        <v>39</v>
      </c>
      <c r="S94" s="31" t="s">
        <v>232</v>
      </c>
      <c r="T94" s="33" t="s">
        <v>124</v>
      </c>
      <c r="U94" s="31" t="s">
        <v>38</v>
      </c>
      <c r="V94" s="31"/>
    </row>
    <row r="95" s="3" customFormat="1" ht="60" spans="1:22">
      <c r="A95" s="31">
        <v>86</v>
      </c>
      <c r="B95" s="33" t="s">
        <v>321</v>
      </c>
      <c r="C95" s="31" t="s">
        <v>313</v>
      </c>
      <c r="D95" s="31" t="s">
        <v>396</v>
      </c>
      <c r="E95" s="31" t="s">
        <v>522</v>
      </c>
      <c r="F95" s="82" t="s">
        <v>159</v>
      </c>
      <c r="G95" s="82" t="s">
        <v>523</v>
      </c>
      <c r="H95" s="50">
        <v>70</v>
      </c>
      <c r="I95" s="66" t="s">
        <v>524</v>
      </c>
      <c r="J95" s="66" t="s">
        <v>525</v>
      </c>
      <c r="K95" s="33">
        <v>2025</v>
      </c>
      <c r="L95" s="50">
        <v>70</v>
      </c>
      <c r="M95" s="50"/>
      <c r="N95" s="63" t="s">
        <v>517</v>
      </c>
      <c r="O95" s="80">
        <v>104</v>
      </c>
      <c r="P95" s="31" t="s">
        <v>39</v>
      </c>
      <c r="Q95" s="33" t="s">
        <v>39</v>
      </c>
      <c r="R95" s="33" t="s">
        <v>39</v>
      </c>
      <c r="S95" s="33" t="s">
        <v>526</v>
      </c>
      <c r="T95" s="33" t="s">
        <v>159</v>
      </c>
      <c r="U95" s="33" t="s">
        <v>38</v>
      </c>
      <c r="V95" s="33"/>
    </row>
    <row r="96" s="3" customFormat="1" ht="72" spans="1:22">
      <c r="A96" s="31">
        <v>87</v>
      </c>
      <c r="B96" s="33" t="s">
        <v>321</v>
      </c>
      <c r="C96" s="31" t="s">
        <v>313</v>
      </c>
      <c r="D96" s="33" t="s">
        <v>396</v>
      </c>
      <c r="E96" s="33" t="s">
        <v>527</v>
      </c>
      <c r="F96" s="33" t="s">
        <v>374</v>
      </c>
      <c r="G96" s="33" t="s">
        <v>528</v>
      </c>
      <c r="H96" s="50">
        <v>35</v>
      </c>
      <c r="I96" s="66" t="s">
        <v>529</v>
      </c>
      <c r="J96" s="66" t="s">
        <v>530</v>
      </c>
      <c r="K96" s="33">
        <v>2025</v>
      </c>
      <c r="L96" s="50">
        <v>35</v>
      </c>
      <c r="M96" s="50"/>
      <c r="N96" s="66" t="s">
        <v>531</v>
      </c>
      <c r="O96" s="50">
        <v>328</v>
      </c>
      <c r="P96" s="31" t="s">
        <v>39</v>
      </c>
      <c r="Q96" s="31" t="s">
        <v>39</v>
      </c>
      <c r="R96" s="31" t="s">
        <v>39</v>
      </c>
      <c r="S96" s="33" t="s">
        <v>532</v>
      </c>
      <c r="T96" s="79" t="s">
        <v>374</v>
      </c>
      <c r="U96" s="33" t="s">
        <v>38</v>
      </c>
      <c r="V96" s="33"/>
    </row>
    <row r="97" s="3" customFormat="1" ht="60" spans="1:22">
      <c r="A97" s="31">
        <v>88</v>
      </c>
      <c r="B97" s="33" t="s">
        <v>321</v>
      </c>
      <c r="C97" s="31" t="s">
        <v>313</v>
      </c>
      <c r="D97" s="31" t="s">
        <v>396</v>
      </c>
      <c r="E97" s="31" t="s">
        <v>533</v>
      </c>
      <c r="F97" s="33" t="s">
        <v>374</v>
      </c>
      <c r="G97" s="31" t="s">
        <v>534</v>
      </c>
      <c r="H97" s="80">
        <v>35</v>
      </c>
      <c r="I97" s="63" t="s">
        <v>535</v>
      </c>
      <c r="J97" s="63" t="s">
        <v>536</v>
      </c>
      <c r="K97" s="33">
        <v>2025</v>
      </c>
      <c r="L97" s="80">
        <v>35</v>
      </c>
      <c r="M97" s="80"/>
      <c r="N97" s="63" t="s">
        <v>537</v>
      </c>
      <c r="O97" s="80">
        <v>135</v>
      </c>
      <c r="P97" s="31" t="s">
        <v>39</v>
      </c>
      <c r="Q97" s="31" t="s">
        <v>39</v>
      </c>
      <c r="R97" s="31" t="s">
        <v>39</v>
      </c>
      <c r="S97" s="33" t="s">
        <v>532</v>
      </c>
      <c r="T97" s="79" t="s">
        <v>374</v>
      </c>
      <c r="U97" s="33" t="s">
        <v>38</v>
      </c>
      <c r="V97" s="31"/>
    </row>
    <row r="98" s="3" customFormat="1" ht="60" spans="1:22">
      <c r="A98" s="31">
        <v>89</v>
      </c>
      <c r="B98" s="33" t="s">
        <v>321</v>
      </c>
      <c r="C98" s="31" t="s">
        <v>313</v>
      </c>
      <c r="D98" s="33" t="s">
        <v>538</v>
      </c>
      <c r="E98" s="33" t="s">
        <v>539</v>
      </c>
      <c r="F98" s="33" t="s">
        <v>269</v>
      </c>
      <c r="G98" s="33" t="s">
        <v>540</v>
      </c>
      <c r="H98" s="50">
        <v>70</v>
      </c>
      <c r="I98" s="66" t="s">
        <v>541</v>
      </c>
      <c r="J98" s="66" t="s">
        <v>542</v>
      </c>
      <c r="K98" s="33">
        <v>2025</v>
      </c>
      <c r="L98" s="50">
        <v>70</v>
      </c>
      <c r="M98" s="50"/>
      <c r="N98" s="66" t="s">
        <v>543</v>
      </c>
      <c r="O98" s="50">
        <v>235</v>
      </c>
      <c r="P98" s="33" t="s">
        <v>39</v>
      </c>
      <c r="Q98" s="33" t="s">
        <v>39</v>
      </c>
      <c r="R98" s="33" t="s">
        <v>39</v>
      </c>
      <c r="S98" s="33" t="s">
        <v>273</v>
      </c>
      <c r="T98" s="33" t="s">
        <v>269</v>
      </c>
      <c r="U98" s="33" t="s">
        <v>38</v>
      </c>
      <c r="V98" s="33"/>
    </row>
    <row r="99" s="3" customFormat="1" ht="72" spans="1:22">
      <c r="A99" s="31">
        <v>90</v>
      </c>
      <c r="B99" s="33" t="s">
        <v>321</v>
      </c>
      <c r="C99" s="31" t="s">
        <v>313</v>
      </c>
      <c r="D99" s="33" t="s">
        <v>544</v>
      </c>
      <c r="E99" s="33" t="s">
        <v>545</v>
      </c>
      <c r="F99" s="33" t="s">
        <v>269</v>
      </c>
      <c r="G99" s="33" t="s">
        <v>546</v>
      </c>
      <c r="H99" s="50">
        <v>60</v>
      </c>
      <c r="I99" s="66" t="s">
        <v>547</v>
      </c>
      <c r="J99" s="66" t="s">
        <v>548</v>
      </c>
      <c r="K99" s="33">
        <v>2025</v>
      </c>
      <c r="L99" s="50">
        <v>60</v>
      </c>
      <c r="M99" s="50"/>
      <c r="N99" s="66" t="s">
        <v>548</v>
      </c>
      <c r="O99" s="50">
        <v>326</v>
      </c>
      <c r="P99" s="33" t="s">
        <v>39</v>
      </c>
      <c r="Q99" s="33" t="s">
        <v>39</v>
      </c>
      <c r="R99" s="33" t="s">
        <v>39</v>
      </c>
      <c r="S99" s="33" t="s">
        <v>273</v>
      </c>
      <c r="T99" s="33" t="s">
        <v>269</v>
      </c>
      <c r="U99" s="33" t="s">
        <v>38</v>
      </c>
      <c r="V99" s="33"/>
    </row>
    <row r="100" s="3" customFormat="1" ht="48" spans="1:22">
      <c r="A100" s="31">
        <v>91</v>
      </c>
      <c r="B100" s="33" t="s">
        <v>321</v>
      </c>
      <c r="C100" s="31" t="s">
        <v>313</v>
      </c>
      <c r="D100" s="33" t="s">
        <v>538</v>
      </c>
      <c r="E100" s="33" t="s">
        <v>549</v>
      </c>
      <c r="F100" s="33" t="s">
        <v>137</v>
      </c>
      <c r="G100" s="33" t="s">
        <v>550</v>
      </c>
      <c r="H100" s="50">
        <v>30</v>
      </c>
      <c r="I100" s="66" t="s">
        <v>551</v>
      </c>
      <c r="J100" s="66" t="s">
        <v>552</v>
      </c>
      <c r="K100" s="33">
        <v>2025</v>
      </c>
      <c r="L100" s="50">
        <v>30</v>
      </c>
      <c r="M100" s="50"/>
      <c r="N100" s="66" t="s">
        <v>553</v>
      </c>
      <c r="O100" s="50">
        <v>86</v>
      </c>
      <c r="P100" s="33" t="s">
        <v>38</v>
      </c>
      <c r="Q100" s="33" t="s">
        <v>39</v>
      </c>
      <c r="R100" s="33" t="s">
        <v>39</v>
      </c>
      <c r="S100" s="33" t="s">
        <v>554</v>
      </c>
      <c r="T100" s="79" t="s">
        <v>137</v>
      </c>
      <c r="U100" s="33" t="s">
        <v>38</v>
      </c>
      <c r="V100" s="33"/>
    </row>
    <row r="101" s="3" customFormat="1" ht="48" spans="1:22">
      <c r="A101" s="31">
        <v>92</v>
      </c>
      <c r="B101" s="33" t="s">
        <v>321</v>
      </c>
      <c r="C101" s="31" t="s">
        <v>313</v>
      </c>
      <c r="D101" s="33" t="s">
        <v>538</v>
      </c>
      <c r="E101" s="33" t="s">
        <v>555</v>
      </c>
      <c r="F101" s="33" t="s">
        <v>137</v>
      </c>
      <c r="G101" s="33" t="s">
        <v>556</v>
      </c>
      <c r="H101" s="83">
        <v>40</v>
      </c>
      <c r="I101" s="66" t="s">
        <v>557</v>
      </c>
      <c r="J101" s="66" t="s">
        <v>558</v>
      </c>
      <c r="K101" s="33">
        <v>2025</v>
      </c>
      <c r="L101" s="50">
        <v>40</v>
      </c>
      <c r="M101" s="50"/>
      <c r="N101" s="66" t="s">
        <v>553</v>
      </c>
      <c r="O101" s="50">
        <v>104</v>
      </c>
      <c r="P101" s="33" t="s">
        <v>38</v>
      </c>
      <c r="Q101" s="33" t="s">
        <v>39</v>
      </c>
      <c r="R101" s="33" t="s">
        <v>39</v>
      </c>
      <c r="S101" s="33" t="s">
        <v>559</v>
      </c>
      <c r="T101" s="79" t="s">
        <v>137</v>
      </c>
      <c r="U101" s="33" t="s">
        <v>38</v>
      </c>
      <c r="V101" s="33"/>
    </row>
    <row r="102" s="3" customFormat="1" ht="36" spans="1:22">
      <c r="A102" s="31">
        <v>93</v>
      </c>
      <c r="B102" s="33" t="s">
        <v>321</v>
      </c>
      <c r="C102" s="31" t="s">
        <v>313</v>
      </c>
      <c r="D102" s="31" t="s">
        <v>396</v>
      </c>
      <c r="E102" s="31" t="s">
        <v>560</v>
      </c>
      <c r="F102" s="31" t="s">
        <v>561</v>
      </c>
      <c r="G102" s="31" t="s">
        <v>562</v>
      </c>
      <c r="H102" s="80">
        <v>17</v>
      </c>
      <c r="I102" s="63" t="s">
        <v>563</v>
      </c>
      <c r="J102" s="63" t="s">
        <v>564</v>
      </c>
      <c r="K102" s="33">
        <v>2025</v>
      </c>
      <c r="L102" s="80">
        <v>17</v>
      </c>
      <c r="M102" s="80"/>
      <c r="N102" s="63" t="s">
        <v>565</v>
      </c>
      <c r="O102" s="80">
        <v>244</v>
      </c>
      <c r="P102" s="31" t="s">
        <v>39</v>
      </c>
      <c r="Q102" s="31" t="s">
        <v>39</v>
      </c>
      <c r="R102" s="31" t="s">
        <v>39</v>
      </c>
      <c r="S102" s="31" t="s">
        <v>566</v>
      </c>
      <c r="T102" s="33" t="s">
        <v>132</v>
      </c>
      <c r="U102" s="31" t="s">
        <v>38</v>
      </c>
      <c r="V102" s="31"/>
    </row>
    <row r="103" s="3" customFormat="1" ht="36" spans="1:22">
      <c r="A103" s="31">
        <v>94</v>
      </c>
      <c r="B103" s="33" t="s">
        <v>321</v>
      </c>
      <c r="C103" s="31" t="s">
        <v>313</v>
      </c>
      <c r="D103" s="31" t="s">
        <v>396</v>
      </c>
      <c r="E103" s="31" t="s">
        <v>567</v>
      </c>
      <c r="F103" s="31" t="s">
        <v>561</v>
      </c>
      <c r="G103" s="31" t="s">
        <v>568</v>
      </c>
      <c r="H103" s="80">
        <v>53</v>
      </c>
      <c r="I103" s="63" t="s">
        <v>569</v>
      </c>
      <c r="J103" s="63" t="s">
        <v>570</v>
      </c>
      <c r="K103" s="33">
        <v>2025</v>
      </c>
      <c r="L103" s="80">
        <v>53</v>
      </c>
      <c r="M103" s="80"/>
      <c r="N103" s="63" t="s">
        <v>565</v>
      </c>
      <c r="O103" s="80">
        <v>101</v>
      </c>
      <c r="P103" s="31" t="s">
        <v>39</v>
      </c>
      <c r="Q103" s="31" t="s">
        <v>39</v>
      </c>
      <c r="R103" s="31" t="s">
        <v>39</v>
      </c>
      <c r="S103" s="31" t="s">
        <v>566</v>
      </c>
      <c r="T103" s="33" t="s">
        <v>132</v>
      </c>
      <c r="U103" s="31" t="s">
        <v>38</v>
      </c>
      <c r="V103" s="31"/>
    </row>
    <row r="104" s="3" customFormat="1" ht="48" spans="1:22">
      <c r="A104" s="31">
        <v>95</v>
      </c>
      <c r="B104" s="33" t="s">
        <v>321</v>
      </c>
      <c r="C104" s="31" t="s">
        <v>313</v>
      </c>
      <c r="D104" s="31" t="s">
        <v>396</v>
      </c>
      <c r="E104" s="31" t="s">
        <v>571</v>
      </c>
      <c r="F104" s="33" t="s">
        <v>132</v>
      </c>
      <c r="G104" s="33" t="s">
        <v>572</v>
      </c>
      <c r="H104" s="31">
        <v>45</v>
      </c>
      <c r="I104" s="90" t="s">
        <v>573</v>
      </c>
      <c r="J104" s="66" t="s">
        <v>574</v>
      </c>
      <c r="K104" s="33">
        <v>2025</v>
      </c>
      <c r="L104" s="31">
        <v>45</v>
      </c>
      <c r="M104" s="50"/>
      <c r="N104" s="66" t="s">
        <v>574</v>
      </c>
      <c r="O104" s="50">
        <v>375</v>
      </c>
      <c r="P104" s="31" t="s">
        <v>39</v>
      </c>
      <c r="Q104" s="31" t="s">
        <v>39</v>
      </c>
      <c r="R104" s="31" t="s">
        <v>39</v>
      </c>
      <c r="S104" s="31" t="s">
        <v>566</v>
      </c>
      <c r="T104" s="33" t="s">
        <v>132</v>
      </c>
      <c r="U104" s="31" t="s">
        <v>38</v>
      </c>
      <c r="V104" s="33"/>
    </row>
    <row r="105" s="3" customFormat="1" ht="60" spans="1:22">
      <c r="A105" s="31">
        <v>96</v>
      </c>
      <c r="B105" s="33" t="s">
        <v>321</v>
      </c>
      <c r="C105" s="31" t="s">
        <v>313</v>
      </c>
      <c r="D105" s="31" t="s">
        <v>396</v>
      </c>
      <c r="E105" s="33" t="s">
        <v>575</v>
      </c>
      <c r="F105" s="33" t="s">
        <v>576</v>
      </c>
      <c r="G105" s="31" t="s">
        <v>577</v>
      </c>
      <c r="H105" s="50">
        <v>30</v>
      </c>
      <c r="I105" s="66" t="s">
        <v>578</v>
      </c>
      <c r="J105" s="66" t="s">
        <v>536</v>
      </c>
      <c r="K105" s="33">
        <v>2025</v>
      </c>
      <c r="L105" s="50">
        <v>30</v>
      </c>
      <c r="M105" s="50"/>
      <c r="N105" s="66" t="s">
        <v>537</v>
      </c>
      <c r="O105" s="50">
        <v>156</v>
      </c>
      <c r="P105" s="31" t="s">
        <v>39</v>
      </c>
      <c r="Q105" s="31" t="s">
        <v>39</v>
      </c>
      <c r="R105" s="31" t="s">
        <v>39</v>
      </c>
      <c r="S105" s="33" t="s">
        <v>579</v>
      </c>
      <c r="T105" s="79" t="s">
        <v>576</v>
      </c>
      <c r="U105" s="33" t="s">
        <v>38</v>
      </c>
      <c r="V105" s="33"/>
    </row>
    <row r="106" s="3" customFormat="1" ht="72" spans="1:22">
      <c r="A106" s="31">
        <v>97</v>
      </c>
      <c r="B106" s="33" t="s">
        <v>321</v>
      </c>
      <c r="C106" s="31" t="s">
        <v>313</v>
      </c>
      <c r="D106" s="31" t="s">
        <v>396</v>
      </c>
      <c r="E106" s="33" t="s">
        <v>580</v>
      </c>
      <c r="F106" s="33" t="s">
        <v>576</v>
      </c>
      <c r="G106" s="33" t="s">
        <v>581</v>
      </c>
      <c r="H106" s="50">
        <v>40</v>
      </c>
      <c r="I106" s="66" t="s">
        <v>582</v>
      </c>
      <c r="J106" s="66" t="s">
        <v>536</v>
      </c>
      <c r="K106" s="33">
        <v>2025</v>
      </c>
      <c r="L106" s="50">
        <v>40</v>
      </c>
      <c r="M106" s="50"/>
      <c r="N106" s="66" t="s">
        <v>537</v>
      </c>
      <c r="O106" s="50">
        <v>858</v>
      </c>
      <c r="P106" s="31" t="s">
        <v>39</v>
      </c>
      <c r="Q106" s="31" t="s">
        <v>39</v>
      </c>
      <c r="R106" s="31" t="s">
        <v>39</v>
      </c>
      <c r="S106" s="33" t="s">
        <v>579</v>
      </c>
      <c r="T106" s="79" t="s">
        <v>576</v>
      </c>
      <c r="U106" s="33" t="s">
        <v>38</v>
      </c>
      <c r="V106" s="33"/>
    </row>
    <row r="107" s="3" customFormat="1" ht="60" spans="1:22">
      <c r="A107" s="31">
        <v>98</v>
      </c>
      <c r="B107" s="33" t="s">
        <v>321</v>
      </c>
      <c r="C107" s="31" t="s">
        <v>313</v>
      </c>
      <c r="D107" s="31" t="s">
        <v>463</v>
      </c>
      <c r="E107" s="33" t="s">
        <v>583</v>
      </c>
      <c r="F107" s="31" t="s">
        <v>189</v>
      </c>
      <c r="G107" s="31" t="s">
        <v>584</v>
      </c>
      <c r="H107" s="80">
        <v>70</v>
      </c>
      <c r="I107" s="66" t="s">
        <v>585</v>
      </c>
      <c r="J107" s="66" t="s">
        <v>586</v>
      </c>
      <c r="K107" s="33">
        <v>2025</v>
      </c>
      <c r="L107" s="80">
        <v>70</v>
      </c>
      <c r="M107" s="50"/>
      <c r="N107" s="66" t="s">
        <v>587</v>
      </c>
      <c r="O107" s="50">
        <v>81</v>
      </c>
      <c r="P107" s="31" t="s">
        <v>38</v>
      </c>
      <c r="Q107" s="31" t="s">
        <v>39</v>
      </c>
      <c r="R107" s="33" t="s">
        <v>39</v>
      </c>
      <c r="S107" s="33" t="s">
        <v>588</v>
      </c>
      <c r="T107" s="79" t="s">
        <v>195</v>
      </c>
      <c r="U107" s="33" t="s">
        <v>38</v>
      </c>
      <c r="V107" s="33"/>
    </row>
    <row r="108" s="3" customFormat="1" ht="36" spans="1:22">
      <c r="A108" s="31">
        <v>99</v>
      </c>
      <c r="B108" s="33" t="s">
        <v>321</v>
      </c>
      <c r="C108" s="31" t="s">
        <v>313</v>
      </c>
      <c r="D108" s="33" t="s">
        <v>589</v>
      </c>
      <c r="E108" s="33" t="s">
        <v>463</v>
      </c>
      <c r="F108" s="33" t="s">
        <v>142</v>
      </c>
      <c r="G108" s="33" t="s">
        <v>590</v>
      </c>
      <c r="H108" s="50">
        <v>56</v>
      </c>
      <c r="I108" s="66" t="s">
        <v>591</v>
      </c>
      <c r="J108" s="66" t="s">
        <v>592</v>
      </c>
      <c r="K108" s="33">
        <v>2025</v>
      </c>
      <c r="L108" s="50">
        <v>56</v>
      </c>
      <c r="M108" s="50"/>
      <c r="N108" s="66" t="s">
        <v>593</v>
      </c>
      <c r="O108" s="50">
        <v>2000</v>
      </c>
      <c r="P108" s="33" t="s">
        <v>39</v>
      </c>
      <c r="Q108" s="33" t="s">
        <v>39</v>
      </c>
      <c r="R108" s="33" t="s">
        <v>39</v>
      </c>
      <c r="S108" s="33" t="s">
        <v>594</v>
      </c>
      <c r="T108" s="79" t="s">
        <v>142</v>
      </c>
      <c r="U108" s="33" t="s">
        <v>38</v>
      </c>
      <c r="V108" s="33"/>
    </row>
    <row r="109" s="3" customFormat="1" ht="48" spans="1:22">
      <c r="A109" s="31">
        <v>100</v>
      </c>
      <c r="B109" s="33" t="s">
        <v>321</v>
      </c>
      <c r="C109" s="31" t="s">
        <v>313</v>
      </c>
      <c r="D109" s="33" t="s">
        <v>589</v>
      </c>
      <c r="E109" s="33" t="s">
        <v>595</v>
      </c>
      <c r="F109" s="33" t="s">
        <v>142</v>
      </c>
      <c r="G109" s="33" t="s">
        <v>596</v>
      </c>
      <c r="H109" s="50">
        <v>40</v>
      </c>
      <c r="I109" s="66" t="s">
        <v>597</v>
      </c>
      <c r="J109" s="66" t="s">
        <v>598</v>
      </c>
      <c r="K109" s="33">
        <v>2025</v>
      </c>
      <c r="L109" s="50">
        <v>40</v>
      </c>
      <c r="M109" s="50"/>
      <c r="N109" s="63" t="s">
        <v>599</v>
      </c>
      <c r="O109" s="50">
        <v>135</v>
      </c>
      <c r="P109" s="33" t="s">
        <v>39</v>
      </c>
      <c r="Q109" s="33" t="s">
        <v>39</v>
      </c>
      <c r="R109" s="33" t="s">
        <v>39</v>
      </c>
      <c r="S109" s="33" t="s">
        <v>600</v>
      </c>
      <c r="T109" s="33" t="s">
        <v>142</v>
      </c>
      <c r="U109" s="33" t="s">
        <v>38</v>
      </c>
      <c r="V109" s="33"/>
    </row>
    <row r="110" s="3" customFormat="1" ht="48" spans="1:22">
      <c r="A110" s="31">
        <v>101</v>
      </c>
      <c r="B110" s="33" t="s">
        <v>321</v>
      </c>
      <c r="C110" s="31" t="s">
        <v>313</v>
      </c>
      <c r="D110" s="33" t="s">
        <v>589</v>
      </c>
      <c r="E110" s="33" t="s">
        <v>601</v>
      </c>
      <c r="F110" s="33" t="s">
        <v>142</v>
      </c>
      <c r="G110" s="33" t="s">
        <v>602</v>
      </c>
      <c r="H110" s="50">
        <v>70</v>
      </c>
      <c r="I110" s="66" t="s">
        <v>603</v>
      </c>
      <c r="J110" s="66" t="s">
        <v>604</v>
      </c>
      <c r="K110" s="33">
        <v>2025</v>
      </c>
      <c r="L110" s="50">
        <v>70</v>
      </c>
      <c r="M110" s="50"/>
      <c r="N110" s="66" t="s">
        <v>604</v>
      </c>
      <c r="O110" s="50">
        <v>255</v>
      </c>
      <c r="P110" s="33" t="s">
        <v>39</v>
      </c>
      <c r="Q110" s="33" t="s">
        <v>39</v>
      </c>
      <c r="R110" s="33" t="s">
        <v>39</v>
      </c>
      <c r="S110" s="33" t="s">
        <v>600</v>
      </c>
      <c r="T110" s="33" t="s">
        <v>142</v>
      </c>
      <c r="U110" s="33" t="s">
        <v>38</v>
      </c>
      <c r="V110" s="33"/>
    </row>
    <row r="111" s="3" customFormat="1" ht="36" spans="1:22">
      <c r="A111" s="31">
        <v>102</v>
      </c>
      <c r="B111" s="33" t="s">
        <v>321</v>
      </c>
      <c r="C111" s="31" t="s">
        <v>313</v>
      </c>
      <c r="D111" s="31" t="s">
        <v>396</v>
      </c>
      <c r="E111" s="31" t="s">
        <v>605</v>
      </c>
      <c r="F111" s="31" t="s">
        <v>343</v>
      </c>
      <c r="G111" s="31" t="s">
        <v>606</v>
      </c>
      <c r="H111" s="80">
        <v>70</v>
      </c>
      <c r="I111" s="63" t="s">
        <v>607</v>
      </c>
      <c r="J111" s="63" t="s">
        <v>608</v>
      </c>
      <c r="K111" s="33">
        <v>2025</v>
      </c>
      <c r="L111" s="80">
        <v>70</v>
      </c>
      <c r="M111" s="80"/>
      <c r="N111" s="66" t="s">
        <v>609</v>
      </c>
      <c r="O111" s="80">
        <v>120</v>
      </c>
      <c r="P111" s="31" t="s">
        <v>38</v>
      </c>
      <c r="Q111" s="31" t="s">
        <v>39</v>
      </c>
      <c r="R111" s="31" t="s">
        <v>39</v>
      </c>
      <c r="S111" s="31" t="s">
        <v>610</v>
      </c>
      <c r="T111" s="31" t="s">
        <v>343</v>
      </c>
      <c r="U111" s="31" t="s">
        <v>38</v>
      </c>
      <c r="V111" s="31"/>
    </row>
    <row r="112" s="3" customFormat="1" ht="36" spans="1:22">
      <c r="A112" s="31">
        <v>103</v>
      </c>
      <c r="B112" s="33" t="s">
        <v>321</v>
      </c>
      <c r="C112" s="31" t="s">
        <v>313</v>
      </c>
      <c r="D112" s="31" t="s">
        <v>396</v>
      </c>
      <c r="E112" s="31" t="s">
        <v>611</v>
      </c>
      <c r="F112" s="33" t="s">
        <v>57</v>
      </c>
      <c r="G112" s="31" t="s">
        <v>216</v>
      </c>
      <c r="H112" s="80">
        <v>70</v>
      </c>
      <c r="I112" s="63" t="s">
        <v>612</v>
      </c>
      <c r="J112" s="66" t="s">
        <v>609</v>
      </c>
      <c r="K112" s="33">
        <v>2025</v>
      </c>
      <c r="L112" s="80">
        <v>70</v>
      </c>
      <c r="M112" s="80"/>
      <c r="N112" s="66" t="s">
        <v>609</v>
      </c>
      <c r="O112" s="80">
        <v>560</v>
      </c>
      <c r="P112" s="31" t="s">
        <v>38</v>
      </c>
      <c r="Q112" s="31" t="s">
        <v>39</v>
      </c>
      <c r="R112" s="31" t="s">
        <v>39</v>
      </c>
      <c r="S112" s="31" t="s">
        <v>613</v>
      </c>
      <c r="T112" s="79" t="s">
        <v>57</v>
      </c>
      <c r="U112" s="31" t="s">
        <v>38</v>
      </c>
      <c r="V112" s="31"/>
    </row>
    <row r="113" s="3" customFormat="1" ht="60" spans="1:22">
      <c r="A113" s="31">
        <v>104</v>
      </c>
      <c r="B113" s="33" t="s">
        <v>321</v>
      </c>
      <c r="C113" s="31" t="s">
        <v>313</v>
      </c>
      <c r="D113" s="31" t="s">
        <v>396</v>
      </c>
      <c r="E113" s="33" t="s">
        <v>614</v>
      </c>
      <c r="F113" s="33" t="s">
        <v>57</v>
      </c>
      <c r="G113" s="33" t="s">
        <v>615</v>
      </c>
      <c r="H113" s="50">
        <v>42</v>
      </c>
      <c r="I113" s="66" t="s">
        <v>616</v>
      </c>
      <c r="J113" s="66" t="s">
        <v>609</v>
      </c>
      <c r="K113" s="33">
        <v>2025</v>
      </c>
      <c r="L113" s="50">
        <v>42</v>
      </c>
      <c r="M113" s="50"/>
      <c r="N113" s="66" t="s">
        <v>617</v>
      </c>
      <c r="O113" s="50">
        <v>267</v>
      </c>
      <c r="P113" s="33" t="s">
        <v>38</v>
      </c>
      <c r="Q113" s="33" t="s">
        <v>39</v>
      </c>
      <c r="R113" s="33" t="s">
        <v>39</v>
      </c>
      <c r="S113" s="33" t="s">
        <v>618</v>
      </c>
      <c r="T113" s="79" t="s">
        <v>57</v>
      </c>
      <c r="U113" s="33" t="s">
        <v>38</v>
      </c>
      <c r="V113" s="33"/>
    </row>
    <row r="114" s="3" customFormat="1" ht="60" spans="1:22">
      <c r="A114" s="31">
        <v>105</v>
      </c>
      <c r="B114" s="33" t="s">
        <v>321</v>
      </c>
      <c r="C114" s="31" t="s">
        <v>313</v>
      </c>
      <c r="D114" s="31" t="s">
        <v>396</v>
      </c>
      <c r="E114" s="33" t="s">
        <v>619</v>
      </c>
      <c r="F114" s="33" t="s">
        <v>57</v>
      </c>
      <c r="G114" s="33" t="s">
        <v>615</v>
      </c>
      <c r="H114" s="50">
        <v>21</v>
      </c>
      <c r="I114" s="66" t="s">
        <v>620</v>
      </c>
      <c r="J114" s="66" t="s">
        <v>609</v>
      </c>
      <c r="K114" s="33">
        <v>2025</v>
      </c>
      <c r="L114" s="50">
        <v>21</v>
      </c>
      <c r="M114" s="50"/>
      <c r="N114" s="66" t="s">
        <v>617</v>
      </c>
      <c r="O114" s="50">
        <v>104</v>
      </c>
      <c r="P114" s="33" t="s">
        <v>38</v>
      </c>
      <c r="Q114" s="33" t="s">
        <v>39</v>
      </c>
      <c r="R114" s="33" t="s">
        <v>39</v>
      </c>
      <c r="S114" s="33" t="s">
        <v>618</v>
      </c>
      <c r="T114" s="79" t="s">
        <v>57</v>
      </c>
      <c r="U114" s="33" t="s">
        <v>38</v>
      </c>
      <c r="V114" s="33"/>
    </row>
    <row r="115" s="3" customFormat="1" ht="96" spans="1:22">
      <c r="A115" s="31">
        <v>106</v>
      </c>
      <c r="B115" s="33" t="s">
        <v>321</v>
      </c>
      <c r="C115" s="31" t="s">
        <v>313</v>
      </c>
      <c r="D115" s="31" t="s">
        <v>396</v>
      </c>
      <c r="E115" s="31" t="s">
        <v>621</v>
      </c>
      <c r="F115" s="31" t="s">
        <v>57</v>
      </c>
      <c r="G115" s="31" t="s">
        <v>622</v>
      </c>
      <c r="H115" s="50">
        <v>30</v>
      </c>
      <c r="I115" s="63" t="s">
        <v>623</v>
      </c>
      <c r="J115" s="63" t="s">
        <v>624</v>
      </c>
      <c r="K115" s="33">
        <v>2025</v>
      </c>
      <c r="L115" s="80">
        <v>30</v>
      </c>
      <c r="M115" s="50"/>
      <c r="N115" s="63" t="s">
        <v>625</v>
      </c>
      <c r="O115" s="50">
        <v>75</v>
      </c>
      <c r="P115" s="31" t="s">
        <v>38</v>
      </c>
      <c r="Q115" s="31" t="s">
        <v>39</v>
      </c>
      <c r="R115" s="31" t="s">
        <v>38</v>
      </c>
      <c r="S115" s="31" t="s">
        <v>626</v>
      </c>
      <c r="T115" s="79" t="s">
        <v>57</v>
      </c>
      <c r="U115" s="33" t="s">
        <v>627</v>
      </c>
      <c r="V115" s="33"/>
    </row>
    <row r="116" s="3" customFormat="1" ht="48" spans="1:22">
      <c r="A116" s="31">
        <v>107</v>
      </c>
      <c r="B116" s="33" t="s">
        <v>321</v>
      </c>
      <c r="C116" s="31" t="s">
        <v>313</v>
      </c>
      <c r="D116" s="31" t="s">
        <v>490</v>
      </c>
      <c r="E116" s="31" t="s">
        <v>628</v>
      </c>
      <c r="F116" s="31" t="s">
        <v>57</v>
      </c>
      <c r="G116" s="31" t="s">
        <v>629</v>
      </c>
      <c r="H116" s="50">
        <v>90</v>
      </c>
      <c r="I116" s="63" t="s">
        <v>630</v>
      </c>
      <c r="J116" s="63" t="s">
        <v>631</v>
      </c>
      <c r="K116" s="33">
        <v>2025</v>
      </c>
      <c r="L116" s="80">
        <v>90</v>
      </c>
      <c r="M116" s="50"/>
      <c r="N116" s="63" t="s">
        <v>632</v>
      </c>
      <c r="O116" s="50">
        <v>1300</v>
      </c>
      <c r="P116" s="31" t="s">
        <v>38</v>
      </c>
      <c r="Q116" s="31" t="s">
        <v>39</v>
      </c>
      <c r="R116" s="31" t="s">
        <v>38</v>
      </c>
      <c r="S116" s="31" t="s">
        <v>613</v>
      </c>
      <c r="T116" s="79" t="s">
        <v>57</v>
      </c>
      <c r="U116" s="33" t="s">
        <v>627</v>
      </c>
      <c r="V116" s="33"/>
    </row>
    <row r="117" s="3" customFormat="1" ht="72" spans="1:22">
      <c r="A117" s="31">
        <v>108</v>
      </c>
      <c r="B117" s="33" t="s">
        <v>321</v>
      </c>
      <c r="C117" s="31" t="s">
        <v>313</v>
      </c>
      <c r="D117" s="31" t="s">
        <v>396</v>
      </c>
      <c r="E117" s="33" t="s">
        <v>633</v>
      </c>
      <c r="F117" s="33" t="s">
        <v>57</v>
      </c>
      <c r="G117" s="33" t="s">
        <v>615</v>
      </c>
      <c r="H117" s="50">
        <v>60</v>
      </c>
      <c r="I117" s="66" t="s">
        <v>634</v>
      </c>
      <c r="J117" s="66" t="s">
        <v>635</v>
      </c>
      <c r="K117" s="33">
        <v>2025</v>
      </c>
      <c r="L117" s="50">
        <v>60</v>
      </c>
      <c r="M117" s="50"/>
      <c r="N117" s="66" t="s">
        <v>636</v>
      </c>
      <c r="O117" s="50">
        <v>216</v>
      </c>
      <c r="P117" s="33" t="s">
        <v>38</v>
      </c>
      <c r="Q117" s="33" t="s">
        <v>38</v>
      </c>
      <c r="R117" s="33" t="s">
        <v>39</v>
      </c>
      <c r="S117" s="33" t="s">
        <v>618</v>
      </c>
      <c r="T117" s="79" t="s">
        <v>57</v>
      </c>
      <c r="U117" s="33" t="s">
        <v>38</v>
      </c>
      <c r="V117" s="33"/>
    </row>
    <row r="118" s="3" customFormat="1" ht="60" spans="1:22">
      <c r="A118" s="31">
        <v>109</v>
      </c>
      <c r="B118" s="33" t="s">
        <v>321</v>
      </c>
      <c r="C118" s="31" t="s">
        <v>313</v>
      </c>
      <c r="D118" s="31" t="s">
        <v>314</v>
      </c>
      <c r="E118" s="31" t="s">
        <v>637</v>
      </c>
      <c r="F118" s="31" t="s">
        <v>576</v>
      </c>
      <c r="G118" s="31" t="s">
        <v>638</v>
      </c>
      <c r="H118" s="32">
        <v>399</v>
      </c>
      <c r="I118" s="63" t="s">
        <v>639</v>
      </c>
      <c r="J118" s="63" t="s">
        <v>640</v>
      </c>
      <c r="K118" s="31">
        <v>2025</v>
      </c>
      <c r="L118" s="32">
        <v>399</v>
      </c>
      <c r="M118" s="31"/>
      <c r="N118" s="63" t="s">
        <v>641</v>
      </c>
      <c r="O118" s="31">
        <v>456</v>
      </c>
      <c r="P118" s="31" t="s">
        <v>39</v>
      </c>
      <c r="Q118" s="31" t="s">
        <v>38</v>
      </c>
      <c r="R118" s="31" t="s">
        <v>38</v>
      </c>
      <c r="S118" s="31" t="s">
        <v>642</v>
      </c>
      <c r="T118" s="31" t="s">
        <v>643</v>
      </c>
      <c r="U118" s="31" t="s">
        <v>38</v>
      </c>
      <c r="V118" s="31"/>
    </row>
    <row r="119" s="3" customFormat="1" ht="72" spans="1:22">
      <c r="A119" s="31">
        <v>110</v>
      </c>
      <c r="B119" s="33" t="s">
        <v>321</v>
      </c>
      <c r="C119" s="31" t="s">
        <v>644</v>
      </c>
      <c r="D119" s="31" t="s">
        <v>455</v>
      </c>
      <c r="E119" s="31" t="s">
        <v>645</v>
      </c>
      <c r="F119" s="31" t="s">
        <v>374</v>
      </c>
      <c r="G119" s="31" t="s">
        <v>528</v>
      </c>
      <c r="H119" s="32">
        <v>560</v>
      </c>
      <c r="I119" s="63" t="s">
        <v>646</v>
      </c>
      <c r="J119" s="63" t="s">
        <v>647</v>
      </c>
      <c r="K119" s="31">
        <v>2025</v>
      </c>
      <c r="L119" s="32">
        <v>400</v>
      </c>
      <c r="M119" s="31">
        <v>160</v>
      </c>
      <c r="N119" s="63" t="s">
        <v>641</v>
      </c>
      <c r="O119" s="31">
        <v>431</v>
      </c>
      <c r="P119" s="31" t="s">
        <v>39</v>
      </c>
      <c r="Q119" s="31" t="s">
        <v>38</v>
      </c>
      <c r="R119" s="31" t="s">
        <v>38</v>
      </c>
      <c r="S119" s="31" t="s">
        <v>648</v>
      </c>
      <c r="T119" s="31" t="s">
        <v>643</v>
      </c>
      <c r="U119" s="31" t="s">
        <v>38</v>
      </c>
      <c r="V119" s="31"/>
    </row>
    <row r="120" s="3" customFormat="1" ht="12" spans="1:22">
      <c r="A120" s="84" t="s">
        <v>649</v>
      </c>
      <c r="B120" s="85"/>
      <c r="C120" s="85"/>
      <c r="D120" s="86"/>
      <c r="E120" s="30"/>
      <c r="F120" s="87"/>
      <c r="G120" s="87"/>
      <c r="H120" s="29">
        <f t="shared" ref="H120:M120" si="4">H121</f>
        <v>300</v>
      </c>
      <c r="I120" s="61"/>
      <c r="J120" s="61"/>
      <c r="K120" s="30"/>
      <c r="L120" s="29">
        <f t="shared" si="4"/>
        <v>300</v>
      </c>
      <c r="M120" s="29">
        <f t="shared" si="4"/>
        <v>0</v>
      </c>
      <c r="N120" s="61"/>
      <c r="O120" s="30"/>
      <c r="P120" s="30"/>
      <c r="Q120" s="30"/>
      <c r="R120" s="30"/>
      <c r="S120" s="30"/>
      <c r="T120" s="30"/>
      <c r="U120" s="30"/>
      <c r="V120" s="78"/>
    </row>
    <row r="121" s="3" customFormat="1" ht="36" spans="1:22">
      <c r="A121" s="31">
        <v>111</v>
      </c>
      <c r="B121" s="33" t="s">
        <v>649</v>
      </c>
      <c r="C121" s="33" t="s">
        <v>649</v>
      </c>
      <c r="D121" s="33" t="s">
        <v>649</v>
      </c>
      <c r="E121" s="33" t="s">
        <v>649</v>
      </c>
      <c r="F121" s="33"/>
      <c r="G121" s="33"/>
      <c r="H121" s="34">
        <v>300</v>
      </c>
      <c r="I121" s="66" t="s">
        <v>650</v>
      </c>
      <c r="J121" s="66" t="s">
        <v>651</v>
      </c>
      <c r="K121" s="33">
        <v>2025</v>
      </c>
      <c r="L121" s="34">
        <v>300</v>
      </c>
      <c r="M121" s="33"/>
      <c r="N121" s="66" t="s">
        <v>652</v>
      </c>
      <c r="O121" s="33">
        <v>1000</v>
      </c>
      <c r="P121" s="31" t="s">
        <v>39</v>
      </c>
      <c r="Q121" s="33" t="s">
        <v>39</v>
      </c>
      <c r="R121" s="33" t="s">
        <v>39</v>
      </c>
      <c r="S121" s="33" t="s">
        <v>653</v>
      </c>
      <c r="T121" s="33" t="s">
        <v>41</v>
      </c>
      <c r="U121" s="31" t="s">
        <v>38</v>
      </c>
      <c r="V121" s="33"/>
    </row>
  </sheetData>
  <autoFilter ref="A5:V121">
    <extLst/>
  </autoFilter>
  <mergeCells count="30">
    <mergeCell ref="A1:V1"/>
    <mergeCell ref="A2:F2"/>
    <mergeCell ref="G2:I2"/>
    <mergeCell ref="J2:L2"/>
    <mergeCell ref="N2:V2"/>
    <mergeCell ref="F3:G3"/>
    <mergeCell ref="L3:M3"/>
    <mergeCell ref="A6:D6"/>
    <mergeCell ref="A46:C46"/>
    <mergeCell ref="A48:D48"/>
    <mergeCell ref="A52:D52"/>
    <mergeCell ref="A120:D120"/>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 ref="V3:V4"/>
  </mergeCells>
  <pageMargins left="0.354166666666667" right="0.118055555555556" top="0.354166666666667" bottom="0.236111111111111" header="0.432638888888889" footer="0.156944444444444"/>
  <pageSetup paperSize="8"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禄劝县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2024-11-28T01:34:00Z</dcterms:created>
  <dcterms:modified xsi:type="dcterms:W3CDTF">2024-12-25T09:43:04Z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EA1D5BE43D0D4A809FAE01CC483C612B_13</vt:lpwstr>
  </property>
  <property fmtid="{D5CDD505-2E9C-101B-9397-08002B2CF9AE}" pid="3" name="KSOProductBuildVer">
    <vt:lpwstr>2052-11.8.2.10972</vt:lpwstr>
  </property>
</Properties>
</file>