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500" tabRatio="915" activeTab="4"/>
  </bookViews>
  <sheets>
    <sheet name="表1一般公共预算收支总表" sheetId="1" r:id="rId1"/>
    <sheet name="表2 一般公共预算收入明细表" sheetId="8" r:id="rId2"/>
    <sheet name="表3 地方一般公共预算支出明细表" sheetId="4" r:id="rId3"/>
    <sheet name="表4 政府性基金收支预算表" sheetId="7" r:id="rId4"/>
    <sheet name="表5 国有资本经营预算收支预算" sheetId="9" r:id="rId5"/>
  </sheets>
  <definedNames>
    <definedName name="_xlnm._FilterDatabase" localSheetId="2" hidden="1">'表3 地方一般公共预算支出明细表'!$E$130:$F$137</definedName>
    <definedName name="_xlnm.Print_Area" localSheetId="0">表1一般公共预算收支总表!$A$1:$I$20</definedName>
    <definedName name="_xlnm.Print_Area" localSheetId="1">'表2 一般公共预算收入明细表'!$A$1:$F$87</definedName>
    <definedName name="_xlnm.Print_Area" localSheetId="2">'表3 地方一般公共预算支出明细表'!$A$1:$G$137</definedName>
    <definedName name="_xlnm.Print_Area" localSheetId="3">'表4 政府性基金收支预算表'!$A$1:$F$34</definedName>
    <definedName name="_xlnm.Print_Titles" localSheetId="1">'表2 一般公共预算收入明细表'!$1:$5</definedName>
    <definedName name="_xlnm.Print_Titles" localSheetId="2">'表3 地方一般公共预算支出明细表'!$1:$5</definedName>
    <definedName name="_xlnm.Print_Titles" localSheetId="4">'表5 国有资本经营预算收支预算'!$1:$4</definedName>
    <definedName name="_xlnm.Print_Titles" localSheetId="3">'表4 政府性基金收支预算表'!$1:$4</definedName>
  </definedNames>
  <calcPr calcId="144525"/>
</workbook>
</file>

<file path=xl/sharedStrings.xml><?xml version="1.0" encoding="utf-8"?>
<sst xmlns="http://schemas.openxmlformats.org/spreadsheetml/2006/main" count="415" uniqueCount="324">
  <si>
    <t>表1</t>
  </si>
  <si>
    <t>2024年一般公共预算预算收支总表</t>
  </si>
  <si>
    <t>单位：万元</t>
  </si>
  <si>
    <t>收入项目</t>
  </si>
  <si>
    <t>2023年执行数</t>
  </si>
  <si>
    <t>2024年预算数</t>
  </si>
  <si>
    <t>支出项目</t>
  </si>
  <si>
    <t>一、</t>
  </si>
  <si>
    <t>地方一般公共预算收入</t>
  </si>
  <si>
    <t>地方一般公共预算支出</t>
  </si>
  <si>
    <t>（一）</t>
  </si>
  <si>
    <t>税收收入</t>
  </si>
  <si>
    <t>二、</t>
  </si>
  <si>
    <t>转移性支出</t>
  </si>
  <si>
    <t>（二）</t>
  </si>
  <si>
    <t>非税收入</t>
  </si>
  <si>
    <t>债务还本支出</t>
  </si>
  <si>
    <t>转移性收入</t>
  </si>
  <si>
    <t>上解支出</t>
  </si>
  <si>
    <t>上级补助收入</t>
  </si>
  <si>
    <t>（三）</t>
  </si>
  <si>
    <t>结转下年支出</t>
  </si>
  <si>
    <t>返还性收入</t>
  </si>
  <si>
    <t>（四）</t>
  </si>
  <si>
    <t>安排预算稳定调节基金</t>
  </si>
  <si>
    <t>一般性转移支付收入</t>
  </si>
  <si>
    <t>专项转移支付收入</t>
  </si>
  <si>
    <t>上年结转收入</t>
  </si>
  <si>
    <t>调入资金</t>
  </si>
  <si>
    <t>地方政府一般债务转贷收入</t>
  </si>
  <si>
    <t>（五）</t>
  </si>
  <si>
    <t>动用预算稳定调节基金</t>
  </si>
  <si>
    <t>一般公共预算收入合计</t>
  </si>
  <si>
    <t>一般公共预算支出合计</t>
  </si>
  <si>
    <t>表2</t>
  </si>
  <si>
    <t>2024年一般公共预算收入明细表</t>
  </si>
  <si>
    <t>序号</t>
  </si>
  <si>
    <t>项目</t>
  </si>
  <si>
    <t>2024年预测数</t>
  </si>
  <si>
    <t>增减</t>
  </si>
  <si>
    <t>备注</t>
  </si>
  <si>
    <t xml:space="preserve">  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</si>
  <si>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</si>
  <si>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</si>
  <si>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</si>
  <si>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</si>
  <si>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</si>
  <si>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</si>
  <si>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</si>
  <si>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</si>
  <si>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</si>
  <si>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</si>
  <si>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</si>
  <si>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</si>
  <si>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</si>
  <si>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</si>
  <si>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</si>
  <si>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</si>
  <si>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</si>
  <si>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</si>
  <si>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</si>
  <si>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</si>
  <si>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其他收入</t>
  </si>
  <si>
    <t xml:space="preserve">  上级补助收入</t>
  </si>
  <si>
    <t xml:space="preserve">    返还性收入</t>
  </si>
  <si>
    <t xml:space="preserve">      所得税基数返还收入 </t>
  </si>
  <si>
    <t xml:space="preserve">      增值税税收返还收入</t>
  </si>
  <si>
    <t xml:space="preserve">      增值税“五五分享”税收返还收入</t>
  </si>
  <si>
    <t xml:space="preserve">    一般性转移支付收入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</si>
  <si>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</si>
  <si>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</si>
  <si>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</si>
  <si>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</si>
  <si>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</si>
  <si>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</si>
  <si>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</si>
  <si>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民族地区转移支付收入</t>
  </si>
  <si>
    <t xml:space="preserve">      体制补助收入</t>
  </si>
  <si>
    <t xml:space="preserve">      巩固拓展脱贫攻坚成果衔接乡村振兴转移支付收入</t>
  </si>
  <si>
    <t xml:space="preserve">      一般公共服务共同财政事权转移支付收入</t>
  </si>
  <si>
    <t xml:space="preserve">      公共安全共同财政事权转移支付收入</t>
  </si>
  <si>
    <t xml:space="preserve">      教育共同财政事权转移支付收入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</si>
  <si>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</si>
  <si>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</si>
  <si>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</si>
  <si>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</si>
  <si>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</si>
  <si>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</si>
  <si>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住房保障共同财政事权转移支付收入</t>
  </si>
  <si>
    <t xml:space="preserve">      灾害防治及应急管理共同财政事权转移支付收入</t>
  </si>
  <si>
    <t xml:space="preserve">      增值税留抵退税转移支付收入</t>
  </si>
  <si>
    <t xml:space="preserve">      其他退税减税降费转移支付收入</t>
  </si>
  <si>
    <t xml:space="preserve">      其他一般性转移支付收入</t>
  </si>
  <si>
    <t xml:space="preserve">    专项转移支付收入</t>
  </si>
  <si>
    <t xml:space="preserve">      一般公共服务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</si>
  <si>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</si>
  <si>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</si>
  <si>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</si>
  <si>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</si>
  <si>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文化旅游体育与传媒</t>
  </si>
  <si>
    <t xml:space="preserve">      社会保障和就业</t>
  </si>
  <si>
    <t xml:space="preserve">      卫生健康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</si>
  <si>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</si>
  <si>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</si>
  <si>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</si>
  <si>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</si>
  <si>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资源勘探工业信息等</t>
  </si>
  <si>
    <t xml:space="preserve">      商业服务业等</t>
  </si>
  <si>
    <t xml:space="preserve">      自然资源海洋气象等</t>
  </si>
  <si>
    <t xml:space="preserve">      住房保障</t>
  </si>
  <si>
    <t xml:space="preserve">      灾害防治及应急管理</t>
  </si>
  <si>
    <t xml:space="preserve">      其他收入</t>
  </si>
  <si>
    <t>债务转贷收入</t>
  </si>
  <si>
    <t>政府性基金调入</t>
  </si>
  <si>
    <t>国有资本经营调入</t>
  </si>
  <si>
    <t>其他资金调入</t>
  </si>
  <si>
    <t>存量资金调入</t>
  </si>
  <si>
    <t>养老保险基金专户资金调入</t>
  </si>
  <si>
    <t>表3</t>
  </si>
  <si>
    <t>2024年地方一般公共预算支出明细表</t>
  </si>
  <si>
    <t>类型</t>
  </si>
  <si>
    <t>新支出保障分类科目名称</t>
  </si>
  <si>
    <t>2024年地方“三保”预算数</t>
  </si>
  <si>
    <t>预算支出</t>
  </si>
  <si>
    <t>其中：本级财力安排支出</t>
  </si>
  <si>
    <t>其中：上级转移支付补助</t>
  </si>
  <si>
    <t>一般公共预算支出总计</t>
  </si>
  <si>
    <t>“三保”支出</t>
  </si>
  <si>
    <t>三保</t>
  </si>
  <si>
    <t>保工资</t>
  </si>
  <si>
    <t>基本工资</t>
  </si>
  <si>
    <t>行政人员工资</t>
  </si>
  <si>
    <t>事业人员工资</t>
  </si>
  <si>
    <t>津贴补贴</t>
  </si>
  <si>
    <t>公务交通补贴</t>
  </si>
  <si>
    <t>奖金</t>
  </si>
  <si>
    <t>绩效工资（不含规范后提高绩效部分）</t>
  </si>
  <si>
    <t>在职工资附加性支出（单位缴费部分）</t>
  </si>
  <si>
    <t>养老保险</t>
  </si>
  <si>
    <t>医疗保险（含生育保险）</t>
  </si>
  <si>
    <t>工伤保险</t>
  </si>
  <si>
    <t>失业保险</t>
  </si>
  <si>
    <t>住房公积金</t>
  </si>
  <si>
    <t>职业年金</t>
  </si>
  <si>
    <t>离休人员经费</t>
  </si>
  <si>
    <t>离休费</t>
  </si>
  <si>
    <t>离休医疗费</t>
  </si>
  <si>
    <t>离休生活补助</t>
  </si>
  <si>
    <t>退休生活补助</t>
  </si>
  <si>
    <t>保运转</t>
  </si>
  <si>
    <t>行政单位公用经费（不含政法部门）</t>
  </si>
  <si>
    <t>政法部门公用经费</t>
  </si>
  <si>
    <t>事业单位公用经费</t>
  </si>
  <si>
    <t>教育部门公用经费</t>
  </si>
  <si>
    <t>卫生部门公用经费</t>
  </si>
  <si>
    <t>其他事业单位公用经费</t>
  </si>
  <si>
    <t>离退休干部公用经费</t>
  </si>
  <si>
    <t>离休干部公用经费</t>
  </si>
  <si>
    <t>退休干部公用经费</t>
  </si>
  <si>
    <t>公务用车经费</t>
  </si>
  <si>
    <t>公务用车购置费</t>
  </si>
  <si>
    <t>公务用车运行维护费</t>
  </si>
  <si>
    <t>公务用车租用费</t>
  </si>
  <si>
    <t>公务用车平台经费</t>
  </si>
  <si>
    <t>工会经费</t>
  </si>
  <si>
    <t>保基本民生</t>
  </si>
  <si>
    <t>学前教育幼儿资助</t>
  </si>
  <si>
    <t>城乡义务教育生均公用经费</t>
  </si>
  <si>
    <t>小学</t>
  </si>
  <si>
    <t>初中</t>
  </si>
  <si>
    <t>义务教育阶段特殊教育学校和随班就读残疾学生生均公用经费</t>
  </si>
  <si>
    <t>义务教育免费提供教科书</t>
  </si>
  <si>
    <t>家庭经济困难学生生活补助</t>
  </si>
  <si>
    <t>普通高中学生资助</t>
  </si>
  <si>
    <t>国家助学金</t>
  </si>
  <si>
    <t>免学杂费</t>
  </si>
  <si>
    <t>中职教育学生资助</t>
  </si>
  <si>
    <t>免学费</t>
  </si>
  <si>
    <t>农村义务教育学生营养改善计划</t>
  </si>
  <si>
    <t>博物馆、纪念馆免费开放补助和公共美术馆、图书馆、文化馆站免费开放补助</t>
  </si>
  <si>
    <t>困难群众救助</t>
  </si>
  <si>
    <t>最低生活保障</t>
  </si>
  <si>
    <t>城市最低生活保障</t>
  </si>
  <si>
    <t>农村最低生活保障</t>
  </si>
  <si>
    <t>特困人员救助供养</t>
  </si>
  <si>
    <t>孤儿等特困儿童基本生活保障</t>
  </si>
  <si>
    <t>临时救助</t>
  </si>
  <si>
    <t>流浪乞讨人员救助</t>
  </si>
  <si>
    <t>残疾人补助</t>
  </si>
  <si>
    <t>困难残疾人生活补贴</t>
  </si>
  <si>
    <t>重度残疾人护理补贴</t>
  </si>
  <si>
    <t>城乡居民基本养老保险</t>
  </si>
  <si>
    <t>财政对企业职工养老保险的补助</t>
  </si>
  <si>
    <t>财政对机关事业单位养老保险的补助</t>
  </si>
  <si>
    <t>老年人福利补贴</t>
  </si>
  <si>
    <t>就业见习补贴</t>
  </si>
  <si>
    <t>优抚对象抚恤和生活补助经费</t>
  </si>
  <si>
    <t>义务兵优待金</t>
  </si>
  <si>
    <t>退役安置支出</t>
  </si>
  <si>
    <t>退役士兵安置</t>
  </si>
  <si>
    <t>军队移交地方政府离退休人员</t>
  </si>
  <si>
    <t>军转干部解困补助</t>
  </si>
  <si>
    <t>军队转业干部补助经费</t>
  </si>
  <si>
    <t>城乡居民基本医疗保险</t>
  </si>
  <si>
    <t>基本公共卫生服务</t>
  </si>
  <si>
    <t>计划生育支出</t>
  </si>
  <si>
    <t>农村部分计划生育家庭奖励扶助</t>
  </si>
  <si>
    <t>全国计划生育特别扶助制度</t>
  </si>
  <si>
    <t>城乡医疗救助</t>
  </si>
  <si>
    <t>疫情防控支出</t>
  </si>
  <si>
    <t>村级支出</t>
  </si>
  <si>
    <t>村委会干部岗位补贴</t>
  </si>
  <si>
    <t>村（居）民小组党组织负责人补助和村（居）民小组长补贴</t>
  </si>
  <si>
    <t>村委会运转经费</t>
  </si>
  <si>
    <t>村(居)民小组运转经费</t>
  </si>
  <si>
    <t>与民生密切相关的公共事业支出</t>
  </si>
  <si>
    <t>供水支出</t>
  </si>
  <si>
    <t>供电支出</t>
  </si>
  <si>
    <t>供暖支出</t>
  </si>
  <si>
    <t>公共交通支出</t>
  </si>
  <si>
    <t xml:space="preserve">  普通高中生均公用经费</t>
  </si>
  <si>
    <t xml:space="preserve">  民族中学高中寄宿学生生活费补助</t>
  </si>
  <si>
    <t xml:space="preserve">  自然灾害生活救助（或受灾人员救助）</t>
  </si>
  <si>
    <t xml:space="preserve">  企业退休人员计划生育奖励</t>
  </si>
  <si>
    <t xml:space="preserve">  机关事业单位职工及军人抚恤补助</t>
  </si>
  <si>
    <t xml:space="preserve">  重点优抚对象生活困难补助</t>
  </si>
  <si>
    <t xml:space="preserve">  社区支出</t>
  </si>
  <si>
    <t xml:space="preserve">     社区干部岗位补贴</t>
  </si>
  <si>
    <t>104</t>
  </si>
  <si>
    <t xml:space="preserve">     社区工作经费</t>
  </si>
  <si>
    <t>105</t>
  </si>
  <si>
    <t xml:space="preserve">  西部志愿者生活补助</t>
  </si>
  <si>
    <t>106</t>
  </si>
  <si>
    <t xml:space="preserve">  三支一扶计划专项补助</t>
  </si>
  <si>
    <t>107</t>
  </si>
  <si>
    <t xml:space="preserve">  防治艾滋病经费</t>
  </si>
  <si>
    <t>108</t>
  </si>
  <si>
    <t xml:space="preserve">  财政对城镇职工基本医疗保险基金缺口补助</t>
  </si>
  <si>
    <t>109</t>
  </si>
  <si>
    <t xml:space="preserve">  财政对失业保险基金的补助</t>
  </si>
  <si>
    <t>110</t>
  </si>
  <si>
    <t xml:space="preserve">  财政对工伤保险基金的补助</t>
  </si>
  <si>
    <t>111</t>
  </si>
  <si>
    <t>“三保”以外刚性支出</t>
  </si>
  <si>
    <t>“三保”以外刚性支出合计</t>
  </si>
  <si>
    <t>112</t>
  </si>
  <si>
    <t>债务付息支出</t>
  </si>
  <si>
    <t>113</t>
  </si>
  <si>
    <t>一般债务付息</t>
  </si>
  <si>
    <t>114</t>
  </si>
  <si>
    <t>一般债券付息支出</t>
  </si>
  <si>
    <t>115</t>
  </si>
  <si>
    <t>一般债券发行费用支出</t>
  </si>
  <si>
    <t>123</t>
  </si>
  <si>
    <t>临聘人员、其他财政补助人员支出</t>
  </si>
  <si>
    <t>124</t>
  </si>
  <si>
    <t>其他刚性支出政策</t>
  </si>
  <si>
    <t>125</t>
  </si>
  <si>
    <t>公务员基础绩效奖</t>
  </si>
  <si>
    <t>126</t>
  </si>
  <si>
    <t>公务员年终考核奖</t>
  </si>
  <si>
    <t>127</t>
  </si>
  <si>
    <t>事业人员参照公务员规范后绩效奖</t>
  </si>
  <si>
    <t>128</t>
  </si>
  <si>
    <t>集中连片乡村教师生活补助</t>
  </si>
  <si>
    <t>129</t>
  </si>
  <si>
    <t>部门业务费</t>
  </si>
  <si>
    <t>130</t>
  </si>
  <si>
    <t>县级其他刚性及项目支出</t>
  </si>
  <si>
    <t>146</t>
  </si>
  <si>
    <t>上级转移支付项目支出</t>
  </si>
  <si>
    <t>上年结转项目支出</t>
  </si>
  <si>
    <t>147</t>
  </si>
  <si>
    <t>预备费</t>
  </si>
  <si>
    <t>148</t>
  </si>
  <si>
    <t>预留支出</t>
  </si>
  <si>
    <t>149</t>
  </si>
  <si>
    <t>増人增资、丧葬抚恤费等预留</t>
  </si>
  <si>
    <t>150</t>
  </si>
  <si>
    <t>成本性支出</t>
  </si>
  <si>
    <t>年度目标考核奖</t>
  </si>
  <si>
    <t>151</t>
  </si>
  <si>
    <t>不可预见性支出</t>
  </si>
  <si>
    <t>2024年政府性基金收支预算表</t>
  </si>
  <si>
    <t>收入总计</t>
  </si>
  <si>
    <t>一、地方政府性基金收入</t>
  </si>
  <si>
    <t>国有土地使用权出让收入</t>
  </si>
  <si>
    <t>新增专项债券项目收入</t>
  </si>
  <si>
    <t>1</t>
  </si>
  <si>
    <t>中医院整体搬迁建设项目收入</t>
  </si>
  <si>
    <t>2</t>
  </si>
  <si>
    <t xml:space="preserve">禄劝工业园区农特产品、西柚果汁、野生菌深加工标准化厂房建设项目收入
</t>
  </si>
  <si>
    <t>3</t>
  </si>
  <si>
    <t>国家储备林项目收入</t>
  </si>
  <si>
    <t>土地收益基金</t>
  </si>
  <si>
    <t>其他政府性基金收入</t>
  </si>
  <si>
    <t>二、转移性收入</t>
  </si>
  <si>
    <t>政府性基金补助收入</t>
  </si>
  <si>
    <t>地方政府专项债务转贷收入</t>
  </si>
  <si>
    <t>再融资转贷债券收入</t>
  </si>
  <si>
    <t>新增专项债券收入</t>
  </si>
  <si>
    <t>支出总计</t>
  </si>
  <si>
    <t>一、地方政府性基金支出</t>
  </si>
  <si>
    <t>地方政府专项债券付息支出</t>
  </si>
  <si>
    <t>地方政府专项债券发行费用支出</t>
  </si>
  <si>
    <t>国有土地使用权出让收入安排的支出</t>
  </si>
  <si>
    <t>土地出让收入计提用于农业农村支出</t>
  </si>
  <si>
    <t>(五)</t>
  </si>
  <si>
    <t>其他政府性基金预算支出（彩票公益金）</t>
  </si>
  <si>
    <t>（七）</t>
  </si>
  <si>
    <t>新增专项债券项目支出</t>
  </si>
  <si>
    <t>（八）</t>
  </si>
  <si>
    <t>上级专款支出</t>
  </si>
  <si>
    <t>（九）</t>
  </si>
  <si>
    <t>上年结转支出</t>
  </si>
  <si>
    <t>二、转移性支出</t>
  </si>
  <si>
    <t>专项债务还本支出</t>
  </si>
  <si>
    <t>调入一般公共预算</t>
  </si>
  <si>
    <t>表4</t>
  </si>
  <si>
    <t>2024年国有资本经营收支预算表</t>
  </si>
  <si>
    <t>本级收入</t>
  </si>
  <si>
    <t>国有资本经营收入</t>
  </si>
  <si>
    <t>本级支出</t>
  </si>
  <si>
    <t>国有资本经营支出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</si>
</sst>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0_ "/>
    <numFmt numFmtId="178" formatCode="#,##0_);[Red]\(#,##0\)"/>
    <numFmt numFmtId="179" formatCode="#,##0_ ;[Red]\-#,##0\ "/>
  </numFmts>
  <fonts count="57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2"/>
      <name val="微软雅黑"/>
      <charset val="134"/>
    </font>
    <font>
      <sz val="12"/>
      <name val="宋体"/>
      <charset val="134"/>
    </font>
    <font>
      <sz val="16"/>
      <name val="黑体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b/>
      <sz val="11"/>
      <name val="宋体"/>
      <charset val="134"/>
    </font>
    <font>
      <sz val="9"/>
      <name val="微软雅黑"/>
      <charset val="134"/>
    </font>
    <font>
      <sz val="14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Microsoft Sans Serif"/>
      <charset val="134"/>
    </font>
    <font>
      <sz val="16"/>
      <name val="Microsoft Sans Serif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9"/>
      <name val="微软雅黑"/>
      <charset val="134"/>
    </font>
    <font>
      <sz val="9"/>
      <name val="宋体"/>
      <charset val="1"/>
    </font>
    <font>
      <sz val="12"/>
      <color indexed="8"/>
      <name val="宋体"/>
      <charset val="134"/>
    </font>
    <font>
      <sz val="9"/>
      <name val="宋体"/>
      <charset val="134"/>
    </font>
    <font>
      <b/>
      <sz val="16"/>
      <name val="黑体"/>
      <charset val="134"/>
    </font>
    <font>
      <sz val="10"/>
      <name val="宋体"/>
      <charset val="134"/>
    </font>
    <font>
      <b/>
      <sz val="14"/>
      <color indexed="8"/>
      <name val="Times New Roman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6"/>
      <color indexed="8"/>
      <name val="黑体"/>
      <charset val="134"/>
    </font>
    <font>
      <sz val="11"/>
      <color indexed="8"/>
      <name val="宋体"/>
      <charset val="134"/>
    </font>
    <font>
      <b/>
      <sz val="12"/>
      <color indexed="8"/>
      <name val="黑体"/>
      <charset val="134"/>
    </font>
    <font>
      <b/>
      <sz val="14"/>
      <color indexed="8"/>
      <name val="黑体"/>
      <charset val="134"/>
    </font>
    <font>
      <sz val="12"/>
      <color indexed="8"/>
      <name val="Times New Roman"/>
      <charset val="134"/>
    </font>
    <font>
      <sz val="12"/>
      <color indexed="8"/>
      <name val="黑体"/>
      <charset val="134"/>
    </font>
    <font>
      <sz val="12"/>
      <color theme="1"/>
      <name val="黑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9" borderId="19" applyNumberFormat="0" applyFont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9" fillId="22" borderId="21" applyNumberFormat="0" applyAlignment="0" applyProtection="0">
      <alignment vertical="center"/>
    </xf>
    <xf numFmtId="0" fontId="53" fillId="22" borderId="17" applyNumberFormat="0" applyAlignment="0" applyProtection="0">
      <alignment vertical="center"/>
    </xf>
    <xf numFmtId="0" fontId="54" fillId="27" borderId="22" applyNumberFormat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5" fillId="0" borderId="23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4" fillId="0" borderId="0">
      <alignment vertical="top"/>
      <protection locked="0"/>
    </xf>
  </cellStyleXfs>
  <cellXfs count="2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5" fillId="0" borderId="0" xfId="0" applyFont="1">
      <alignment vertical="center"/>
    </xf>
    <xf numFmtId="0" fontId="4" fillId="0" borderId="0" xfId="0" applyFont="1" applyFill="1" applyAlignment="1" applyProtection="1">
      <alignment horizontal="left" vertical="top"/>
      <protection locked="0"/>
    </xf>
    <xf numFmtId="0" fontId="3" fillId="0" borderId="0" xfId="0" applyFont="1" applyFill="1" applyAlignment="1" applyProtection="1">
      <alignment horizontal="center" vertical="top"/>
      <protection locked="0"/>
    </xf>
    <xf numFmtId="0" fontId="6" fillId="0" borderId="0" xfId="0" applyFont="1" applyFill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horizontal="left" vertical="center"/>
    </xf>
    <xf numFmtId="0" fontId="8" fillId="0" borderId="0" xfId="0" applyFont="1" applyAlignment="1">
      <alignment horizontal="right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>
      <alignment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3" fontId="9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>
      <alignment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left" vertical="center" wrapText="1"/>
    </xf>
    <xf numFmtId="3" fontId="10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>
      <alignment vertical="center"/>
    </xf>
    <xf numFmtId="49" fontId="10" fillId="2" borderId="1" xfId="0" applyNumberFormat="1" applyFont="1" applyFill="1" applyBorder="1" applyAlignment="1" applyProtection="1">
      <alignment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9" fillId="0" borderId="4" xfId="0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vertical="center" wrapText="1"/>
    </xf>
    <xf numFmtId="176" fontId="10" fillId="0" borderId="1" xfId="0" applyNumberFormat="1" applyFont="1" applyBorder="1" applyAlignment="1" applyProtection="1">
      <alignment horizontal="center" vertical="center" wrapText="1"/>
    </xf>
    <xf numFmtId="0" fontId="0" fillId="0" borderId="1" xfId="0" applyBorder="1" applyAlignment="1">
      <alignment vertical="center" wrapText="1"/>
    </xf>
    <xf numFmtId="176" fontId="9" fillId="0" borderId="1" xfId="0" applyNumberFormat="1" applyFont="1" applyBorder="1" applyAlignment="1" applyProtection="1">
      <alignment horizontal="center" vertical="center" wrapText="1"/>
    </xf>
    <xf numFmtId="177" fontId="9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9" fillId="0" borderId="3" xfId="0" applyNumberFormat="1" applyFont="1" applyFill="1" applyBorder="1" applyAlignment="1" applyProtection="1">
      <alignment horizontal="left" vertical="center" wrapText="1"/>
    </xf>
    <xf numFmtId="49" fontId="9" fillId="0" borderId="4" xfId="0" applyNumberFormat="1" applyFont="1" applyFill="1" applyBorder="1" applyAlignment="1" applyProtection="1">
      <alignment horizontal="left" vertical="center" wrapText="1"/>
    </xf>
    <xf numFmtId="177" fontId="9" fillId="0" borderId="1" xfId="0" applyNumberFormat="1" applyFont="1" applyFill="1" applyBorder="1" applyAlignment="1" applyProtection="1">
      <alignment horizontal="center" vertical="center"/>
      <protection locked="0"/>
    </xf>
    <xf numFmtId="177" fontId="10" fillId="0" borderId="1" xfId="0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 applyProtection="1">
      <alignment vertical="center" wrapText="1"/>
    </xf>
    <xf numFmtId="177" fontId="11" fillId="2" borderId="1" xfId="0" applyNumberFormat="1" applyFont="1" applyFill="1" applyBorder="1" applyAlignment="1" applyProtection="1">
      <alignment horizontal="center" vertical="center" wrapText="1"/>
    </xf>
    <xf numFmtId="177" fontId="11" fillId="2" borderId="4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>
      <alignment vertical="center"/>
    </xf>
    <xf numFmtId="177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vertical="center" wrapText="1"/>
    </xf>
    <xf numFmtId="3" fontId="3" fillId="0" borderId="0" xfId="0" applyNumberFormat="1" applyFont="1" applyFill="1">
      <alignment vertical="center"/>
    </xf>
    <xf numFmtId="0" fontId="8" fillId="2" borderId="0" xfId="0" applyFont="1" applyFill="1" applyBorder="1" applyAlignment="1" applyProtection="1">
      <alignment vertical="center"/>
    </xf>
    <xf numFmtId="0" fontId="13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top"/>
      <protection locked="0"/>
    </xf>
    <xf numFmtId="0" fontId="8" fillId="2" borderId="0" xfId="0" applyFont="1" applyFill="1" applyAlignment="1" applyProtection="1">
      <alignment vertical="center"/>
    </xf>
    <xf numFmtId="0" fontId="8" fillId="2" borderId="0" xfId="0" applyFont="1" applyFill="1" applyBorder="1" applyAlignment="1" applyProtection="1">
      <alignment horizontal="right" vertical="center"/>
    </xf>
    <xf numFmtId="177" fontId="14" fillId="2" borderId="0" xfId="0" applyNumberFormat="1" applyFont="1" applyFill="1" applyBorder="1" applyAlignment="1" applyProtection="1">
      <alignment vertical="center"/>
      <protection locked="0"/>
    </xf>
    <xf numFmtId="0" fontId="15" fillId="2" borderId="0" xfId="0" applyFont="1" applyFill="1">
      <alignment vertical="center"/>
    </xf>
    <xf numFmtId="0" fontId="1" fillId="2" borderId="0" xfId="0" applyFont="1" applyFill="1" applyBorder="1" applyAlignment="1" applyProtection="1">
      <alignment vertical="center"/>
    </xf>
    <xf numFmtId="177" fontId="8" fillId="2" borderId="0" xfId="0" applyNumberFormat="1" applyFont="1" applyFill="1" applyBorder="1" applyAlignment="1" applyProtection="1">
      <alignment vertical="center"/>
    </xf>
    <xf numFmtId="0" fontId="16" fillId="2" borderId="0" xfId="0" applyFont="1" applyFill="1" applyBorder="1" applyAlignment="1" applyProtection="1">
      <alignment horizontal="center" vertical="center"/>
    </xf>
    <xf numFmtId="0" fontId="17" fillId="2" borderId="0" xfId="0" applyFont="1" applyFill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center" vertical="center"/>
    </xf>
    <xf numFmtId="49" fontId="1" fillId="2" borderId="5" xfId="0" applyNumberFormat="1" applyFont="1" applyFill="1" applyBorder="1" applyAlignment="1" applyProtection="1">
      <alignment horizontal="center" vertical="center" wrapText="1"/>
    </xf>
    <xf numFmtId="49" fontId="1" fillId="2" borderId="6" xfId="0" applyNumberFormat="1" applyFont="1" applyFill="1" applyBorder="1" applyAlignment="1" applyProtection="1">
      <alignment horizontal="center" vertical="center" wrapText="1"/>
    </xf>
    <xf numFmtId="49" fontId="1" fillId="2" borderId="7" xfId="0" applyNumberFormat="1" applyFont="1" applyFill="1" applyBorder="1" applyAlignment="1" applyProtection="1">
      <alignment horizontal="center" vertical="center" wrapText="1"/>
    </xf>
    <xf numFmtId="177" fontId="8" fillId="2" borderId="1" xfId="0" applyNumberFormat="1" applyFont="1" applyFill="1" applyBorder="1" applyAlignment="1" applyProtection="1">
      <alignment horizontal="center" vertical="center" wrapText="1"/>
    </xf>
    <xf numFmtId="49" fontId="1" fillId="2" borderId="8" xfId="0" applyNumberFormat="1" applyFont="1" applyFill="1" applyBorder="1" applyAlignment="1" applyProtection="1">
      <alignment horizontal="center" vertical="center" wrapText="1"/>
    </xf>
    <xf numFmtId="49" fontId="1" fillId="2" borderId="9" xfId="0" applyNumberFormat="1" applyFont="1" applyFill="1" applyBorder="1" applyAlignment="1" applyProtection="1">
      <alignment horizontal="center" vertical="center" wrapText="1"/>
    </xf>
    <xf numFmtId="49" fontId="1" fillId="2" borderId="0" xfId="0" applyNumberFormat="1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177" fontId="19" fillId="2" borderId="1" xfId="0" applyNumberFormat="1" applyFont="1" applyFill="1" applyBorder="1" applyAlignment="1" applyProtection="1">
      <alignment horizontal="center" vertical="center" wrapText="1"/>
    </xf>
    <xf numFmtId="177" fontId="19" fillId="2" borderId="3" xfId="0" applyNumberFormat="1" applyFont="1" applyFill="1" applyBorder="1" applyAlignment="1" applyProtection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20" fillId="2" borderId="9" xfId="0" applyNumberFormat="1" applyFont="1" applyFill="1" applyBorder="1" applyAlignment="1" applyProtection="1">
      <alignment horizontal="center" vertical="center" wrapText="1"/>
    </xf>
    <xf numFmtId="49" fontId="20" fillId="2" borderId="1" xfId="0" applyNumberFormat="1" applyFont="1" applyFill="1" applyBorder="1" applyAlignment="1" applyProtection="1">
      <alignment horizontal="left" vertical="center" wrapText="1"/>
    </xf>
    <xf numFmtId="3" fontId="13" fillId="2" borderId="1" xfId="0" applyNumberFormat="1" applyFont="1" applyFill="1" applyBorder="1" applyAlignment="1" applyProtection="1">
      <alignment horizontal="right" vertical="center"/>
    </xf>
    <xf numFmtId="3" fontId="13" fillId="2" borderId="3" xfId="0" applyNumberFormat="1" applyFont="1" applyFill="1" applyBorder="1" applyAlignment="1" applyProtection="1">
      <alignment horizontal="right" vertical="center"/>
    </xf>
    <xf numFmtId="177" fontId="13" fillId="2" borderId="1" xfId="0" applyNumberFormat="1" applyFont="1" applyFill="1" applyBorder="1" applyAlignment="1" applyProtection="1">
      <alignment horizontal="right" vertical="center"/>
      <protection locked="0"/>
    </xf>
    <xf numFmtId="49" fontId="20" fillId="2" borderId="1" xfId="0" applyNumberFormat="1" applyFont="1" applyFill="1" applyBorder="1" applyAlignment="1" applyProtection="1">
      <alignment horizontal="center" vertical="center" wrapText="1"/>
    </xf>
    <xf numFmtId="49" fontId="20" fillId="2" borderId="1" xfId="0" applyNumberFormat="1" applyFont="1" applyFill="1" applyBorder="1" applyAlignment="1" applyProtection="1">
      <alignment horizontal="left" vertical="center" wrapText="1" indent="1"/>
    </xf>
    <xf numFmtId="177" fontId="21" fillId="2" borderId="1" xfId="0" applyNumberFormat="1" applyFont="1" applyFill="1" applyBorder="1" applyAlignment="1" applyProtection="1">
      <alignment vertical="center"/>
      <protection locked="0"/>
    </xf>
    <xf numFmtId="0" fontId="21" fillId="2" borderId="0" xfId="0" applyFont="1" applyFill="1" applyBorder="1" applyAlignment="1" applyProtection="1">
      <alignment vertical="top"/>
      <protection locked="0"/>
    </xf>
    <xf numFmtId="49" fontId="5" fillId="2" borderId="10" xfId="0" applyNumberFormat="1" applyFont="1" applyFill="1" applyBorder="1" applyAlignment="1" applyProtection="1">
      <alignment horizontal="left" vertical="center" wrapText="1" indent="2"/>
    </xf>
    <xf numFmtId="3" fontId="8" fillId="2" borderId="1" xfId="0" applyNumberFormat="1" applyFont="1" applyFill="1" applyBorder="1" applyAlignment="1" applyProtection="1">
      <alignment horizontal="right" vertical="center"/>
    </xf>
    <xf numFmtId="3" fontId="8" fillId="2" borderId="3" xfId="0" applyNumberFormat="1" applyFont="1" applyFill="1" applyBorder="1" applyAlignment="1" applyProtection="1">
      <alignment horizontal="right" vertical="center"/>
    </xf>
    <xf numFmtId="177" fontId="8" fillId="2" borderId="1" xfId="0" applyNumberFormat="1" applyFont="1" applyFill="1" applyBorder="1" applyAlignment="1" applyProtection="1">
      <alignment vertical="center"/>
    </xf>
    <xf numFmtId="49" fontId="5" fillId="2" borderId="10" xfId="0" applyNumberFormat="1" applyFont="1" applyFill="1" applyBorder="1" applyAlignment="1" applyProtection="1">
      <alignment horizontal="left" vertical="center" wrapText="1" indent="3"/>
    </xf>
    <xf numFmtId="49" fontId="20" fillId="2" borderId="10" xfId="0" applyNumberFormat="1" applyFont="1" applyFill="1" applyBorder="1" applyAlignment="1" applyProtection="1">
      <alignment horizontal="left" vertical="center" wrapText="1" indent="1"/>
    </xf>
    <xf numFmtId="177" fontId="14" fillId="2" borderId="1" xfId="0" applyNumberFormat="1" applyFont="1" applyFill="1" applyBorder="1" applyAlignment="1" applyProtection="1">
      <alignment vertical="center"/>
      <protection locked="0"/>
    </xf>
    <xf numFmtId="49" fontId="5" fillId="2" borderId="11" xfId="0" applyNumberFormat="1" applyFont="1" applyFill="1" applyBorder="1" applyAlignment="1" applyProtection="1">
      <alignment horizontal="center" vertical="center" wrapText="1"/>
    </xf>
    <xf numFmtId="3" fontId="8" fillId="2" borderId="10" xfId="0" applyNumberFormat="1" applyFont="1" applyFill="1" applyBorder="1" applyAlignment="1" applyProtection="1">
      <alignment horizontal="right" vertical="center"/>
    </xf>
    <xf numFmtId="3" fontId="8" fillId="2" borderId="12" xfId="0" applyNumberFormat="1" applyFont="1" applyFill="1" applyBorder="1" applyAlignment="1" applyProtection="1">
      <alignment horizontal="right" vertical="center"/>
    </xf>
    <xf numFmtId="49" fontId="5" fillId="2" borderId="10" xfId="0" applyNumberFormat="1" applyFont="1" applyFill="1" applyBorder="1" applyAlignment="1" applyProtection="1">
      <alignment horizontal="left" vertical="center" wrapText="1" indent="4"/>
    </xf>
    <xf numFmtId="49" fontId="8" fillId="2" borderId="10" xfId="0" applyNumberFormat="1" applyFont="1" applyFill="1" applyBorder="1" applyAlignment="1" applyProtection="1">
      <alignment horizontal="left" vertical="center" wrapText="1" indent="3"/>
      <protection locked="0"/>
    </xf>
    <xf numFmtId="49" fontId="22" fillId="2" borderId="10" xfId="0" applyNumberFormat="1" applyFont="1" applyFill="1" applyBorder="1" applyAlignment="1" applyProtection="1">
      <alignment horizontal="left" vertical="center" wrapText="1" indent="3"/>
      <protection locked="0"/>
    </xf>
    <xf numFmtId="49" fontId="8" fillId="2" borderId="10" xfId="0" applyNumberFormat="1" applyFont="1" applyFill="1" applyBorder="1" applyAlignment="1" applyProtection="1">
      <alignment vertical="center" wrapText="1"/>
    </xf>
    <xf numFmtId="49" fontId="8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0" xfId="0" applyNumberFormat="1" applyFont="1" applyFill="1" applyBorder="1" applyAlignment="1" applyProtection="1">
      <alignment vertical="center" wrapText="1"/>
    </xf>
    <xf numFmtId="49" fontId="20" fillId="2" borderId="10" xfId="0" applyNumberFormat="1" applyFont="1" applyFill="1" applyBorder="1" applyAlignment="1" applyProtection="1">
      <alignment horizontal="center" vertical="center" wrapText="1"/>
    </xf>
    <xf numFmtId="49" fontId="20" fillId="2" borderId="10" xfId="0" applyNumberFormat="1" applyFont="1" applyFill="1" applyBorder="1" applyAlignment="1" applyProtection="1">
      <alignment horizontal="left" vertical="center" wrapText="1"/>
    </xf>
    <xf numFmtId="49" fontId="8" fillId="2" borderId="10" xfId="0" applyNumberFormat="1" applyFont="1" applyFill="1" applyBorder="1" applyAlignment="1" applyProtection="1">
      <alignment horizontal="left" vertical="center" wrapText="1" indent="2"/>
    </xf>
    <xf numFmtId="49" fontId="8" fillId="2" borderId="10" xfId="0" applyNumberFormat="1" applyFont="1" applyFill="1" applyBorder="1" applyAlignment="1" applyProtection="1">
      <alignment horizontal="left" vertical="center" wrapText="1" indent="3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/>
    </xf>
    <xf numFmtId="3" fontId="13" fillId="2" borderId="12" xfId="0" applyNumberFormat="1" applyFont="1" applyFill="1" applyBorder="1" applyAlignment="1" applyProtection="1">
      <alignment horizontal="right" vertical="center"/>
    </xf>
    <xf numFmtId="49" fontId="20" fillId="2" borderId="3" xfId="0" applyNumberFormat="1" applyFont="1" applyFill="1" applyBorder="1" applyAlignment="1" applyProtection="1">
      <alignment horizontal="center" vertical="center" wrapText="1"/>
    </xf>
    <xf numFmtId="49" fontId="20" fillId="2" borderId="4" xfId="0" applyNumberFormat="1" applyFont="1" applyFill="1" applyBorder="1" applyAlignment="1" applyProtection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left" vertical="center" wrapText="1" indent="1"/>
    </xf>
    <xf numFmtId="49" fontId="20" fillId="2" borderId="13" xfId="0" applyNumberFormat="1" applyFont="1" applyFill="1" applyBorder="1" applyAlignment="1" applyProtection="1">
      <alignment horizontal="center" vertical="center" wrapText="1"/>
    </xf>
    <xf numFmtId="49" fontId="13" fillId="2" borderId="12" xfId="0" applyNumberFormat="1" applyFont="1" applyFill="1" applyBorder="1" applyAlignment="1" applyProtection="1">
      <alignment horizontal="left" vertical="center" wrapText="1"/>
    </xf>
    <xf numFmtId="3" fontId="13" fillId="2" borderId="14" xfId="0" applyNumberFormat="1" applyFont="1" applyFill="1" applyBorder="1" applyAlignment="1" applyProtection="1">
      <alignment horizontal="right" vertical="center"/>
    </xf>
    <xf numFmtId="3" fontId="13" fillId="2" borderId="15" xfId="0" applyNumberFormat="1" applyFont="1" applyFill="1" applyBorder="1" applyAlignment="1" applyProtection="1">
      <alignment horizontal="right" vertical="center"/>
    </xf>
    <xf numFmtId="0" fontId="23" fillId="2" borderId="1" xfId="0" applyFont="1" applyFill="1" applyBorder="1" applyAlignment="1">
      <alignment vertical="center" wrapText="1"/>
    </xf>
    <xf numFmtId="49" fontId="20" fillId="2" borderId="14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Fill="1" applyAlignment="1" applyProtection="1">
      <alignment vertical="top"/>
      <protection locked="0"/>
    </xf>
    <xf numFmtId="0" fontId="25" fillId="0" borderId="0" xfId="0" applyFont="1" applyFill="1" applyAlignment="1" applyProtection="1">
      <alignment vertical="center"/>
      <protection locked="0"/>
    </xf>
    <xf numFmtId="0" fontId="24" fillId="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24" fillId="0" borderId="0" xfId="0" applyFont="1" applyFill="1" applyAlignment="1" applyProtection="1">
      <alignment horizontal="center" vertical="top"/>
      <protection locked="0"/>
    </xf>
    <xf numFmtId="177" fontId="24" fillId="0" borderId="0" xfId="0" applyNumberFormat="1" applyFont="1" applyFill="1" applyAlignment="1" applyProtection="1">
      <alignment vertical="top"/>
      <protection locked="0"/>
    </xf>
    <xf numFmtId="0" fontId="5" fillId="0" borderId="0" xfId="0" applyFont="1" applyFill="1" applyAlignment="1" applyProtection="1">
      <alignment horizontal="center" vertical="top"/>
      <protection locked="0"/>
    </xf>
    <xf numFmtId="0" fontId="1" fillId="0" borderId="0" xfId="0" applyFont="1" applyFill="1" applyAlignment="1" applyProtection="1">
      <alignment vertical="center" wrapText="1"/>
    </xf>
    <xf numFmtId="0" fontId="25" fillId="0" borderId="0" xfId="0" applyFont="1" applyFill="1" applyAlignment="1" applyProtection="1">
      <alignment horizontal="center" vertical="center" wrapText="1"/>
    </xf>
    <xf numFmtId="0" fontId="8" fillId="0" borderId="0" xfId="0" applyFont="1" applyFill="1" applyAlignment="1" applyProtection="1">
      <alignment vertical="center" wrapText="1"/>
    </xf>
    <xf numFmtId="177" fontId="26" fillId="0" borderId="0" xfId="0" applyNumberFormat="1" applyFont="1" applyFill="1" applyAlignment="1" applyProtection="1">
      <alignment horizontal="right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177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177" fontId="27" fillId="0" borderId="1" xfId="49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right" vertical="center" wrapText="1"/>
    </xf>
    <xf numFmtId="0" fontId="24" fillId="0" borderId="1" xfId="0" applyFont="1" applyFill="1" applyBorder="1" applyAlignment="1" applyProtection="1">
      <alignment vertical="top"/>
      <protection locked="0"/>
    </xf>
    <xf numFmtId="0" fontId="5" fillId="0" borderId="1" xfId="0" applyFont="1" applyFill="1" applyBorder="1" applyAlignment="1" applyProtection="1">
      <alignment horizontal="center" vertical="top"/>
      <protection locked="0"/>
    </xf>
    <xf numFmtId="0" fontId="5" fillId="0" borderId="1" xfId="0" applyFont="1" applyFill="1" applyBorder="1" applyAlignment="1" applyProtection="1">
      <alignment vertical="center" wrapText="1"/>
    </xf>
    <xf numFmtId="177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77" fontId="27" fillId="0" borderId="1" xfId="49" applyNumberFormat="1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28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9" fillId="0" borderId="0" xfId="0" applyFont="1" applyFill="1">
      <alignment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ill="1">
      <alignment vertical="center"/>
    </xf>
    <xf numFmtId="0" fontId="29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30" fillId="0" borderId="0" xfId="0" applyFont="1" applyFill="1" applyAlignment="1">
      <alignment horizontal="center" vertical="center" wrapText="1"/>
    </xf>
    <xf numFmtId="178" fontId="31" fillId="0" borderId="16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horizontal="center" vertical="center" wrapText="1"/>
    </xf>
    <xf numFmtId="176" fontId="32" fillId="0" borderId="1" xfId="0" applyNumberFormat="1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176" fontId="32" fillId="0" borderId="3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178" fontId="27" fillId="0" borderId="1" xfId="49" applyNumberFormat="1" applyFont="1" applyFill="1" applyBorder="1" applyAlignment="1" applyProtection="1">
      <alignment horizontal="center" vertical="center" wrapText="1"/>
    </xf>
    <xf numFmtId="178" fontId="27" fillId="0" borderId="3" xfId="49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3" fillId="0" borderId="3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 wrapText="1"/>
    </xf>
    <xf numFmtId="0" fontId="23" fillId="0" borderId="3" xfId="0" applyFont="1" applyFill="1" applyBorder="1" applyAlignment="1">
      <alignment horizontal="center" vertical="center" wrapText="1"/>
    </xf>
    <xf numFmtId="176" fontId="23" fillId="2" borderId="3" xfId="0" applyNumberFormat="1" applyFont="1" applyFill="1" applyBorder="1" applyAlignment="1">
      <alignment horizontal="center" vertical="center" wrapText="1"/>
    </xf>
    <xf numFmtId="176" fontId="23" fillId="0" borderId="3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178" fontId="35" fillId="0" borderId="1" xfId="0" applyNumberFormat="1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78" fontId="23" fillId="0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78" fontId="23" fillId="2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49" applyFont="1" applyFill="1" applyBorder="1" applyAlignment="1" applyProtection="1">
      <alignment horizontal="left" vertical="center" wrapText="1"/>
    </xf>
    <xf numFmtId="0" fontId="23" fillId="0" borderId="1" xfId="49" applyFont="1" applyFill="1" applyBorder="1" applyAlignment="1" applyProtection="1">
      <alignment horizontal="center" vertical="center" wrapText="1"/>
    </xf>
    <xf numFmtId="178" fontId="36" fillId="0" borderId="1" xfId="0" applyNumberFormat="1" applyFont="1" applyFill="1" applyBorder="1" applyAlignment="1">
      <alignment horizontal="center" vertical="center" wrapText="1"/>
    </xf>
    <xf numFmtId="176" fontId="23" fillId="2" borderId="1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horizontal="center" vertical="center" wrapText="1"/>
    </xf>
    <xf numFmtId="176" fontId="37" fillId="2" borderId="1" xfId="0" applyNumberFormat="1" applyFont="1" applyFill="1" applyBorder="1" applyAlignment="1">
      <alignment horizontal="center" vertical="center" wrapText="1"/>
    </xf>
    <xf numFmtId="179" fontId="27" fillId="0" borderId="1" xfId="49" applyNumberFormat="1" applyFont="1" applyFill="1" applyBorder="1" applyAlignment="1" applyProtection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 wrapText="1"/>
    </xf>
    <xf numFmtId="0" fontId="33" fillId="0" borderId="1" xfId="49" applyFont="1" applyFill="1" applyBorder="1" applyAlignment="1" applyProtection="1">
      <alignment horizontal="center" vertical="center" wrapText="1"/>
    </xf>
    <xf numFmtId="178" fontId="27" fillId="2" borderId="1" xfId="49" applyNumberFormat="1" applyFont="1" applyFill="1" applyBorder="1" applyAlignment="1" applyProtection="1">
      <alignment horizontal="center" vertical="center" wrapText="1"/>
    </xf>
    <xf numFmtId="0" fontId="33" fillId="0" borderId="3" xfId="49" applyFont="1" applyFill="1" applyBorder="1" applyAlignment="1" applyProtection="1">
      <alignment horizontal="center" vertical="center" wrapText="1"/>
    </xf>
    <xf numFmtId="0" fontId="33" fillId="0" borderId="4" xfId="49" applyFont="1" applyFill="1" applyBorder="1" applyAlignment="1" applyProtection="1">
      <alignment horizontal="center" vertical="center" wrapText="1"/>
    </xf>
    <xf numFmtId="176" fontId="27" fillId="2" borderId="3" xfId="49" applyNumberFormat="1" applyFont="1" applyFill="1" applyBorder="1" applyAlignment="1" applyProtection="1">
      <alignment horizontal="center" vertical="center" wrapText="1"/>
    </xf>
    <xf numFmtId="176" fontId="27" fillId="0" borderId="3" xfId="49" applyNumberFormat="1" applyFont="1" applyFill="1" applyBorder="1" applyAlignment="1" applyProtection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0" fontId="0" fillId="0" borderId="0" xfId="0" applyFill="1" applyBorder="1">
      <alignment vertical="center"/>
    </xf>
    <xf numFmtId="0" fontId="30" fillId="0" borderId="0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176" fontId="28" fillId="0" borderId="1" xfId="0" applyNumberFormat="1" applyFont="1" applyFill="1" applyBorder="1">
      <alignment vertical="center"/>
    </xf>
    <xf numFmtId="176" fontId="0" fillId="0" borderId="0" xfId="0" applyNumberFormat="1" applyFill="1">
      <alignment vertical="center"/>
    </xf>
    <xf numFmtId="0" fontId="28" fillId="0" borderId="1" xfId="0" applyFont="1" applyFill="1" applyBorder="1">
      <alignment vertical="center"/>
    </xf>
    <xf numFmtId="0" fontId="0" fillId="0" borderId="1" xfId="0" applyFont="1" applyFill="1" applyBorder="1">
      <alignment vertical="center"/>
    </xf>
    <xf numFmtId="176" fontId="0" fillId="0" borderId="1" xfId="0" applyNumberFormat="1" applyFill="1" applyBorder="1">
      <alignment vertical="center"/>
    </xf>
    <xf numFmtId="176" fontId="0" fillId="0" borderId="1" xfId="0" applyNumberFormat="1" applyFill="1" applyBorder="1" applyAlignment="1">
      <alignment vertical="center" wrapText="1"/>
    </xf>
    <xf numFmtId="178" fontId="0" fillId="0" borderId="0" xfId="0" applyNumberForma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view="pageBreakPreview" zoomScale="85" zoomScaleNormal="100" topLeftCell="A9" workbookViewId="0">
      <selection activeCell="C20" sqref="C20"/>
    </sheetView>
  </sheetViews>
  <sheetFormatPr defaultColWidth="9" defaultRowHeight="13.5"/>
  <cols>
    <col min="1" max="1" width="11.75" style="145" customWidth="1"/>
    <col min="2" max="2" width="26.4666666666667" style="146" customWidth="1"/>
    <col min="3" max="3" width="19.4166666666667" style="147" customWidth="1"/>
    <col min="4" max="4" width="19.4083333333333" style="148" customWidth="1"/>
    <col min="5" max="5" width="12" style="145" customWidth="1"/>
    <col min="6" max="6" width="24.4083333333333" style="146" customWidth="1"/>
    <col min="7" max="7" width="21.175" style="147" customWidth="1"/>
    <col min="8" max="8" width="20.15" style="148" customWidth="1"/>
    <col min="9" max="9" width="13.8166666666667" style="149" customWidth="1"/>
    <col min="10" max="10" width="16.9166666666667" style="149" customWidth="1"/>
    <col min="11" max="11" width="10.875" style="149" customWidth="1"/>
    <col min="12" max="12" width="10.5" style="149" customWidth="1"/>
    <col min="13" max="13" width="10.125" style="149" customWidth="1"/>
    <col min="14" max="14" width="9.5" style="149" customWidth="1"/>
    <col min="15" max="16384" width="9" style="149"/>
  </cols>
  <sheetData>
    <row r="1" ht="34.5" customHeight="1" spans="1:9">
      <c r="A1" s="150" t="s">
        <v>0</v>
      </c>
      <c r="B1" s="151"/>
      <c r="C1" s="152"/>
      <c r="I1" s="201"/>
    </row>
    <row r="2" ht="31.5" customHeight="1" spans="1:9">
      <c r="A2" s="153" t="s">
        <v>1</v>
      </c>
      <c r="B2" s="153"/>
      <c r="C2" s="153"/>
      <c r="D2" s="153"/>
      <c r="E2" s="153"/>
      <c r="F2" s="153"/>
      <c r="G2" s="153"/>
      <c r="H2" s="153"/>
      <c r="I2" s="202"/>
    </row>
    <row r="3" ht="29" customHeight="1" spans="1:9">
      <c r="A3" s="154" t="s">
        <v>2</v>
      </c>
      <c r="B3" s="154"/>
      <c r="C3" s="154"/>
      <c r="D3" s="154"/>
      <c r="E3" s="154"/>
      <c r="F3" s="154"/>
      <c r="G3" s="154"/>
      <c r="H3" s="154"/>
      <c r="I3" s="154"/>
    </row>
    <row r="4" ht="45.75" customHeight="1" spans="1:9">
      <c r="A4" s="155" t="s">
        <v>3</v>
      </c>
      <c r="B4" s="155"/>
      <c r="C4" s="155" t="s">
        <v>4</v>
      </c>
      <c r="D4" s="156" t="s">
        <v>5</v>
      </c>
      <c r="E4" s="155" t="s">
        <v>6</v>
      </c>
      <c r="F4" s="155"/>
      <c r="G4" s="157" t="s">
        <v>4</v>
      </c>
      <c r="H4" s="158" t="s">
        <v>5</v>
      </c>
      <c r="I4" s="203"/>
    </row>
    <row r="5" s="142" customFormat="1" ht="66" customHeight="1" spans="1:9">
      <c r="A5" s="155" t="s">
        <v>7</v>
      </c>
      <c r="B5" s="159" t="s">
        <v>8</v>
      </c>
      <c r="C5" s="160">
        <f>C6+C7</f>
        <v>67439</v>
      </c>
      <c r="D5" s="160">
        <f>D6+D7</f>
        <v>70000</v>
      </c>
      <c r="E5" s="155" t="s">
        <v>7</v>
      </c>
      <c r="F5" s="159" t="s">
        <v>9</v>
      </c>
      <c r="G5" s="161">
        <v>347768</v>
      </c>
      <c r="H5" s="161">
        <v>450364</v>
      </c>
      <c r="I5" s="204"/>
    </row>
    <row r="6" ht="66" customHeight="1" spans="1:9">
      <c r="A6" s="162" t="s">
        <v>10</v>
      </c>
      <c r="B6" s="163" t="s">
        <v>11</v>
      </c>
      <c r="C6" s="164">
        <v>41393</v>
      </c>
      <c r="D6" s="165">
        <f>'表2 一般公共预算收入明细表'!D6</f>
        <v>50000</v>
      </c>
      <c r="E6" s="166" t="s">
        <v>12</v>
      </c>
      <c r="F6" s="167" t="s">
        <v>13</v>
      </c>
      <c r="G6" s="168">
        <f>SUM(G7:G10)</f>
        <v>85445</v>
      </c>
      <c r="H6" s="168">
        <f>SUM(H7:H10)</f>
        <v>18650</v>
      </c>
      <c r="I6" s="203"/>
    </row>
    <row r="7" ht="66" customHeight="1" spans="1:12">
      <c r="A7" s="162" t="s">
        <v>14</v>
      </c>
      <c r="B7" s="163" t="s">
        <v>15</v>
      </c>
      <c r="C7" s="164">
        <v>26046</v>
      </c>
      <c r="D7" s="165">
        <f>'表2 一般公共预算收入明细表'!D21</f>
        <v>20000</v>
      </c>
      <c r="E7" s="169" t="s">
        <v>10</v>
      </c>
      <c r="F7" s="170" t="s">
        <v>16</v>
      </c>
      <c r="G7" s="171">
        <v>23186</v>
      </c>
      <c r="H7" s="172">
        <v>11500</v>
      </c>
      <c r="I7" s="203"/>
      <c r="L7" s="205"/>
    </row>
    <row r="8" s="142" customFormat="1" ht="66" customHeight="1" spans="1:15">
      <c r="A8" s="155" t="s">
        <v>12</v>
      </c>
      <c r="B8" s="159" t="s">
        <v>17</v>
      </c>
      <c r="C8" s="160">
        <f>SUM(C9,C13,C14,C15,C16)</f>
        <v>365774</v>
      </c>
      <c r="D8" s="160">
        <f>SUM(D9,D13,D14,D15,D16)</f>
        <v>399014</v>
      </c>
      <c r="E8" s="169" t="s">
        <v>14</v>
      </c>
      <c r="F8" s="170" t="s">
        <v>18</v>
      </c>
      <c r="G8" s="171">
        <v>10165</v>
      </c>
      <c r="H8" s="173">
        <v>7150</v>
      </c>
      <c r="I8" s="206"/>
      <c r="K8" s="149"/>
      <c r="L8" s="149"/>
      <c r="M8" s="149"/>
      <c r="N8" s="205"/>
      <c r="O8" s="149"/>
    </row>
    <row r="9" s="143" customFormat="1" ht="66" customHeight="1" spans="1:15">
      <c r="A9" s="174" t="s">
        <v>10</v>
      </c>
      <c r="B9" s="170" t="s">
        <v>19</v>
      </c>
      <c r="C9" s="175">
        <f>SUM(C10:C12)</f>
        <v>298391</v>
      </c>
      <c r="D9" s="175">
        <f>SUM(D10:D12)</f>
        <v>285110</v>
      </c>
      <c r="E9" s="169" t="s">
        <v>20</v>
      </c>
      <c r="F9" s="170" t="s">
        <v>21</v>
      </c>
      <c r="G9" s="176">
        <v>51155</v>
      </c>
      <c r="H9" s="172"/>
      <c r="I9" s="207"/>
      <c r="K9" s="149"/>
      <c r="L9" s="149"/>
      <c r="M9" s="149"/>
      <c r="N9" s="149"/>
      <c r="O9" s="149"/>
    </row>
    <row r="10" ht="66" customHeight="1" spans="1:9">
      <c r="A10" s="169">
        <v>1</v>
      </c>
      <c r="B10" s="170" t="s">
        <v>22</v>
      </c>
      <c r="C10" s="177">
        <v>10014</v>
      </c>
      <c r="D10" s="178">
        <f>'表2 一般公共预算收入明细表'!D30</f>
        <v>10020</v>
      </c>
      <c r="E10" s="169" t="s">
        <v>23</v>
      </c>
      <c r="F10" s="170" t="s">
        <v>24</v>
      </c>
      <c r="G10" s="171">
        <v>939</v>
      </c>
      <c r="H10" s="172"/>
      <c r="I10" s="207"/>
    </row>
    <row r="11" ht="66" customHeight="1" spans="1:9">
      <c r="A11" s="169">
        <v>2</v>
      </c>
      <c r="B11" s="170" t="s">
        <v>25</v>
      </c>
      <c r="C11" s="177">
        <v>218313</v>
      </c>
      <c r="D11" s="178">
        <v>208290</v>
      </c>
      <c r="E11" s="169"/>
      <c r="F11" s="170"/>
      <c r="G11" s="171"/>
      <c r="H11" s="172"/>
      <c r="I11" s="208"/>
    </row>
    <row r="12" ht="66" customHeight="1" spans="1:9">
      <c r="A12" s="169">
        <v>3</v>
      </c>
      <c r="B12" s="170" t="s">
        <v>26</v>
      </c>
      <c r="C12" s="179">
        <v>70064</v>
      </c>
      <c r="D12" s="180">
        <f>70000-3200</f>
        <v>66800</v>
      </c>
      <c r="E12" s="169"/>
      <c r="F12" s="170"/>
      <c r="G12" s="171"/>
      <c r="H12" s="172"/>
      <c r="I12" s="208"/>
    </row>
    <row r="13" ht="66" customHeight="1" spans="1:14">
      <c r="A13" s="169" t="s">
        <v>14</v>
      </c>
      <c r="B13" s="170" t="s">
        <v>27</v>
      </c>
      <c r="C13" s="179">
        <v>12893</v>
      </c>
      <c r="D13" s="176">
        <v>51155</v>
      </c>
      <c r="E13" s="169"/>
      <c r="F13" s="170"/>
      <c r="G13" s="171"/>
      <c r="H13" s="172"/>
      <c r="I13" s="209"/>
      <c r="J13" s="210"/>
      <c r="N13" s="205"/>
    </row>
    <row r="14" ht="66" customHeight="1" spans="1:12">
      <c r="A14" s="177" t="s">
        <v>20</v>
      </c>
      <c r="B14" s="181" t="s">
        <v>28</v>
      </c>
      <c r="C14" s="178">
        <v>30675</v>
      </c>
      <c r="D14" s="177">
        <v>51460</v>
      </c>
      <c r="E14" s="169"/>
      <c r="F14" s="170"/>
      <c r="G14" s="171"/>
      <c r="H14" s="172"/>
      <c r="I14" s="203"/>
      <c r="L14" s="205"/>
    </row>
    <row r="15" ht="66" customHeight="1" spans="1:9">
      <c r="A15" s="169" t="s">
        <v>23</v>
      </c>
      <c r="B15" s="182" t="s">
        <v>29</v>
      </c>
      <c r="C15" s="183">
        <v>20800</v>
      </c>
      <c r="D15" s="184">
        <v>10350</v>
      </c>
      <c r="E15" s="169"/>
      <c r="F15" s="170"/>
      <c r="G15" s="177"/>
      <c r="H15" s="185"/>
      <c r="I15" s="203"/>
    </row>
    <row r="16" ht="66" customHeight="1" spans="1:9">
      <c r="A16" s="169" t="s">
        <v>30</v>
      </c>
      <c r="B16" s="182" t="s">
        <v>31</v>
      </c>
      <c r="C16" s="183">
        <v>3015</v>
      </c>
      <c r="D16" s="184">
        <v>939</v>
      </c>
      <c r="E16" s="186"/>
      <c r="F16" s="186"/>
      <c r="G16" s="187"/>
      <c r="H16" s="188"/>
      <c r="I16" s="203"/>
    </row>
    <row r="17" ht="66" customHeight="1" spans="1:9">
      <c r="A17" s="169"/>
      <c r="B17" s="170"/>
      <c r="C17" s="177"/>
      <c r="D17" s="184"/>
      <c r="E17" s="166"/>
      <c r="F17" s="167"/>
      <c r="G17" s="166"/>
      <c r="H17" s="189"/>
      <c r="I17" s="203"/>
    </row>
    <row r="18" ht="66" customHeight="1" spans="1:9">
      <c r="A18" s="169"/>
      <c r="B18" s="170"/>
      <c r="C18" s="177"/>
      <c r="D18" s="178"/>
      <c r="E18" s="169"/>
      <c r="F18" s="170"/>
      <c r="G18" s="177"/>
      <c r="H18" s="185"/>
      <c r="I18" s="203"/>
    </row>
    <row r="19" ht="66" customHeight="1" spans="1:9">
      <c r="A19" s="190"/>
      <c r="B19" s="191"/>
      <c r="C19" s="192"/>
      <c r="D19" s="184"/>
      <c r="E19" s="169"/>
      <c r="F19" s="170"/>
      <c r="G19" s="177"/>
      <c r="H19" s="193"/>
      <c r="I19" s="203"/>
    </row>
    <row r="20" ht="66" customHeight="1" spans="1:9">
      <c r="A20" s="194" t="s">
        <v>32</v>
      </c>
      <c r="B20" s="194"/>
      <c r="C20" s="195">
        <f>SUM(C5,C8)</f>
        <v>433213</v>
      </c>
      <c r="D20" s="160">
        <f>SUM(D5,D8)</f>
        <v>469014</v>
      </c>
      <c r="E20" s="196" t="s">
        <v>33</v>
      </c>
      <c r="F20" s="197"/>
      <c r="G20" s="198">
        <f>SUM(G5,G6)</f>
        <v>433213</v>
      </c>
      <c r="H20" s="199">
        <f>SUM(H5,H6)</f>
        <v>469014</v>
      </c>
      <c r="I20" s="203"/>
    </row>
    <row r="21" ht="42.75" customHeight="1" spans="9:10">
      <c r="I21" s="205"/>
      <c r="J21" s="205"/>
    </row>
    <row r="22" ht="27.75" customHeight="1"/>
    <row r="23" ht="27.75" customHeight="1"/>
    <row r="24" ht="27.75" customHeight="1"/>
    <row r="25" ht="27.75" customHeight="1"/>
    <row r="26" ht="27.75" customHeight="1" spans="6:10">
      <c r="F26" s="200"/>
      <c r="G26" s="148"/>
      <c r="J26" s="205"/>
    </row>
    <row r="27" ht="27.75" customHeight="1"/>
    <row r="28" s="144" customFormat="1" ht="27.75" customHeight="1" spans="1:15">
      <c r="A28" s="145"/>
      <c r="B28" s="146"/>
      <c r="C28" s="147"/>
      <c r="D28" s="148"/>
      <c r="E28" s="145"/>
      <c r="F28" s="146"/>
      <c r="G28" s="147"/>
      <c r="H28" s="148"/>
      <c r="I28" s="149"/>
      <c r="K28" s="149"/>
      <c r="L28" s="149"/>
      <c r="M28" s="149"/>
      <c r="N28" s="149"/>
      <c r="O28" s="149"/>
    </row>
    <row r="30" spans="10:10">
      <c r="J30" s="205"/>
    </row>
  </sheetData>
  <mergeCells count="6">
    <mergeCell ref="A2:I2"/>
    <mergeCell ref="A3:I3"/>
    <mergeCell ref="A4:B4"/>
    <mergeCell ref="E4:F4"/>
    <mergeCell ref="A20:B20"/>
    <mergeCell ref="E20:F20"/>
  </mergeCells>
  <pageMargins left="0.905511811023622" right="0.708661417322835" top="0.748031496062992" bottom="0.748031496062992" header="0.31496062992126" footer="0.31496062992126"/>
  <pageSetup paperSize="9" scale="51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0"/>
  <sheetViews>
    <sheetView topLeftCell="A44" workbookViewId="0">
      <selection activeCell="B44" sqref="B44"/>
    </sheetView>
  </sheetViews>
  <sheetFormatPr defaultColWidth="9" defaultRowHeight="13.5" outlineLevelCol="5"/>
  <cols>
    <col min="1" max="1" width="9" style="120"/>
    <col min="2" max="2" width="40.875" style="119" customWidth="1"/>
    <col min="3" max="3" width="13.75" style="121" customWidth="1"/>
    <col min="4" max="4" width="14.7583333333333" style="121" customWidth="1"/>
    <col min="5" max="5" width="10.875" style="121" customWidth="1"/>
    <col min="6" max="16384" width="9" style="116"/>
  </cols>
  <sheetData>
    <row r="1" s="116" customFormat="1" ht="14.25" spans="1:5">
      <c r="A1" s="122" t="s">
        <v>34</v>
      </c>
      <c r="B1" s="123"/>
      <c r="C1" s="121"/>
      <c r="D1" s="121"/>
      <c r="E1" s="121"/>
    </row>
    <row r="2" s="117" customFormat="1" ht="20.25" customHeight="1" spans="1:6">
      <c r="A2" s="124" t="s">
        <v>35</v>
      </c>
      <c r="B2" s="124"/>
      <c r="C2" s="124"/>
      <c r="D2" s="124"/>
      <c r="E2" s="124"/>
      <c r="F2" s="124"/>
    </row>
    <row r="3" s="116" customFormat="1" spans="1:6">
      <c r="A3" s="120"/>
      <c r="B3" s="125" t="str">
        <f>""</f>
        <v/>
      </c>
      <c r="C3" s="126"/>
      <c r="D3" s="121"/>
      <c r="E3" s="126"/>
      <c r="F3" s="116" t="s">
        <v>2</v>
      </c>
    </row>
    <row r="4" s="118" customFormat="1" ht="14.25" spans="1:6">
      <c r="A4" s="127" t="s">
        <v>36</v>
      </c>
      <c r="B4" s="127" t="s">
        <v>37</v>
      </c>
      <c r="C4" s="128" t="s">
        <v>4</v>
      </c>
      <c r="D4" s="128" t="s">
        <v>38</v>
      </c>
      <c r="E4" s="128" t="s">
        <v>39</v>
      </c>
      <c r="F4" s="128" t="s">
        <v>40</v>
      </c>
    </row>
    <row r="5" s="116" customFormat="1" ht="21.75" customHeight="1" spans="1:6">
      <c r="A5" s="129" t="s">
        <v>7</v>
      </c>
      <c r="B5" s="130" t="s">
        <v>8</v>
      </c>
      <c r="C5" s="131">
        <f>C6+C21</f>
        <v>67439</v>
      </c>
      <c r="D5" s="131">
        <f>D6+D21</f>
        <v>70000</v>
      </c>
      <c r="E5" s="132">
        <f>D5-C5</f>
        <v>2561</v>
      </c>
      <c r="F5" s="133"/>
    </row>
    <row r="6" s="116" customFormat="1" ht="14.25" spans="1:6">
      <c r="A6" s="134" t="s">
        <v>10</v>
      </c>
      <c r="B6" s="135" t="s">
        <v>41</v>
      </c>
      <c r="C6" s="132">
        <f>SUM(C7:C20)</f>
        <v>41393</v>
      </c>
      <c r="D6" s="132">
        <f>SUM(D7:D20)</f>
        <v>50000</v>
      </c>
      <c r="E6" s="132">
        <f t="shared" ref="E6:E27" si="0">D6-C6</f>
        <v>8607</v>
      </c>
      <c r="F6" s="133"/>
    </row>
    <row r="7" s="116" customFormat="1" ht="14.25" spans="1:6">
      <c r="A7" s="134"/>
      <c r="B7" s="135" t="s">
        <v>42</v>
      </c>
      <c r="C7" s="136">
        <v>18925</v>
      </c>
      <c r="D7" s="136">
        <v>28180</v>
      </c>
      <c r="E7" s="132">
        <f t="shared" si="0"/>
        <v>9255</v>
      </c>
      <c r="F7" s="133"/>
    </row>
    <row r="8" s="116" customFormat="1" ht="14.25" spans="1:6">
      <c r="A8" s="134"/>
      <c r="B8" s="135" t="s">
        <v>43</v>
      </c>
      <c r="C8" s="136">
        <v>1152</v>
      </c>
      <c r="D8" s="136">
        <v>1130</v>
      </c>
      <c r="E8" s="132">
        <f t="shared" si="0"/>
        <v>-22</v>
      </c>
      <c r="F8" s="133"/>
    </row>
    <row r="9" s="116" customFormat="1" ht="14.25" spans="1:6">
      <c r="A9" s="134"/>
      <c r="B9" s="135" t="s">
        <v>44</v>
      </c>
      <c r="C9" s="136">
        <v>741</v>
      </c>
      <c r="D9" s="136">
        <v>720</v>
      </c>
      <c r="E9" s="132">
        <f t="shared" si="0"/>
        <v>-21</v>
      </c>
      <c r="F9" s="133"/>
    </row>
    <row r="10" s="116" customFormat="1" ht="14.25" spans="1:6">
      <c r="A10" s="134"/>
      <c r="B10" s="135" t="s">
        <v>45</v>
      </c>
      <c r="C10" s="136">
        <v>507</v>
      </c>
      <c r="D10" s="136">
        <v>450</v>
      </c>
      <c r="E10" s="132">
        <f t="shared" si="0"/>
        <v>-57</v>
      </c>
      <c r="F10" s="133"/>
    </row>
    <row r="11" s="116" customFormat="1" ht="14.25" spans="1:6">
      <c r="A11" s="134"/>
      <c r="B11" s="135" t="s">
        <v>46</v>
      </c>
      <c r="C11" s="136">
        <v>1702</v>
      </c>
      <c r="D11" s="136">
        <v>1860</v>
      </c>
      <c r="E11" s="132">
        <f t="shared" si="0"/>
        <v>158</v>
      </c>
      <c r="F11" s="133"/>
    </row>
    <row r="12" s="116" customFormat="1" ht="14.25" spans="1:6">
      <c r="A12" s="134"/>
      <c r="B12" s="135" t="s">
        <v>47</v>
      </c>
      <c r="C12" s="136">
        <v>601</v>
      </c>
      <c r="D12" s="136">
        <v>650</v>
      </c>
      <c r="E12" s="132">
        <f t="shared" si="0"/>
        <v>49</v>
      </c>
      <c r="F12" s="133"/>
    </row>
    <row r="13" s="116" customFormat="1" ht="14.25" spans="1:6">
      <c r="A13" s="134"/>
      <c r="B13" s="135" t="s">
        <v>48</v>
      </c>
      <c r="C13" s="136">
        <v>375</v>
      </c>
      <c r="D13" s="136">
        <v>400</v>
      </c>
      <c r="E13" s="132">
        <f t="shared" si="0"/>
        <v>25</v>
      </c>
      <c r="F13" s="133"/>
    </row>
    <row r="14" s="116" customFormat="1" ht="14.25" spans="1:6">
      <c r="A14" s="134"/>
      <c r="B14" s="135" t="s">
        <v>49</v>
      </c>
      <c r="C14" s="136">
        <v>767</v>
      </c>
      <c r="D14" s="136">
        <v>700</v>
      </c>
      <c r="E14" s="132">
        <f t="shared" si="0"/>
        <v>-67</v>
      </c>
      <c r="F14" s="133"/>
    </row>
    <row r="15" s="116" customFormat="1" ht="14.25" spans="1:6">
      <c r="A15" s="134"/>
      <c r="B15" s="135" t="s">
        <v>50</v>
      </c>
      <c r="C15" s="136">
        <v>866</v>
      </c>
      <c r="D15" s="136">
        <v>1200</v>
      </c>
      <c r="E15" s="132">
        <f t="shared" si="0"/>
        <v>334</v>
      </c>
      <c r="F15" s="133"/>
    </row>
    <row r="16" s="116" customFormat="1" ht="14.25" spans="1:6">
      <c r="A16" s="134"/>
      <c r="B16" s="135" t="s">
        <v>51</v>
      </c>
      <c r="C16" s="136">
        <v>995</v>
      </c>
      <c r="D16" s="136">
        <v>950</v>
      </c>
      <c r="E16" s="132">
        <f t="shared" si="0"/>
        <v>-45</v>
      </c>
      <c r="F16" s="133"/>
    </row>
    <row r="17" s="116" customFormat="1" ht="14.25" spans="1:6">
      <c r="A17" s="134"/>
      <c r="B17" s="135" t="s">
        <v>52</v>
      </c>
      <c r="C17" s="136">
        <v>2616</v>
      </c>
      <c r="D17" s="136">
        <v>1500</v>
      </c>
      <c r="E17" s="132">
        <f t="shared" si="0"/>
        <v>-1116</v>
      </c>
      <c r="F17" s="133"/>
    </row>
    <row r="18" s="116" customFormat="1" ht="14.25" spans="1:6">
      <c r="A18" s="134"/>
      <c r="B18" s="135" t="s">
        <v>53</v>
      </c>
      <c r="C18" s="136">
        <v>2667</v>
      </c>
      <c r="D18" s="136">
        <v>2800</v>
      </c>
      <c r="E18" s="132">
        <f t="shared" si="0"/>
        <v>133</v>
      </c>
      <c r="F18" s="133"/>
    </row>
    <row r="19" s="116" customFormat="1" ht="14.25" spans="1:6">
      <c r="A19" s="134"/>
      <c r="B19" s="135" t="s">
        <v>54</v>
      </c>
      <c r="C19" s="136">
        <v>9311</v>
      </c>
      <c r="D19" s="136">
        <v>9300</v>
      </c>
      <c r="E19" s="132">
        <f t="shared" si="0"/>
        <v>-11</v>
      </c>
      <c r="F19" s="133"/>
    </row>
    <row r="20" s="116" customFormat="1" ht="14.25" spans="1:6">
      <c r="A20" s="134"/>
      <c r="B20" s="135" t="s">
        <v>55</v>
      </c>
      <c r="C20" s="136">
        <v>168</v>
      </c>
      <c r="D20" s="136">
        <v>160</v>
      </c>
      <c r="E20" s="132">
        <f t="shared" si="0"/>
        <v>-8</v>
      </c>
      <c r="F20" s="133"/>
    </row>
    <row r="21" s="116" customFormat="1" ht="14.25" spans="1:6">
      <c r="A21" s="134" t="s">
        <v>14</v>
      </c>
      <c r="B21" s="135" t="s">
        <v>56</v>
      </c>
      <c r="C21" s="132">
        <f>SUM(C22:C27)</f>
        <v>26046</v>
      </c>
      <c r="D21" s="132">
        <f>SUM(D22:D27)</f>
        <v>20000</v>
      </c>
      <c r="E21" s="132">
        <f t="shared" si="0"/>
        <v>-6046</v>
      </c>
      <c r="F21" s="133"/>
    </row>
    <row r="22" s="116" customFormat="1" ht="14.25" spans="1:6">
      <c r="A22" s="134"/>
      <c r="B22" s="135" t="s">
        <v>57</v>
      </c>
      <c r="C22" s="132">
        <v>3328</v>
      </c>
      <c r="D22" s="136">
        <v>3500</v>
      </c>
      <c r="E22" s="132">
        <f t="shared" si="0"/>
        <v>172</v>
      </c>
      <c r="F22" s="133"/>
    </row>
    <row r="23" s="116" customFormat="1" ht="14.25" spans="1:6">
      <c r="A23" s="134"/>
      <c r="B23" s="135" t="s">
        <v>58</v>
      </c>
      <c r="C23" s="132">
        <v>5162</v>
      </c>
      <c r="D23" s="136">
        <v>4000</v>
      </c>
      <c r="E23" s="132">
        <f t="shared" si="0"/>
        <v>-1162</v>
      </c>
      <c r="F23" s="133"/>
    </row>
    <row r="24" s="116" customFormat="1" ht="14.25" spans="1:6">
      <c r="A24" s="134"/>
      <c r="B24" s="135" t="s">
        <v>59</v>
      </c>
      <c r="C24" s="132">
        <v>4822</v>
      </c>
      <c r="D24" s="136">
        <v>3000</v>
      </c>
      <c r="E24" s="132">
        <f t="shared" si="0"/>
        <v>-1822</v>
      </c>
      <c r="F24" s="133"/>
    </row>
    <row r="25" s="116" customFormat="1" ht="14.25" spans="1:6">
      <c r="A25" s="134"/>
      <c r="B25" s="135" t="s">
        <v>60</v>
      </c>
      <c r="C25" s="132">
        <v>6923</v>
      </c>
      <c r="D25" s="136">
        <v>5000</v>
      </c>
      <c r="E25" s="132">
        <f t="shared" si="0"/>
        <v>-1923</v>
      </c>
      <c r="F25" s="133"/>
    </row>
    <row r="26" s="116" customFormat="1" ht="14.25" spans="1:6">
      <c r="A26" s="134"/>
      <c r="B26" s="135" t="s">
        <v>61</v>
      </c>
      <c r="C26" s="132">
        <v>69</v>
      </c>
      <c r="D26" s="136">
        <v>0</v>
      </c>
      <c r="E26" s="132">
        <f t="shared" si="0"/>
        <v>-69</v>
      </c>
      <c r="F26" s="133"/>
    </row>
    <row r="27" s="116" customFormat="1" ht="14.25" spans="1:6">
      <c r="A27" s="134"/>
      <c r="B27" s="135" t="s">
        <v>62</v>
      </c>
      <c r="C27" s="132">
        <v>5742</v>
      </c>
      <c r="D27" s="136">
        <v>4500</v>
      </c>
      <c r="E27" s="132">
        <f t="shared" si="0"/>
        <v>-1242</v>
      </c>
      <c r="F27" s="133"/>
    </row>
    <row r="28" s="116" customFormat="1" ht="18.75" spans="1:6">
      <c r="A28" s="129" t="s">
        <v>12</v>
      </c>
      <c r="B28" s="130" t="s">
        <v>17</v>
      </c>
      <c r="C28" s="137">
        <f>SUM(C29,C78,C79,C80,C86)</f>
        <v>365774</v>
      </c>
      <c r="D28" s="137">
        <f>SUM(D29,D78,D79,D80,D86)</f>
        <v>399014</v>
      </c>
      <c r="E28" s="137">
        <f>SUM(E29,E78,E79,E80,E86)</f>
        <v>33280</v>
      </c>
      <c r="F28" s="133"/>
    </row>
    <row r="29" s="116" customFormat="1" ht="14.25" spans="1:6">
      <c r="A29" s="134" t="s">
        <v>10</v>
      </c>
      <c r="B29" s="138" t="s">
        <v>63</v>
      </c>
      <c r="C29" s="132">
        <f>C30+C34+C59</f>
        <v>298391</v>
      </c>
      <c r="D29" s="132">
        <f>D30+D34+D59</f>
        <v>285110</v>
      </c>
      <c r="E29" s="132">
        <f t="shared" ref="E29:E85" si="1">D29-C29</f>
        <v>-13281</v>
      </c>
      <c r="F29" s="133"/>
    </row>
    <row r="30" s="116" customFormat="1" ht="14.25" spans="1:6">
      <c r="A30" s="134">
        <v>1</v>
      </c>
      <c r="B30" s="138" t="s">
        <v>64</v>
      </c>
      <c r="C30" s="132">
        <f>SUM(C31:C33)</f>
        <v>10014</v>
      </c>
      <c r="D30" s="132">
        <f>SUM(D31:D33)</f>
        <v>10020</v>
      </c>
      <c r="E30" s="132">
        <f t="shared" si="1"/>
        <v>6</v>
      </c>
      <c r="F30" s="133"/>
    </row>
    <row r="31" s="116" customFormat="1" ht="14.25" spans="1:6">
      <c r="A31" s="134"/>
      <c r="B31" s="135" t="s">
        <v>65</v>
      </c>
      <c r="C31" s="136">
        <v>-60</v>
      </c>
      <c r="D31" s="136">
        <v>-60</v>
      </c>
      <c r="E31" s="132">
        <f t="shared" si="1"/>
        <v>0</v>
      </c>
      <c r="F31" s="133"/>
    </row>
    <row r="32" s="116" customFormat="1" ht="14.25" spans="1:6">
      <c r="A32" s="134"/>
      <c r="B32" s="135" t="s">
        <v>66</v>
      </c>
      <c r="C32" s="136">
        <v>1584</v>
      </c>
      <c r="D32" s="136">
        <v>1584</v>
      </c>
      <c r="E32" s="132">
        <f t="shared" si="1"/>
        <v>0</v>
      </c>
      <c r="F32" s="133"/>
    </row>
    <row r="33" s="116" customFormat="1" ht="14.25" spans="1:6">
      <c r="A33" s="134"/>
      <c r="B33" s="135" t="s">
        <v>67</v>
      </c>
      <c r="C33" s="136">
        <v>8490</v>
      </c>
      <c r="D33" s="136">
        <v>8496</v>
      </c>
      <c r="E33" s="132">
        <f t="shared" si="1"/>
        <v>6</v>
      </c>
      <c r="F33" s="133"/>
    </row>
    <row r="34" s="116" customFormat="1" ht="14.25" spans="1:6">
      <c r="A34" s="134">
        <v>2</v>
      </c>
      <c r="B34" s="135" t="s">
        <v>68</v>
      </c>
      <c r="C34" s="132">
        <f>SUM(C35:C58)</f>
        <v>218313</v>
      </c>
      <c r="D34" s="132">
        <f>SUM(D35:D58)</f>
        <v>208290</v>
      </c>
      <c r="E34" s="132">
        <f t="shared" si="1"/>
        <v>-10023</v>
      </c>
      <c r="F34" s="133"/>
    </row>
    <row r="35" s="116" customFormat="1" ht="14.25" spans="1:6">
      <c r="A35" s="134"/>
      <c r="B35" s="135" t="s">
        <v>69</v>
      </c>
      <c r="C35" s="136">
        <f>57741+840</f>
        <v>58581</v>
      </c>
      <c r="D35" s="136">
        <v>58581</v>
      </c>
      <c r="E35" s="132">
        <f t="shared" si="1"/>
        <v>0</v>
      </c>
      <c r="F35" s="133"/>
    </row>
    <row r="36" s="116" customFormat="1" ht="14.25" spans="1:6">
      <c r="A36" s="134"/>
      <c r="B36" s="135" t="s">
        <v>70</v>
      </c>
      <c r="C36" s="136">
        <f>15501</f>
        <v>15501</v>
      </c>
      <c r="D36" s="136">
        <v>15501</v>
      </c>
      <c r="E36" s="132">
        <f t="shared" si="1"/>
        <v>0</v>
      </c>
      <c r="F36" s="133"/>
    </row>
    <row r="37" s="116" customFormat="1" ht="14.25" spans="1:6">
      <c r="A37" s="134"/>
      <c r="B37" s="135" t="s">
        <v>71</v>
      </c>
      <c r="C37" s="136">
        <f>5711+11749</f>
        <v>17460</v>
      </c>
      <c r="D37" s="136">
        <v>17460</v>
      </c>
      <c r="E37" s="132">
        <f t="shared" si="1"/>
        <v>0</v>
      </c>
      <c r="F37" s="133"/>
    </row>
    <row r="38" s="116" customFormat="1" ht="14.25" spans="1:6">
      <c r="A38" s="134"/>
      <c r="B38" s="135" t="s">
        <v>72</v>
      </c>
      <c r="C38" s="136">
        <v>1163</v>
      </c>
      <c r="D38" s="136">
        <v>1163</v>
      </c>
      <c r="E38" s="132">
        <f t="shared" si="1"/>
        <v>0</v>
      </c>
      <c r="F38" s="133"/>
    </row>
    <row r="39" s="116" customFormat="1" ht="14.25" spans="1:6">
      <c r="A39" s="134"/>
      <c r="B39" s="135" t="s">
        <v>73</v>
      </c>
      <c r="C39" s="136">
        <v>1754</v>
      </c>
      <c r="D39" s="136">
        <v>1754</v>
      </c>
      <c r="E39" s="132">
        <f t="shared" si="1"/>
        <v>0</v>
      </c>
      <c r="F39" s="133"/>
    </row>
    <row r="40" s="116" customFormat="1" ht="14.25" spans="1:6">
      <c r="A40" s="134"/>
      <c r="B40" s="135" t="s">
        <v>74</v>
      </c>
      <c r="C40" s="136">
        <v>5722</v>
      </c>
      <c r="D40" s="136">
        <v>5700</v>
      </c>
      <c r="E40" s="132">
        <f t="shared" si="1"/>
        <v>-22</v>
      </c>
      <c r="F40" s="133"/>
    </row>
    <row r="41" s="116" customFormat="1" ht="14.25" spans="1:6">
      <c r="A41" s="134"/>
      <c r="B41" s="135" t="s">
        <v>75</v>
      </c>
      <c r="C41" s="136">
        <v>10936</v>
      </c>
      <c r="D41" s="136">
        <v>11000</v>
      </c>
      <c r="E41" s="132">
        <f t="shared" si="1"/>
        <v>64</v>
      </c>
      <c r="F41" s="133"/>
    </row>
    <row r="42" s="116" customFormat="1" ht="14.25" spans="1:6">
      <c r="A42" s="134"/>
      <c r="B42" s="135" t="s">
        <v>76</v>
      </c>
      <c r="C42" s="136">
        <v>2169</v>
      </c>
      <c r="D42" s="136">
        <v>2169</v>
      </c>
      <c r="E42" s="132">
        <f t="shared" si="1"/>
        <v>0</v>
      </c>
      <c r="F42" s="133"/>
    </row>
    <row r="43" s="116" customFormat="1" ht="14.25" spans="1:6">
      <c r="A43" s="134"/>
      <c r="B43" s="135" t="s">
        <v>77</v>
      </c>
      <c r="C43" s="136">
        <v>1</v>
      </c>
      <c r="D43" s="136">
        <v>1</v>
      </c>
      <c r="E43" s="132">
        <f t="shared" si="1"/>
        <v>0</v>
      </c>
      <c r="F43" s="133"/>
    </row>
    <row r="44" s="116" customFormat="1" ht="28.5" spans="1:6">
      <c r="A44" s="134"/>
      <c r="B44" s="135" t="s">
        <v>78</v>
      </c>
      <c r="C44" s="136">
        <v>15553</v>
      </c>
      <c r="D44" s="136">
        <v>16631</v>
      </c>
      <c r="E44" s="132">
        <f t="shared" si="1"/>
        <v>1078</v>
      </c>
      <c r="F44" s="133"/>
    </row>
    <row r="45" s="116" customFormat="1" ht="28.5" spans="1:6">
      <c r="A45" s="134"/>
      <c r="B45" s="135" t="s">
        <v>79</v>
      </c>
      <c r="C45" s="136">
        <v>0</v>
      </c>
      <c r="D45" s="136">
        <v>0</v>
      </c>
      <c r="E45" s="132">
        <f t="shared" si="1"/>
        <v>0</v>
      </c>
      <c r="F45" s="133"/>
    </row>
    <row r="46" s="116" customFormat="1" ht="14.25" spans="1:6">
      <c r="A46" s="134"/>
      <c r="B46" s="135" t="s">
        <v>80</v>
      </c>
      <c r="C46" s="136">
        <v>1260</v>
      </c>
      <c r="D46" s="136">
        <v>1260</v>
      </c>
      <c r="E46" s="132">
        <f t="shared" si="1"/>
        <v>0</v>
      </c>
      <c r="F46" s="133"/>
    </row>
    <row r="47" s="116" customFormat="1" ht="14.25" spans="1:6">
      <c r="A47" s="134"/>
      <c r="B47" s="135" t="s">
        <v>81</v>
      </c>
      <c r="C47" s="136">
        <v>15850</v>
      </c>
      <c r="D47" s="136">
        <v>14772</v>
      </c>
      <c r="E47" s="132">
        <f t="shared" si="1"/>
        <v>-1078</v>
      </c>
      <c r="F47" s="133"/>
    </row>
    <row r="48" s="116" customFormat="1" ht="28.5" spans="1:6">
      <c r="A48" s="134"/>
      <c r="B48" s="135" t="s">
        <v>82</v>
      </c>
      <c r="C48" s="136">
        <v>745</v>
      </c>
      <c r="D48" s="136">
        <v>745</v>
      </c>
      <c r="E48" s="132">
        <f t="shared" si="1"/>
        <v>0</v>
      </c>
      <c r="F48" s="133"/>
    </row>
    <row r="49" s="116" customFormat="1" ht="28.5" spans="1:6">
      <c r="A49" s="134"/>
      <c r="B49" s="135" t="s">
        <v>83</v>
      </c>
      <c r="C49" s="136">
        <v>24365</v>
      </c>
      <c r="D49" s="136">
        <v>24370</v>
      </c>
      <c r="E49" s="132">
        <f t="shared" si="1"/>
        <v>5</v>
      </c>
      <c r="F49" s="133"/>
    </row>
    <row r="50" s="116" customFormat="1" ht="14.25" spans="1:6">
      <c r="A50" s="134"/>
      <c r="B50" s="135" t="s">
        <v>84</v>
      </c>
      <c r="C50" s="136">
        <v>5394</v>
      </c>
      <c r="D50" s="136">
        <v>5400</v>
      </c>
      <c r="E50" s="132">
        <f t="shared" si="1"/>
        <v>6</v>
      </c>
      <c r="F50" s="133"/>
    </row>
    <row r="51" s="116" customFormat="1" ht="14.25" spans="1:6">
      <c r="A51" s="134"/>
      <c r="B51" s="135" t="s">
        <v>85</v>
      </c>
      <c r="C51" s="136">
        <v>2173</v>
      </c>
      <c r="D51" s="136">
        <v>2170</v>
      </c>
      <c r="E51" s="132">
        <f t="shared" si="1"/>
        <v>-3</v>
      </c>
      <c r="F51" s="133"/>
    </row>
    <row r="52" s="116" customFormat="1" ht="14.25" spans="1:6">
      <c r="A52" s="134"/>
      <c r="B52" s="135" t="s">
        <v>86</v>
      </c>
      <c r="C52" s="136">
        <v>22806</v>
      </c>
      <c r="D52" s="136">
        <v>22800</v>
      </c>
      <c r="E52" s="132">
        <f t="shared" si="1"/>
        <v>-6</v>
      </c>
      <c r="F52" s="133"/>
    </row>
    <row r="53" s="116" customFormat="1" ht="14.25" spans="1:6">
      <c r="A53" s="134"/>
      <c r="B53" s="135" t="s">
        <v>87</v>
      </c>
      <c r="C53" s="136">
        <v>5202</v>
      </c>
      <c r="D53" s="136">
        <v>5200</v>
      </c>
      <c r="E53" s="132">
        <f t="shared" si="1"/>
        <v>-2</v>
      </c>
      <c r="F53" s="133"/>
    </row>
    <row r="54" s="116" customFormat="1" ht="14.25" spans="1:6">
      <c r="A54" s="134"/>
      <c r="B54" s="135" t="s">
        <v>88</v>
      </c>
      <c r="C54" s="136">
        <v>513</v>
      </c>
      <c r="D54" s="136">
        <v>513</v>
      </c>
      <c r="E54" s="132">
        <f t="shared" si="1"/>
        <v>0</v>
      </c>
      <c r="F54" s="133"/>
    </row>
    <row r="55" s="116" customFormat="1" ht="28.5" spans="1:6">
      <c r="A55" s="134"/>
      <c r="B55" s="135" t="s">
        <v>89</v>
      </c>
      <c r="C55" s="136">
        <v>620</v>
      </c>
      <c r="D55" s="136">
        <v>600</v>
      </c>
      <c r="E55" s="132">
        <f t="shared" si="1"/>
        <v>-20</v>
      </c>
      <c r="F55" s="133"/>
    </row>
    <row r="56" s="116" customFormat="1" ht="14.25" spans="1:6">
      <c r="A56" s="134"/>
      <c r="B56" s="135" t="s">
        <v>90</v>
      </c>
      <c r="C56" s="136">
        <v>11137</v>
      </c>
      <c r="D56" s="136">
        <v>0</v>
      </c>
      <c r="E56" s="132">
        <f t="shared" si="1"/>
        <v>-11137</v>
      </c>
      <c r="F56" s="133"/>
    </row>
    <row r="57" s="116" customFormat="1" ht="14.25" spans="1:6">
      <c r="A57" s="134"/>
      <c r="B57" s="135" t="s">
        <v>91</v>
      </c>
      <c r="C57" s="136">
        <v>-1115</v>
      </c>
      <c r="D57" s="136">
        <v>0</v>
      </c>
      <c r="E57" s="132">
        <f t="shared" si="1"/>
        <v>1115</v>
      </c>
      <c r="F57" s="133"/>
    </row>
    <row r="58" s="116" customFormat="1" ht="14.25" spans="1:6">
      <c r="A58" s="134"/>
      <c r="B58" s="135" t="s">
        <v>92</v>
      </c>
      <c r="C58" s="136">
        <v>523</v>
      </c>
      <c r="D58" s="136">
        <v>500</v>
      </c>
      <c r="E58" s="132">
        <f t="shared" si="1"/>
        <v>-23</v>
      </c>
      <c r="F58" s="133"/>
    </row>
    <row r="59" s="116" customFormat="1" ht="14.25" spans="1:6">
      <c r="A59" s="134">
        <v>3</v>
      </c>
      <c r="B59" s="135" t="s">
        <v>93</v>
      </c>
      <c r="C59" s="132">
        <f>SUM(C60:C77)</f>
        <v>70064</v>
      </c>
      <c r="D59" s="132">
        <f>SUM(D60:D77)</f>
        <v>66800</v>
      </c>
      <c r="E59" s="132">
        <f t="shared" si="1"/>
        <v>-3264</v>
      </c>
      <c r="F59" s="133"/>
    </row>
    <row r="60" s="116" customFormat="1" ht="14.25" spans="1:6">
      <c r="A60" s="134"/>
      <c r="B60" s="135" t="s">
        <v>94</v>
      </c>
      <c r="C60" s="136">
        <v>539</v>
      </c>
      <c r="D60" s="136">
        <v>540</v>
      </c>
      <c r="E60" s="132">
        <f t="shared" si="1"/>
        <v>1</v>
      </c>
      <c r="F60" s="133"/>
    </row>
    <row r="61" s="116" customFormat="1" ht="14.25" spans="1:6">
      <c r="A61" s="134"/>
      <c r="B61" s="135" t="s">
        <v>95</v>
      </c>
      <c r="C61" s="136">
        <v>200</v>
      </c>
      <c r="D61" s="136">
        <v>200</v>
      </c>
      <c r="E61" s="132">
        <f t="shared" si="1"/>
        <v>0</v>
      </c>
      <c r="F61" s="133"/>
    </row>
    <row r="62" s="116" customFormat="1" ht="14.25" spans="1:6">
      <c r="A62" s="134"/>
      <c r="B62" s="135" t="s">
        <v>96</v>
      </c>
      <c r="C62" s="136">
        <v>395</v>
      </c>
      <c r="D62" s="136">
        <v>400</v>
      </c>
      <c r="E62" s="132">
        <f t="shared" si="1"/>
        <v>5</v>
      </c>
      <c r="F62" s="133"/>
    </row>
    <row r="63" s="119" customFormat="1" ht="14.25" spans="1:6">
      <c r="A63" s="134"/>
      <c r="B63" s="135" t="s">
        <v>97</v>
      </c>
      <c r="C63" s="136">
        <v>3383</v>
      </c>
      <c r="D63" s="136">
        <v>3380</v>
      </c>
      <c r="E63" s="132">
        <f t="shared" si="1"/>
        <v>-3</v>
      </c>
      <c r="F63" s="139"/>
    </row>
    <row r="64" s="119" customFormat="1" ht="14.25" spans="1:6">
      <c r="A64" s="140"/>
      <c r="B64" s="135" t="s">
        <v>98</v>
      </c>
      <c r="C64" s="136">
        <v>110</v>
      </c>
      <c r="D64" s="136">
        <v>110</v>
      </c>
      <c r="E64" s="132">
        <f t="shared" si="1"/>
        <v>0</v>
      </c>
      <c r="F64" s="139"/>
    </row>
    <row r="65" s="116" customFormat="1" ht="14.25" spans="1:6">
      <c r="A65" s="134"/>
      <c r="B65" s="135" t="s">
        <v>99</v>
      </c>
      <c r="C65" s="136">
        <v>8140</v>
      </c>
      <c r="D65" s="136">
        <v>8140</v>
      </c>
      <c r="E65" s="132">
        <f t="shared" si="1"/>
        <v>0</v>
      </c>
      <c r="F65" s="133"/>
    </row>
    <row r="66" s="116" customFormat="1" ht="14.25" spans="1:6">
      <c r="A66" s="134"/>
      <c r="B66" s="135" t="s">
        <v>100</v>
      </c>
      <c r="C66" s="136">
        <v>6925</v>
      </c>
      <c r="D66" s="136">
        <v>6900</v>
      </c>
      <c r="E66" s="132">
        <f t="shared" si="1"/>
        <v>-25</v>
      </c>
      <c r="F66" s="133"/>
    </row>
    <row r="67" s="116" customFormat="1" ht="14.25" spans="1:6">
      <c r="A67" s="134"/>
      <c r="B67" s="135" t="s">
        <v>101</v>
      </c>
      <c r="C67" s="136">
        <v>1666</v>
      </c>
      <c r="D67" s="136">
        <v>1670</v>
      </c>
      <c r="E67" s="132">
        <f t="shared" si="1"/>
        <v>4</v>
      </c>
      <c r="F67" s="133"/>
    </row>
    <row r="68" s="116" customFormat="1" ht="14.25" spans="1:6">
      <c r="A68" s="134"/>
      <c r="B68" s="135" t="s">
        <v>102</v>
      </c>
      <c r="C68" s="136">
        <v>3200</v>
      </c>
      <c r="D68" s="136">
        <v>3200</v>
      </c>
      <c r="E68" s="132">
        <f t="shared" si="1"/>
        <v>0</v>
      </c>
      <c r="F68" s="133"/>
    </row>
    <row r="69" s="116" customFormat="1" ht="14.25" spans="1:6">
      <c r="A69" s="134"/>
      <c r="B69" s="135" t="s">
        <v>103</v>
      </c>
      <c r="C69" s="136">
        <v>0</v>
      </c>
      <c r="D69" s="136">
        <v>0</v>
      </c>
      <c r="E69" s="132">
        <f t="shared" si="1"/>
        <v>0</v>
      </c>
      <c r="F69" s="133"/>
    </row>
    <row r="70" s="116" customFormat="1" ht="14.25" spans="1:6">
      <c r="A70" s="134"/>
      <c r="B70" s="135" t="s">
        <v>104</v>
      </c>
      <c r="C70" s="136">
        <f>36777+3200</f>
        <v>39977</v>
      </c>
      <c r="D70" s="136">
        <f>36780</f>
        <v>36780</v>
      </c>
      <c r="E70" s="132">
        <f t="shared" si="1"/>
        <v>-3197</v>
      </c>
      <c r="F70" s="133"/>
    </row>
    <row r="71" s="116" customFormat="1" ht="14.25" spans="1:6">
      <c r="A71" s="134"/>
      <c r="B71" s="135" t="s">
        <v>105</v>
      </c>
      <c r="C71" s="136">
        <v>4334</v>
      </c>
      <c r="D71" s="136">
        <v>4334</v>
      </c>
      <c r="E71" s="132">
        <f t="shared" si="1"/>
        <v>0</v>
      </c>
      <c r="F71" s="133"/>
    </row>
    <row r="72" s="116" customFormat="1" ht="14.25" spans="1:6">
      <c r="A72" s="134"/>
      <c r="B72" s="135" t="s">
        <v>106</v>
      </c>
      <c r="C72" s="136">
        <v>79</v>
      </c>
      <c r="D72" s="136">
        <v>80</v>
      </c>
      <c r="E72" s="132">
        <f t="shared" si="1"/>
        <v>1</v>
      </c>
      <c r="F72" s="133"/>
    </row>
    <row r="73" s="116" customFormat="1" ht="14.25" spans="1:6">
      <c r="A73" s="134"/>
      <c r="B73" s="135" t="s">
        <v>107</v>
      </c>
      <c r="C73" s="136">
        <v>68</v>
      </c>
      <c r="D73" s="136">
        <v>68</v>
      </c>
      <c r="E73" s="132">
        <f t="shared" si="1"/>
        <v>0</v>
      </c>
      <c r="F73" s="133"/>
    </row>
    <row r="74" s="116" customFormat="1" ht="14.25" spans="1:6">
      <c r="A74" s="134"/>
      <c r="B74" s="135" t="s">
        <v>108</v>
      </c>
      <c r="C74" s="136">
        <v>95</v>
      </c>
      <c r="D74" s="136">
        <v>95</v>
      </c>
      <c r="E74" s="132">
        <f t="shared" si="1"/>
        <v>0</v>
      </c>
      <c r="F74" s="133"/>
    </row>
    <row r="75" s="116" customFormat="1" ht="14.25" spans="1:6">
      <c r="A75" s="134"/>
      <c r="B75" s="135" t="s">
        <v>109</v>
      </c>
      <c r="C75" s="136">
        <v>3</v>
      </c>
      <c r="D75" s="136">
        <v>3</v>
      </c>
      <c r="E75" s="132">
        <f t="shared" si="1"/>
        <v>0</v>
      </c>
      <c r="F75" s="133"/>
    </row>
    <row r="76" s="116" customFormat="1" ht="14.25" spans="1:6">
      <c r="A76" s="134"/>
      <c r="B76" s="135" t="s">
        <v>110</v>
      </c>
      <c r="C76" s="136">
        <v>950</v>
      </c>
      <c r="D76" s="136">
        <v>900</v>
      </c>
      <c r="E76" s="132">
        <f t="shared" si="1"/>
        <v>-50</v>
      </c>
      <c r="F76" s="133"/>
    </row>
    <row r="77" s="116" customFormat="1" ht="14.25" spans="1:6">
      <c r="A77" s="134"/>
      <c r="B77" s="135" t="s">
        <v>111</v>
      </c>
      <c r="C77" s="136">
        <v>0</v>
      </c>
      <c r="D77" s="136">
        <v>0</v>
      </c>
      <c r="E77" s="132">
        <f t="shared" si="1"/>
        <v>0</v>
      </c>
      <c r="F77" s="133"/>
    </row>
    <row r="78" s="116" customFormat="1" ht="24" customHeight="1" spans="1:6">
      <c r="A78" s="139" t="s">
        <v>14</v>
      </c>
      <c r="B78" s="139" t="s">
        <v>112</v>
      </c>
      <c r="C78" s="136">
        <v>20800</v>
      </c>
      <c r="D78" s="136">
        <v>10350</v>
      </c>
      <c r="E78" s="136">
        <f t="shared" si="1"/>
        <v>-10450</v>
      </c>
      <c r="F78" s="133"/>
    </row>
    <row r="79" s="116" customFormat="1" ht="24" customHeight="1" spans="1:6">
      <c r="A79" s="139" t="s">
        <v>20</v>
      </c>
      <c r="B79" s="139" t="s">
        <v>27</v>
      </c>
      <c r="C79" s="136">
        <v>12893</v>
      </c>
      <c r="D79" s="136">
        <f>47955+3200</f>
        <v>51155</v>
      </c>
      <c r="E79" s="136">
        <f t="shared" si="1"/>
        <v>38262</v>
      </c>
      <c r="F79" s="133"/>
    </row>
    <row r="80" s="116" customFormat="1" ht="24" customHeight="1" spans="1:6">
      <c r="A80" s="139" t="s">
        <v>23</v>
      </c>
      <c r="B80" s="139" t="s">
        <v>28</v>
      </c>
      <c r="C80" s="136">
        <v>30675</v>
      </c>
      <c r="D80" s="136">
        <v>51460</v>
      </c>
      <c r="E80" s="136">
        <f t="shared" si="1"/>
        <v>20785</v>
      </c>
      <c r="F80" s="133"/>
    </row>
    <row r="81" s="116" customFormat="1" ht="24" customHeight="1" spans="1:6">
      <c r="A81" s="141">
        <v>1</v>
      </c>
      <c r="B81" s="139" t="s">
        <v>113</v>
      </c>
      <c r="C81" s="136">
        <v>18507</v>
      </c>
      <c r="D81" s="136">
        <v>22000</v>
      </c>
      <c r="E81" s="136">
        <f t="shared" si="1"/>
        <v>3493</v>
      </c>
      <c r="F81" s="133"/>
    </row>
    <row r="82" s="116" customFormat="1" ht="24" customHeight="1" spans="1:6">
      <c r="A82" s="141">
        <v>2</v>
      </c>
      <c r="B82" s="139" t="s">
        <v>114</v>
      </c>
      <c r="C82" s="136">
        <v>166</v>
      </c>
      <c r="D82" s="136">
        <v>260</v>
      </c>
      <c r="E82" s="136">
        <f t="shared" si="1"/>
        <v>94</v>
      </c>
      <c r="F82" s="133"/>
    </row>
    <row r="83" s="116" customFormat="1" ht="24" customHeight="1" spans="1:6">
      <c r="A83" s="141">
        <v>3</v>
      </c>
      <c r="B83" s="139" t="s">
        <v>115</v>
      </c>
      <c r="C83" s="136">
        <f>SUM(C84:C85)</f>
        <v>12002</v>
      </c>
      <c r="D83" s="136">
        <f>SUM(D84:D85)</f>
        <v>29200</v>
      </c>
      <c r="E83" s="136">
        <f t="shared" si="1"/>
        <v>17198</v>
      </c>
      <c r="F83" s="133"/>
    </row>
    <row r="84" s="116" customFormat="1" ht="24" customHeight="1" spans="1:6">
      <c r="A84" s="139"/>
      <c r="B84" s="139" t="s">
        <v>116</v>
      </c>
      <c r="C84" s="136">
        <v>12002</v>
      </c>
      <c r="D84" s="136">
        <v>7000</v>
      </c>
      <c r="E84" s="136">
        <f t="shared" si="1"/>
        <v>-5002</v>
      </c>
      <c r="F84" s="133"/>
    </row>
    <row r="85" s="116" customFormat="1" ht="24" customHeight="1" spans="1:6">
      <c r="A85" s="139"/>
      <c r="B85" s="139" t="s">
        <v>117</v>
      </c>
      <c r="C85" s="132"/>
      <c r="D85" s="132">
        <v>22200</v>
      </c>
      <c r="E85" s="136">
        <f t="shared" si="1"/>
        <v>22200</v>
      </c>
      <c r="F85" s="133"/>
    </row>
    <row r="86" s="116" customFormat="1" ht="24" customHeight="1" spans="1:6">
      <c r="A86" s="139" t="s">
        <v>30</v>
      </c>
      <c r="B86" s="139" t="s">
        <v>31</v>
      </c>
      <c r="C86" s="132">
        <v>3015</v>
      </c>
      <c r="D86" s="132">
        <v>939</v>
      </c>
      <c r="E86" s="136">
        <v>-2036</v>
      </c>
      <c r="F86" s="133"/>
    </row>
    <row r="87" s="116" customFormat="1" ht="24" customHeight="1" spans="1:6">
      <c r="A87" s="129" t="s">
        <v>32</v>
      </c>
      <c r="B87" s="129"/>
      <c r="C87" s="137">
        <f>SUM(C5,C28)</f>
        <v>433213</v>
      </c>
      <c r="D87" s="137">
        <f>SUM(D5,D28)</f>
        <v>469014</v>
      </c>
      <c r="E87" s="137">
        <f>SUM(E5,E28)</f>
        <v>35841</v>
      </c>
      <c r="F87" s="133"/>
    </row>
    <row r="88" s="116" customFormat="1" spans="1:5">
      <c r="A88" s="120"/>
      <c r="B88" s="119"/>
      <c r="C88" s="121"/>
      <c r="D88" s="121"/>
      <c r="E88" s="121"/>
    </row>
    <row r="89" s="116" customFormat="1" spans="1:5">
      <c r="A89" s="120"/>
      <c r="B89" s="119"/>
      <c r="C89" s="121"/>
      <c r="D89" s="121"/>
      <c r="E89" s="121"/>
    </row>
    <row r="90" s="116" customFormat="1" spans="1:5">
      <c r="A90" s="120"/>
      <c r="B90" s="119"/>
      <c r="C90" s="121"/>
      <c r="D90" s="121"/>
      <c r="E90" s="121"/>
    </row>
    <row r="91" s="116" customFormat="1" spans="1:5">
      <c r="A91" s="120"/>
      <c r="B91" s="119"/>
      <c r="C91" s="121"/>
      <c r="D91" s="121"/>
      <c r="E91" s="121"/>
    </row>
    <row r="92" s="116" customFormat="1" spans="1:5">
      <c r="A92" s="120"/>
      <c r="B92" s="119"/>
      <c r="C92" s="121"/>
      <c r="D92" s="121"/>
      <c r="E92" s="121"/>
    </row>
    <row r="93" s="116" customFormat="1" spans="1:5">
      <c r="A93" s="120"/>
      <c r="B93" s="119"/>
      <c r="C93" s="121"/>
      <c r="D93" s="121"/>
      <c r="E93" s="121"/>
    </row>
    <row r="94" s="116" customFormat="1" spans="1:5">
      <c r="A94" s="120"/>
      <c r="B94" s="119"/>
      <c r="C94" s="121"/>
      <c r="D94" s="121"/>
      <c r="E94" s="121"/>
    </row>
    <row r="95" s="116" customFormat="1" spans="1:5">
      <c r="A95" s="120"/>
      <c r="B95" s="119"/>
      <c r="C95" s="121"/>
      <c r="D95" s="121"/>
      <c r="E95" s="121"/>
    </row>
    <row r="96" s="116" customFormat="1" spans="1:5">
      <c r="A96" s="120"/>
      <c r="B96" s="119"/>
      <c r="C96" s="121"/>
      <c r="D96" s="121"/>
      <c r="E96" s="121"/>
    </row>
    <row r="97" s="116" customFormat="1" spans="1:5">
      <c r="A97" s="120"/>
      <c r="B97" s="119"/>
      <c r="C97" s="121"/>
      <c r="D97" s="121"/>
      <c r="E97" s="121"/>
    </row>
    <row r="98" s="116" customFormat="1" spans="1:5">
      <c r="A98" s="120"/>
      <c r="B98" s="119"/>
      <c r="C98" s="121"/>
      <c r="D98" s="121"/>
      <c r="E98" s="121"/>
    </row>
    <row r="99" s="116" customFormat="1" spans="1:5">
      <c r="A99" s="120"/>
      <c r="B99" s="119"/>
      <c r="C99" s="121"/>
      <c r="D99" s="121"/>
      <c r="E99" s="121"/>
    </row>
    <row r="100" s="116" customFormat="1" spans="1:5">
      <c r="A100" s="120"/>
      <c r="B100" s="119"/>
      <c r="C100" s="121"/>
      <c r="D100" s="121"/>
      <c r="E100" s="121"/>
    </row>
  </sheetData>
  <mergeCells count="2">
    <mergeCell ref="A2:F2"/>
    <mergeCell ref="A87:B87"/>
  </mergeCells>
  <printOptions horizontalCentered="1"/>
  <pageMargins left="0.708661417322835" right="0.708661417322835" top="0.748031496062992" bottom="0.748031496062992" header="0.31496062992126" footer="0.31496062992126"/>
  <pageSetup paperSize="9" scale="78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37"/>
  <sheetViews>
    <sheetView view="pageBreakPreview" zoomScaleNormal="100" workbookViewId="0">
      <pane ySplit="6" topLeftCell="A129" activePane="bottomLeft" state="frozen"/>
      <selection/>
      <selection pane="bottomLeft" activeCell="L139" sqref="L139"/>
    </sheetView>
  </sheetViews>
  <sheetFormatPr defaultColWidth="8" defaultRowHeight="13.5" customHeight="1"/>
  <cols>
    <col min="1" max="1" width="6.75" style="51" customWidth="1"/>
    <col min="2" max="2" width="9.625" style="51" customWidth="1"/>
    <col min="3" max="3" width="36.625" style="51" customWidth="1"/>
    <col min="4" max="4" width="12.5" style="55" customWidth="1"/>
    <col min="5" max="5" width="10.5" style="55" customWidth="1"/>
    <col min="6" max="6" width="12.375" style="55" customWidth="1"/>
    <col min="7" max="7" width="10.5" style="56" customWidth="1"/>
    <col min="8" max="237" width="7.875" style="53" customWidth="1"/>
    <col min="238" max="238" width="7.875" style="53"/>
    <col min="239" max="16381" width="8" style="53"/>
    <col min="16382" max="16384" width="8" style="57"/>
  </cols>
  <sheetData>
    <row r="1" s="51" customFormat="1" ht="17.25" customHeight="1" spans="1:7">
      <c r="A1" s="58" t="s">
        <v>118</v>
      </c>
      <c r="D1" s="55"/>
      <c r="E1" s="55"/>
      <c r="F1" s="55"/>
      <c r="G1" s="59"/>
    </row>
    <row r="2" s="51" customFormat="1" ht="35.25" customHeight="1" spans="1:7">
      <c r="A2" s="60" t="s">
        <v>119</v>
      </c>
      <c r="B2" s="61"/>
      <c r="C2" s="61"/>
      <c r="D2" s="61"/>
      <c r="E2" s="61"/>
      <c r="F2" s="61"/>
      <c r="G2" s="59"/>
    </row>
    <row r="3" s="51" customFormat="1" ht="20" customHeight="1" spans="1:7">
      <c r="A3" s="62"/>
      <c r="B3" s="62"/>
      <c r="C3" s="62"/>
      <c r="D3" s="62"/>
      <c r="E3" s="62"/>
      <c r="F3" s="62"/>
      <c r="G3" s="59" t="s">
        <v>2</v>
      </c>
    </row>
    <row r="4" s="51" customFormat="1" ht="23.25" customHeight="1" spans="1:7">
      <c r="A4" s="63" t="s">
        <v>36</v>
      </c>
      <c r="B4" s="64" t="s">
        <v>120</v>
      </c>
      <c r="C4" s="64" t="s">
        <v>121</v>
      </c>
      <c r="D4" s="65" t="s">
        <v>122</v>
      </c>
      <c r="E4" s="65"/>
      <c r="F4" s="65"/>
      <c r="G4" s="66" t="s">
        <v>40</v>
      </c>
    </row>
    <row r="5" s="51" customFormat="1" ht="47" customHeight="1" spans="1:7">
      <c r="A5" s="67"/>
      <c r="B5" s="68"/>
      <c r="C5" s="68"/>
      <c r="D5" s="68" t="s">
        <v>123</v>
      </c>
      <c r="E5" s="68" t="s">
        <v>124</v>
      </c>
      <c r="F5" s="69" t="s">
        <v>125</v>
      </c>
      <c r="G5" s="66"/>
    </row>
    <row r="6" s="51" customFormat="1" ht="35" customHeight="1" spans="1:7">
      <c r="A6" s="70" t="s">
        <v>126</v>
      </c>
      <c r="B6" s="70"/>
      <c r="C6" s="70"/>
      <c r="D6" s="71">
        <f>SUM(D7,D117,D130,D131,D132,D133)</f>
        <v>450364</v>
      </c>
      <c r="E6" s="71">
        <f>SUM(E7,E117,E130,E131,E132,E133)</f>
        <v>251644</v>
      </c>
      <c r="F6" s="72">
        <f>SUM(F7,F117,F130,F131,F132,F133)</f>
        <v>198720</v>
      </c>
      <c r="G6" s="71"/>
    </row>
    <row r="7" s="51" customFormat="1" ht="22.5" customHeight="1" spans="1:7">
      <c r="A7" s="73">
        <v>1</v>
      </c>
      <c r="B7" s="74" t="s">
        <v>127</v>
      </c>
      <c r="C7" s="75" t="s">
        <v>128</v>
      </c>
      <c r="D7" s="76">
        <f t="shared" ref="D7:D16" si="0">E7+F7</f>
        <v>230039</v>
      </c>
      <c r="E7" s="76">
        <f>E8+E28+E44</f>
        <v>190280</v>
      </c>
      <c r="F7" s="77">
        <f>F8+F28+F44</f>
        <v>39759</v>
      </c>
      <c r="G7" s="78"/>
    </row>
    <row r="8" s="52" customFormat="1" ht="22.5" customHeight="1" spans="1:238">
      <c r="A8" s="79">
        <v>2</v>
      </c>
      <c r="B8" s="74"/>
      <c r="C8" s="80" t="s">
        <v>129</v>
      </c>
      <c r="D8" s="76">
        <f t="shared" si="0"/>
        <v>165838</v>
      </c>
      <c r="E8" s="76">
        <f>E9+E12+E13+E14+E15+E16+E23+E27</f>
        <v>165838</v>
      </c>
      <c r="F8" s="77">
        <f>F9+F12+F13+F14+F15+F16+F23+F27</f>
        <v>0</v>
      </c>
      <c r="G8" s="81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</row>
    <row r="9" s="51" customFormat="1" ht="23.25" customHeight="1" spans="1:7">
      <c r="A9" s="73">
        <v>3</v>
      </c>
      <c r="B9" s="74"/>
      <c r="C9" s="83" t="s">
        <v>130</v>
      </c>
      <c r="D9" s="84">
        <f t="shared" si="0"/>
        <v>43219</v>
      </c>
      <c r="E9" s="84">
        <f>SUM(E10:E11)</f>
        <v>43219</v>
      </c>
      <c r="F9" s="85">
        <f>SUM(F10:F11)</f>
        <v>0</v>
      </c>
      <c r="G9" s="86"/>
    </row>
    <row r="10" s="51" customFormat="1" ht="22.5" customHeight="1" spans="1:7">
      <c r="A10" s="73">
        <v>4</v>
      </c>
      <c r="B10" s="74"/>
      <c r="C10" s="87" t="s">
        <v>131</v>
      </c>
      <c r="D10" s="84">
        <f t="shared" si="0"/>
        <v>9019</v>
      </c>
      <c r="E10" s="84">
        <v>9019</v>
      </c>
      <c r="F10" s="85">
        <v>0</v>
      </c>
      <c r="G10" s="86"/>
    </row>
    <row r="11" s="51" customFormat="1" ht="22.5" customHeight="1" spans="1:7">
      <c r="A11" s="73">
        <v>5</v>
      </c>
      <c r="B11" s="74"/>
      <c r="C11" s="87" t="s">
        <v>132</v>
      </c>
      <c r="D11" s="84">
        <f t="shared" si="0"/>
        <v>34200</v>
      </c>
      <c r="E11" s="84">
        <v>34200</v>
      </c>
      <c r="F11" s="85">
        <v>0</v>
      </c>
      <c r="G11" s="86"/>
    </row>
    <row r="12" s="51" customFormat="1" ht="22.5" customHeight="1" spans="1:7">
      <c r="A12" s="73">
        <v>6</v>
      </c>
      <c r="B12" s="74"/>
      <c r="C12" s="83" t="s">
        <v>133</v>
      </c>
      <c r="D12" s="84">
        <f t="shared" si="0"/>
        <v>35970</v>
      </c>
      <c r="E12" s="84">
        <v>35970</v>
      </c>
      <c r="F12" s="85">
        <v>0</v>
      </c>
      <c r="G12" s="86"/>
    </row>
    <row r="13" s="51" customFormat="1" ht="22.5" customHeight="1" spans="1:7">
      <c r="A13" s="73">
        <v>7</v>
      </c>
      <c r="B13" s="74"/>
      <c r="C13" s="83" t="s">
        <v>134</v>
      </c>
      <c r="D13" s="84">
        <f t="shared" si="0"/>
        <v>1847</v>
      </c>
      <c r="E13" s="84">
        <v>1847</v>
      </c>
      <c r="F13" s="85">
        <v>0</v>
      </c>
      <c r="G13" s="86"/>
    </row>
    <row r="14" s="51" customFormat="1" ht="22.5" customHeight="1" spans="1:7">
      <c r="A14" s="73">
        <v>8</v>
      </c>
      <c r="B14" s="74"/>
      <c r="C14" s="83" t="s">
        <v>135</v>
      </c>
      <c r="D14" s="84">
        <f t="shared" si="0"/>
        <v>3872</v>
      </c>
      <c r="E14" s="84">
        <v>3872</v>
      </c>
      <c r="F14" s="85">
        <v>0</v>
      </c>
      <c r="G14" s="86"/>
    </row>
    <row r="15" s="51" customFormat="1" ht="28.5" spans="1:7">
      <c r="A15" s="73">
        <v>9</v>
      </c>
      <c r="B15" s="74"/>
      <c r="C15" s="83" t="s">
        <v>136</v>
      </c>
      <c r="D15" s="84">
        <f t="shared" si="0"/>
        <v>19928</v>
      </c>
      <c r="E15" s="84">
        <v>19928</v>
      </c>
      <c r="F15" s="85">
        <v>0</v>
      </c>
      <c r="G15" s="86"/>
    </row>
    <row r="16" s="51" customFormat="1" ht="28.5" spans="1:7">
      <c r="A16" s="73">
        <v>10</v>
      </c>
      <c r="B16" s="74"/>
      <c r="C16" s="83" t="s">
        <v>137</v>
      </c>
      <c r="D16" s="84">
        <f t="shared" si="0"/>
        <v>51757</v>
      </c>
      <c r="E16" s="84">
        <f>SUM(E17:E22)</f>
        <v>51757</v>
      </c>
      <c r="F16" s="85">
        <f>SUM(F17:F22)</f>
        <v>0</v>
      </c>
      <c r="G16" s="86"/>
    </row>
    <row r="17" s="51" customFormat="1" ht="22.5" customHeight="1" spans="1:7">
      <c r="A17" s="73">
        <v>11</v>
      </c>
      <c r="B17" s="74"/>
      <c r="C17" s="87" t="s">
        <v>138</v>
      </c>
      <c r="D17" s="84">
        <f t="shared" ref="D17:D80" si="1">E17+F17</f>
        <v>19111</v>
      </c>
      <c r="E17" s="84">
        <v>19111</v>
      </c>
      <c r="F17" s="85">
        <v>0</v>
      </c>
      <c r="G17" s="86"/>
    </row>
    <row r="18" s="51" customFormat="1" ht="22.5" customHeight="1" spans="1:7">
      <c r="A18" s="73">
        <v>12</v>
      </c>
      <c r="B18" s="74"/>
      <c r="C18" s="87" t="s">
        <v>139</v>
      </c>
      <c r="D18" s="84">
        <f t="shared" si="1"/>
        <v>16349</v>
      </c>
      <c r="E18" s="84">
        <v>16349</v>
      </c>
      <c r="F18" s="85">
        <v>0</v>
      </c>
      <c r="G18" s="86"/>
    </row>
    <row r="19" s="51" customFormat="1" ht="22.5" customHeight="1" spans="1:7">
      <c r="A19" s="73">
        <v>13</v>
      </c>
      <c r="B19" s="74"/>
      <c r="C19" s="87" t="s">
        <v>140</v>
      </c>
      <c r="D19" s="84">
        <f t="shared" si="1"/>
        <v>212</v>
      </c>
      <c r="E19" s="84">
        <v>212</v>
      </c>
      <c r="F19" s="85">
        <v>0</v>
      </c>
      <c r="G19" s="86"/>
    </row>
    <row r="20" s="51" customFormat="1" ht="22.5" customHeight="1" spans="1:7">
      <c r="A20" s="73">
        <v>14</v>
      </c>
      <c r="B20" s="74"/>
      <c r="C20" s="87" t="s">
        <v>141</v>
      </c>
      <c r="D20" s="84">
        <f t="shared" si="1"/>
        <v>619</v>
      </c>
      <c r="E20" s="84">
        <v>619</v>
      </c>
      <c r="F20" s="85">
        <v>0</v>
      </c>
      <c r="G20" s="86"/>
    </row>
    <row r="21" s="51" customFormat="1" ht="22.5" customHeight="1" spans="1:7">
      <c r="A21" s="73">
        <v>15</v>
      </c>
      <c r="B21" s="74"/>
      <c r="C21" s="87" t="s">
        <v>142</v>
      </c>
      <c r="D21" s="84">
        <f t="shared" si="1"/>
        <v>13019</v>
      </c>
      <c r="E21" s="84">
        <v>13019</v>
      </c>
      <c r="F21" s="85">
        <v>0</v>
      </c>
      <c r="G21" s="86"/>
    </row>
    <row r="22" s="51" customFormat="1" ht="22.5" customHeight="1" spans="1:7">
      <c r="A22" s="73">
        <v>16</v>
      </c>
      <c r="B22" s="74"/>
      <c r="C22" s="87" t="s">
        <v>143</v>
      </c>
      <c r="D22" s="84">
        <f t="shared" si="1"/>
        <v>2447</v>
      </c>
      <c r="E22" s="84">
        <v>2447</v>
      </c>
      <c r="F22" s="85">
        <v>0</v>
      </c>
      <c r="G22" s="86"/>
    </row>
    <row r="23" s="51" customFormat="1" ht="22.5" customHeight="1" spans="1:7">
      <c r="A23" s="73">
        <v>17</v>
      </c>
      <c r="B23" s="74"/>
      <c r="C23" s="83" t="s">
        <v>144</v>
      </c>
      <c r="D23" s="84">
        <f t="shared" si="1"/>
        <v>114</v>
      </c>
      <c r="E23" s="84">
        <f>SUM(E24:E26)</f>
        <v>114</v>
      </c>
      <c r="F23" s="85">
        <f>SUM(F24:F26)</f>
        <v>0</v>
      </c>
      <c r="G23" s="86"/>
    </row>
    <row r="24" s="51" customFormat="1" ht="22.5" customHeight="1" spans="1:7">
      <c r="A24" s="73">
        <v>18</v>
      </c>
      <c r="B24" s="74"/>
      <c r="C24" s="87" t="s">
        <v>145</v>
      </c>
      <c r="D24" s="84">
        <f t="shared" si="1"/>
        <v>81</v>
      </c>
      <c r="E24" s="84">
        <v>81</v>
      </c>
      <c r="F24" s="85">
        <v>0</v>
      </c>
      <c r="G24" s="86"/>
    </row>
    <row r="25" s="51" customFormat="1" ht="22.5" customHeight="1" spans="1:7">
      <c r="A25" s="73">
        <v>19</v>
      </c>
      <c r="B25" s="74"/>
      <c r="C25" s="87" t="s">
        <v>146</v>
      </c>
      <c r="D25" s="84">
        <f t="shared" si="1"/>
        <v>33</v>
      </c>
      <c r="E25" s="84">
        <v>33</v>
      </c>
      <c r="F25" s="85">
        <v>0</v>
      </c>
      <c r="G25" s="86"/>
    </row>
    <row r="26" s="51" customFormat="1" ht="22.5" customHeight="1" spans="1:7">
      <c r="A26" s="73">
        <v>20</v>
      </c>
      <c r="B26" s="74"/>
      <c r="C26" s="87" t="s">
        <v>147</v>
      </c>
      <c r="D26" s="84">
        <f t="shared" si="1"/>
        <v>0</v>
      </c>
      <c r="E26" s="84">
        <v>0</v>
      </c>
      <c r="F26" s="85">
        <v>0</v>
      </c>
      <c r="G26" s="86"/>
    </row>
    <row r="27" s="51" customFormat="1" ht="22.5" customHeight="1" spans="1:7">
      <c r="A27" s="73">
        <v>21</v>
      </c>
      <c r="B27" s="74"/>
      <c r="C27" s="83" t="s">
        <v>148</v>
      </c>
      <c r="D27" s="84">
        <f t="shared" si="1"/>
        <v>9131</v>
      </c>
      <c r="E27" s="84">
        <v>9131</v>
      </c>
      <c r="F27" s="85">
        <v>0</v>
      </c>
      <c r="G27" s="86"/>
    </row>
    <row r="28" s="52" customFormat="1" ht="22.5" customHeight="1" spans="1:238">
      <c r="A28" s="79">
        <v>22</v>
      </c>
      <c r="B28" s="74"/>
      <c r="C28" s="88" t="s">
        <v>149</v>
      </c>
      <c r="D28" s="76">
        <f t="shared" si="1"/>
        <v>3849</v>
      </c>
      <c r="E28" s="76">
        <f>SUM(E29:E31,E35,E38,E43)</f>
        <v>2561</v>
      </c>
      <c r="F28" s="77">
        <f>SUM(F29:F31,F35,F38,F43)</f>
        <v>1288</v>
      </c>
      <c r="G28" s="81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82"/>
      <c r="FK28" s="82"/>
      <c r="FL28" s="82"/>
      <c r="FM28" s="82"/>
      <c r="FN28" s="82"/>
      <c r="FO28" s="82"/>
      <c r="FP28" s="82"/>
      <c r="FQ28" s="82"/>
      <c r="FR28" s="82"/>
      <c r="FS28" s="82"/>
      <c r="FT28" s="82"/>
      <c r="FU28" s="82"/>
      <c r="FV28" s="82"/>
      <c r="FW28" s="82"/>
      <c r="FX28" s="82"/>
      <c r="FY28" s="82"/>
      <c r="FZ28" s="82"/>
      <c r="GA28" s="82"/>
      <c r="GB28" s="82"/>
      <c r="GC28" s="82"/>
      <c r="GD28" s="82"/>
      <c r="GE28" s="82"/>
      <c r="GF28" s="82"/>
      <c r="GG28" s="82"/>
      <c r="GH28" s="82"/>
      <c r="GI28" s="82"/>
      <c r="GJ28" s="82"/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2"/>
      <c r="GV28" s="82"/>
      <c r="GW28" s="82"/>
      <c r="GX28" s="82"/>
      <c r="GY28" s="82"/>
      <c r="GZ28" s="82"/>
      <c r="HA28" s="82"/>
      <c r="HB28" s="82"/>
      <c r="HC28" s="82"/>
      <c r="HD28" s="82"/>
      <c r="HE28" s="82"/>
      <c r="HF28" s="82"/>
      <c r="HG28" s="82"/>
      <c r="HH28" s="82"/>
      <c r="HI28" s="82"/>
      <c r="HJ28" s="82"/>
      <c r="HK28" s="82"/>
      <c r="HL28" s="82"/>
      <c r="HM28" s="82"/>
      <c r="HN28" s="82"/>
      <c r="HO28" s="82"/>
      <c r="HP28" s="82"/>
      <c r="HQ28" s="82"/>
      <c r="HR28" s="82"/>
      <c r="HS28" s="82"/>
      <c r="HT28" s="82"/>
      <c r="HU28" s="82"/>
      <c r="HV28" s="82"/>
      <c r="HW28" s="82"/>
      <c r="HX28" s="82"/>
      <c r="HY28" s="82"/>
      <c r="HZ28" s="82"/>
      <c r="IA28" s="82"/>
      <c r="IB28" s="82"/>
      <c r="IC28" s="82"/>
      <c r="ID28" s="82"/>
    </row>
    <row r="29" s="51" customFormat="1" ht="28.5" spans="1:7">
      <c r="A29" s="73">
        <v>23</v>
      </c>
      <c r="B29" s="74"/>
      <c r="C29" s="83" t="s">
        <v>150</v>
      </c>
      <c r="D29" s="84">
        <f t="shared" si="1"/>
        <v>1030</v>
      </c>
      <c r="E29" s="84">
        <v>1030</v>
      </c>
      <c r="F29" s="85">
        <v>0</v>
      </c>
      <c r="G29" s="86"/>
    </row>
    <row r="30" s="51" customFormat="1" ht="22.5" customHeight="1" spans="1:7">
      <c r="A30" s="73">
        <v>24</v>
      </c>
      <c r="B30" s="74"/>
      <c r="C30" s="83" t="s">
        <v>151</v>
      </c>
      <c r="D30" s="84">
        <f t="shared" si="1"/>
        <v>1722</v>
      </c>
      <c r="E30" s="84">
        <v>434</v>
      </c>
      <c r="F30" s="85">
        <v>1288</v>
      </c>
      <c r="G30" s="86"/>
    </row>
    <row r="31" s="51" customFormat="1" ht="22.5" customHeight="1" spans="1:7">
      <c r="A31" s="73">
        <v>25</v>
      </c>
      <c r="B31" s="74"/>
      <c r="C31" s="83" t="s">
        <v>152</v>
      </c>
      <c r="D31" s="84">
        <f t="shared" si="1"/>
        <v>215</v>
      </c>
      <c r="E31" s="84">
        <f>SUM(E32:E34)</f>
        <v>215</v>
      </c>
      <c r="F31" s="85">
        <f>SUM(F32:F34)</f>
        <v>0</v>
      </c>
      <c r="G31" s="84"/>
    </row>
    <row r="32" s="51" customFormat="1" ht="22.5" customHeight="1" spans="1:7">
      <c r="A32" s="73">
        <v>26</v>
      </c>
      <c r="B32" s="74"/>
      <c r="C32" s="87" t="s">
        <v>153</v>
      </c>
      <c r="D32" s="84">
        <f t="shared" si="1"/>
        <v>144</v>
      </c>
      <c r="E32" s="84">
        <v>144</v>
      </c>
      <c r="F32" s="85">
        <v>0</v>
      </c>
      <c r="G32" s="86"/>
    </row>
    <row r="33" s="51" customFormat="1" ht="22.5" customHeight="1" spans="1:7">
      <c r="A33" s="73">
        <v>27</v>
      </c>
      <c r="B33" s="74"/>
      <c r="C33" s="87" t="s">
        <v>154</v>
      </c>
      <c r="D33" s="84">
        <f t="shared" si="1"/>
        <v>26</v>
      </c>
      <c r="E33" s="84">
        <v>26</v>
      </c>
      <c r="F33" s="85">
        <v>0</v>
      </c>
      <c r="G33" s="86"/>
    </row>
    <row r="34" s="51" customFormat="1" ht="22.5" customHeight="1" spans="1:7">
      <c r="A34" s="73">
        <v>28</v>
      </c>
      <c r="B34" s="74"/>
      <c r="C34" s="87" t="s">
        <v>155</v>
      </c>
      <c r="D34" s="84">
        <f t="shared" si="1"/>
        <v>45</v>
      </c>
      <c r="E34" s="84">
        <v>45</v>
      </c>
      <c r="F34" s="85">
        <v>0</v>
      </c>
      <c r="G34" s="86"/>
    </row>
    <row r="35" s="51" customFormat="1" ht="22.5" customHeight="1" spans="1:7">
      <c r="A35" s="73">
        <v>29</v>
      </c>
      <c r="B35" s="74"/>
      <c r="C35" s="83" t="s">
        <v>156</v>
      </c>
      <c r="D35" s="84">
        <f t="shared" si="1"/>
        <v>30</v>
      </c>
      <c r="E35" s="84">
        <f>SUM(E36:E37)</f>
        <v>30</v>
      </c>
      <c r="F35" s="85">
        <f>SUM(F36:F37)</f>
        <v>0</v>
      </c>
      <c r="G35" s="86"/>
    </row>
    <row r="36" s="51" customFormat="1" ht="22.5" customHeight="1" spans="1:7">
      <c r="A36" s="73">
        <v>30</v>
      </c>
      <c r="B36" s="74"/>
      <c r="C36" s="87" t="s">
        <v>157</v>
      </c>
      <c r="D36" s="84">
        <f t="shared" si="1"/>
        <v>1</v>
      </c>
      <c r="E36" s="84">
        <v>1</v>
      </c>
      <c r="F36" s="85">
        <v>0</v>
      </c>
      <c r="G36" s="86"/>
    </row>
    <row r="37" s="51" customFormat="1" ht="22.5" customHeight="1" spans="1:7">
      <c r="A37" s="73">
        <v>31</v>
      </c>
      <c r="B37" s="74"/>
      <c r="C37" s="87" t="s">
        <v>158</v>
      </c>
      <c r="D37" s="84">
        <f t="shared" si="1"/>
        <v>29</v>
      </c>
      <c r="E37" s="84">
        <v>29</v>
      </c>
      <c r="F37" s="85">
        <v>0</v>
      </c>
      <c r="G37" s="86"/>
    </row>
    <row r="38" s="51" customFormat="1" ht="22.5" customHeight="1" spans="1:7">
      <c r="A38" s="73">
        <v>32</v>
      </c>
      <c r="B38" s="74"/>
      <c r="C38" s="83" t="s">
        <v>159</v>
      </c>
      <c r="D38" s="84">
        <f t="shared" si="1"/>
        <v>364</v>
      </c>
      <c r="E38" s="84">
        <f>SUM(E39:E42)</f>
        <v>364</v>
      </c>
      <c r="F38" s="85">
        <f>SUM(F39:F42)</f>
        <v>0</v>
      </c>
      <c r="G38" s="86"/>
    </row>
    <row r="39" s="51" customFormat="1" ht="22.5" customHeight="1" spans="1:7">
      <c r="A39" s="73">
        <v>33</v>
      </c>
      <c r="B39" s="74"/>
      <c r="C39" s="87" t="s">
        <v>160</v>
      </c>
      <c r="D39" s="84">
        <f t="shared" si="1"/>
        <v>112</v>
      </c>
      <c r="E39" s="84">
        <v>112</v>
      </c>
      <c r="F39" s="85">
        <v>0</v>
      </c>
      <c r="G39" s="86"/>
    </row>
    <row r="40" s="51" customFormat="1" ht="22.5" customHeight="1" spans="1:7">
      <c r="A40" s="73">
        <v>34</v>
      </c>
      <c r="B40" s="74"/>
      <c r="C40" s="87" t="s">
        <v>161</v>
      </c>
      <c r="D40" s="84">
        <f t="shared" si="1"/>
        <v>232</v>
      </c>
      <c r="E40" s="84">
        <v>232</v>
      </c>
      <c r="F40" s="85">
        <v>0</v>
      </c>
      <c r="G40" s="86"/>
    </row>
    <row r="41" s="51" customFormat="1" ht="22.5" customHeight="1" spans="1:7">
      <c r="A41" s="73">
        <v>35</v>
      </c>
      <c r="B41" s="74"/>
      <c r="C41" s="87" t="s">
        <v>162</v>
      </c>
      <c r="D41" s="84">
        <f t="shared" si="1"/>
        <v>0</v>
      </c>
      <c r="E41" s="84">
        <v>0</v>
      </c>
      <c r="F41" s="85">
        <v>0</v>
      </c>
      <c r="G41" s="86"/>
    </row>
    <row r="42" s="51" customFormat="1" ht="22.5" customHeight="1" spans="1:7">
      <c r="A42" s="73">
        <v>36</v>
      </c>
      <c r="B42" s="74"/>
      <c r="C42" s="87" t="s">
        <v>163</v>
      </c>
      <c r="D42" s="84">
        <f t="shared" si="1"/>
        <v>20</v>
      </c>
      <c r="E42" s="84">
        <v>20</v>
      </c>
      <c r="F42" s="85">
        <v>0</v>
      </c>
      <c r="G42" s="86"/>
    </row>
    <row r="43" s="51" customFormat="1" ht="22.5" customHeight="1" spans="1:7">
      <c r="A43" s="73">
        <v>37</v>
      </c>
      <c r="B43" s="74"/>
      <c r="C43" s="83" t="s">
        <v>164</v>
      </c>
      <c r="D43" s="84">
        <f t="shared" si="1"/>
        <v>488</v>
      </c>
      <c r="E43" s="84">
        <v>488</v>
      </c>
      <c r="F43" s="85">
        <v>0</v>
      </c>
      <c r="G43" s="86"/>
    </row>
    <row r="44" s="52" customFormat="1" ht="22.5" customHeight="1" spans="1:238">
      <c r="A44" s="79">
        <v>38</v>
      </c>
      <c r="B44" s="74" t="s">
        <v>127</v>
      </c>
      <c r="C44" s="88" t="s">
        <v>165</v>
      </c>
      <c r="D44" s="84">
        <f t="shared" si="1"/>
        <v>60352</v>
      </c>
      <c r="E44" s="84">
        <f>SUM(E45,E46,E49,E50,E51,E54,E57,E60,E61,E62,E70,E73,E74,E75,E76,E77,E78,E79,E80,E85,E86,E87,E90,E91,E92,E97,E102,E103,E104,E105,E106,E107,E108,E111,E112,E113,E114,E115,E116)</f>
        <v>21881</v>
      </c>
      <c r="F44" s="85">
        <f>SUM(F45,F46,F49,F50,F51,F54,F57,F60,F61,F62,F70,F73,F74,F75,F76,F77,F78,F79,F80,F85,F86,F87,F90,F91,F92,F97,F102,F103,F104,F105,F106,F107,F108,F111,F112,F113,F114,F115,F116)</f>
        <v>38471</v>
      </c>
      <c r="G44" s="81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2"/>
      <c r="EL44" s="82"/>
      <c r="EM44" s="82"/>
      <c r="EN44" s="82"/>
      <c r="EO44" s="82"/>
      <c r="EP44" s="82"/>
      <c r="EQ44" s="82"/>
      <c r="ER44" s="82"/>
      <c r="ES44" s="82"/>
      <c r="ET44" s="82"/>
      <c r="EU44" s="82"/>
      <c r="EV44" s="82"/>
      <c r="EW44" s="82"/>
      <c r="EX44" s="82"/>
      <c r="EY44" s="82"/>
      <c r="EZ44" s="82"/>
      <c r="FA44" s="82"/>
      <c r="FB44" s="82"/>
      <c r="FC44" s="82"/>
      <c r="FD44" s="82"/>
      <c r="FE44" s="82"/>
      <c r="FF44" s="82"/>
      <c r="FG44" s="82"/>
      <c r="FH44" s="82"/>
      <c r="FI44" s="82"/>
      <c r="FJ44" s="82"/>
      <c r="FK44" s="82"/>
      <c r="FL44" s="82"/>
      <c r="FM44" s="82"/>
      <c r="FN44" s="82"/>
      <c r="FO44" s="82"/>
      <c r="FP44" s="82"/>
      <c r="FQ44" s="82"/>
      <c r="FR44" s="82"/>
      <c r="FS44" s="82"/>
      <c r="FT44" s="82"/>
      <c r="FU44" s="82"/>
      <c r="FV44" s="82"/>
      <c r="FW44" s="82"/>
      <c r="FX44" s="82"/>
      <c r="FY44" s="82"/>
      <c r="FZ44" s="82"/>
      <c r="GA44" s="82"/>
      <c r="GB44" s="82"/>
      <c r="GC44" s="82"/>
      <c r="GD44" s="82"/>
      <c r="GE44" s="82"/>
      <c r="GF44" s="82"/>
      <c r="GG44" s="82"/>
      <c r="GH44" s="82"/>
      <c r="GI44" s="82"/>
      <c r="GJ44" s="82"/>
      <c r="GK44" s="82"/>
      <c r="GL44" s="82"/>
      <c r="GM44" s="82"/>
      <c r="GN44" s="82"/>
      <c r="GO44" s="82"/>
      <c r="GP44" s="82"/>
      <c r="GQ44" s="82"/>
      <c r="GR44" s="82"/>
      <c r="GS44" s="82"/>
      <c r="GT44" s="82"/>
      <c r="GU44" s="82"/>
      <c r="GV44" s="82"/>
      <c r="GW44" s="82"/>
      <c r="GX44" s="82"/>
      <c r="GY44" s="82"/>
      <c r="GZ44" s="82"/>
      <c r="HA44" s="82"/>
      <c r="HB44" s="82"/>
      <c r="HC44" s="82"/>
      <c r="HD44" s="82"/>
      <c r="HE44" s="82"/>
      <c r="HF44" s="82"/>
      <c r="HG44" s="82"/>
      <c r="HH44" s="82"/>
      <c r="HI44" s="82"/>
      <c r="HJ44" s="82"/>
      <c r="HK44" s="82"/>
      <c r="HL44" s="82"/>
      <c r="HM44" s="82"/>
      <c r="HN44" s="82"/>
      <c r="HO44" s="82"/>
      <c r="HP44" s="82"/>
      <c r="HQ44" s="82"/>
      <c r="HR44" s="82"/>
      <c r="HS44" s="82"/>
      <c r="HT44" s="82"/>
      <c r="HU44" s="82"/>
      <c r="HV44" s="82"/>
      <c r="HW44" s="82"/>
      <c r="HX44" s="82"/>
      <c r="HY44" s="82"/>
      <c r="HZ44" s="82"/>
      <c r="IA44" s="82"/>
      <c r="IB44" s="82"/>
      <c r="IC44" s="82"/>
      <c r="ID44" s="82"/>
    </row>
    <row r="45" s="51" customFormat="1" ht="22.5" customHeight="1" spans="1:7">
      <c r="A45" s="73">
        <v>39</v>
      </c>
      <c r="B45" s="74"/>
      <c r="C45" s="83" t="s">
        <v>166</v>
      </c>
      <c r="D45" s="84">
        <f t="shared" si="1"/>
        <v>270</v>
      </c>
      <c r="E45" s="84">
        <v>4</v>
      </c>
      <c r="F45" s="85">
        <v>266</v>
      </c>
      <c r="G45" s="86"/>
    </row>
    <row r="46" s="51" customFormat="1" ht="22.5" customHeight="1" spans="1:7">
      <c r="A46" s="73">
        <v>40</v>
      </c>
      <c r="B46" s="74"/>
      <c r="C46" s="83" t="s">
        <v>167</v>
      </c>
      <c r="D46" s="84">
        <f t="shared" si="1"/>
        <v>4034</v>
      </c>
      <c r="E46" s="84">
        <f>SUM(E47:E48)</f>
        <v>64</v>
      </c>
      <c r="F46" s="85">
        <f>SUM(F47:F48)</f>
        <v>3970</v>
      </c>
      <c r="G46" s="86"/>
    </row>
    <row r="47" s="51" customFormat="1" ht="22.5" customHeight="1" spans="1:7">
      <c r="A47" s="73">
        <v>41</v>
      </c>
      <c r="B47" s="74"/>
      <c r="C47" s="87" t="s">
        <v>168</v>
      </c>
      <c r="D47" s="84">
        <f t="shared" si="1"/>
        <v>2573</v>
      </c>
      <c r="E47" s="84">
        <v>41</v>
      </c>
      <c r="F47" s="85">
        <v>2532</v>
      </c>
      <c r="G47" s="86"/>
    </row>
    <row r="48" s="51" customFormat="1" ht="22.5" customHeight="1" spans="1:7">
      <c r="A48" s="73">
        <v>42</v>
      </c>
      <c r="B48" s="74"/>
      <c r="C48" s="87" t="s">
        <v>169</v>
      </c>
      <c r="D48" s="84">
        <f t="shared" si="1"/>
        <v>1461</v>
      </c>
      <c r="E48" s="84">
        <v>23</v>
      </c>
      <c r="F48" s="85">
        <v>1438</v>
      </c>
      <c r="G48" s="86"/>
    </row>
    <row r="49" s="51" customFormat="1" ht="39" customHeight="1" spans="1:16382">
      <c r="A49" s="73">
        <v>43</v>
      </c>
      <c r="B49" s="74"/>
      <c r="C49" s="83" t="s">
        <v>170</v>
      </c>
      <c r="D49" s="84">
        <f t="shared" si="1"/>
        <v>245</v>
      </c>
      <c r="E49" s="84">
        <v>4</v>
      </c>
      <c r="F49" s="85">
        <v>241</v>
      </c>
      <c r="G49" s="86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  <c r="DB49" s="53"/>
      <c r="DC49" s="53"/>
      <c r="DD49" s="53"/>
      <c r="DE49" s="53"/>
      <c r="DF49" s="53"/>
      <c r="DG49" s="53"/>
      <c r="DH49" s="53"/>
      <c r="DI49" s="53"/>
      <c r="DJ49" s="53"/>
      <c r="DK49" s="53"/>
      <c r="DL49" s="53"/>
      <c r="DM49" s="53"/>
      <c r="DN49" s="53"/>
      <c r="DO49" s="53"/>
      <c r="DP49" s="53"/>
      <c r="DQ49" s="53"/>
      <c r="DR49" s="53"/>
      <c r="DS49" s="53"/>
      <c r="DT49" s="53"/>
      <c r="DU49" s="53"/>
      <c r="DV49" s="53"/>
      <c r="DW49" s="53"/>
      <c r="DX49" s="53"/>
      <c r="DY49" s="53"/>
      <c r="DZ49" s="53"/>
      <c r="EA49" s="53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3"/>
      <c r="FK49" s="53"/>
      <c r="FL49" s="53"/>
      <c r="FM49" s="53"/>
      <c r="FN49" s="53"/>
      <c r="FO49" s="53"/>
      <c r="FP49" s="53"/>
      <c r="FQ49" s="53"/>
      <c r="FR49" s="53"/>
      <c r="FS49" s="53"/>
      <c r="FT49" s="53"/>
      <c r="FU49" s="53"/>
      <c r="FV49" s="53"/>
      <c r="FW49" s="53"/>
      <c r="FX49" s="53"/>
      <c r="FY49" s="53"/>
      <c r="FZ49" s="53"/>
      <c r="GA49" s="53"/>
      <c r="GB49" s="53"/>
      <c r="GC49" s="53"/>
      <c r="GD49" s="53"/>
      <c r="GE49" s="53"/>
      <c r="GF49" s="53"/>
      <c r="GG49" s="53"/>
      <c r="GH49" s="53"/>
      <c r="GI49" s="53"/>
      <c r="GJ49" s="53"/>
      <c r="GK49" s="53"/>
      <c r="GL49" s="53"/>
      <c r="GM49" s="53"/>
      <c r="GN49" s="53"/>
      <c r="GO49" s="53"/>
      <c r="GP49" s="53"/>
      <c r="GQ49" s="53"/>
      <c r="GR49" s="53"/>
      <c r="GS49" s="53"/>
      <c r="GT49" s="53"/>
      <c r="GU49" s="53"/>
      <c r="GV49" s="53"/>
      <c r="GW49" s="53"/>
      <c r="GX49" s="53"/>
      <c r="GY49" s="53"/>
      <c r="GZ49" s="53"/>
      <c r="HA49" s="53"/>
      <c r="HB49" s="53"/>
      <c r="HC49" s="53"/>
      <c r="HD49" s="53"/>
      <c r="HE49" s="53"/>
      <c r="HF49" s="53"/>
      <c r="HG49" s="53"/>
      <c r="HH49" s="53"/>
      <c r="HI49" s="53"/>
      <c r="HJ49" s="53"/>
      <c r="HK49" s="53"/>
      <c r="HL49" s="53"/>
      <c r="HM49" s="53"/>
      <c r="HN49" s="53"/>
      <c r="HO49" s="53"/>
      <c r="HP49" s="53"/>
      <c r="HQ49" s="53"/>
      <c r="HR49" s="53"/>
      <c r="HS49" s="53"/>
      <c r="HT49" s="53"/>
      <c r="HU49" s="53"/>
      <c r="HV49" s="53"/>
      <c r="HW49" s="53"/>
      <c r="HX49" s="53"/>
      <c r="HY49" s="53"/>
      <c r="HZ49" s="53"/>
      <c r="IA49" s="53"/>
      <c r="IB49" s="53"/>
      <c r="IC49" s="53"/>
      <c r="ID49" s="53"/>
      <c r="IE49" s="53"/>
      <c r="IF49" s="53"/>
      <c r="IG49" s="53"/>
      <c r="IH49" s="53"/>
      <c r="II49" s="53"/>
      <c r="IJ49" s="53"/>
      <c r="IK49" s="53"/>
      <c r="IL49" s="53"/>
      <c r="IM49" s="53"/>
      <c r="IN49" s="53"/>
      <c r="IO49" s="53"/>
      <c r="IP49" s="53"/>
      <c r="IQ49" s="53"/>
      <c r="IR49" s="53"/>
      <c r="IS49" s="53"/>
      <c r="IT49" s="53"/>
      <c r="IU49" s="53"/>
      <c r="IV49" s="53"/>
      <c r="IW49" s="53"/>
      <c r="IX49" s="53"/>
      <c r="IY49" s="53"/>
      <c r="IZ49" s="53"/>
      <c r="JA49" s="53"/>
      <c r="JB49" s="53"/>
      <c r="JC49" s="53"/>
      <c r="JD49" s="53"/>
      <c r="JE49" s="53"/>
      <c r="JF49" s="53"/>
      <c r="JG49" s="53"/>
      <c r="JH49" s="53"/>
      <c r="JI49" s="53"/>
      <c r="JJ49" s="53"/>
      <c r="JK49" s="53"/>
      <c r="JL49" s="53"/>
      <c r="JM49" s="53"/>
      <c r="JN49" s="53"/>
      <c r="JO49" s="53"/>
      <c r="JP49" s="53"/>
      <c r="JQ49" s="53"/>
      <c r="JR49" s="53"/>
      <c r="JS49" s="53"/>
      <c r="JT49" s="53"/>
      <c r="JU49" s="53"/>
      <c r="JV49" s="53"/>
      <c r="JW49" s="53"/>
      <c r="JX49" s="53"/>
      <c r="JY49" s="53"/>
      <c r="JZ49" s="53"/>
      <c r="KA49" s="53"/>
      <c r="KB49" s="53"/>
      <c r="KC49" s="53"/>
      <c r="KD49" s="53"/>
      <c r="KE49" s="53"/>
      <c r="KF49" s="53"/>
      <c r="KG49" s="53"/>
      <c r="KH49" s="53"/>
      <c r="KI49" s="53"/>
      <c r="KJ49" s="53"/>
      <c r="KK49" s="53"/>
      <c r="KL49" s="53"/>
      <c r="KM49" s="53"/>
      <c r="KN49" s="53"/>
      <c r="KO49" s="53"/>
      <c r="KP49" s="53"/>
      <c r="KQ49" s="53"/>
      <c r="KR49" s="53"/>
      <c r="KS49" s="53"/>
      <c r="KT49" s="53"/>
      <c r="KU49" s="53"/>
      <c r="KV49" s="53"/>
      <c r="KW49" s="53"/>
      <c r="KX49" s="53"/>
      <c r="KY49" s="53"/>
      <c r="KZ49" s="53"/>
      <c r="LA49" s="53"/>
      <c r="LB49" s="53"/>
      <c r="LC49" s="53"/>
      <c r="LD49" s="53"/>
      <c r="LE49" s="53"/>
      <c r="LF49" s="53"/>
      <c r="LG49" s="53"/>
      <c r="LH49" s="53"/>
      <c r="LI49" s="53"/>
      <c r="LJ49" s="53"/>
      <c r="LK49" s="53"/>
      <c r="LL49" s="53"/>
      <c r="LM49" s="53"/>
      <c r="LN49" s="53"/>
      <c r="LO49" s="53"/>
      <c r="LP49" s="53"/>
      <c r="LQ49" s="53"/>
      <c r="LR49" s="53"/>
      <c r="LS49" s="53"/>
      <c r="LT49" s="53"/>
      <c r="LU49" s="53"/>
      <c r="LV49" s="53"/>
      <c r="LW49" s="53"/>
      <c r="LX49" s="53"/>
      <c r="LY49" s="53"/>
      <c r="LZ49" s="53"/>
      <c r="MA49" s="53"/>
      <c r="MB49" s="53"/>
      <c r="MC49" s="53"/>
      <c r="MD49" s="53"/>
      <c r="ME49" s="53"/>
      <c r="MF49" s="53"/>
      <c r="MG49" s="53"/>
      <c r="MH49" s="53"/>
      <c r="MI49" s="53"/>
      <c r="MJ49" s="53"/>
      <c r="MK49" s="53"/>
      <c r="ML49" s="53"/>
      <c r="MM49" s="53"/>
      <c r="MN49" s="53"/>
      <c r="MO49" s="53"/>
      <c r="MP49" s="53"/>
      <c r="MQ49" s="53"/>
      <c r="MR49" s="53"/>
      <c r="MS49" s="53"/>
      <c r="MT49" s="53"/>
      <c r="MU49" s="53"/>
      <c r="MV49" s="53"/>
      <c r="MW49" s="53"/>
      <c r="MX49" s="53"/>
      <c r="MY49" s="53"/>
      <c r="MZ49" s="53"/>
      <c r="NA49" s="53"/>
      <c r="NB49" s="53"/>
      <c r="NC49" s="53"/>
      <c r="ND49" s="53"/>
      <c r="NE49" s="53"/>
      <c r="NF49" s="53"/>
      <c r="NG49" s="53"/>
      <c r="NH49" s="53"/>
      <c r="NI49" s="53"/>
      <c r="NJ49" s="53"/>
      <c r="NK49" s="53"/>
      <c r="NL49" s="53"/>
      <c r="NM49" s="53"/>
      <c r="NN49" s="53"/>
      <c r="NO49" s="53"/>
      <c r="NP49" s="53"/>
      <c r="NQ49" s="53"/>
      <c r="NR49" s="53"/>
      <c r="NS49" s="53"/>
      <c r="NT49" s="53"/>
      <c r="NU49" s="53"/>
      <c r="NV49" s="53"/>
      <c r="NW49" s="53"/>
      <c r="NX49" s="53"/>
      <c r="NY49" s="53"/>
      <c r="NZ49" s="53"/>
      <c r="OA49" s="53"/>
      <c r="OB49" s="53"/>
      <c r="OC49" s="53"/>
      <c r="OD49" s="53"/>
      <c r="OE49" s="53"/>
      <c r="OF49" s="53"/>
      <c r="OG49" s="53"/>
      <c r="OH49" s="53"/>
      <c r="OI49" s="53"/>
      <c r="OJ49" s="53"/>
      <c r="OK49" s="53"/>
      <c r="OL49" s="53"/>
      <c r="OM49" s="53"/>
      <c r="ON49" s="53"/>
      <c r="OO49" s="53"/>
      <c r="OP49" s="53"/>
      <c r="OQ49" s="53"/>
      <c r="OR49" s="53"/>
      <c r="OS49" s="53"/>
      <c r="OT49" s="53"/>
      <c r="OU49" s="53"/>
      <c r="OV49" s="53"/>
      <c r="OW49" s="53"/>
      <c r="OX49" s="53"/>
      <c r="OY49" s="53"/>
      <c r="OZ49" s="53"/>
      <c r="PA49" s="53"/>
      <c r="PB49" s="53"/>
      <c r="PC49" s="53"/>
      <c r="PD49" s="53"/>
      <c r="PE49" s="53"/>
      <c r="PF49" s="53"/>
      <c r="PG49" s="53"/>
      <c r="PH49" s="53"/>
      <c r="PI49" s="53"/>
      <c r="PJ49" s="53"/>
      <c r="PK49" s="53"/>
      <c r="PL49" s="53"/>
      <c r="PM49" s="53"/>
      <c r="PN49" s="53"/>
      <c r="PO49" s="53"/>
      <c r="PP49" s="53"/>
      <c r="PQ49" s="53"/>
      <c r="PR49" s="53"/>
      <c r="PS49" s="53"/>
      <c r="PT49" s="53"/>
      <c r="PU49" s="53"/>
      <c r="PV49" s="53"/>
      <c r="PW49" s="53"/>
      <c r="PX49" s="53"/>
      <c r="PY49" s="53"/>
      <c r="PZ49" s="53"/>
      <c r="QA49" s="53"/>
      <c r="QB49" s="53"/>
      <c r="QC49" s="53"/>
      <c r="QD49" s="53"/>
      <c r="QE49" s="53"/>
      <c r="QF49" s="53"/>
      <c r="QG49" s="53"/>
      <c r="QH49" s="53"/>
      <c r="QI49" s="53"/>
      <c r="QJ49" s="53"/>
      <c r="QK49" s="53"/>
      <c r="QL49" s="53"/>
      <c r="QM49" s="53"/>
      <c r="QN49" s="53"/>
      <c r="QO49" s="53"/>
      <c r="QP49" s="53"/>
      <c r="QQ49" s="53"/>
      <c r="QR49" s="53"/>
      <c r="QS49" s="53"/>
      <c r="QT49" s="53"/>
      <c r="QU49" s="53"/>
      <c r="QV49" s="53"/>
      <c r="QW49" s="53"/>
      <c r="QX49" s="53"/>
      <c r="QY49" s="53"/>
      <c r="QZ49" s="53"/>
      <c r="RA49" s="53"/>
      <c r="RB49" s="53"/>
      <c r="RC49" s="53"/>
      <c r="RD49" s="53"/>
      <c r="RE49" s="53"/>
      <c r="RF49" s="53"/>
      <c r="RG49" s="53"/>
      <c r="RH49" s="53"/>
      <c r="RI49" s="53"/>
      <c r="RJ49" s="53"/>
      <c r="RK49" s="53"/>
      <c r="RL49" s="53"/>
      <c r="RM49" s="53"/>
      <c r="RN49" s="53"/>
      <c r="RO49" s="53"/>
      <c r="RP49" s="53"/>
      <c r="RQ49" s="53"/>
      <c r="RR49" s="53"/>
      <c r="RS49" s="53"/>
      <c r="RT49" s="53"/>
      <c r="RU49" s="53"/>
      <c r="RV49" s="53"/>
      <c r="RW49" s="53"/>
      <c r="RX49" s="53"/>
      <c r="RY49" s="53"/>
      <c r="RZ49" s="53"/>
      <c r="SA49" s="53"/>
      <c r="SB49" s="53"/>
      <c r="SC49" s="53"/>
      <c r="SD49" s="53"/>
      <c r="SE49" s="53"/>
      <c r="SF49" s="53"/>
      <c r="SG49" s="53"/>
      <c r="SH49" s="53"/>
      <c r="SI49" s="53"/>
      <c r="SJ49" s="53"/>
      <c r="SK49" s="53"/>
      <c r="SL49" s="53"/>
      <c r="SM49" s="53"/>
      <c r="SN49" s="53"/>
      <c r="SO49" s="53"/>
      <c r="SP49" s="53"/>
      <c r="SQ49" s="53"/>
      <c r="SR49" s="53"/>
      <c r="SS49" s="53"/>
      <c r="ST49" s="53"/>
      <c r="SU49" s="53"/>
      <c r="SV49" s="53"/>
      <c r="SW49" s="53"/>
      <c r="SX49" s="53"/>
      <c r="SY49" s="53"/>
      <c r="SZ49" s="53"/>
      <c r="TA49" s="53"/>
      <c r="TB49" s="53"/>
      <c r="TC49" s="53"/>
      <c r="TD49" s="53"/>
      <c r="TE49" s="53"/>
      <c r="TF49" s="53"/>
      <c r="TG49" s="53"/>
      <c r="TH49" s="53"/>
      <c r="TI49" s="53"/>
      <c r="TJ49" s="53"/>
      <c r="TK49" s="53"/>
      <c r="TL49" s="53"/>
      <c r="TM49" s="53"/>
      <c r="TN49" s="53"/>
      <c r="TO49" s="53"/>
      <c r="TP49" s="53"/>
      <c r="TQ49" s="53"/>
      <c r="TR49" s="53"/>
      <c r="TS49" s="53"/>
      <c r="TT49" s="53"/>
      <c r="TU49" s="53"/>
      <c r="TV49" s="53"/>
      <c r="TW49" s="53"/>
      <c r="TX49" s="53"/>
      <c r="TY49" s="53"/>
      <c r="TZ49" s="53"/>
      <c r="UA49" s="53"/>
      <c r="UB49" s="53"/>
      <c r="UC49" s="53"/>
      <c r="UD49" s="53"/>
      <c r="UE49" s="53"/>
      <c r="UF49" s="53"/>
      <c r="UG49" s="53"/>
      <c r="UH49" s="53"/>
      <c r="UI49" s="53"/>
      <c r="UJ49" s="53"/>
      <c r="UK49" s="53"/>
      <c r="UL49" s="53"/>
      <c r="UM49" s="53"/>
      <c r="UN49" s="53"/>
      <c r="UO49" s="53"/>
      <c r="UP49" s="53"/>
      <c r="UQ49" s="53"/>
      <c r="UR49" s="53"/>
      <c r="US49" s="53"/>
      <c r="UT49" s="53"/>
      <c r="UU49" s="53"/>
      <c r="UV49" s="53"/>
      <c r="UW49" s="53"/>
      <c r="UX49" s="53"/>
      <c r="UY49" s="53"/>
      <c r="UZ49" s="53"/>
      <c r="VA49" s="53"/>
      <c r="VB49" s="53"/>
      <c r="VC49" s="53"/>
      <c r="VD49" s="53"/>
      <c r="VE49" s="53"/>
      <c r="VF49" s="53"/>
      <c r="VG49" s="53"/>
      <c r="VH49" s="53"/>
      <c r="VI49" s="53"/>
      <c r="VJ49" s="53"/>
      <c r="VK49" s="53"/>
      <c r="VL49" s="53"/>
      <c r="VM49" s="53"/>
      <c r="VN49" s="53"/>
      <c r="VO49" s="53"/>
      <c r="VP49" s="53"/>
      <c r="VQ49" s="53"/>
      <c r="VR49" s="53"/>
      <c r="VS49" s="53"/>
      <c r="VT49" s="53"/>
      <c r="VU49" s="53"/>
      <c r="VV49" s="53"/>
      <c r="VW49" s="53"/>
      <c r="VX49" s="53"/>
      <c r="VY49" s="53"/>
      <c r="VZ49" s="53"/>
      <c r="WA49" s="53"/>
      <c r="WB49" s="53"/>
      <c r="WC49" s="53"/>
      <c r="WD49" s="53"/>
      <c r="WE49" s="53"/>
      <c r="WF49" s="53"/>
      <c r="WG49" s="53"/>
      <c r="WH49" s="53"/>
      <c r="WI49" s="53"/>
      <c r="WJ49" s="53"/>
      <c r="WK49" s="53"/>
      <c r="WL49" s="53"/>
      <c r="WM49" s="53"/>
      <c r="WN49" s="53"/>
      <c r="WO49" s="53"/>
      <c r="WP49" s="53"/>
      <c r="WQ49" s="53"/>
      <c r="WR49" s="53"/>
      <c r="WS49" s="53"/>
      <c r="WT49" s="53"/>
      <c r="WU49" s="53"/>
      <c r="WV49" s="53"/>
      <c r="WW49" s="53"/>
      <c r="WX49" s="53"/>
      <c r="WY49" s="53"/>
      <c r="WZ49" s="53"/>
      <c r="XA49" s="53"/>
      <c r="XB49" s="53"/>
      <c r="XC49" s="53"/>
      <c r="XD49" s="53"/>
      <c r="XE49" s="53"/>
      <c r="XF49" s="53"/>
      <c r="XG49" s="53"/>
      <c r="XH49" s="53"/>
      <c r="XI49" s="53"/>
      <c r="XJ49" s="53"/>
      <c r="XK49" s="53"/>
      <c r="XL49" s="53"/>
      <c r="XM49" s="53"/>
      <c r="XN49" s="53"/>
      <c r="XO49" s="53"/>
      <c r="XP49" s="53"/>
      <c r="XQ49" s="53"/>
      <c r="XR49" s="53"/>
      <c r="XS49" s="53"/>
      <c r="XT49" s="53"/>
      <c r="XU49" s="53"/>
      <c r="XV49" s="53"/>
      <c r="XW49" s="53"/>
      <c r="XX49" s="53"/>
      <c r="XY49" s="53"/>
      <c r="XZ49" s="53"/>
      <c r="YA49" s="53"/>
      <c r="YB49" s="53"/>
      <c r="YC49" s="53"/>
      <c r="YD49" s="53"/>
      <c r="YE49" s="53"/>
      <c r="YF49" s="53"/>
      <c r="YG49" s="53"/>
      <c r="YH49" s="53"/>
      <c r="YI49" s="53"/>
      <c r="YJ49" s="53"/>
      <c r="YK49" s="53"/>
      <c r="YL49" s="53"/>
      <c r="YM49" s="53"/>
      <c r="YN49" s="53"/>
      <c r="YO49" s="53"/>
      <c r="YP49" s="53"/>
      <c r="YQ49" s="53"/>
      <c r="YR49" s="53"/>
      <c r="YS49" s="53"/>
      <c r="YT49" s="53"/>
      <c r="YU49" s="53"/>
      <c r="YV49" s="53"/>
      <c r="YW49" s="53"/>
      <c r="YX49" s="53"/>
      <c r="YY49" s="53"/>
      <c r="YZ49" s="53"/>
      <c r="ZA49" s="53"/>
      <c r="ZB49" s="53"/>
      <c r="ZC49" s="53"/>
      <c r="ZD49" s="53"/>
      <c r="ZE49" s="53"/>
      <c r="ZF49" s="53"/>
      <c r="ZG49" s="53"/>
      <c r="ZH49" s="53"/>
      <c r="ZI49" s="53"/>
      <c r="ZJ49" s="53"/>
      <c r="ZK49" s="53"/>
      <c r="ZL49" s="53"/>
      <c r="ZM49" s="53"/>
      <c r="ZN49" s="53"/>
      <c r="ZO49" s="53"/>
      <c r="ZP49" s="53"/>
      <c r="ZQ49" s="53"/>
      <c r="ZR49" s="53"/>
      <c r="ZS49" s="53"/>
      <c r="ZT49" s="53"/>
      <c r="ZU49" s="53"/>
      <c r="ZV49" s="53"/>
      <c r="ZW49" s="53"/>
      <c r="ZX49" s="53"/>
      <c r="ZY49" s="53"/>
      <c r="ZZ49" s="53"/>
      <c r="AAA49" s="53"/>
      <c r="AAB49" s="53"/>
      <c r="AAC49" s="53"/>
      <c r="AAD49" s="53"/>
      <c r="AAE49" s="53"/>
      <c r="AAF49" s="53"/>
      <c r="AAG49" s="53"/>
      <c r="AAH49" s="53"/>
      <c r="AAI49" s="53"/>
      <c r="AAJ49" s="53"/>
      <c r="AAK49" s="53"/>
      <c r="AAL49" s="53"/>
      <c r="AAM49" s="53"/>
      <c r="AAN49" s="53"/>
      <c r="AAO49" s="53"/>
      <c r="AAP49" s="53"/>
      <c r="AAQ49" s="53"/>
      <c r="AAR49" s="53"/>
      <c r="AAS49" s="53"/>
      <c r="AAT49" s="53"/>
      <c r="AAU49" s="53"/>
      <c r="AAV49" s="53"/>
      <c r="AAW49" s="53"/>
      <c r="AAX49" s="53"/>
      <c r="AAY49" s="53"/>
      <c r="AAZ49" s="53"/>
      <c r="ABA49" s="53"/>
      <c r="ABB49" s="53"/>
      <c r="ABC49" s="53"/>
      <c r="ABD49" s="53"/>
      <c r="ABE49" s="53"/>
      <c r="ABF49" s="53"/>
      <c r="ABG49" s="53"/>
      <c r="ABH49" s="53"/>
      <c r="ABI49" s="53"/>
      <c r="ABJ49" s="53"/>
      <c r="ABK49" s="53"/>
      <c r="ABL49" s="53"/>
      <c r="ABM49" s="53"/>
      <c r="ABN49" s="53"/>
      <c r="ABO49" s="53"/>
      <c r="ABP49" s="53"/>
      <c r="ABQ49" s="53"/>
      <c r="ABR49" s="53"/>
      <c r="ABS49" s="53"/>
      <c r="ABT49" s="53"/>
      <c r="ABU49" s="53"/>
      <c r="ABV49" s="53"/>
      <c r="ABW49" s="53"/>
      <c r="ABX49" s="53"/>
      <c r="ABY49" s="53"/>
      <c r="ABZ49" s="53"/>
      <c r="ACA49" s="53"/>
      <c r="ACB49" s="53"/>
      <c r="ACC49" s="53"/>
      <c r="ACD49" s="53"/>
      <c r="ACE49" s="53"/>
      <c r="ACF49" s="53"/>
      <c r="ACG49" s="53"/>
      <c r="ACH49" s="53"/>
      <c r="ACI49" s="53"/>
      <c r="ACJ49" s="53"/>
      <c r="ACK49" s="53"/>
      <c r="ACL49" s="53"/>
      <c r="ACM49" s="53"/>
      <c r="ACN49" s="53"/>
      <c r="ACO49" s="53"/>
      <c r="ACP49" s="53"/>
      <c r="ACQ49" s="53"/>
      <c r="ACR49" s="53"/>
      <c r="ACS49" s="53"/>
      <c r="ACT49" s="53"/>
      <c r="ACU49" s="53"/>
      <c r="ACV49" s="53"/>
      <c r="ACW49" s="53"/>
      <c r="ACX49" s="53"/>
      <c r="ACY49" s="53"/>
      <c r="ACZ49" s="53"/>
      <c r="ADA49" s="53"/>
      <c r="ADB49" s="53"/>
      <c r="ADC49" s="53"/>
      <c r="ADD49" s="53"/>
      <c r="ADE49" s="53"/>
      <c r="ADF49" s="53"/>
      <c r="ADG49" s="53"/>
      <c r="ADH49" s="53"/>
      <c r="ADI49" s="53"/>
      <c r="ADJ49" s="53"/>
      <c r="ADK49" s="53"/>
      <c r="ADL49" s="53"/>
      <c r="ADM49" s="53"/>
      <c r="ADN49" s="53"/>
      <c r="ADO49" s="53"/>
      <c r="ADP49" s="53"/>
      <c r="ADQ49" s="53"/>
      <c r="ADR49" s="53"/>
      <c r="ADS49" s="53"/>
      <c r="ADT49" s="53"/>
      <c r="ADU49" s="53"/>
      <c r="ADV49" s="53"/>
      <c r="ADW49" s="53"/>
      <c r="ADX49" s="53"/>
      <c r="ADY49" s="53"/>
      <c r="ADZ49" s="53"/>
      <c r="AEA49" s="53"/>
      <c r="AEB49" s="53"/>
      <c r="AEC49" s="53"/>
      <c r="AED49" s="53"/>
      <c r="AEE49" s="53"/>
      <c r="AEF49" s="53"/>
      <c r="AEG49" s="53"/>
      <c r="AEH49" s="53"/>
      <c r="AEI49" s="53"/>
      <c r="AEJ49" s="53"/>
      <c r="AEK49" s="53"/>
      <c r="AEL49" s="53"/>
      <c r="AEM49" s="53"/>
      <c r="AEN49" s="53"/>
      <c r="AEO49" s="53"/>
      <c r="AEP49" s="53"/>
      <c r="AEQ49" s="53"/>
      <c r="AER49" s="53"/>
      <c r="AES49" s="53"/>
      <c r="AET49" s="53"/>
      <c r="AEU49" s="53"/>
      <c r="AEV49" s="53"/>
      <c r="AEW49" s="53"/>
      <c r="AEX49" s="53"/>
      <c r="AEY49" s="53"/>
      <c r="AEZ49" s="53"/>
      <c r="AFA49" s="53"/>
      <c r="AFB49" s="53"/>
      <c r="AFC49" s="53"/>
      <c r="AFD49" s="53"/>
      <c r="AFE49" s="53"/>
      <c r="AFF49" s="53"/>
      <c r="AFG49" s="53"/>
      <c r="AFH49" s="53"/>
      <c r="AFI49" s="53"/>
      <c r="AFJ49" s="53"/>
      <c r="AFK49" s="53"/>
      <c r="AFL49" s="53"/>
      <c r="AFM49" s="53"/>
      <c r="AFN49" s="53"/>
      <c r="AFO49" s="53"/>
      <c r="AFP49" s="53"/>
      <c r="AFQ49" s="53"/>
      <c r="AFR49" s="53"/>
      <c r="AFS49" s="53"/>
      <c r="AFT49" s="53"/>
      <c r="AFU49" s="53"/>
      <c r="AFV49" s="53"/>
      <c r="AFW49" s="53"/>
      <c r="AFX49" s="53"/>
      <c r="AFY49" s="53"/>
      <c r="AFZ49" s="53"/>
      <c r="AGA49" s="53"/>
      <c r="AGB49" s="53"/>
      <c r="AGC49" s="53"/>
      <c r="AGD49" s="53"/>
      <c r="AGE49" s="53"/>
      <c r="AGF49" s="53"/>
      <c r="AGG49" s="53"/>
      <c r="AGH49" s="53"/>
      <c r="AGI49" s="53"/>
      <c r="AGJ49" s="53"/>
      <c r="AGK49" s="53"/>
      <c r="AGL49" s="53"/>
      <c r="AGM49" s="53"/>
      <c r="AGN49" s="53"/>
      <c r="AGO49" s="53"/>
      <c r="AGP49" s="53"/>
      <c r="AGQ49" s="53"/>
      <c r="AGR49" s="53"/>
      <c r="AGS49" s="53"/>
      <c r="AGT49" s="53"/>
      <c r="AGU49" s="53"/>
      <c r="AGV49" s="53"/>
      <c r="AGW49" s="53"/>
      <c r="AGX49" s="53"/>
      <c r="AGY49" s="53"/>
      <c r="AGZ49" s="53"/>
      <c r="AHA49" s="53"/>
      <c r="AHB49" s="53"/>
      <c r="AHC49" s="53"/>
      <c r="AHD49" s="53"/>
      <c r="AHE49" s="53"/>
      <c r="AHF49" s="53"/>
      <c r="AHG49" s="53"/>
      <c r="AHH49" s="53"/>
      <c r="AHI49" s="53"/>
      <c r="AHJ49" s="53"/>
      <c r="AHK49" s="53"/>
      <c r="AHL49" s="53"/>
      <c r="AHM49" s="53"/>
      <c r="AHN49" s="53"/>
      <c r="AHO49" s="53"/>
      <c r="AHP49" s="53"/>
      <c r="AHQ49" s="53"/>
      <c r="AHR49" s="53"/>
      <c r="AHS49" s="53"/>
      <c r="AHT49" s="53"/>
      <c r="AHU49" s="53"/>
      <c r="AHV49" s="53"/>
      <c r="AHW49" s="53"/>
      <c r="AHX49" s="53"/>
      <c r="AHY49" s="53"/>
      <c r="AHZ49" s="53"/>
      <c r="AIA49" s="53"/>
      <c r="AIB49" s="53"/>
      <c r="AIC49" s="53"/>
      <c r="AID49" s="53"/>
      <c r="AIE49" s="53"/>
      <c r="AIF49" s="53"/>
      <c r="AIG49" s="53"/>
      <c r="AIH49" s="53"/>
      <c r="AII49" s="53"/>
      <c r="AIJ49" s="53"/>
      <c r="AIK49" s="53"/>
      <c r="AIL49" s="53"/>
      <c r="AIM49" s="53"/>
      <c r="AIN49" s="53"/>
      <c r="AIO49" s="53"/>
      <c r="AIP49" s="53"/>
      <c r="AIQ49" s="53"/>
      <c r="AIR49" s="53"/>
      <c r="AIS49" s="53"/>
      <c r="AIT49" s="53"/>
      <c r="AIU49" s="53"/>
      <c r="AIV49" s="53"/>
      <c r="AIW49" s="53"/>
      <c r="AIX49" s="53"/>
      <c r="AIY49" s="53"/>
      <c r="AIZ49" s="53"/>
      <c r="AJA49" s="53"/>
      <c r="AJB49" s="53"/>
      <c r="AJC49" s="53"/>
      <c r="AJD49" s="53"/>
      <c r="AJE49" s="53"/>
      <c r="AJF49" s="53"/>
      <c r="AJG49" s="53"/>
      <c r="AJH49" s="53"/>
      <c r="AJI49" s="53"/>
      <c r="AJJ49" s="53"/>
      <c r="AJK49" s="53"/>
      <c r="AJL49" s="53"/>
      <c r="AJM49" s="53"/>
      <c r="AJN49" s="53"/>
      <c r="AJO49" s="53"/>
      <c r="AJP49" s="53"/>
      <c r="AJQ49" s="53"/>
      <c r="AJR49" s="53"/>
      <c r="AJS49" s="53"/>
      <c r="AJT49" s="53"/>
      <c r="AJU49" s="53"/>
      <c r="AJV49" s="53"/>
      <c r="AJW49" s="53"/>
      <c r="AJX49" s="53"/>
      <c r="AJY49" s="53"/>
      <c r="AJZ49" s="53"/>
      <c r="AKA49" s="53"/>
      <c r="AKB49" s="53"/>
      <c r="AKC49" s="53"/>
      <c r="AKD49" s="53"/>
      <c r="AKE49" s="53"/>
      <c r="AKF49" s="53"/>
      <c r="AKG49" s="53"/>
      <c r="AKH49" s="53"/>
      <c r="AKI49" s="53"/>
      <c r="AKJ49" s="53"/>
      <c r="AKK49" s="53"/>
      <c r="AKL49" s="53"/>
      <c r="AKM49" s="53"/>
      <c r="AKN49" s="53"/>
      <c r="AKO49" s="53"/>
      <c r="AKP49" s="53"/>
      <c r="AKQ49" s="53"/>
      <c r="AKR49" s="53"/>
      <c r="AKS49" s="53"/>
      <c r="AKT49" s="53"/>
      <c r="AKU49" s="53"/>
      <c r="AKV49" s="53"/>
      <c r="AKW49" s="53"/>
      <c r="AKX49" s="53"/>
      <c r="AKY49" s="53"/>
      <c r="AKZ49" s="53"/>
      <c r="ALA49" s="53"/>
      <c r="ALB49" s="53"/>
      <c r="ALC49" s="53"/>
      <c r="ALD49" s="53"/>
      <c r="ALE49" s="53"/>
      <c r="ALF49" s="53"/>
      <c r="ALG49" s="53"/>
      <c r="ALH49" s="53"/>
      <c r="ALI49" s="53"/>
      <c r="ALJ49" s="53"/>
      <c r="ALK49" s="53"/>
      <c r="ALL49" s="53"/>
      <c r="ALM49" s="53"/>
      <c r="ALN49" s="53"/>
      <c r="ALO49" s="53"/>
      <c r="ALP49" s="53"/>
      <c r="ALQ49" s="53"/>
      <c r="ALR49" s="53"/>
      <c r="ALS49" s="53"/>
      <c r="ALT49" s="53"/>
      <c r="ALU49" s="53"/>
      <c r="ALV49" s="53"/>
      <c r="ALW49" s="53"/>
      <c r="ALX49" s="53"/>
      <c r="ALY49" s="53"/>
      <c r="ALZ49" s="53"/>
      <c r="AMA49" s="53"/>
      <c r="AMB49" s="53"/>
      <c r="AMC49" s="53"/>
      <c r="AMD49" s="53"/>
      <c r="AME49" s="53"/>
      <c r="AMF49" s="53"/>
      <c r="AMG49" s="53"/>
      <c r="AMH49" s="53"/>
      <c r="AMI49" s="53"/>
      <c r="AMJ49" s="53"/>
      <c r="AMK49" s="53"/>
      <c r="AML49" s="53"/>
      <c r="AMM49" s="53"/>
      <c r="AMN49" s="53"/>
      <c r="AMO49" s="53"/>
      <c r="AMP49" s="53"/>
      <c r="AMQ49" s="53"/>
      <c r="AMR49" s="53"/>
      <c r="AMS49" s="53"/>
      <c r="AMT49" s="53"/>
      <c r="AMU49" s="53"/>
      <c r="AMV49" s="53"/>
      <c r="AMW49" s="53"/>
      <c r="AMX49" s="53"/>
      <c r="AMY49" s="53"/>
      <c r="AMZ49" s="53"/>
      <c r="ANA49" s="53"/>
      <c r="ANB49" s="53"/>
      <c r="ANC49" s="53"/>
      <c r="AND49" s="53"/>
      <c r="ANE49" s="53"/>
      <c r="ANF49" s="53"/>
      <c r="ANG49" s="53"/>
      <c r="ANH49" s="53"/>
      <c r="ANI49" s="53"/>
      <c r="ANJ49" s="53"/>
      <c r="ANK49" s="53"/>
      <c r="ANL49" s="53"/>
      <c r="ANM49" s="53"/>
      <c r="ANN49" s="53"/>
      <c r="ANO49" s="53"/>
      <c r="ANP49" s="53"/>
      <c r="ANQ49" s="53"/>
      <c r="ANR49" s="53"/>
      <c r="ANS49" s="53"/>
      <c r="ANT49" s="53"/>
      <c r="ANU49" s="53"/>
      <c r="ANV49" s="53"/>
      <c r="ANW49" s="53"/>
      <c r="ANX49" s="53"/>
      <c r="ANY49" s="53"/>
      <c r="ANZ49" s="53"/>
      <c r="AOA49" s="53"/>
      <c r="AOB49" s="53"/>
      <c r="AOC49" s="53"/>
      <c r="AOD49" s="53"/>
      <c r="AOE49" s="53"/>
      <c r="AOF49" s="53"/>
      <c r="AOG49" s="53"/>
      <c r="AOH49" s="53"/>
      <c r="AOI49" s="53"/>
      <c r="AOJ49" s="53"/>
      <c r="AOK49" s="53"/>
      <c r="AOL49" s="53"/>
      <c r="AOM49" s="53"/>
      <c r="AON49" s="53"/>
      <c r="AOO49" s="53"/>
      <c r="AOP49" s="53"/>
      <c r="AOQ49" s="53"/>
      <c r="AOR49" s="53"/>
      <c r="AOS49" s="53"/>
      <c r="AOT49" s="53"/>
      <c r="AOU49" s="53"/>
      <c r="AOV49" s="53"/>
      <c r="AOW49" s="53"/>
      <c r="AOX49" s="53"/>
      <c r="AOY49" s="53"/>
      <c r="AOZ49" s="53"/>
      <c r="APA49" s="53"/>
      <c r="APB49" s="53"/>
      <c r="APC49" s="53"/>
      <c r="APD49" s="53"/>
      <c r="APE49" s="53"/>
      <c r="APF49" s="53"/>
      <c r="APG49" s="53"/>
      <c r="APH49" s="53"/>
      <c r="API49" s="53"/>
      <c r="APJ49" s="53"/>
      <c r="APK49" s="53"/>
      <c r="APL49" s="53"/>
      <c r="APM49" s="53"/>
      <c r="APN49" s="53"/>
      <c r="APO49" s="53"/>
      <c r="APP49" s="53"/>
      <c r="APQ49" s="53"/>
      <c r="APR49" s="53"/>
      <c r="APS49" s="53"/>
      <c r="APT49" s="53"/>
      <c r="APU49" s="53"/>
      <c r="APV49" s="53"/>
      <c r="APW49" s="53"/>
      <c r="APX49" s="53"/>
      <c r="APY49" s="53"/>
      <c r="APZ49" s="53"/>
      <c r="AQA49" s="53"/>
      <c r="AQB49" s="53"/>
      <c r="AQC49" s="53"/>
      <c r="AQD49" s="53"/>
      <c r="AQE49" s="53"/>
      <c r="AQF49" s="53"/>
      <c r="AQG49" s="53"/>
      <c r="AQH49" s="53"/>
      <c r="AQI49" s="53"/>
      <c r="AQJ49" s="53"/>
      <c r="AQK49" s="53"/>
      <c r="AQL49" s="53"/>
      <c r="AQM49" s="53"/>
      <c r="AQN49" s="53"/>
      <c r="AQO49" s="53"/>
      <c r="AQP49" s="53"/>
      <c r="AQQ49" s="53"/>
      <c r="AQR49" s="53"/>
      <c r="AQS49" s="53"/>
      <c r="AQT49" s="53"/>
      <c r="AQU49" s="53"/>
      <c r="AQV49" s="53"/>
      <c r="AQW49" s="53"/>
      <c r="AQX49" s="53"/>
      <c r="AQY49" s="53"/>
      <c r="AQZ49" s="53"/>
      <c r="ARA49" s="53"/>
      <c r="ARB49" s="53"/>
      <c r="ARC49" s="53"/>
      <c r="ARD49" s="53"/>
      <c r="ARE49" s="53"/>
      <c r="ARF49" s="53"/>
      <c r="ARG49" s="53"/>
      <c r="ARH49" s="53"/>
      <c r="ARI49" s="53"/>
      <c r="ARJ49" s="53"/>
      <c r="ARK49" s="53"/>
      <c r="ARL49" s="53"/>
      <c r="ARM49" s="53"/>
      <c r="ARN49" s="53"/>
      <c r="ARO49" s="53"/>
      <c r="ARP49" s="53"/>
      <c r="ARQ49" s="53"/>
      <c r="ARR49" s="53"/>
      <c r="ARS49" s="53"/>
      <c r="ART49" s="53"/>
      <c r="ARU49" s="53"/>
      <c r="ARV49" s="53"/>
      <c r="ARW49" s="53"/>
      <c r="ARX49" s="53"/>
      <c r="ARY49" s="53"/>
      <c r="ARZ49" s="53"/>
      <c r="ASA49" s="53"/>
      <c r="ASB49" s="53"/>
      <c r="ASC49" s="53"/>
      <c r="ASD49" s="53"/>
      <c r="ASE49" s="53"/>
      <c r="ASF49" s="53"/>
      <c r="ASG49" s="53"/>
      <c r="ASH49" s="53"/>
      <c r="ASI49" s="53"/>
      <c r="ASJ49" s="53"/>
      <c r="ASK49" s="53"/>
      <c r="ASL49" s="53"/>
      <c r="ASM49" s="53"/>
      <c r="ASN49" s="53"/>
      <c r="ASO49" s="53"/>
      <c r="ASP49" s="53"/>
      <c r="ASQ49" s="53"/>
      <c r="ASR49" s="53"/>
      <c r="ASS49" s="53"/>
      <c r="AST49" s="53"/>
      <c r="ASU49" s="53"/>
      <c r="ASV49" s="53"/>
      <c r="ASW49" s="53"/>
      <c r="ASX49" s="53"/>
      <c r="ASY49" s="53"/>
      <c r="ASZ49" s="53"/>
      <c r="ATA49" s="53"/>
      <c r="ATB49" s="53"/>
      <c r="ATC49" s="53"/>
      <c r="ATD49" s="53"/>
      <c r="ATE49" s="53"/>
      <c r="ATF49" s="53"/>
      <c r="ATG49" s="53"/>
      <c r="ATH49" s="53"/>
      <c r="ATI49" s="53"/>
      <c r="ATJ49" s="53"/>
      <c r="ATK49" s="53"/>
      <c r="ATL49" s="53"/>
      <c r="ATM49" s="53"/>
      <c r="ATN49" s="53"/>
      <c r="ATO49" s="53"/>
      <c r="ATP49" s="53"/>
      <c r="ATQ49" s="53"/>
      <c r="ATR49" s="53"/>
      <c r="ATS49" s="53"/>
      <c r="ATT49" s="53"/>
      <c r="ATU49" s="53"/>
      <c r="ATV49" s="53"/>
      <c r="ATW49" s="53"/>
      <c r="ATX49" s="53"/>
      <c r="ATY49" s="53"/>
      <c r="ATZ49" s="53"/>
      <c r="AUA49" s="53"/>
      <c r="AUB49" s="53"/>
      <c r="AUC49" s="53"/>
      <c r="AUD49" s="53"/>
      <c r="AUE49" s="53"/>
      <c r="AUF49" s="53"/>
      <c r="AUG49" s="53"/>
      <c r="AUH49" s="53"/>
      <c r="AUI49" s="53"/>
      <c r="AUJ49" s="53"/>
      <c r="AUK49" s="53"/>
      <c r="AUL49" s="53"/>
      <c r="AUM49" s="53"/>
      <c r="AUN49" s="53"/>
      <c r="AUO49" s="53"/>
      <c r="AUP49" s="53"/>
      <c r="AUQ49" s="53"/>
      <c r="AUR49" s="53"/>
      <c r="AUS49" s="53"/>
      <c r="AUT49" s="53"/>
      <c r="AUU49" s="53"/>
      <c r="AUV49" s="53"/>
      <c r="AUW49" s="53"/>
      <c r="AUX49" s="53"/>
      <c r="AUY49" s="53"/>
      <c r="AUZ49" s="53"/>
      <c r="AVA49" s="53"/>
      <c r="AVB49" s="53"/>
      <c r="AVC49" s="53"/>
      <c r="AVD49" s="53"/>
      <c r="AVE49" s="53"/>
      <c r="AVF49" s="53"/>
      <c r="AVG49" s="53"/>
      <c r="AVH49" s="53"/>
      <c r="AVI49" s="53"/>
      <c r="AVJ49" s="53"/>
      <c r="AVK49" s="53"/>
      <c r="AVL49" s="53"/>
      <c r="AVM49" s="53"/>
      <c r="AVN49" s="53"/>
      <c r="AVO49" s="53"/>
      <c r="AVP49" s="53"/>
      <c r="AVQ49" s="53"/>
      <c r="AVR49" s="53"/>
      <c r="AVS49" s="53"/>
      <c r="AVT49" s="53"/>
      <c r="AVU49" s="53"/>
      <c r="AVV49" s="53"/>
      <c r="AVW49" s="53"/>
      <c r="AVX49" s="53"/>
      <c r="AVY49" s="53"/>
      <c r="AVZ49" s="53"/>
      <c r="AWA49" s="53"/>
      <c r="AWB49" s="53"/>
      <c r="AWC49" s="53"/>
      <c r="AWD49" s="53"/>
      <c r="AWE49" s="53"/>
      <c r="AWF49" s="53"/>
      <c r="AWG49" s="53"/>
      <c r="AWH49" s="53"/>
      <c r="AWI49" s="53"/>
      <c r="AWJ49" s="53"/>
      <c r="AWK49" s="53"/>
      <c r="AWL49" s="53"/>
      <c r="AWM49" s="53"/>
      <c r="AWN49" s="53"/>
      <c r="AWO49" s="53"/>
      <c r="AWP49" s="53"/>
      <c r="AWQ49" s="53"/>
      <c r="AWR49" s="53"/>
      <c r="AWS49" s="53"/>
      <c r="AWT49" s="53"/>
      <c r="AWU49" s="53"/>
      <c r="AWV49" s="53"/>
      <c r="AWW49" s="53"/>
      <c r="AWX49" s="53"/>
      <c r="AWY49" s="53"/>
      <c r="AWZ49" s="53"/>
      <c r="AXA49" s="53"/>
      <c r="AXB49" s="53"/>
      <c r="AXC49" s="53"/>
      <c r="AXD49" s="53"/>
      <c r="AXE49" s="53"/>
      <c r="AXF49" s="53"/>
      <c r="AXG49" s="53"/>
      <c r="AXH49" s="53"/>
      <c r="AXI49" s="53"/>
      <c r="AXJ49" s="53"/>
      <c r="AXK49" s="53"/>
      <c r="AXL49" s="53"/>
      <c r="AXM49" s="53"/>
      <c r="AXN49" s="53"/>
      <c r="AXO49" s="53"/>
      <c r="AXP49" s="53"/>
      <c r="AXQ49" s="53"/>
      <c r="AXR49" s="53"/>
      <c r="AXS49" s="53"/>
      <c r="AXT49" s="53"/>
      <c r="AXU49" s="53"/>
      <c r="AXV49" s="53"/>
      <c r="AXW49" s="53"/>
      <c r="AXX49" s="53"/>
      <c r="AXY49" s="53"/>
      <c r="AXZ49" s="53"/>
      <c r="AYA49" s="53"/>
      <c r="AYB49" s="53"/>
      <c r="AYC49" s="53"/>
      <c r="AYD49" s="53"/>
      <c r="AYE49" s="53"/>
      <c r="AYF49" s="53"/>
      <c r="AYG49" s="53"/>
      <c r="AYH49" s="53"/>
      <c r="AYI49" s="53"/>
      <c r="AYJ49" s="53"/>
      <c r="AYK49" s="53"/>
      <c r="AYL49" s="53"/>
      <c r="AYM49" s="53"/>
      <c r="AYN49" s="53"/>
      <c r="AYO49" s="53"/>
      <c r="AYP49" s="53"/>
      <c r="AYQ49" s="53"/>
      <c r="AYR49" s="53"/>
      <c r="AYS49" s="53"/>
      <c r="AYT49" s="53"/>
      <c r="AYU49" s="53"/>
      <c r="AYV49" s="53"/>
      <c r="AYW49" s="53"/>
      <c r="AYX49" s="53"/>
      <c r="AYY49" s="53"/>
      <c r="AYZ49" s="53"/>
      <c r="AZA49" s="53"/>
      <c r="AZB49" s="53"/>
      <c r="AZC49" s="53"/>
      <c r="AZD49" s="53"/>
      <c r="AZE49" s="53"/>
      <c r="AZF49" s="53"/>
      <c r="AZG49" s="53"/>
      <c r="AZH49" s="53"/>
      <c r="AZI49" s="53"/>
      <c r="AZJ49" s="53"/>
      <c r="AZK49" s="53"/>
      <c r="AZL49" s="53"/>
      <c r="AZM49" s="53"/>
      <c r="AZN49" s="53"/>
      <c r="AZO49" s="53"/>
      <c r="AZP49" s="53"/>
      <c r="AZQ49" s="53"/>
      <c r="AZR49" s="53"/>
      <c r="AZS49" s="53"/>
      <c r="AZT49" s="53"/>
      <c r="AZU49" s="53"/>
      <c r="AZV49" s="53"/>
      <c r="AZW49" s="53"/>
      <c r="AZX49" s="53"/>
      <c r="AZY49" s="53"/>
      <c r="AZZ49" s="53"/>
      <c r="BAA49" s="53"/>
      <c r="BAB49" s="53"/>
      <c r="BAC49" s="53"/>
      <c r="BAD49" s="53"/>
      <c r="BAE49" s="53"/>
      <c r="BAF49" s="53"/>
      <c r="BAG49" s="53"/>
      <c r="BAH49" s="53"/>
      <c r="BAI49" s="53"/>
      <c r="BAJ49" s="53"/>
      <c r="BAK49" s="53"/>
      <c r="BAL49" s="53"/>
      <c r="BAM49" s="53"/>
      <c r="BAN49" s="53"/>
      <c r="BAO49" s="53"/>
      <c r="BAP49" s="53"/>
      <c r="BAQ49" s="53"/>
      <c r="BAR49" s="53"/>
      <c r="BAS49" s="53"/>
      <c r="BAT49" s="53"/>
      <c r="BAU49" s="53"/>
      <c r="BAV49" s="53"/>
      <c r="BAW49" s="53"/>
      <c r="BAX49" s="53"/>
      <c r="BAY49" s="53"/>
      <c r="BAZ49" s="53"/>
      <c r="BBA49" s="53"/>
      <c r="BBB49" s="53"/>
      <c r="BBC49" s="53"/>
      <c r="BBD49" s="53"/>
      <c r="BBE49" s="53"/>
      <c r="BBF49" s="53"/>
      <c r="BBG49" s="53"/>
      <c r="BBH49" s="53"/>
      <c r="BBI49" s="53"/>
      <c r="BBJ49" s="53"/>
      <c r="BBK49" s="53"/>
      <c r="BBL49" s="53"/>
      <c r="BBM49" s="53"/>
      <c r="BBN49" s="53"/>
      <c r="BBO49" s="53"/>
      <c r="BBP49" s="53"/>
      <c r="BBQ49" s="53"/>
      <c r="BBR49" s="53"/>
      <c r="BBS49" s="53"/>
      <c r="BBT49" s="53"/>
      <c r="BBU49" s="53"/>
      <c r="BBV49" s="53"/>
      <c r="BBW49" s="53"/>
      <c r="BBX49" s="53"/>
      <c r="BBY49" s="53"/>
      <c r="BBZ49" s="53"/>
      <c r="BCA49" s="53"/>
      <c r="BCB49" s="53"/>
      <c r="BCC49" s="53"/>
      <c r="BCD49" s="53"/>
      <c r="BCE49" s="53"/>
      <c r="BCF49" s="53"/>
      <c r="BCG49" s="53"/>
      <c r="BCH49" s="53"/>
      <c r="BCI49" s="53"/>
      <c r="BCJ49" s="53"/>
      <c r="BCK49" s="53"/>
      <c r="BCL49" s="53"/>
      <c r="BCM49" s="53"/>
      <c r="BCN49" s="53"/>
      <c r="BCO49" s="53"/>
      <c r="BCP49" s="53"/>
      <c r="BCQ49" s="53"/>
      <c r="BCR49" s="53"/>
      <c r="BCS49" s="53"/>
      <c r="BCT49" s="53"/>
      <c r="BCU49" s="53"/>
      <c r="BCV49" s="53"/>
      <c r="BCW49" s="53"/>
      <c r="BCX49" s="53"/>
      <c r="BCY49" s="53"/>
      <c r="BCZ49" s="53"/>
      <c r="BDA49" s="53"/>
      <c r="BDB49" s="53"/>
      <c r="BDC49" s="53"/>
      <c r="BDD49" s="53"/>
      <c r="BDE49" s="53"/>
      <c r="BDF49" s="53"/>
      <c r="BDG49" s="53"/>
      <c r="BDH49" s="53"/>
      <c r="BDI49" s="53"/>
      <c r="BDJ49" s="53"/>
      <c r="BDK49" s="53"/>
      <c r="BDL49" s="53"/>
      <c r="BDM49" s="53"/>
      <c r="BDN49" s="53"/>
      <c r="BDO49" s="53"/>
      <c r="BDP49" s="53"/>
      <c r="BDQ49" s="53"/>
      <c r="BDR49" s="53"/>
      <c r="BDS49" s="53"/>
      <c r="BDT49" s="53"/>
      <c r="BDU49" s="53"/>
      <c r="BDV49" s="53"/>
      <c r="BDW49" s="53"/>
      <c r="BDX49" s="53"/>
      <c r="BDY49" s="53"/>
      <c r="BDZ49" s="53"/>
      <c r="BEA49" s="53"/>
      <c r="BEB49" s="53"/>
      <c r="BEC49" s="53"/>
      <c r="BED49" s="53"/>
      <c r="BEE49" s="53"/>
      <c r="BEF49" s="53"/>
      <c r="BEG49" s="53"/>
      <c r="BEH49" s="53"/>
      <c r="BEI49" s="53"/>
      <c r="BEJ49" s="53"/>
      <c r="BEK49" s="53"/>
      <c r="BEL49" s="53"/>
      <c r="BEM49" s="53"/>
      <c r="BEN49" s="53"/>
      <c r="BEO49" s="53"/>
      <c r="BEP49" s="53"/>
      <c r="BEQ49" s="53"/>
      <c r="BER49" s="53"/>
      <c r="BES49" s="53"/>
      <c r="BET49" s="53"/>
      <c r="BEU49" s="53"/>
      <c r="BEV49" s="53"/>
      <c r="BEW49" s="53"/>
      <c r="BEX49" s="53"/>
      <c r="BEY49" s="53"/>
      <c r="BEZ49" s="53"/>
      <c r="BFA49" s="53"/>
      <c r="BFB49" s="53"/>
      <c r="BFC49" s="53"/>
      <c r="BFD49" s="53"/>
      <c r="BFE49" s="53"/>
      <c r="BFF49" s="53"/>
      <c r="BFG49" s="53"/>
      <c r="BFH49" s="53"/>
      <c r="BFI49" s="53"/>
      <c r="BFJ49" s="53"/>
      <c r="BFK49" s="53"/>
      <c r="BFL49" s="53"/>
      <c r="BFM49" s="53"/>
      <c r="BFN49" s="53"/>
      <c r="BFO49" s="53"/>
      <c r="BFP49" s="53"/>
      <c r="BFQ49" s="53"/>
      <c r="BFR49" s="53"/>
      <c r="BFS49" s="53"/>
      <c r="BFT49" s="53"/>
      <c r="BFU49" s="53"/>
      <c r="BFV49" s="53"/>
      <c r="BFW49" s="53"/>
      <c r="BFX49" s="53"/>
      <c r="BFY49" s="53"/>
      <c r="BFZ49" s="53"/>
      <c r="BGA49" s="53"/>
      <c r="BGB49" s="53"/>
      <c r="BGC49" s="53"/>
      <c r="BGD49" s="53"/>
      <c r="BGE49" s="53"/>
      <c r="BGF49" s="53"/>
      <c r="BGG49" s="53"/>
      <c r="BGH49" s="53"/>
      <c r="BGI49" s="53"/>
      <c r="BGJ49" s="53"/>
      <c r="BGK49" s="53"/>
      <c r="BGL49" s="53"/>
      <c r="BGM49" s="53"/>
      <c r="BGN49" s="53"/>
      <c r="BGO49" s="53"/>
      <c r="BGP49" s="53"/>
      <c r="BGQ49" s="53"/>
      <c r="BGR49" s="53"/>
      <c r="BGS49" s="53"/>
      <c r="BGT49" s="53"/>
      <c r="BGU49" s="53"/>
      <c r="BGV49" s="53"/>
      <c r="BGW49" s="53"/>
      <c r="BGX49" s="53"/>
      <c r="BGY49" s="53"/>
      <c r="BGZ49" s="53"/>
      <c r="BHA49" s="53"/>
      <c r="BHB49" s="53"/>
      <c r="BHC49" s="53"/>
      <c r="BHD49" s="53"/>
      <c r="BHE49" s="53"/>
      <c r="BHF49" s="53"/>
      <c r="BHG49" s="53"/>
      <c r="BHH49" s="53"/>
      <c r="BHI49" s="53"/>
      <c r="BHJ49" s="53"/>
      <c r="BHK49" s="53"/>
      <c r="BHL49" s="53"/>
      <c r="BHM49" s="53"/>
      <c r="BHN49" s="53"/>
      <c r="BHO49" s="53"/>
      <c r="BHP49" s="53"/>
      <c r="BHQ49" s="53"/>
      <c r="BHR49" s="53"/>
      <c r="BHS49" s="53"/>
      <c r="BHT49" s="53"/>
      <c r="BHU49" s="53"/>
      <c r="BHV49" s="53"/>
      <c r="BHW49" s="53"/>
      <c r="BHX49" s="53"/>
      <c r="BHY49" s="53"/>
      <c r="BHZ49" s="53"/>
      <c r="BIA49" s="53"/>
      <c r="BIB49" s="53"/>
      <c r="BIC49" s="53"/>
      <c r="BID49" s="53"/>
      <c r="BIE49" s="53"/>
      <c r="BIF49" s="53"/>
      <c r="BIG49" s="53"/>
      <c r="BIH49" s="53"/>
      <c r="BII49" s="53"/>
      <c r="BIJ49" s="53"/>
      <c r="BIK49" s="53"/>
      <c r="BIL49" s="53"/>
      <c r="BIM49" s="53"/>
      <c r="BIN49" s="53"/>
      <c r="BIO49" s="53"/>
      <c r="BIP49" s="53"/>
      <c r="BIQ49" s="53"/>
      <c r="BIR49" s="53"/>
      <c r="BIS49" s="53"/>
      <c r="BIT49" s="53"/>
      <c r="BIU49" s="53"/>
      <c r="BIV49" s="53"/>
      <c r="BIW49" s="53"/>
      <c r="BIX49" s="53"/>
      <c r="BIY49" s="53"/>
      <c r="BIZ49" s="53"/>
      <c r="BJA49" s="53"/>
      <c r="BJB49" s="53"/>
      <c r="BJC49" s="53"/>
      <c r="BJD49" s="53"/>
      <c r="BJE49" s="53"/>
      <c r="BJF49" s="53"/>
      <c r="BJG49" s="53"/>
      <c r="BJH49" s="53"/>
      <c r="BJI49" s="53"/>
      <c r="BJJ49" s="53"/>
      <c r="BJK49" s="53"/>
      <c r="BJL49" s="53"/>
      <c r="BJM49" s="53"/>
      <c r="BJN49" s="53"/>
      <c r="BJO49" s="53"/>
      <c r="BJP49" s="53"/>
      <c r="BJQ49" s="53"/>
      <c r="BJR49" s="53"/>
      <c r="BJS49" s="53"/>
      <c r="BJT49" s="53"/>
      <c r="BJU49" s="53"/>
      <c r="BJV49" s="53"/>
      <c r="BJW49" s="53"/>
      <c r="BJX49" s="53"/>
      <c r="BJY49" s="53"/>
      <c r="BJZ49" s="53"/>
      <c r="BKA49" s="53"/>
      <c r="BKB49" s="53"/>
      <c r="BKC49" s="53"/>
      <c r="BKD49" s="53"/>
      <c r="BKE49" s="53"/>
      <c r="BKF49" s="53"/>
      <c r="BKG49" s="53"/>
      <c r="BKH49" s="53"/>
      <c r="BKI49" s="53"/>
      <c r="BKJ49" s="53"/>
      <c r="BKK49" s="53"/>
      <c r="BKL49" s="53"/>
      <c r="BKM49" s="53"/>
      <c r="BKN49" s="53"/>
      <c r="BKO49" s="53"/>
      <c r="BKP49" s="53"/>
      <c r="BKQ49" s="53"/>
      <c r="BKR49" s="53"/>
      <c r="BKS49" s="53"/>
      <c r="BKT49" s="53"/>
      <c r="BKU49" s="53"/>
      <c r="BKV49" s="53"/>
      <c r="BKW49" s="53"/>
      <c r="BKX49" s="53"/>
      <c r="BKY49" s="53"/>
      <c r="BKZ49" s="53"/>
      <c r="BLA49" s="53"/>
      <c r="BLB49" s="53"/>
      <c r="BLC49" s="53"/>
      <c r="BLD49" s="53"/>
      <c r="BLE49" s="53"/>
      <c r="BLF49" s="53"/>
      <c r="BLG49" s="53"/>
      <c r="BLH49" s="53"/>
      <c r="BLI49" s="53"/>
      <c r="BLJ49" s="53"/>
      <c r="BLK49" s="53"/>
      <c r="BLL49" s="53"/>
      <c r="BLM49" s="53"/>
      <c r="BLN49" s="53"/>
      <c r="BLO49" s="53"/>
      <c r="BLP49" s="53"/>
      <c r="BLQ49" s="53"/>
      <c r="BLR49" s="53"/>
      <c r="BLS49" s="53"/>
      <c r="BLT49" s="53"/>
      <c r="BLU49" s="53"/>
      <c r="BLV49" s="53"/>
      <c r="BLW49" s="53"/>
      <c r="BLX49" s="53"/>
      <c r="BLY49" s="53"/>
      <c r="BLZ49" s="53"/>
      <c r="BMA49" s="53"/>
      <c r="BMB49" s="53"/>
      <c r="BMC49" s="53"/>
      <c r="BMD49" s="53"/>
      <c r="BME49" s="53"/>
      <c r="BMF49" s="53"/>
      <c r="BMG49" s="53"/>
      <c r="BMH49" s="53"/>
      <c r="BMI49" s="53"/>
      <c r="BMJ49" s="53"/>
      <c r="BMK49" s="53"/>
      <c r="BML49" s="53"/>
      <c r="BMM49" s="53"/>
      <c r="BMN49" s="53"/>
      <c r="BMO49" s="53"/>
      <c r="BMP49" s="53"/>
      <c r="BMQ49" s="53"/>
      <c r="BMR49" s="53"/>
      <c r="BMS49" s="53"/>
      <c r="BMT49" s="53"/>
      <c r="BMU49" s="53"/>
      <c r="BMV49" s="53"/>
      <c r="BMW49" s="53"/>
      <c r="BMX49" s="53"/>
      <c r="BMY49" s="53"/>
      <c r="BMZ49" s="53"/>
      <c r="BNA49" s="53"/>
      <c r="BNB49" s="53"/>
      <c r="BNC49" s="53"/>
      <c r="BND49" s="53"/>
      <c r="BNE49" s="53"/>
      <c r="BNF49" s="53"/>
      <c r="BNG49" s="53"/>
      <c r="BNH49" s="53"/>
      <c r="BNI49" s="53"/>
      <c r="BNJ49" s="53"/>
      <c r="BNK49" s="53"/>
      <c r="BNL49" s="53"/>
      <c r="BNM49" s="53"/>
      <c r="BNN49" s="53"/>
      <c r="BNO49" s="53"/>
      <c r="BNP49" s="53"/>
      <c r="BNQ49" s="53"/>
      <c r="BNR49" s="53"/>
      <c r="BNS49" s="53"/>
      <c r="BNT49" s="53"/>
      <c r="BNU49" s="53"/>
      <c r="BNV49" s="53"/>
      <c r="BNW49" s="53"/>
      <c r="BNX49" s="53"/>
      <c r="BNY49" s="53"/>
      <c r="BNZ49" s="53"/>
      <c r="BOA49" s="53"/>
      <c r="BOB49" s="53"/>
      <c r="BOC49" s="53"/>
      <c r="BOD49" s="53"/>
      <c r="BOE49" s="53"/>
      <c r="BOF49" s="53"/>
      <c r="BOG49" s="53"/>
      <c r="BOH49" s="53"/>
      <c r="BOI49" s="53"/>
      <c r="BOJ49" s="53"/>
      <c r="BOK49" s="53"/>
      <c r="BOL49" s="53"/>
      <c r="BOM49" s="53"/>
      <c r="BON49" s="53"/>
      <c r="BOO49" s="53"/>
      <c r="BOP49" s="53"/>
      <c r="BOQ49" s="53"/>
      <c r="BOR49" s="53"/>
      <c r="BOS49" s="53"/>
      <c r="BOT49" s="53"/>
      <c r="BOU49" s="53"/>
      <c r="BOV49" s="53"/>
      <c r="BOW49" s="53"/>
      <c r="BOX49" s="53"/>
      <c r="BOY49" s="53"/>
      <c r="BOZ49" s="53"/>
      <c r="BPA49" s="53"/>
      <c r="BPB49" s="53"/>
      <c r="BPC49" s="53"/>
      <c r="BPD49" s="53"/>
      <c r="BPE49" s="53"/>
      <c r="BPF49" s="53"/>
      <c r="BPG49" s="53"/>
      <c r="BPH49" s="53"/>
      <c r="BPI49" s="53"/>
      <c r="BPJ49" s="53"/>
      <c r="BPK49" s="53"/>
      <c r="BPL49" s="53"/>
      <c r="BPM49" s="53"/>
      <c r="BPN49" s="53"/>
      <c r="BPO49" s="53"/>
      <c r="BPP49" s="53"/>
      <c r="BPQ49" s="53"/>
      <c r="BPR49" s="53"/>
      <c r="BPS49" s="53"/>
      <c r="BPT49" s="53"/>
      <c r="BPU49" s="53"/>
      <c r="BPV49" s="53"/>
      <c r="BPW49" s="53"/>
      <c r="BPX49" s="53"/>
      <c r="BPY49" s="53"/>
      <c r="BPZ49" s="53"/>
      <c r="BQA49" s="53"/>
      <c r="BQB49" s="53"/>
      <c r="BQC49" s="53"/>
      <c r="BQD49" s="53"/>
      <c r="BQE49" s="53"/>
      <c r="BQF49" s="53"/>
      <c r="BQG49" s="53"/>
      <c r="BQH49" s="53"/>
      <c r="BQI49" s="53"/>
      <c r="BQJ49" s="53"/>
      <c r="BQK49" s="53"/>
      <c r="BQL49" s="53"/>
      <c r="BQM49" s="53"/>
      <c r="BQN49" s="53"/>
      <c r="BQO49" s="53"/>
      <c r="BQP49" s="53"/>
      <c r="BQQ49" s="53"/>
      <c r="BQR49" s="53"/>
      <c r="BQS49" s="53"/>
      <c r="BQT49" s="53"/>
      <c r="BQU49" s="53"/>
      <c r="BQV49" s="53"/>
      <c r="BQW49" s="53"/>
      <c r="BQX49" s="53"/>
      <c r="BQY49" s="53"/>
      <c r="BQZ49" s="53"/>
      <c r="BRA49" s="53"/>
      <c r="BRB49" s="53"/>
      <c r="BRC49" s="53"/>
      <c r="BRD49" s="53"/>
      <c r="BRE49" s="53"/>
      <c r="BRF49" s="53"/>
      <c r="BRG49" s="53"/>
      <c r="BRH49" s="53"/>
      <c r="BRI49" s="53"/>
      <c r="BRJ49" s="53"/>
      <c r="BRK49" s="53"/>
      <c r="BRL49" s="53"/>
      <c r="BRM49" s="53"/>
      <c r="BRN49" s="53"/>
      <c r="BRO49" s="53"/>
      <c r="BRP49" s="53"/>
      <c r="BRQ49" s="53"/>
      <c r="BRR49" s="53"/>
      <c r="BRS49" s="53"/>
      <c r="BRT49" s="53"/>
      <c r="BRU49" s="53"/>
      <c r="BRV49" s="53"/>
      <c r="BRW49" s="53"/>
      <c r="BRX49" s="53"/>
      <c r="BRY49" s="53"/>
      <c r="BRZ49" s="53"/>
      <c r="BSA49" s="53"/>
      <c r="BSB49" s="53"/>
      <c r="BSC49" s="53"/>
      <c r="BSD49" s="53"/>
      <c r="BSE49" s="53"/>
      <c r="BSF49" s="53"/>
      <c r="BSG49" s="53"/>
      <c r="BSH49" s="53"/>
      <c r="BSI49" s="53"/>
      <c r="BSJ49" s="53"/>
      <c r="BSK49" s="53"/>
      <c r="BSL49" s="53"/>
      <c r="BSM49" s="53"/>
      <c r="BSN49" s="53"/>
      <c r="BSO49" s="53"/>
      <c r="BSP49" s="53"/>
      <c r="BSQ49" s="53"/>
      <c r="BSR49" s="53"/>
      <c r="BSS49" s="53"/>
      <c r="BST49" s="53"/>
      <c r="BSU49" s="53"/>
      <c r="BSV49" s="53"/>
      <c r="BSW49" s="53"/>
      <c r="BSX49" s="53"/>
      <c r="BSY49" s="53"/>
      <c r="BSZ49" s="53"/>
      <c r="BTA49" s="53"/>
      <c r="BTB49" s="53"/>
      <c r="BTC49" s="53"/>
      <c r="BTD49" s="53"/>
      <c r="BTE49" s="53"/>
      <c r="BTF49" s="53"/>
      <c r="BTG49" s="53"/>
      <c r="BTH49" s="53"/>
      <c r="BTI49" s="53"/>
      <c r="BTJ49" s="53"/>
      <c r="BTK49" s="53"/>
      <c r="BTL49" s="53"/>
      <c r="BTM49" s="53"/>
      <c r="BTN49" s="53"/>
      <c r="BTO49" s="53"/>
      <c r="BTP49" s="53"/>
      <c r="BTQ49" s="53"/>
      <c r="BTR49" s="53"/>
      <c r="BTS49" s="53"/>
      <c r="BTT49" s="53"/>
      <c r="BTU49" s="53"/>
      <c r="BTV49" s="53"/>
      <c r="BTW49" s="53"/>
      <c r="BTX49" s="53"/>
      <c r="BTY49" s="53"/>
      <c r="BTZ49" s="53"/>
      <c r="BUA49" s="53"/>
      <c r="BUB49" s="53"/>
      <c r="BUC49" s="53"/>
      <c r="BUD49" s="53"/>
      <c r="BUE49" s="53"/>
      <c r="BUF49" s="53"/>
      <c r="BUG49" s="53"/>
      <c r="BUH49" s="53"/>
      <c r="BUI49" s="53"/>
      <c r="BUJ49" s="53"/>
      <c r="BUK49" s="53"/>
      <c r="BUL49" s="53"/>
      <c r="BUM49" s="53"/>
      <c r="BUN49" s="53"/>
      <c r="BUO49" s="53"/>
      <c r="BUP49" s="53"/>
      <c r="BUQ49" s="53"/>
      <c r="BUR49" s="53"/>
      <c r="BUS49" s="53"/>
      <c r="BUT49" s="53"/>
      <c r="BUU49" s="53"/>
      <c r="BUV49" s="53"/>
      <c r="BUW49" s="53"/>
      <c r="BUX49" s="53"/>
      <c r="BUY49" s="53"/>
      <c r="BUZ49" s="53"/>
      <c r="BVA49" s="53"/>
      <c r="BVB49" s="53"/>
      <c r="BVC49" s="53"/>
      <c r="BVD49" s="53"/>
      <c r="BVE49" s="53"/>
      <c r="BVF49" s="53"/>
      <c r="BVG49" s="53"/>
      <c r="BVH49" s="53"/>
      <c r="BVI49" s="53"/>
      <c r="BVJ49" s="53"/>
      <c r="BVK49" s="53"/>
      <c r="BVL49" s="53"/>
      <c r="BVM49" s="53"/>
      <c r="BVN49" s="53"/>
      <c r="BVO49" s="53"/>
      <c r="BVP49" s="53"/>
      <c r="BVQ49" s="53"/>
      <c r="BVR49" s="53"/>
      <c r="BVS49" s="53"/>
      <c r="BVT49" s="53"/>
      <c r="BVU49" s="53"/>
      <c r="BVV49" s="53"/>
      <c r="BVW49" s="53"/>
      <c r="BVX49" s="53"/>
      <c r="BVY49" s="53"/>
      <c r="BVZ49" s="53"/>
      <c r="BWA49" s="53"/>
      <c r="BWB49" s="53"/>
      <c r="BWC49" s="53"/>
      <c r="BWD49" s="53"/>
      <c r="BWE49" s="53"/>
      <c r="BWF49" s="53"/>
      <c r="BWG49" s="53"/>
      <c r="BWH49" s="53"/>
      <c r="BWI49" s="53"/>
      <c r="BWJ49" s="53"/>
      <c r="BWK49" s="53"/>
      <c r="BWL49" s="53"/>
      <c r="BWM49" s="53"/>
      <c r="BWN49" s="53"/>
      <c r="BWO49" s="53"/>
      <c r="BWP49" s="53"/>
      <c r="BWQ49" s="53"/>
      <c r="BWR49" s="53"/>
      <c r="BWS49" s="53"/>
      <c r="BWT49" s="53"/>
      <c r="BWU49" s="53"/>
      <c r="BWV49" s="53"/>
      <c r="BWW49" s="53"/>
      <c r="BWX49" s="53"/>
      <c r="BWY49" s="53"/>
      <c r="BWZ49" s="53"/>
      <c r="BXA49" s="53"/>
      <c r="BXB49" s="53"/>
      <c r="BXC49" s="53"/>
      <c r="BXD49" s="53"/>
      <c r="BXE49" s="53"/>
      <c r="BXF49" s="53"/>
      <c r="BXG49" s="53"/>
      <c r="BXH49" s="53"/>
      <c r="BXI49" s="53"/>
      <c r="BXJ49" s="53"/>
      <c r="BXK49" s="53"/>
      <c r="BXL49" s="53"/>
      <c r="BXM49" s="53"/>
      <c r="BXN49" s="53"/>
      <c r="BXO49" s="53"/>
      <c r="BXP49" s="53"/>
      <c r="BXQ49" s="53"/>
      <c r="BXR49" s="53"/>
      <c r="BXS49" s="53"/>
      <c r="BXT49" s="53"/>
      <c r="BXU49" s="53"/>
      <c r="BXV49" s="53"/>
      <c r="BXW49" s="53"/>
      <c r="BXX49" s="53"/>
      <c r="BXY49" s="53"/>
      <c r="BXZ49" s="53"/>
      <c r="BYA49" s="53"/>
      <c r="BYB49" s="53"/>
      <c r="BYC49" s="53"/>
      <c r="BYD49" s="53"/>
      <c r="BYE49" s="53"/>
      <c r="BYF49" s="53"/>
      <c r="BYG49" s="53"/>
      <c r="BYH49" s="53"/>
      <c r="BYI49" s="53"/>
      <c r="BYJ49" s="53"/>
      <c r="BYK49" s="53"/>
      <c r="BYL49" s="53"/>
      <c r="BYM49" s="53"/>
      <c r="BYN49" s="53"/>
      <c r="BYO49" s="53"/>
      <c r="BYP49" s="53"/>
      <c r="BYQ49" s="53"/>
      <c r="BYR49" s="53"/>
      <c r="BYS49" s="53"/>
      <c r="BYT49" s="53"/>
      <c r="BYU49" s="53"/>
      <c r="BYV49" s="53"/>
      <c r="BYW49" s="53"/>
      <c r="BYX49" s="53"/>
      <c r="BYY49" s="53"/>
      <c r="BYZ49" s="53"/>
      <c r="BZA49" s="53"/>
      <c r="BZB49" s="53"/>
      <c r="BZC49" s="53"/>
      <c r="BZD49" s="53"/>
      <c r="BZE49" s="53"/>
      <c r="BZF49" s="53"/>
      <c r="BZG49" s="53"/>
      <c r="BZH49" s="53"/>
      <c r="BZI49" s="53"/>
      <c r="BZJ49" s="53"/>
      <c r="BZK49" s="53"/>
      <c r="BZL49" s="53"/>
      <c r="BZM49" s="53"/>
      <c r="BZN49" s="53"/>
      <c r="BZO49" s="53"/>
      <c r="BZP49" s="53"/>
      <c r="BZQ49" s="53"/>
      <c r="BZR49" s="53"/>
      <c r="BZS49" s="53"/>
      <c r="BZT49" s="53"/>
      <c r="BZU49" s="53"/>
      <c r="BZV49" s="53"/>
      <c r="BZW49" s="53"/>
      <c r="BZX49" s="53"/>
      <c r="BZY49" s="53"/>
      <c r="BZZ49" s="53"/>
      <c r="CAA49" s="53"/>
      <c r="CAB49" s="53"/>
      <c r="CAC49" s="53"/>
      <c r="CAD49" s="53"/>
      <c r="CAE49" s="53"/>
      <c r="CAF49" s="53"/>
      <c r="CAG49" s="53"/>
      <c r="CAH49" s="53"/>
      <c r="CAI49" s="53"/>
      <c r="CAJ49" s="53"/>
      <c r="CAK49" s="53"/>
      <c r="CAL49" s="53"/>
      <c r="CAM49" s="53"/>
      <c r="CAN49" s="53"/>
      <c r="CAO49" s="53"/>
      <c r="CAP49" s="53"/>
      <c r="CAQ49" s="53"/>
      <c r="CAR49" s="53"/>
      <c r="CAS49" s="53"/>
      <c r="CAT49" s="53"/>
      <c r="CAU49" s="53"/>
      <c r="CAV49" s="53"/>
      <c r="CAW49" s="53"/>
      <c r="CAX49" s="53"/>
      <c r="CAY49" s="53"/>
      <c r="CAZ49" s="53"/>
      <c r="CBA49" s="53"/>
      <c r="CBB49" s="53"/>
      <c r="CBC49" s="53"/>
      <c r="CBD49" s="53"/>
      <c r="CBE49" s="53"/>
      <c r="CBF49" s="53"/>
      <c r="CBG49" s="53"/>
      <c r="CBH49" s="53"/>
      <c r="CBI49" s="53"/>
      <c r="CBJ49" s="53"/>
      <c r="CBK49" s="53"/>
      <c r="CBL49" s="53"/>
      <c r="CBM49" s="53"/>
      <c r="CBN49" s="53"/>
      <c r="CBO49" s="53"/>
      <c r="CBP49" s="53"/>
      <c r="CBQ49" s="53"/>
      <c r="CBR49" s="53"/>
      <c r="CBS49" s="53"/>
      <c r="CBT49" s="53"/>
      <c r="CBU49" s="53"/>
      <c r="CBV49" s="53"/>
      <c r="CBW49" s="53"/>
      <c r="CBX49" s="53"/>
      <c r="CBY49" s="53"/>
      <c r="CBZ49" s="53"/>
      <c r="CCA49" s="53"/>
      <c r="CCB49" s="53"/>
      <c r="CCC49" s="53"/>
      <c r="CCD49" s="53"/>
      <c r="CCE49" s="53"/>
      <c r="CCF49" s="53"/>
      <c r="CCG49" s="53"/>
      <c r="CCH49" s="53"/>
      <c r="CCI49" s="53"/>
      <c r="CCJ49" s="53"/>
      <c r="CCK49" s="53"/>
      <c r="CCL49" s="53"/>
      <c r="CCM49" s="53"/>
      <c r="CCN49" s="53"/>
      <c r="CCO49" s="53"/>
      <c r="CCP49" s="53"/>
      <c r="CCQ49" s="53"/>
      <c r="CCR49" s="53"/>
      <c r="CCS49" s="53"/>
      <c r="CCT49" s="53"/>
      <c r="CCU49" s="53"/>
      <c r="CCV49" s="53"/>
      <c r="CCW49" s="53"/>
      <c r="CCX49" s="53"/>
      <c r="CCY49" s="53"/>
      <c r="CCZ49" s="53"/>
      <c r="CDA49" s="53"/>
      <c r="CDB49" s="53"/>
      <c r="CDC49" s="53"/>
      <c r="CDD49" s="53"/>
      <c r="CDE49" s="53"/>
      <c r="CDF49" s="53"/>
      <c r="CDG49" s="53"/>
      <c r="CDH49" s="53"/>
      <c r="CDI49" s="53"/>
      <c r="CDJ49" s="53"/>
      <c r="CDK49" s="53"/>
      <c r="CDL49" s="53"/>
      <c r="CDM49" s="53"/>
      <c r="CDN49" s="53"/>
      <c r="CDO49" s="53"/>
      <c r="CDP49" s="53"/>
      <c r="CDQ49" s="53"/>
      <c r="CDR49" s="53"/>
      <c r="CDS49" s="53"/>
      <c r="CDT49" s="53"/>
      <c r="CDU49" s="53"/>
      <c r="CDV49" s="53"/>
      <c r="CDW49" s="53"/>
      <c r="CDX49" s="53"/>
      <c r="CDY49" s="53"/>
      <c r="CDZ49" s="53"/>
      <c r="CEA49" s="53"/>
      <c r="CEB49" s="53"/>
      <c r="CEC49" s="53"/>
      <c r="CED49" s="53"/>
      <c r="CEE49" s="53"/>
      <c r="CEF49" s="53"/>
      <c r="CEG49" s="53"/>
      <c r="CEH49" s="53"/>
      <c r="CEI49" s="53"/>
      <c r="CEJ49" s="53"/>
      <c r="CEK49" s="53"/>
      <c r="CEL49" s="53"/>
      <c r="CEM49" s="53"/>
      <c r="CEN49" s="53"/>
      <c r="CEO49" s="53"/>
      <c r="CEP49" s="53"/>
      <c r="CEQ49" s="53"/>
      <c r="CER49" s="53"/>
      <c r="CES49" s="53"/>
      <c r="CET49" s="53"/>
      <c r="CEU49" s="53"/>
      <c r="CEV49" s="53"/>
      <c r="CEW49" s="53"/>
      <c r="CEX49" s="53"/>
      <c r="CEY49" s="53"/>
      <c r="CEZ49" s="53"/>
      <c r="CFA49" s="53"/>
      <c r="CFB49" s="53"/>
      <c r="CFC49" s="53"/>
      <c r="CFD49" s="53"/>
      <c r="CFE49" s="53"/>
      <c r="CFF49" s="53"/>
      <c r="CFG49" s="53"/>
      <c r="CFH49" s="53"/>
      <c r="CFI49" s="53"/>
      <c r="CFJ49" s="53"/>
      <c r="CFK49" s="53"/>
      <c r="CFL49" s="53"/>
      <c r="CFM49" s="53"/>
      <c r="CFN49" s="53"/>
      <c r="CFO49" s="53"/>
      <c r="CFP49" s="53"/>
      <c r="CFQ49" s="53"/>
      <c r="CFR49" s="53"/>
      <c r="CFS49" s="53"/>
      <c r="CFT49" s="53"/>
      <c r="CFU49" s="53"/>
      <c r="CFV49" s="53"/>
      <c r="CFW49" s="53"/>
      <c r="CFX49" s="53"/>
      <c r="CFY49" s="53"/>
      <c r="CFZ49" s="53"/>
      <c r="CGA49" s="53"/>
      <c r="CGB49" s="53"/>
      <c r="CGC49" s="53"/>
      <c r="CGD49" s="53"/>
      <c r="CGE49" s="53"/>
      <c r="CGF49" s="53"/>
      <c r="CGG49" s="53"/>
      <c r="CGH49" s="53"/>
      <c r="CGI49" s="53"/>
      <c r="CGJ49" s="53"/>
      <c r="CGK49" s="53"/>
      <c r="CGL49" s="53"/>
      <c r="CGM49" s="53"/>
      <c r="CGN49" s="53"/>
      <c r="CGO49" s="53"/>
      <c r="CGP49" s="53"/>
      <c r="CGQ49" s="53"/>
      <c r="CGR49" s="53"/>
      <c r="CGS49" s="53"/>
      <c r="CGT49" s="53"/>
      <c r="CGU49" s="53"/>
      <c r="CGV49" s="53"/>
      <c r="CGW49" s="53"/>
      <c r="CGX49" s="53"/>
      <c r="CGY49" s="53"/>
      <c r="CGZ49" s="53"/>
      <c r="CHA49" s="53"/>
      <c r="CHB49" s="53"/>
      <c r="CHC49" s="53"/>
      <c r="CHD49" s="53"/>
      <c r="CHE49" s="53"/>
      <c r="CHF49" s="53"/>
      <c r="CHG49" s="53"/>
      <c r="CHH49" s="53"/>
      <c r="CHI49" s="53"/>
      <c r="CHJ49" s="53"/>
      <c r="CHK49" s="53"/>
      <c r="CHL49" s="53"/>
      <c r="CHM49" s="53"/>
      <c r="CHN49" s="53"/>
      <c r="CHO49" s="53"/>
      <c r="CHP49" s="53"/>
      <c r="CHQ49" s="53"/>
      <c r="CHR49" s="53"/>
      <c r="CHS49" s="53"/>
      <c r="CHT49" s="53"/>
      <c r="CHU49" s="53"/>
      <c r="CHV49" s="53"/>
      <c r="CHW49" s="53"/>
      <c r="CHX49" s="53"/>
      <c r="CHY49" s="53"/>
      <c r="CHZ49" s="53"/>
      <c r="CIA49" s="53"/>
      <c r="CIB49" s="53"/>
      <c r="CIC49" s="53"/>
      <c r="CID49" s="53"/>
      <c r="CIE49" s="53"/>
      <c r="CIF49" s="53"/>
      <c r="CIG49" s="53"/>
      <c r="CIH49" s="53"/>
      <c r="CII49" s="53"/>
      <c r="CIJ49" s="53"/>
      <c r="CIK49" s="53"/>
      <c r="CIL49" s="53"/>
      <c r="CIM49" s="53"/>
      <c r="CIN49" s="53"/>
      <c r="CIO49" s="53"/>
      <c r="CIP49" s="53"/>
      <c r="CIQ49" s="53"/>
      <c r="CIR49" s="53"/>
      <c r="CIS49" s="53"/>
      <c r="CIT49" s="53"/>
      <c r="CIU49" s="53"/>
      <c r="CIV49" s="53"/>
      <c r="CIW49" s="53"/>
      <c r="CIX49" s="53"/>
      <c r="CIY49" s="53"/>
      <c r="CIZ49" s="53"/>
      <c r="CJA49" s="53"/>
      <c r="CJB49" s="53"/>
      <c r="CJC49" s="53"/>
      <c r="CJD49" s="53"/>
      <c r="CJE49" s="53"/>
      <c r="CJF49" s="53"/>
      <c r="CJG49" s="53"/>
      <c r="CJH49" s="53"/>
      <c r="CJI49" s="53"/>
      <c r="CJJ49" s="53"/>
      <c r="CJK49" s="53"/>
      <c r="CJL49" s="53"/>
      <c r="CJM49" s="53"/>
      <c r="CJN49" s="53"/>
      <c r="CJO49" s="53"/>
      <c r="CJP49" s="53"/>
      <c r="CJQ49" s="53"/>
      <c r="CJR49" s="53"/>
      <c r="CJS49" s="53"/>
      <c r="CJT49" s="53"/>
      <c r="CJU49" s="53"/>
      <c r="CJV49" s="53"/>
      <c r="CJW49" s="53"/>
      <c r="CJX49" s="53"/>
      <c r="CJY49" s="53"/>
      <c r="CJZ49" s="53"/>
      <c r="CKA49" s="53"/>
      <c r="CKB49" s="53"/>
      <c r="CKC49" s="53"/>
      <c r="CKD49" s="53"/>
      <c r="CKE49" s="53"/>
      <c r="CKF49" s="53"/>
      <c r="CKG49" s="53"/>
      <c r="CKH49" s="53"/>
      <c r="CKI49" s="53"/>
      <c r="CKJ49" s="53"/>
      <c r="CKK49" s="53"/>
      <c r="CKL49" s="53"/>
      <c r="CKM49" s="53"/>
      <c r="CKN49" s="53"/>
      <c r="CKO49" s="53"/>
      <c r="CKP49" s="53"/>
      <c r="CKQ49" s="53"/>
      <c r="CKR49" s="53"/>
      <c r="CKS49" s="53"/>
      <c r="CKT49" s="53"/>
      <c r="CKU49" s="53"/>
      <c r="CKV49" s="53"/>
      <c r="CKW49" s="53"/>
      <c r="CKX49" s="53"/>
      <c r="CKY49" s="53"/>
      <c r="CKZ49" s="53"/>
      <c r="CLA49" s="53"/>
      <c r="CLB49" s="53"/>
      <c r="CLC49" s="53"/>
      <c r="CLD49" s="53"/>
      <c r="CLE49" s="53"/>
      <c r="CLF49" s="53"/>
      <c r="CLG49" s="53"/>
      <c r="CLH49" s="53"/>
      <c r="CLI49" s="53"/>
      <c r="CLJ49" s="53"/>
      <c r="CLK49" s="53"/>
      <c r="CLL49" s="53"/>
      <c r="CLM49" s="53"/>
      <c r="CLN49" s="53"/>
      <c r="CLO49" s="53"/>
      <c r="CLP49" s="53"/>
      <c r="CLQ49" s="53"/>
      <c r="CLR49" s="53"/>
      <c r="CLS49" s="53"/>
      <c r="CLT49" s="53"/>
      <c r="CLU49" s="53"/>
      <c r="CLV49" s="53"/>
      <c r="CLW49" s="53"/>
      <c r="CLX49" s="53"/>
      <c r="CLY49" s="53"/>
      <c r="CLZ49" s="53"/>
      <c r="CMA49" s="53"/>
      <c r="CMB49" s="53"/>
      <c r="CMC49" s="53"/>
      <c r="CMD49" s="53"/>
      <c r="CME49" s="53"/>
      <c r="CMF49" s="53"/>
      <c r="CMG49" s="53"/>
      <c r="CMH49" s="53"/>
      <c r="CMI49" s="53"/>
      <c r="CMJ49" s="53"/>
      <c r="CMK49" s="53"/>
      <c r="CML49" s="53"/>
      <c r="CMM49" s="53"/>
      <c r="CMN49" s="53"/>
      <c r="CMO49" s="53"/>
      <c r="CMP49" s="53"/>
      <c r="CMQ49" s="53"/>
      <c r="CMR49" s="53"/>
      <c r="CMS49" s="53"/>
      <c r="CMT49" s="53"/>
      <c r="CMU49" s="53"/>
      <c r="CMV49" s="53"/>
      <c r="CMW49" s="53"/>
      <c r="CMX49" s="53"/>
      <c r="CMY49" s="53"/>
      <c r="CMZ49" s="53"/>
      <c r="CNA49" s="53"/>
      <c r="CNB49" s="53"/>
      <c r="CNC49" s="53"/>
      <c r="CND49" s="53"/>
      <c r="CNE49" s="53"/>
      <c r="CNF49" s="53"/>
      <c r="CNG49" s="53"/>
      <c r="CNH49" s="53"/>
      <c r="CNI49" s="53"/>
      <c r="CNJ49" s="53"/>
      <c r="CNK49" s="53"/>
      <c r="CNL49" s="53"/>
      <c r="CNM49" s="53"/>
      <c r="CNN49" s="53"/>
      <c r="CNO49" s="53"/>
      <c r="CNP49" s="53"/>
      <c r="CNQ49" s="53"/>
      <c r="CNR49" s="53"/>
      <c r="CNS49" s="53"/>
      <c r="CNT49" s="53"/>
      <c r="CNU49" s="53"/>
      <c r="CNV49" s="53"/>
      <c r="CNW49" s="53"/>
      <c r="CNX49" s="53"/>
      <c r="CNY49" s="53"/>
      <c r="CNZ49" s="53"/>
      <c r="COA49" s="53"/>
      <c r="COB49" s="53"/>
      <c r="COC49" s="53"/>
      <c r="COD49" s="53"/>
      <c r="COE49" s="53"/>
      <c r="COF49" s="53"/>
      <c r="COG49" s="53"/>
      <c r="COH49" s="53"/>
      <c r="COI49" s="53"/>
      <c r="COJ49" s="53"/>
      <c r="COK49" s="53"/>
      <c r="COL49" s="53"/>
      <c r="COM49" s="53"/>
      <c r="CON49" s="53"/>
      <c r="COO49" s="53"/>
      <c r="COP49" s="53"/>
      <c r="COQ49" s="53"/>
      <c r="COR49" s="53"/>
      <c r="COS49" s="53"/>
      <c r="COT49" s="53"/>
      <c r="COU49" s="53"/>
      <c r="COV49" s="53"/>
      <c r="COW49" s="53"/>
      <c r="COX49" s="53"/>
      <c r="COY49" s="53"/>
      <c r="COZ49" s="53"/>
      <c r="CPA49" s="53"/>
      <c r="CPB49" s="53"/>
      <c r="CPC49" s="53"/>
      <c r="CPD49" s="53"/>
      <c r="CPE49" s="53"/>
      <c r="CPF49" s="53"/>
      <c r="CPG49" s="53"/>
      <c r="CPH49" s="53"/>
      <c r="CPI49" s="53"/>
      <c r="CPJ49" s="53"/>
      <c r="CPK49" s="53"/>
      <c r="CPL49" s="53"/>
      <c r="CPM49" s="53"/>
      <c r="CPN49" s="53"/>
      <c r="CPO49" s="53"/>
      <c r="CPP49" s="53"/>
      <c r="CPQ49" s="53"/>
      <c r="CPR49" s="53"/>
      <c r="CPS49" s="53"/>
      <c r="CPT49" s="53"/>
      <c r="CPU49" s="53"/>
      <c r="CPV49" s="53"/>
      <c r="CPW49" s="53"/>
      <c r="CPX49" s="53"/>
      <c r="CPY49" s="53"/>
      <c r="CPZ49" s="53"/>
      <c r="CQA49" s="53"/>
      <c r="CQB49" s="53"/>
      <c r="CQC49" s="53"/>
      <c r="CQD49" s="53"/>
      <c r="CQE49" s="53"/>
      <c r="CQF49" s="53"/>
      <c r="CQG49" s="53"/>
      <c r="CQH49" s="53"/>
      <c r="CQI49" s="53"/>
      <c r="CQJ49" s="53"/>
      <c r="CQK49" s="53"/>
      <c r="CQL49" s="53"/>
      <c r="CQM49" s="53"/>
      <c r="CQN49" s="53"/>
      <c r="CQO49" s="53"/>
      <c r="CQP49" s="53"/>
      <c r="CQQ49" s="53"/>
      <c r="CQR49" s="53"/>
      <c r="CQS49" s="53"/>
      <c r="CQT49" s="53"/>
      <c r="CQU49" s="53"/>
      <c r="CQV49" s="53"/>
      <c r="CQW49" s="53"/>
      <c r="CQX49" s="53"/>
      <c r="CQY49" s="53"/>
      <c r="CQZ49" s="53"/>
      <c r="CRA49" s="53"/>
      <c r="CRB49" s="53"/>
      <c r="CRC49" s="53"/>
      <c r="CRD49" s="53"/>
      <c r="CRE49" s="53"/>
      <c r="CRF49" s="53"/>
      <c r="CRG49" s="53"/>
      <c r="CRH49" s="53"/>
      <c r="CRI49" s="53"/>
      <c r="CRJ49" s="53"/>
      <c r="CRK49" s="53"/>
      <c r="CRL49" s="53"/>
      <c r="CRM49" s="53"/>
      <c r="CRN49" s="53"/>
      <c r="CRO49" s="53"/>
      <c r="CRP49" s="53"/>
      <c r="CRQ49" s="53"/>
      <c r="CRR49" s="53"/>
      <c r="CRS49" s="53"/>
      <c r="CRT49" s="53"/>
      <c r="CRU49" s="53"/>
      <c r="CRV49" s="53"/>
      <c r="CRW49" s="53"/>
      <c r="CRX49" s="53"/>
      <c r="CRY49" s="53"/>
      <c r="CRZ49" s="53"/>
      <c r="CSA49" s="53"/>
      <c r="CSB49" s="53"/>
      <c r="CSC49" s="53"/>
      <c r="CSD49" s="53"/>
      <c r="CSE49" s="53"/>
      <c r="CSF49" s="53"/>
      <c r="CSG49" s="53"/>
      <c r="CSH49" s="53"/>
      <c r="CSI49" s="53"/>
      <c r="CSJ49" s="53"/>
      <c r="CSK49" s="53"/>
      <c r="CSL49" s="53"/>
      <c r="CSM49" s="53"/>
      <c r="CSN49" s="53"/>
      <c r="CSO49" s="53"/>
      <c r="CSP49" s="53"/>
      <c r="CSQ49" s="53"/>
      <c r="CSR49" s="53"/>
      <c r="CSS49" s="53"/>
      <c r="CST49" s="53"/>
      <c r="CSU49" s="53"/>
      <c r="CSV49" s="53"/>
      <c r="CSW49" s="53"/>
      <c r="CSX49" s="53"/>
      <c r="CSY49" s="53"/>
      <c r="CSZ49" s="53"/>
      <c r="CTA49" s="53"/>
      <c r="CTB49" s="53"/>
      <c r="CTC49" s="53"/>
      <c r="CTD49" s="53"/>
      <c r="CTE49" s="53"/>
      <c r="CTF49" s="53"/>
      <c r="CTG49" s="53"/>
      <c r="CTH49" s="53"/>
      <c r="CTI49" s="53"/>
      <c r="CTJ49" s="53"/>
      <c r="CTK49" s="53"/>
      <c r="CTL49" s="53"/>
      <c r="CTM49" s="53"/>
      <c r="CTN49" s="53"/>
      <c r="CTO49" s="53"/>
      <c r="CTP49" s="53"/>
      <c r="CTQ49" s="53"/>
      <c r="CTR49" s="53"/>
      <c r="CTS49" s="53"/>
      <c r="CTT49" s="53"/>
      <c r="CTU49" s="53"/>
      <c r="CTV49" s="53"/>
      <c r="CTW49" s="53"/>
      <c r="CTX49" s="53"/>
      <c r="CTY49" s="53"/>
      <c r="CTZ49" s="53"/>
      <c r="CUA49" s="53"/>
      <c r="CUB49" s="53"/>
      <c r="CUC49" s="53"/>
      <c r="CUD49" s="53"/>
      <c r="CUE49" s="53"/>
      <c r="CUF49" s="53"/>
      <c r="CUG49" s="53"/>
      <c r="CUH49" s="53"/>
      <c r="CUI49" s="53"/>
      <c r="CUJ49" s="53"/>
      <c r="CUK49" s="53"/>
      <c r="CUL49" s="53"/>
      <c r="CUM49" s="53"/>
      <c r="CUN49" s="53"/>
      <c r="CUO49" s="53"/>
      <c r="CUP49" s="53"/>
      <c r="CUQ49" s="53"/>
      <c r="CUR49" s="53"/>
      <c r="CUS49" s="53"/>
      <c r="CUT49" s="53"/>
      <c r="CUU49" s="53"/>
      <c r="CUV49" s="53"/>
      <c r="CUW49" s="53"/>
      <c r="CUX49" s="53"/>
      <c r="CUY49" s="53"/>
      <c r="CUZ49" s="53"/>
      <c r="CVA49" s="53"/>
      <c r="CVB49" s="53"/>
      <c r="CVC49" s="53"/>
      <c r="CVD49" s="53"/>
      <c r="CVE49" s="53"/>
      <c r="CVF49" s="53"/>
      <c r="CVG49" s="53"/>
      <c r="CVH49" s="53"/>
      <c r="CVI49" s="53"/>
      <c r="CVJ49" s="53"/>
      <c r="CVK49" s="53"/>
      <c r="CVL49" s="53"/>
      <c r="CVM49" s="53"/>
      <c r="CVN49" s="53"/>
      <c r="CVO49" s="53"/>
      <c r="CVP49" s="53"/>
      <c r="CVQ49" s="53"/>
      <c r="CVR49" s="53"/>
      <c r="CVS49" s="53"/>
      <c r="CVT49" s="53"/>
      <c r="CVU49" s="53"/>
      <c r="CVV49" s="53"/>
      <c r="CVW49" s="53"/>
      <c r="CVX49" s="53"/>
      <c r="CVY49" s="53"/>
      <c r="CVZ49" s="53"/>
      <c r="CWA49" s="53"/>
      <c r="CWB49" s="53"/>
      <c r="CWC49" s="53"/>
      <c r="CWD49" s="53"/>
      <c r="CWE49" s="53"/>
      <c r="CWF49" s="53"/>
      <c r="CWG49" s="53"/>
      <c r="CWH49" s="53"/>
      <c r="CWI49" s="53"/>
      <c r="CWJ49" s="53"/>
      <c r="CWK49" s="53"/>
      <c r="CWL49" s="53"/>
      <c r="CWM49" s="53"/>
      <c r="CWN49" s="53"/>
      <c r="CWO49" s="53"/>
      <c r="CWP49" s="53"/>
      <c r="CWQ49" s="53"/>
      <c r="CWR49" s="53"/>
      <c r="CWS49" s="53"/>
      <c r="CWT49" s="53"/>
      <c r="CWU49" s="53"/>
      <c r="CWV49" s="53"/>
      <c r="CWW49" s="53"/>
      <c r="CWX49" s="53"/>
      <c r="CWY49" s="53"/>
      <c r="CWZ49" s="53"/>
      <c r="CXA49" s="53"/>
      <c r="CXB49" s="53"/>
      <c r="CXC49" s="53"/>
      <c r="CXD49" s="53"/>
      <c r="CXE49" s="53"/>
      <c r="CXF49" s="53"/>
      <c r="CXG49" s="53"/>
      <c r="CXH49" s="53"/>
      <c r="CXI49" s="53"/>
      <c r="CXJ49" s="53"/>
      <c r="CXK49" s="53"/>
      <c r="CXL49" s="53"/>
      <c r="CXM49" s="53"/>
      <c r="CXN49" s="53"/>
      <c r="CXO49" s="53"/>
      <c r="CXP49" s="53"/>
      <c r="CXQ49" s="53"/>
      <c r="CXR49" s="53"/>
      <c r="CXS49" s="53"/>
      <c r="CXT49" s="53"/>
      <c r="CXU49" s="53"/>
      <c r="CXV49" s="53"/>
      <c r="CXW49" s="53"/>
      <c r="CXX49" s="53"/>
      <c r="CXY49" s="53"/>
      <c r="CXZ49" s="53"/>
      <c r="CYA49" s="53"/>
      <c r="CYB49" s="53"/>
      <c r="CYC49" s="53"/>
      <c r="CYD49" s="53"/>
      <c r="CYE49" s="53"/>
      <c r="CYF49" s="53"/>
      <c r="CYG49" s="53"/>
      <c r="CYH49" s="53"/>
      <c r="CYI49" s="53"/>
      <c r="CYJ49" s="53"/>
      <c r="CYK49" s="53"/>
      <c r="CYL49" s="53"/>
      <c r="CYM49" s="53"/>
      <c r="CYN49" s="53"/>
      <c r="CYO49" s="53"/>
      <c r="CYP49" s="53"/>
      <c r="CYQ49" s="53"/>
      <c r="CYR49" s="53"/>
      <c r="CYS49" s="53"/>
      <c r="CYT49" s="53"/>
      <c r="CYU49" s="53"/>
      <c r="CYV49" s="53"/>
      <c r="CYW49" s="53"/>
      <c r="CYX49" s="53"/>
      <c r="CYY49" s="53"/>
      <c r="CYZ49" s="53"/>
      <c r="CZA49" s="53"/>
      <c r="CZB49" s="53"/>
      <c r="CZC49" s="53"/>
      <c r="CZD49" s="53"/>
      <c r="CZE49" s="53"/>
      <c r="CZF49" s="53"/>
      <c r="CZG49" s="53"/>
      <c r="CZH49" s="53"/>
      <c r="CZI49" s="53"/>
      <c r="CZJ49" s="53"/>
      <c r="CZK49" s="53"/>
      <c r="CZL49" s="53"/>
      <c r="CZM49" s="53"/>
      <c r="CZN49" s="53"/>
      <c r="CZO49" s="53"/>
      <c r="CZP49" s="53"/>
      <c r="CZQ49" s="53"/>
      <c r="CZR49" s="53"/>
      <c r="CZS49" s="53"/>
      <c r="CZT49" s="53"/>
      <c r="CZU49" s="53"/>
      <c r="CZV49" s="53"/>
      <c r="CZW49" s="53"/>
      <c r="CZX49" s="53"/>
      <c r="CZY49" s="53"/>
      <c r="CZZ49" s="53"/>
      <c r="DAA49" s="53"/>
      <c r="DAB49" s="53"/>
      <c r="DAC49" s="53"/>
      <c r="DAD49" s="53"/>
      <c r="DAE49" s="53"/>
      <c r="DAF49" s="53"/>
      <c r="DAG49" s="53"/>
      <c r="DAH49" s="53"/>
      <c r="DAI49" s="53"/>
      <c r="DAJ49" s="53"/>
      <c r="DAK49" s="53"/>
      <c r="DAL49" s="53"/>
      <c r="DAM49" s="53"/>
      <c r="DAN49" s="53"/>
      <c r="DAO49" s="53"/>
      <c r="DAP49" s="53"/>
      <c r="DAQ49" s="53"/>
      <c r="DAR49" s="53"/>
      <c r="DAS49" s="53"/>
      <c r="DAT49" s="53"/>
      <c r="DAU49" s="53"/>
      <c r="DAV49" s="53"/>
      <c r="DAW49" s="53"/>
      <c r="DAX49" s="53"/>
      <c r="DAY49" s="53"/>
      <c r="DAZ49" s="53"/>
      <c r="DBA49" s="53"/>
      <c r="DBB49" s="53"/>
      <c r="DBC49" s="53"/>
      <c r="DBD49" s="53"/>
      <c r="DBE49" s="53"/>
      <c r="DBF49" s="53"/>
      <c r="DBG49" s="53"/>
      <c r="DBH49" s="53"/>
      <c r="DBI49" s="53"/>
      <c r="DBJ49" s="53"/>
      <c r="DBK49" s="53"/>
      <c r="DBL49" s="53"/>
      <c r="DBM49" s="53"/>
      <c r="DBN49" s="53"/>
      <c r="DBO49" s="53"/>
      <c r="DBP49" s="53"/>
      <c r="DBQ49" s="53"/>
      <c r="DBR49" s="53"/>
      <c r="DBS49" s="53"/>
      <c r="DBT49" s="53"/>
      <c r="DBU49" s="53"/>
      <c r="DBV49" s="53"/>
      <c r="DBW49" s="53"/>
      <c r="DBX49" s="53"/>
      <c r="DBY49" s="53"/>
      <c r="DBZ49" s="53"/>
      <c r="DCA49" s="53"/>
      <c r="DCB49" s="53"/>
      <c r="DCC49" s="53"/>
      <c r="DCD49" s="53"/>
      <c r="DCE49" s="53"/>
      <c r="DCF49" s="53"/>
      <c r="DCG49" s="53"/>
      <c r="DCH49" s="53"/>
      <c r="DCI49" s="53"/>
      <c r="DCJ49" s="53"/>
      <c r="DCK49" s="53"/>
      <c r="DCL49" s="53"/>
      <c r="DCM49" s="53"/>
      <c r="DCN49" s="53"/>
      <c r="DCO49" s="53"/>
      <c r="DCP49" s="53"/>
      <c r="DCQ49" s="53"/>
      <c r="DCR49" s="53"/>
      <c r="DCS49" s="53"/>
      <c r="DCT49" s="53"/>
      <c r="DCU49" s="53"/>
      <c r="DCV49" s="53"/>
      <c r="DCW49" s="53"/>
      <c r="DCX49" s="53"/>
      <c r="DCY49" s="53"/>
      <c r="DCZ49" s="53"/>
      <c r="DDA49" s="53"/>
      <c r="DDB49" s="53"/>
      <c r="DDC49" s="53"/>
      <c r="DDD49" s="53"/>
      <c r="DDE49" s="53"/>
      <c r="DDF49" s="53"/>
      <c r="DDG49" s="53"/>
      <c r="DDH49" s="53"/>
      <c r="DDI49" s="53"/>
      <c r="DDJ49" s="53"/>
      <c r="DDK49" s="53"/>
      <c r="DDL49" s="53"/>
      <c r="DDM49" s="53"/>
      <c r="DDN49" s="53"/>
      <c r="DDO49" s="53"/>
      <c r="DDP49" s="53"/>
      <c r="DDQ49" s="53"/>
      <c r="DDR49" s="53"/>
      <c r="DDS49" s="53"/>
      <c r="DDT49" s="53"/>
      <c r="DDU49" s="53"/>
      <c r="DDV49" s="53"/>
      <c r="DDW49" s="53"/>
      <c r="DDX49" s="53"/>
      <c r="DDY49" s="53"/>
      <c r="DDZ49" s="53"/>
      <c r="DEA49" s="53"/>
      <c r="DEB49" s="53"/>
      <c r="DEC49" s="53"/>
      <c r="DED49" s="53"/>
      <c r="DEE49" s="53"/>
      <c r="DEF49" s="53"/>
      <c r="DEG49" s="53"/>
      <c r="DEH49" s="53"/>
      <c r="DEI49" s="53"/>
      <c r="DEJ49" s="53"/>
      <c r="DEK49" s="53"/>
      <c r="DEL49" s="53"/>
      <c r="DEM49" s="53"/>
      <c r="DEN49" s="53"/>
      <c r="DEO49" s="53"/>
      <c r="DEP49" s="53"/>
      <c r="DEQ49" s="53"/>
      <c r="DER49" s="53"/>
      <c r="DES49" s="53"/>
      <c r="DET49" s="53"/>
      <c r="DEU49" s="53"/>
      <c r="DEV49" s="53"/>
      <c r="DEW49" s="53"/>
      <c r="DEX49" s="53"/>
      <c r="DEY49" s="53"/>
      <c r="DEZ49" s="53"/>
      <c r="DFA49" s="53"/>
      <c r="DFB49" s="53"/>
      <c r="DFC49" s="53"/>
      <c r="DFD49" s="53"/>
      <c r="DFE49" s="53"/>
      <c r="DFF49" s="53"/>
      <c r="DFG49" s="53"/>
      <c r="DFH49" s="53"/>
      <c r="DFI49" s="53"/>
      <c r="DFJ49" s="53"/>
      <c r="DFK49" s="53"/>
      <c r="DFL49" s="53"/>
      <c r="DFM49" s="53"/>
      <c r="DFN49" s="53"/>
      <c r="DFO49" s="53"/>
      <c r="DFP49" s="53"/>
      <c r="DFQ49" s="53"/>
      <c r="DFR49" s="53"/>
      <c r="DFS49" s="53"/>
      <c r="DFT49" s="53"/>
      <c r="DFU49" s="53"/>
      <c r="DFV49" s="53"/>
      <c r="DFW49" s="53"/>
      <c r="DFX49" s="53"/>
      <c r="DFY49" s="53"/>
      <c r="DFZ49" s="53"/>
      <c r="DGA49" s="53"/>
      <c r="DGB49" s="53"/>
      <c r="DGC49" s="53"/>
      <c r="DGD49" s="53"/>
      <c r="DGE49" s="53"/>
      <c r="DGF49" s="53"/>
      <c r="DGG49" s="53"/>
      <c r="DGH49" s="53"/>
      <c r="DGI49" s="53"/>
      <c r="DGJ49" s="53"/>
      <c r="DGK49" s="53"/>
      <c r="DGL49" s="53"/>
      <c r="DGM49" s="53"/>
      <c r="DGN49" s="53"/>
      <c r="DGO49" s="53"/>
      <c r="DGP49" s="53"/>
      <c r="DGQ49" s="53"/>
      <c r="DGR49" s="53"/>
      <c r="DGS49" s="53"/>
      <c r="DGT49" s="53"/>
      <c r="DGU49" s="53"/>
      <c r="DGV49" s="53"/>
      <c r="DGW49" s="53"/>
      <c r="DGX49" s="53"/>
      <c r="DGY49" s="53"/>
      <c r="DGZ49" s="53"/>
      <c r="DHA49" s="53"/>
      <c r="DHB49" s="53"/>
      <c r="DHC49" s="53"/>
      <c r="DHD49" s="53"/>
      <c r="DHE49" s="53"/>
      <c r="DHF49" s="53"/>
      <c r="DHG49" s="53"/>
      <c r="DHH49" s="53"/>
      <c r="DHI49" s="53"/>
      <c r="DHJ49" s="53"/>
      <c r="DHK49" s="53"/>
      <c r="DHL49" s="53"/>
      <c r="DHM49" s="53"/>
      <c r="DHN49" s="53"/>
      <c r="DHO49" s="53"/>
      <c r="DHP49" s="53"/>
      <c r="DHQ49" s="53"/>
      <c r="DHR49" s="53"/>
      <c r="DHS49" s="53"/>
      <c r="DHT49" s="53"/>
      <c r="DHU49" s="53"/>
      <c r="DHV49" s="53"/>
      <c r="DHW49" s="53"/>
      <c r="DHX49" s="53"/>
      <c r="DHY49" s="53"/>
      <c r="DHZ49" s="53"/>
      <c r="DIA49" s="53"/>
      <c r="DIB49" s="53"/>
      <c r="DIC49" s="53"/>
      <c r="DID49" s="53"/>
      <c r="DIE49" s="53"/>
      <c r="DIF49" s="53"/>
      <c r="DIG49" s="53"/>
      <c r="DIH49" s="53"/>
      <c r="DII49" s="53"/>
      <c r="DIJ49" s="53"/>
      <c r="DIK49" s="53"/>
      <c r="DIL49" s="53"/>
      <c r="DIM49" s="53"/>
      <c r="DIN49" s="53"/>
      <c r="DIO49" s="53"/>
      <c r="DIP49" s="53"/>
      <c r="DIQ49" s="53"/>
      <c r="DIR49" s="53"/>
      <c r="DIS49" s="53"/>
      <c r="DIT49" s="53"/>
      <c r="DIU49" s="53"/>
      <c r="DIV49" s="53"/>
      <c r="DIW49" s="53"/>
      <c r="DIX49" s="53"/>
      <c r="DIY49" s="53"/>
      <c r="DIZ49" s="53"/>
      <c r="DJA49" s="53"/>
      <c r="DJB49" s="53"/>
      <c r="DJC49" s="53"/>
      <c r="DJD49" s="53"/>
      <c r="DJE49" s="53"/>
      <c r="DJF49" s="53"/>
      <c r="DJG49" s="53"/>
      <c r="DJH49" s="53"/>
      <c r="DJI49" s="53"/>
      <c r="DJJ49" s="53"/>
      <c r="DJK49" s="53"/>
      <c r="DJL49" s="53"/>
      <c r="DJM49" s="53"/>
      <c r="DJN49" s="53"/>
      <c r="DJO49" s="53"/>
      <c r="DJP49" s="53"/>
      <c r="DJQ49" s="53"/>
      <c r="DJR49" s="53"/>
      <c r="DJS49" s="53"/>
      <c r="DJT49" s="53"/>
      <c r="DJU49" s="53"/>
      <c r="DJV49" s="53"/>
      <c r="DJW49" s="53"/>
      <c r="DJX49" s="53"/>
      <c r="DJY49" s="53"/>
      <c r="DJZ49" s="53"/>
      <c r="DKA49" s="53"/>
      <c r="DKB49" s="53"/>
      <c r="DKC49" s="53"/>
      <c r="DKD49" s="53"/>
      <c r="DKE49" s="53"/>
      <c r="DKF49" s="53"/>
      <c r="DKG49" s="53"/>
      <c r="DKH49" s="53"/>
      <c r="DKI49" s="53"/>
      <c r="DKJ49" s="53"/>
      <c r="DKK49" s="53"/>
      <c r="DKL49" s="53"/>
      <c r="DKM49" s="53"/>
      <c r="DKN49" s="53"/>
      <c r="DKO49" s="53"/>
      <c r="DKP49" s="53"/>
      <c r="DKQ49" s="53"/>
      <c r="DKR49" s="53"/>
      <c r="DKS49" s="53"/>
      <c r="DKT49" s="53"/>
      <c r="DKU49" s="53"/>
      <c r="DKV49" s="53"/>
      <c r="DKW49" s="53"/>
      <c r="DKX49" s="53"/>
      <c r="DKY49" s="53"/>
      <c r="DKZ49" s="53"/>
      <c r="DLA49" s="53"/>
      <c r="DLB49" s="53"/>
      <c r="DLC49" s="53"/>
      <c r="DLD49" s="53"/>
      <c r="DLE49" s="53"/>
      <c r="DLF49" s="53"/>
      <c r="DLG49" s="53"/>
      <c r="DLH49" s="53"/>
      <c r="DLI49" s="53"/>
      <c r="DLJ49" s="53"/>
      <c r="DLK49" s="53"/>
      <c r="DLL49" s="53"/>
      <c r="DLM49" s="53"/>
      <c r="DLN49" s="53"/>
      <c r="DLO49" s="53"/>
      <c r="DLP49" s="53"/>
      <c r="DLQ49" s="53"/>
      <c r="DLR49" s="53"/>
      <c r="DLS49" s="53"/>
      <c r="DLT49" s="53"/>
      <c r="DLU49" s="53"/>
      <c r="DLV49" s="53"/>
      <c r="DLW49" s="53"/>
      <c r="DLX49" s="53"/>
      <c r="DLY49" s="53"/>
      <c r="DLZ49" s="53"/>
      <c r="DMA49" s="53"/>
      <c r="DMB49" s="53"/>
      <c r="DMC49" s="53"/>
      <c r="DMD49" s="53"/>
      <c r="DME49" s="53"/>
      <c r="DMF49" s="53"/>
      <c r="DMG49" s="53"/>
      <c r="DMH49" s="53"/>
      <c r="DMI49" s="53"/>
      <c r="DMJ49" s="53"/>
      <c r="DMK49" s="53"/>
      <c r="DML49" s="53"/>
      <c r="DMM49" s="53"/>
      <c r="DMN49" s="53"/>
      <c r="DMO49" s="53"/>
      <c r="DMP49" s="53"/>
      <c r="DMQ49" s="53"/>
      <c r="DMR49" s="53"/>
      <c r="DMS49" s="53"/>
      <c r="DMT49" s="53"/>
      <c r="DMU49" s="53"/>
      <c r="DMV49" s="53"/>
      <c r="DMW49" s="53"/>
      <c r="DMX49" s="53"/>
      <c r="DMY49" s="53"/>
      <c r="DMZ49" s="53"/>
      <c r="DNA49" s="53"/>
      <c r="DNB49" s="53"/>
      <c r="DNC49" s="53"/>
      <c r="DND49" s="53"/>
      <c r="DNE49" s="53"/>
      <c r="DNF49" s="53"/>
      <c r="DNG49" s="53"/>
      <c r="DNH49" s="53"/>
      <c r="DNI49" s="53"/>
      <c r="DNJ49" s="53"/>
      <c r="DNK49" s="53"/>
      <c r="DNL49" s="53"/>
      <c r="DNM49" s="53"/>
      <c r="DNN49" s="53"/>
      <c r="DNO49" s="53"/>
      <c r="DNP49" s="53"/>
      <c r="DNQ49" s="53"/>
      <c r="DNR49" s="53"/>
      <c r="DNS49" s="53"/>
      <c r="DNT49" s="53"/>
      <c r="DNU49" s="53"/>
      <c r="DNV49" s="53"/>
      <c r="DNW49" s="53"/>
      <c r="DNX49" s="53"/>
      <c r="DNY49" s="53"/>
      <c r="DNZ49" s="53"/>
      <c r="DOA49" s="53"/>
      <c r="DOB49" s="53"/>
      <c r="DOC49" s="53"/>
      <c r="DOD49" s="53"/>
      <c r="DOE49" s="53"/>
      <c r="DOF49" s="53"/>
      <c r="DOG49" s="53"/>
      <c r="DOH49" s="53"/>
      <c r="DOI49" s="53"/>
      <c r="DOJ49" s="53"/>
      <c r="DOK49" s="53"/>
      <c r="DOL49" s="53"/>
      <c r="DOM49" s="53"/>
      <c r="DON49" s="53"/>
      <c r="DOO49" s="53"/>
      <c r="DOP49" s="53"/>
      <c r="DOQ49" s="53"/>
      <c r="DOR49" s="53"/>
      <c r="DOS49" s="53"/>
      <c r="DOT49" s="53"/>
      <c r="DOU49" s="53"/>
      <c r="DOV49" s="53"/>
      <c r="DOW49" s="53"/>
      <c r="DOX49" s="53"/>
      <c r="DOY49" s="53"/>
      <c r="DOZ49" s="53"/>
      <c r="DPA49" s="53"/>
      <c r="DPB49" s="53"/>
      <c r="DPC49" s="53"/>
      <c r="DPD49" s="53"/>
      <c r="DPE49" s="53"/>
      <c r="DPF49" s="53"/>
      <c r="DPG49" s="53"/>
      <c r="DPH49" s="53"/>
      <c r="DPI49" s="53"/>
      <c r="DPJ49" s="53"/>
      <c r="DPK49" s="53"/>
      <c r="DPL49" s="53"/>
      <c r="DPM49" s="53"/>
      <c r="DPN49" s="53"/>
      <c r="DPO49" s="53"/>
      <c r="DPP49" s="53"/>
      <c r="DPQ49" s="53"/>
      <c r="DPR49" s="53"/>
      <c r="DPS49" s="53"/>
      <c r="DPT49" s="53"/>
      <c r="DPU49" s="53"/>
      <c r="DPV49" s="53"/>
      <c r="DPW49" s="53"/>
      <c r="DPX49" s="53"/>
      <c r="DPY49" s="53"/>
      <c r="DPZ49" s="53"/>
      <c r="DQA49" s="53"/>
      <c r="DQB49" s="53"/>
      <c r="DQC49" s="53"/>
      <c r="DQD49" s="53"/>
      <c r="DQE49" s="53"/>
      <c r="DQF49" s="53"/>
      <c r="DQG49" s="53"/>
      <c r="DQH49" s="53"/>
      <c r="DQI49" s="53"/>
      <c r="DQJ49" s="53"/>
      <c r="DQK49" s="53"/>
      <c r="DQL49" s="53"/>
      <c r="DQM49" s="53"/>
      <c r="DQN49" s="53"/>
      <c r="DQO49" s="53"/>
      <c r="DQP49" s="53"/>
      <c r="DQQ49" s="53"/>
      <c r="DQR49" s="53"/>
      <c r="DQS49" s="53"/>
      <c r="DQT49" s="53"/>
      <c r="DQU49" s="53"/>
      <c r="DQV49" s="53"/>
      <c r="DQW49" s="53"/>
      <c r="DQX49" s="53"/>
      <c r="DQY49" s="53"/>
      <c r="DQZ49" s="53"/>
      <c r="DRA49" s="53"/>
      <c r="DRB49" s="53"/>
      <c r="DRC49" s="53"/>
      <c r="DRD49" s="53"/>
      <c r="DRE49" s="53"/>
      <c r="DRF49" s="53"/>
      <c r="DRG49" s="53"/>
      <c r="DRH49" s="53"/>
      <c r="DRI49" s="53"/>
      <c r="DRJ49" s="53"/>
      <c r="DRK49" s="53"/>
      <c r="DRL49" s="53"/>
      <c r="DRM49" s="53"/>
      <c r="DRN49" s="53"/>
      <c r="DRO49" s="53"/>
      <c r="DRP49" s="53"/>
      <c r="DRQ49" s="53"/>
      <c r="DRR49" s="53"/>
      <c r="DRS49" s="53"/>
      <c r="DRT49" s="53"/>
      <c r="DRU49" s="53"/>
      <c r="DRV49" s="53"/>
      <c r="DRW49" s="53"/>
      <c r="DRX49" s="53"/>
      <c r="DRY49" s="53"/>
      <c r="DRZ49" s="53"/>
      <c r="DSA49" s="53"/>
      <c r="DSB49" s="53"/>
      <c r="DSC49" s="53"/>
      <c r="DSD49" s="53"/>
      <c r="DSE49" s="53"/>
      <c r="DSF49" s="53"/>
      <c r="DSG49" s="53"/>
      <c r="DSH49" s="53"/>
      <c r="DSI49" s="53"/>
      <c r="DSJ49" s="53"/>
      <c r="DSK49" s="53"/>
      <c r="DSL49" s="53"/>
      <c r="DSM49" s="53"/>
      <c r="DSN49" s="53"/>
      <c r="DSO49" s="53"/>
      <c r="DSP49" s="53"/>
      <c r="DSQ49" s="53"/>
      <c r="DSR49" s="53"/>
      <c r="DSS49" s="53"/>
      <c r="DST49" s="53"/>
      <c r="DSU49" s="53"/>
      <c r="DSV49" s="53"/>
      <c r="DSW49" s="53"/>
      <c r="DSX49" s="53"/>
      <c r="DSY49" s="53"/>
      <c r="DSZ49" s="53"/>
      <c r="DTA49" s="53"/>
      <c r="DTB49" s="53"/>
      <c r="DTC49" s="53"/>
      <c r="DTD49" s="53"/>
      <c r="DTE49" s="53"/>
      <c r="DTF49" s="53"/>
      <c r="DTG49" s="53"/>
      <c r="DTH49" s="53"/>
      <c r="DTI49" s="53"/>
      <c r="DTJ49" s="53"/>
      <c r="DTK49" s="53"/>
      <c r="DTL49" s="53"/>
      <c r="DTM49" s="53"/>
      <c r="DTN49" s="53"/>
      <c r="DTO49" s="53"/>
      <c r="DTP49" s="53"/>
      <c r="DTQ49" s="53"/>
      <c r="DTR49" s="53"/>
      <c r="DTS49" s="53"/>
      <c r="DTT49" s="53"/>
      <c r="DTU49" s="53"/>
      <c r="DTV49" s="53"/>
      <c r="DTW49" s="53"/>
      <c r="DTX49" s="53"/>
      <c r="DTY49" s="53"/>
      <c r="DTZ49" s="53"/>
      <c r="DUA49" s="53"/>
      <c r="DUB49" s="53"/>
      <c r="DUC49" s="53"/>
      <c r="DUD49" s="53"/>
      <c r="DUE49" s="53"/>
      <c r="DUF49" s="53"/>
      <c r="DUG49" s="53"/>
      <c r="DUH49" s="53"/>
      <c r="DUI49" s="53"/>
      <c r="DUJ49" s="53"/>
      <c r="DUK49" s="53"/>
      <c r="DUL49" s="53"/>
      <c r="DUM49" s="53"/>
      <c r="DUN49" s="53"/>
      <c r="DUO49" s="53"/>
      <c r="DUP49" s="53"/>
      <c r="DUQ49" s="53"/>
      <c r="DUR49" s="53"/>
      <c r="DUS49" s="53"/>
      <c r="DUT49" s="53"/>
      <c r="DUU49" s="53"/>
      <c r="DUV49" s="53"/>
      <c r="DUW49" s="53"/>
      <c r="DUX49" s="53"/>
      <c r="DUY49" s="53"/>
      <c r="DUZ49" s="53"/>
      <c r="DVA49" s="53"/>
      <c r="DVB49" s="53"/>
      <c r="DVC49" s="53"/>
      <c r="DVD49" s="53"/>
      <c r="DVE49" s="53"/>
      <c r="DVF49" s="53"/>
      <c r="DVG49" s="53"/>
      <c r="DVH49" s="53"/>
      <c r="DVI49" s="53"/>
      <c r="DVJ49" s="53"/>
      <c r="DVK49" s="53"/>
      <c r="DVL49" s="53"/>
      <c r="DVM49" s="53"/>
      <c r="DVN49" s="53"/>
      <c r="DVO49" s="53"/>
      <c r="DVP49" s="53"/>
      <c r="DVQ49" s="53"/>
      <c r="DVR49" s="53"/>
      <c r="DVS49" s="53"/>
      <c r="DVT49" s="53"/>
      <c r="DVU49" s="53"/>
      <c r="DVV49" s="53"/>
      <c r="DVW49" s="53"/>
      <c r="DVX49" s="53"/>
      <c r="DVY49" s="53"/>
      <c r="DVZ49" s="53"/>
      <c r="DWA49" s="53"/>
      <c r="DWB49" s="53"/>
      <c r="DWC49" s="53"/>
      <c r="DWD49" s="53"/>
      <c r="DWE49" s="53"/>
      <c r="DWF49" s="53"/>
      <c r="DWG49" s="53"/>
      <c r="DWH49" s="53"/>
      <c r="DWI49" s="53"/>
      <c r="DWJ49" s="53"/>
      <c r="DWK49" s="53"/>
      <c r="DWL49" s="53"/>
      <c r="DWM49" s="53"/>
      <c r="DWN49" s="53"/>
      <c r="DWO49" s="53"/>
      <c r="DWP49" s="53"/>
      <c r="DWQ49" s="53"/>
      <c r="DWR49" s="53"/>
      <c r="DWS49" s="53"/>
      <c r="DWT49" s="53"/>
      <c r="DWU49" s="53"/>
      <c r="DWV49" s="53"/>
      <c r="DWW49" s="53"/>
      <c r="DWX49" s="53"/>
      <c r="DWY49" s="53"/>
      <c r="DWZ49" s="53"/>
      <c r="DXA49" s="53"/>
      <c r="DXB49" s="53"/>
      <c r="DXC49" s="53"/>
      <c r="DXD49" s="53"/>
      <c r="DXE49" s="53"/>
      <c r="DXF49" s="53"/>
      <c r="DXG49" s="53"/>
      <c r="DXH49" s="53"/>
      <c r="DXI49" s="53"/>
      <c r="DXJ49" s="53"/>
      <c r="DXK49" s="53"/>
      <c r="DXL49" s="53"/>
      <c r="DXM49" s="53"/>
      <c r="DXN49" s="53"/>
      <c r="DXO49" s="53"/>
      <c r="DXP49" s="53"/>
      <c r="DXQ49" s="53"/>
      <c r="DXR49" s="53"/>
      <c r="DXS49" s="53"/>
      <c r="DXT49" s="53"/>
      <c r="DXU49" s="53"/>
      <c r="DXV49" s="53"/>
      <c r="DXW49" s="53"/>
      <c r="DXX49" s="53"/>
      <c r="DXY49" s="53"/>
      <c r="DXZ49" s="53"/>
      <c r="DYA49" s="53"/>
      <c r="DYB49" s="53"/>
      <c r="DYC49" s="53"/>
      <c r="DYD49" s="53"/>
      <c r="DYE49" s="53"/>
      <c r="DYF49" s="53"/>
      <c r="DYG49" s="53"/>
      <c r="DYH49" s="53"/>
      <c r="DYI49" s="53"/>
      <c r="DYJ49" s="53"/>
      <c r="DYK49" s="53"/>
      <c r="DYL49" s="53"/>
      <c r="DYM49" s="53"/>
      <c r="DYN49" s="53"/>
      <c r="DYO49" s="53"/>
      <c r="DYP49" s="53"/>
      <c r="DYQ49" s="53"/>
      <c r="DYR49" s="53"/>
      <c r="DYS49" s="53"/>
      <c r="DYT49" s="53"/>
      <c r="DYU49" s="53"/>
      <c r="DYV49" s="53"/>
      <c r="DYW49" s="53"/>
      <c r="DYX49" s="53"/>
      <c r="DYY49" s="53"/>
      <c r="DYZ49" s="53"/>
      <c r="DZA49" s="53"/>
      <c r="DZB49" s="53"/>
      <c r="DZC49" s="53"/>
      <c r="DZD49" s="53"/>
      <c r="DZE49" s="53"/>
      <c r="DZF49" s="53"/>
      <c r="DZG49" s="53"/>
      <c r="DZH49" s="53"/>
      <c r="DZI49" s="53"/>
      <c r="DZJ49" s="53"/>
      <c r="DZK49" s="53"/>
      <c r="DZL49" s="53"/>
      <c r="DZM49" s="53"/>
      <c r="DZN49" s="53"/>
      <c r="DZO49" s="53"/>
      <c r="DZP49" s="53"/>
      <c r="DZQ49" s="53"/>
      <c r="DZR49" s="53"/>
      <c r="DZS49" s="53"/>
      <c r="DZT49" s="53"/>
      <c r="DZU49" s="53"/>
      <c r="DZV49" s="53"/>
      <c r="DZW49" s="53"/>
      <c r="DZX49" s="53"/>
      <c r="DZY49" s="53"/>
      <c r="DZZ49" s="53"/>
      <c r="EAA49" s="53"/>
      <c r="EAB49" s="53"/>
      <c r="EAC49" s="53"/>
      <c r="EAD49" s="53"/>
      <c r="EAE49" s="53"/>
      <c r="EAF49" s="53"/>
      <c r="EAG49" s="53"/>
      <c r="EAH49" s="53"/>
      <c r="EAI49" s="53"/>
      <c r="EAJ49" s="53"/>
      <c r="EAK49" s="53"/>
      <c r="EAL49" s="53"/>
      <c r="EAM49" s="53"/>
      <c r="EAN49" s="53"/>
      <c r="EAO49" s="53"/>
      <c r="EAP49" s="53"/>
      <c r="EAQ49" s="53"/>
      <c r="EAR49" s="53"/>
      <c r="EAS49" s="53"/>
      <c r="EAT49" s="53"/>
      <c r="EAU49" s="53"/>
      <c r="EAV49" s="53"/>
      <c r="EAW49" s="53"/>
      <c r="EAX49" s="53"/>
      <c r="EAY49" s="53"/>
      <c r="EAZ49" s="53"/>
      <c r="EBA49" s="53"/>
      <c r="EBB49" s="53"/>
      <c r="EBC49" s="53"/>
      <c r="EBD49" s="53"/>
      <c r="EBE49" s="53"/>
      <c r="EBF49" s="53"/>
      <c r="EBG49" s="53"/>
      <c r="EBH49" s="53"/>
      <c r="EBI49" s="53"/>
      <c r="EBJ49" s="53"/>
      <c r="EBK49" s="53"/>
      <c r="EBL49" s="53"/>
      <c r="EBM49" s="53"/>
      <c r="EBN49" s="53"/>
      <c r="EBO49" s="53"/>
      <c r="EBP49" s="53"/>
      <c r="EBQ49" s="53"/>
      <c r="EBR49" s="53"/>
      <c r="EBS49" s="53"/>
      <c r="EBT49" s="53"/>
      <c r="EBU49" s="53"/>
      <c r="EBV49" s="53"/>
      <c r="EBW49" s="53"/>
      <c r="EBX49" s="53"/>
      <c r="EBY49" s="53"/>
      <c r="EBZ49" s="53"/>
      <c r="ECA49" s="53"/>
      <c r="ECB49" s="53"/>
      <c r="ECC49" s="53"/>
      <c r="ECD49" s="53"/>
      <c r="ECE49" s="53"/>
      <c r="ECF49" s="53"/>
      <c r="ECG49" s="53"/>
      <c r="ECH49" s="53"/>
      <c r="ECI49" s="53"/>
      <c r="ECJ49" s="53"/>
      <c r="ECK49" s="53"/>
      <c r="ECL49" s="53"/>
      <c r="ECM49" s="53"/>
      <c r="ECN49" s="53"/>
      <c r="ECO49" s="53"/>
      <c r="ECP49" s="53"/>
      <c r="ECQ49" s="53"/>
      <c r="ECR49" s="53"/>
      <c r="ECS49" s="53"/>
      <c r="ECT49" s="53"/>
      <c r="ECU49" s="53"/>
      <c r="ECV49" s="53"/>
      <c r="ECW49" s="53"/>
      <c r="ECX49" s="53"/>
      <c r="ECY49" s="53"/>
      <c r="ECZ49" s="53"/>
      <c r="EDA49" s="53"/>
      <c r="EDB49" s="53"/>
      <c r="EDC49" s="53"/>
      <c r="EDD49" s="53"/>
      <c r="EDE49" s="53"/>
      <c r="EDF49" s="53"/>
      <c r="EDG49" s="53"/>
      <c r="EDH49" s="53"/>
      <c r="EDI49" s="53"/>
      <c r="EDJ49" s="53"/>
      <c r="EDK49" s="53"/>
      <c r="EDL49" s="53"/>
      <c r="EDM49" s="53"/>
      <c r="EDN49" s="53"/>
      <c r="EDO49" s="53"/>
      <c r="EDP49" s="53"/>
      <c r="EDQ49" s="53"/>
      <c r="EDR49" s="53"/>
      <c r="EDS49" s="53"/>
      <c r="EDT49" s="53"/>
      <c r="EDU49" s="53"/>
      <c r="EDV49" s="53"/>
      <c r="EDW49" s="53"/>
      <c r="EDX49" s="53"/>
      <c r="EDY49" s="53"/>
      <c r="EDZ49" s="53"/>
      <c r="EEA49" s="53"/>
      <c r="EEB49" s="53"/>
      <c r="EEC49" s="53"/>
      <c r="EED49" s="53"/>
      <c r="EEE49" s="53"/>
      <c r="EEF49" s="53"/>
      <c r="EEG49" s="53"/>
      <c r="EEH49" s="53"/>
      <c r="EEI49" s="53"/>
      <c r="EEJ49" s="53"/>
      <c r="EEK49" s="53"/>
      <c r="EEL49" s="53"/>
      <c r="EEM49" s="53"/>
      <c r="EEN49" s="53"/>
      <c r="EEO49" s="53"/>
      <c r="EEP49" s="53"/>
      <c r="EEQ49" s="53"/>
      <c r="EER49" s="53"/>
      <c r="EES49" s="53"/>
      <c r="EET49" s="53"/>
      <c r="EEU49" s="53"/>
      <c r="EEV49" s="53"/>
      <c r="EEW49" s="53"/>
      <c r="EEX49" s="53"/>
      <c r="EEY49" s="53"/>
      <c r="EEZ49" s="53"/>
      <c r="EFA49" s="53"/>
      <c r="EFB49" s="53"/>
      <c r="EFC49" s="53"/>
      <c r="EFD49" s="53"/>
      <c r="EFE49" s="53"/>
      <c r="EFF49" s="53"/>
      <c r="EFG49" s="53"/>
      <c r="EFH49" s="53"/>
      <c r="EFI49" s="53"/>
      <c r="EFJ49" s="53"/>
      <c r="EFK49" s="53"/>
      <c r="EFL49" s="53"/>
      <c r="EFM49" s="53"/>
      <c r="EFN49" s="53"/>
      <c r="EFO49" s="53"/>
      <c r="EFP49" s="53"/>
      <c r="EFQ49" s="53"/>
      <c r="EFR49" s="53"/>
      <c r="EFS49" s="53"/>
      <c r="EFT49" s="53"/>
      <c r="EFU49" s="53"/>
      <c r="EFV49" s="53"/>
      <c r="EFW49" s="53"/>
      <c r="EFX49" s="53"/>
      <c r="EFY49" s="53"/>
      <c r="EFZ49" s="53"/>
      <c r="EGA49" s="53"/>
      <c r="EGB49" s="53"/>
      <c r="EGC49" s="53"/>
      <c r="EGD49" s="53"/>
      <c r="EGE49" s="53"/>
      <c r="EGF49" s="53"/>
      <c r="EGG49" s="53"/>
      <c r="EGH49" s="53"/>
      <c r="EGI49" s="53"/>
      <c r="EGJ49" s="53"/>
      <c r="EGK49" s="53"/>
      <c r="EGL49" s="53"/>
      <c r="EGM49" s="53"/>
      <c r="EGN49" s="53"/>
      <c r="EGO49" s="53"/>
      <c r="EGP49" s="53"/>
      <c r="EGQ49" s="53"/>
      <c r="EGR49" s="53"/>
      <c r="EGS49" s="53"/>
      <c r="EGT49" s="53"/>
      <c r="EGU49" s="53"/>
      <c r="EGV49" s="53"/>
      <c r="EGW49" s="53"/>
      <c r="EGX49" s="53"/>
      <c r="EGY49" s="53"/>
      <c r="EGZ49" s="53"/>
      <c r="EHA49" s="53"/>
      <c r="EHB49" s="53"/>
      <c r="EHC49" s="53"/>
      <c r="EHD49" s="53"/>
      <c r="EHE49" s="53"/>
      <c r="EHF49" s="53"/>
      <c r="EHG49" s="53"/>
      <c r="EHH49" s="53"/>
      <c r="EHI49" s="53"/>
      <c r="EHJ49" s="53"/>
      <c r="EHK49" s="53"/>
      <c r="EHL49" s="53"/>
      <c r="EHM49" s="53"/>
      <c r="EHN49" s="53"/>
      <c r="EHO49" s="53"/>
      <c r="EHP49" s="53"/>
      <c r="EHQ49" s="53"/>
      <c r="EHR49" s="53"/>
      <c r="EHS49" s="53"/>
      <c r="EHT49" s="53"/>
      <c r="EHU49" s="53"/>
      <c r="EHV49" s="53"/>
      <c r="EHW49" s="53"/>
      <c r="EHX49" s="53"/>
      <c r="EHY49" s="53"/>
      <c r="EHZ49" s="53"/>
      <c r="EIA49" s="53"/>
      <c r="EIB49" s="53"/>
      <c r="EIC49" s="53"/>
      <c r="EID49" s="53"/>
      <c r="EIE49" s="53"/>
      <c r="EIF49" s="53"/>
      <c r="EIG49" s="53"/>
      <c r="EIH49" s="53"/>
      <c r="EII49" s="53"/>
      <c r="EIJ49" s="53"/>
      <c r="EIK49" s="53"/>
      <c r="EIL49" s="53"/>
      <c r="EIM49" s="53"/>
      <c r="EIN49" s="53"/>
      <c r="EIO49" s="53"/>
      <c r="EIP49" s="53"/>
      <c r="EIQ49" s="53"/>
      <c r="EIR49" s="53"/>
      <c r="EIS49" s="53"/>
      <c r="EIT49" s="53"/>
      <c r="EIU49" s="53"/>
      <c r="EIV49" s="53"/>
      <c r="EIW49" s="53"/>
      <c r="EIX49" s="53"/>
      <c r="EIY49" s="53"/>
      <c r="EIZ49" s="53"/>
      <c r="EJA49" s="53"/>
      <c r="EJB49" s="53"/>
      <c r="EJC49" s="53"/>
      <c r="EJD49" s="53"/>
      <c r="EJE49" s="53"/>
      <c r="EJF49" s="53"/>
      <c r="EJG49" s="53"/>
      <c r="EJH49" s="53"/>
      <c r="EJI49" s="53"/>
      <c r="EJJ49" s="53"/>
      <c r="EJK49" s="53"/>
      <c r="EJL49" s="53"/>
      <c r="EJM49" s="53"/>
      <c r="EJN49" s="53"/>
      <c r="EJO49" s="53"/>
      <c r="EJP49" s="53"/>
      <c r="EJQ49" s="53"/>
      <c r="EJR49" s="53"/>
      <c r="EJS49" s="53"/>
      <c r="EJT49" s="53"/>
      <c r="EJU49" s="53"/>
      <c r="EJV49" s="53"/>
      <c r="EJW49" s="53"/>
      <c r="EJX49" s="53"/>
      <c r="EJY49" s="53"/>
      <c r="EJZ49" s="53"/>
      <c r="EKA49" s="53"/>
      <c r="EKB49" s="53"/>
      <c r="EKC49" s="53"/>
      <c r="EKD49" s="53"/>
      <c r="EKE49" s="53"/>
      <c r="EKF49" s="53"/>
      <c r="EKG49" s="53"/>
      <c r="EKH49" s="53"/>
      <c r="EKI49" s="53"/>
      <c r="EKJ49" s="53"/>
      <c r="EKK49" s="53"/>
      <c r="EKL49" s="53"/>
      <c r="EKM49" s="53"/>
      <c r="EKN49" s="53"/>
      <c r="EKO49" s="53"/>
      <c r="EKP49" s="53"/>
      <c r="EKQ49" s="53"/>
      <c r="EKR49" s="53"/>
      <c r="EKS49" s="53"/>
      <c r="EKT49" s="53"/>
      <c r="EKU49" s="53"/>
      <c r="EKV49" s="53"/>
      <c r="EKW49" s="53"/>
      <c r="EKX49" s="53"/>
      <c r="EKY49" s="53"/>
      <c r="EKZ49" s="53"/>
      <c r="ELA49" s="53"/>
      <c r="ELB49" s="53"/>
      <c r="ELC49" s="53"/>
      <c r="ELD49" s="53"/>
      <c r="ELE49" s="53"/>
      <c r="ELF49" s="53"/>
      <c r="ELG49" s="53"/>
      <c r="ELH49" s="53"/>
      <c r="ELI49" s="53"/>
      <c r="ELJ49" s="53"/>
      <c r="ELK49" s="53"/>
      <c r="ELL49" s="53"/>
      <c r="ELM49" s="53"/>
      <c r="ELN49" s="53"/>
      <c r="ELO49" s="53"/>
      <c r="ELP49" s="53"/>
      <c r="ELQ49" s="53"/>
      <c r="ELR49" s="53"/>
      <c r="ELS49" s="53"/>
      <c r="ELT49" s="53"/>
      <c r="ELU49" s="53"/>
      <c r="ELV49" s="53"/>
      <c r="ELW49" s="53"/>
      <c r="ELX49" s="53"/>
      <c r="ELY49" s="53"/>
      <c r="ELZ49" s="53"/>
      <c r="EMA49" s="53"/>
      <c r="EMB49" s="53"/>
      <c r="EMC49" s="53"/>
      <c r="EMD49" s="53"/>
      <c r="EME49" s="53"/>
      <c r="EMF49" s="53"/>
      <c r="EMG49" s="53"/>
      <c r="EMH49" s="53"/>
      <c r="EMI49" s="53"/>
      <c r="EMJ49" s="53"/>
      <c r="EMK49" s="53"/>
      <c r="EML49" s="53"/>
      <c r="EMM49" s="53"/>
      <c r="EMN49" s="53"/>
      <c r="EMO49" s="53"/>
      <c r="EMP49" s="53"/>
      <c r="EMQ49" s="53"/>
      <c r="EMR49" s="53"/>
      <c r="EMS49" s="53"/>
      <c r="EMT49" s="53"/>
      <c r="EMU49" s="53"/>
      <c r="EMV49" s="53"/>
      <c r="EMW49" s="53"/>
      <c r="EMX49" s="53"/>
      <c r="EMY49" s="53"/>
      <c r="EMZ49" s="53"/>
      <c r="ENA49" s="53"/>
      <c r="ENB49" s="53"/>
      <c r="ENC49" s="53"/>
      <c r="END49" s="53"/>
      <c r="ENE49" s="53"/>
      <c r="ENF49" s="53"/>
      <c r="ENG49" s="53"/>
      <c r="ENH49" s="53"/>
      <c r="ENI49" s="53"/>
      <c r="ENJ49" s="53"/>
      <c r="ENK49" s="53"/>
      <c r="ENL49" s="53"/>
      <c r="ENM49" s="53"/>
      <c r="ENN49" s="53"/>
      <c r="ENO49" s="53"/>
      <c r="ENP49" s="53"/>
      <c r="ENQ49" s="53"/>
      <c r="ENR49" s="53"/>
      <c r="ENS49" s="53"/>
      <c r="ENT49" s="53"/>
      <c r="ENU49" s="53"/>
      <c r="ENV49" s="53"/>
      <c r="ENW49" s="53"/>
      <c r="ENX49" s="53"/>
      <c r="ENY49" s="53"/>
      <c r="ENZ49" s="53"/>
      <c r="EOA49" s="53"/>
      <c r="EOB49" s="53"/>
      <c r="EOC49" s="53"/>
      <c r="EOD49" s="53"/>
      <c r="EOE49" s="53"/>
      <c r="EOF49" s="53"/>
      <c r="EOG49" s="53"/>
      <c r="EOH49" s="53"/>
      <c r="EOI49" s="53"/>
      <c r="EOJ49" s="53"/>
      <c r="EOK49" s="53"/>
      <c r="EOL49" s="53"/>
      <c r="EOM49" s="53"/>
      <c r="EON49" s="53"/>
      <c r="EOO49" s="53"/>
      <c r="EOP49" s="53"/>
      <c r="EOQ49" s="53"/>
      <c r="EOR49" s="53"/>
      <c r="EOS49" s="53"/>
      <c r="EOT49" s="53"/>
      <c r="EOU49" s="53"/>
      <c r="EOV49" s="53"/>
      <c r="EOW49" s="53"/>
      <c r="EOX49" s="53"/>
      <c r="EOY49" s="53"/>
      <c r="EOZ49" s="53"/>
      <c r="EPA49" s="53"/>
      <c r="EPB49" s="53"/>
      <c r="EPC49" s="53"/>
      <c r="EPD49" s="53"/>
      <c r="EPE49" s="53"/>
      <c r="EPF49" s="53"/>
      <c r="EPG49" s="53"/>
      <c r="EPH49" s="53"/>
      <c r="EPI49" s="53"/>
      <c r="EPJ49" s="53"/>
      <c r="EPK49" s="53"/>
      <c r="EPL49" s="53"/>
      <c r="EPM49" s="53"/>
      <c r="EPN49" s="53"/>
      <c r="EPO49" s="53"/>
      <c r="EPP49" s="53"/>
      <c r="EPQ49" s="53"/>
      <c r="EPR49" s="53"/>
      <c r="EPS49" s="53"/>
      <c r="EPT49" s="53"/>
      <c r="EPU49" s="53"/>
      <c r="EPV49" s="53"/>
      <c r="EPW49" s="53"/>
      <c r="EPX49" s="53"/>
      <c r="EPY49" s="53"/>
      <c r="EPZ49" s="53"/>
      <c r="EQA49" s="53"/>
      <c r="EQB49" s="53"/>
      <c r="EQC49" s="53"/>
      <c r="EQD49" s="53"/>
      <c r="EQE49" s="53"/>
      <c r="EQF49" s="53"/>
      <c r="EQG49" s="53"/>
      <c r="EQH49" s="53"/>
      <c r="EQI49" s="53"/>
      <c r="EQJ49" s="53"/>
      <c r="EQK49" s="53"/>
      <c r="EQL49" s="53"/>
      <c r="EQM49" s="53"/>
      <c r="EQN49" s="53"/>
      <c r="EQO49" s="53"/>
      <c r="EQP49" s="53"/>
      <c r="EQQ49" s="53"/>
      <c r="EQR49" s="53"/>
      <c r="EQS49" s="53"/>
      <c r="EQT49" s="53"/>
      <c r="EQU49" s="53"/>
      <c r="EQV49" s="53"/>
      <c r="EQW49" s="53"/>
      <c r="EQX49" s="53"/>
      <c r="EQY49" s="53"/>
      <c r="EQZ49" s="53"/>
      <c r="ERA49" s="53"/>
      <c r="ERB49" s="53"/>
      <c r="ERC49" s="53"/>
      <c r="ERD49" s="53"/>
      <c r="ERE49" s="53"/>
      <c r="ERF49" s="53"/>
      <c r="ERG49" s="53"/>
      <c r="ERH49" s="53"/>
      <c r="ERI49" s="53"/>
      <c r="ERJ49" s="53"/>
      <c r="ERK49" s="53"/>
      <c r="ERL49" s="53"/>
      <c r="ERM49" s="53"/>
      <c r="ERN49" s="53"/>
      <c r="ERO49" s="53"/>
      <c r="ERP49" s="53"/>
      <c r="ERQ49" s="53"/>
      <c r="ERR49" s="53"/>
      <c r="ERS49" s="53"/>
      <c r="ERT49" s="53"/>
      <c r="ERU49" s="53"/>
      <c r="ERV49" s="53"/>
      <c r="ERW49" s="53"/>
      <c r="ERX49" s="53"/>
      <c r="ERY49" s="53"/>
      <c r="ERZ49" s="53"/>
      <c r="ESA49" s="53"/>
      <c r="ESB49" s="53"/>
      <c r="ESC49" s="53"/>
      <c r="ESD49" s="53"/>
      <c r="ESE49" s="53"/>
      <c r="ESF49" s="53"/>
      <c r="ESG49" s="53"/>
      <c r="ESH49" s="53"/>
      <c r="ESI49" s="53"/>
      <c r="ESJ49" s="53"/>
      <c r="ESK49" s="53"/>
      <c r="ESL49" s="53"/>
      <c r="ESM49" s="53"/>
      <c r="ESN49" s="53"/>
      <c r="ESO49" s="53"/>
      <c r="ESP49" s="53"/>
      <c r="ESQ49" s="53"/>
      <c r="ESR49" s="53"/>
      <c r="ESS49" s="53"/>
      <c r="EST49" s="53"/>
      <c r="ESU49" s="53"/>
      <c r="ESV49" s="53"/>
      <c r="ESW49" s="53"/>
      <c r="ESX49" s="53"/>
      <c r="ESY49" s="53"/>
      <c r="ESZ49" s="53"/>
      <c r="ETA49" s="53"/>
      <c r="ETB49" s="53"/>
      <c r="ETC49" s="53"/>
      <c r="ETD49" s="53"/>
      <c r="ETE49" s="53"/>
      <c r="ETF49" s="53"/>
      <c r="ETG49" s="53"/>
      <c r="ETH49" s="53"/>
      <c r="ETI49" s="53"/>
      <c r="ETJ49" s="53"/>
      <c r="ETK49" s="53"/>
      <c r="ETL49" s="53"/>
      <c r="ETM49" s="53"/>
      <c r="ETN49" s="53"/>
      <c r="ETO49" s="53"/>
      <c r="ETP49" s="53"/>
      <c r="ETQ49" s="53"/>
      <c r="ETR49" s="53"/>
      <c r="ETS49" s="53"/>
      <c r="ETT49" s="53"/>
      <c r="ETU49" s="53"/>
      <c r="ETV49" s="53"/>
      <c r="ETW49" s="53"/>
      <c r="ETX49" s="53"/>
      <c r="ETY49" s="53"/>
      <c r="ETZ49" s="53"/>
      <c r="EUA49" s="53"/>
      <c r="EUB49" s="53"/>
      <c r="EUC49" s="53"/>
      <c r="EUD49" s="53"/>
      <c r="EUE49" s="53"/>
      <c r="EUF49" s="53"/>
      <c r="EUG49" s="53"/>
      <c r="EUH49" s="53"/>
      <c r="EUI49" s="53"/>
      <c r="EUJ49" s="53"/>
      <c r="EUK49" s="53"/>
      <c r="EUL49" s="53"/>
      <c r="EUM49" s="53"/>
      <c r="EUN49" s="53"/>
      <c r="EUO49" s="53"/>
      <c r="EUP49" s="53"/>
      <c r="EUQ49" s="53"/>
      <c r="EUR49" s="53"/>
      <c r="EUS49" s="53"/>
      <c r="EUT49" s="53"/>
      <c r="EUU49" s="53"/>
      <c r="EUV49" s="53"/>
      <c r="EUW49" s="53"/>
      <c r="EUX49" s="53"/>
      <c r="EUY49" s="53"/>
      <c r="EUZ49" s="53"/>
      <c r="EVA49" s="53"/>
      <c r="EVB49" s="53"/>
      <c r="EVC49" s="53"/>
      <c r="EVD49" s="53"/>
      <c r="EVE49" s="53"/>
      <c r="EVF49" s="53"/>
      <c r="EVG49" s="53"/>
      <c r="EVH49" s="53"/>
      <c r="EVI49" s="53"/>
      <c r="EVJ49" s="53"/>
      <c r="EVK49" s="53"/>
      <c r="EVL49" s="53"/>
      <c r="EVM49" s="53"/>
      <c r="EVN49" s="53"/>
      <c r="EVO49" s="53"/>
      <c r="EVP49" s="53"/>
      <c r="EVQ49" s="53"/>
      <c r="EVR49" s="53"/>
      <c r="EVS49" s="53"/>
      <c r="EVT49" s="53"/>
      <c r="EVU49" s="53"/>
      <c r="EVV49" s="53"/>
      <c r="EVW49" s="53"/>
      <c r="EVX49" s="53"/>
      <c r="EVY49" s="53"/>
      <c r="EVZ49" s="53"/>
      <c r="EWA49" s="53"/>
      <c r="EWB49" s="53"/>
      <c r="EWC49" s="53"/>
      <c r="EWD49" s="53"/>
      <c r="EWE49" s="53"/>
      <c r="EWF49" s="53"/>
      <c r="EWG49" s="53"/>
      <c r="EWH49" s="53"/>
      <c r="EWI49" s="53"/>
      <c r="EWJ49" s="53"/>
      <c r="EWK49" s="53"/>
      <c r="EWL49" s="53"/>
      <c r="EWM49" s="53"/>
      <c r="EWN49" s="53"/>
      <c r="EWO49" s="53"/>
      <c r="EWP49" s="53"/>
      <c r="EWQ49" s="53"/>
      <c r="EWR49" s="53"/>
      <c r="EWS49" s="53"/>
      <c r="EWT49" s="53"/>
      <c r="EWU49" s="53"/>
      <c r="EWV49" s="53"/>
      <c r="EWW49" s="53"/>
      <c r="EWX49" s="53"/>
      <c r="EWY49" s="53"/>
      <c r="EWZ49" s="53"/>
      <c r="EXA49" s="53"/>
      <c r="EXB49" s="53"/>
      <c r="EXC49" s="53"/>
      <c r="EXD49" s="53"/>
      <c r="EXE49" s="53"/>
      <c r="EXF49" s="53"/>
      <c r="EXG49" s="53"/>
      <c r="EXH49" s="53"/>
      <c r="EXI49" s="53"/>
      <c r="EXJ49" s="53"/>
      <c r="EXK49" s="53"/>
      <c r="EXL49" s="53"/>
      <c r="EXM49" s="53"/>
      <c r="EXN49" s="53"/>
      <c r="EXO49" s="53"/>
      <c r="EXP49" s="53"/>
      <c r="EXQ49" s="53"/>
      <c r="EXR49" s="53"/>
      <c r="EXS49" s="53"/>
      <c r="EXT49" s="53"/>
      <c r="EXU49" s="53"/>
      <c r="EXV49" s="53"/>
      <c r="EXW49" s="53"/>
      <c r="EXX49" s="53"/>
      <c r="EXY49" s="53"/>
      <c r="EXZ49" s="53"/>
      <c r="EYA49" s="53"/>
      <c r="EYB49" s="53"/>
      <c r="EYC49" s="53"/>
      <c r="EYD49" s="53"/>
      <c r="EYE49" s="53"/>
      <c r="EYF49" s="53"/>
      <c r="EYG49" s="53"/>
      <c r="EYH49" s="53"/>
      <c r="EYI49" s="53"/>
      <c r="EYJ49" s="53"/>
      <c r="EYK49" s="53"/>
      <c r="EYL49" s="53"/>
      <c r="EYM49" s="53"/>
      <c r="EYN49" s="53"/>
      <c r="EYO49" s="53"/>
      <c r="EYP49" s="53"/>
      <c r="EYQ49" s="53"/>
      <c r="EYR49" s="53"/>
      <c r="EYS49" s="53"/>
      <c r="EYT49" s="53"/>
      <c r="EYU49" s="53"/>
      <c r="EYV49" s="53"/>
      <c r="EYW49" s="53"/>
      <c r="EYX49" s="53"/>
      <c r="EYY49" s="53"/>
      <c r="EYZ49" s="53"/>
      <c r="EZA49" s="53"/>
      <c r="EZB49" s="53"/>
      <c r="EZC49" s="53"/>
      <c r="EZD49" s="53"/>
      <c r="EZE49" s="53"/>
      <c r="EZF49" s="53"/>
      <c r="EZG49" s="53"/>
      <c r="EZH49" s="53"/>
      <c r="EZI49" s="53"/>
      <c r="EZJ49" s="53"/>
      <c r="EZK49" s="53"/>
      <c r="EZL49" s="53"/>
      <c r="EZM49" s="53"/>
      <c r="EZN49" s="53"/>
      <c r="EZO49" s="53"/>
      <c r="EZP49" s="53"/>
      <c r="EZQ49" s="53"/>
      <c r="EZR49" s="53"/>
      <c r="EZS49" s="53"/>
      <c r="EZT49" s="53"/>
      <c r="EZU49" s="53"/>
      <c r="EZV49" s="53"/>
      <c r="EZW49" s="53"/>
      <c r="EZX49" s="53"/>
      <c r="EZY49" s="53"/>
      <c r="EZZ49" s="53"/>
      <c r="FAA49" s="53"/>
      <c r="FAB49" s="53"/>
      <c r="FAC49" s="53"/>
      <c r="FAD49" s="53"/>
      <c r="FAE49" s="53"/>
      <c r="FAF49" s="53"/>
      <c r="FAG49" s="53"/>
      <c r="FAH49" s="53"/>
      <c r="FAI49" s="53"/>
      <c r="FAJ49" s="53"/>
      <c r="FAK49" s="53"/>
      <c r="FAL49" s="53"/>
      <c r="FAM49" s="53"/>
      <c r="FAN49" s="53"/>
      <c r="FAO49" s="53"/>
      <c r="FAP49" s="53"/>
      <c r="FAQ49" s="53"/>
      <c r="FAR49" s="53"/>
      <c r="FAS49" s="53"/>
      <c r="FAT49" s="53"/>
      <c r="FAU49" s="53"/>
      <c r="FAV49" s="53"/>
      <c r="FAW49" s="53"/>
      <c r="FAX49" s="53"/>
      <c r="FAY49" s="53"/>
      <c r="FAZ49" s="53"/>
      <c r="FBA49" s="53"/>
      <c r="FBB49" s="53"/>
      <c r="FBC49" s="53"/>
      <c r="FBD49" s="53"/>
      <c r="FBE49" s="53"/>
      <c r="FBF49" s="53"/>
      <c r="FBG49" s="53"/>
      <c r="FBH49" s="53"/>
      <c r="FBI49" s="53"/>
      <c r="FBJ49" s="53"/>
      <c r="FBK49" s="53"/>
      <c r="FBL49" s="53"/>
      <c r="FBM49" s="53"/>
      <c r="FBN49" s="53"/>
      <c r="FBO49" s="53"/>
      <c r="FBP49" s="53"/>
      <c r="FBQ49" s="53"/>
      <c r="FBR49" s="53"/>
      <c r="FBS49" s="53"/>
      <c r="FBT49" s="53"/>
      <c r="FBU49" s="53"/>
      <c r="FBV49" s="53"/>
      <c r="FBW49" s="53"/>
      <c r="FBX49" s="53"/>
      <c r="FBY49" s="53"/>
      <c r="FBZ49" s="53"/>
      <c r="FCA49" s="53"/>
      <c r="FCB49" s="53"/>
      <c r="FCC49" s="53"/>
      <c r="FCD49" s="53"/>
      <c r="FCE49" s="53"/>
      <c r="FCF49" s="53"/>
      <c r="FCG49" s="53"/>
      <c r="FCH49" s="53"/>
      <c r="FCI49" s="53"/>
      <c r="FCJ49" s="53"/>
      <c r="FCK49" s="53"/>
      <c r="FCL49" s="53"/>
      <c r="FCM49" s="53"/>
      <c r="FCN49" s="53"/>
      <c r="FCO49" s="53"/>
      <c r="FCP49" s="53"/>
      <c r="FCQ49" s="53"/>
      <c r="FCR49" s="53"/>
      <c r="FCS49" s="53"/>
      <c r="FCT49" s="53"/>
      <c r="FCU49" s="53"/>
      <c r="FCV49" s="53"/>
      <c r="FCW49" s="53"/>
      <c r="FCX49" s="53"/>
      <c r="FCY49" s="53"/>
      <c r="FCZ49" s="53"/>
      <c r="FDA49" s="53"/>
      <c r="FDB49" s="53"/>
      <c r="FDC49" s="53"/>
      <c r="FDD49" s="53"/>
      <c r="FDE49" s="53"/>
      <c r="FDF49" s="53"/>
      <c r="FDG49" s="53"/>
      <c r="FDH49" s="53"/>
      <c r="FDI49" s="53"/>
      <c r="FDJ49" s="53"/>
      <c r="FDK49" s="53"/>
      <c r="FDL49" s="53"/>
      <c r="FDM49" s="53"/>
      <c r="FDN49" s="53"/>
      <c r="FDO49" s="53"/>
      <c r="FDP49" s="53"/>
      <c r="FDQ49" s="53"/>
      <c r="FDR49" s="53"/>
      <c r="FDS49" s="53"/>
      <c r="FDT49" s="53"/>
      <c r="FDU49" s="53"/>
      <c r="FDV49" s="53"/>
      <c r="FDW49" s="53"/>
      <c r="FDX49" s="53"/>
      <c r="FDY49" s="53"/>
      <c r="FDZ49" s="53"/>
      <c r="FEA49" s="53"/>
      <c r="FEB49" s="53"/>
      <c r="FEC49" s="53"/>
      <c r="FED49" s="53"/>
      <c r="FEE49" s="53"/>
      <c r="FEF49" s="53"/>
      <c r="FEG49" s="53"/>
      <c r="FEH49" s="53"/>
      <c r="FEI49" s="53"/>
      <c r="FEJ49" s="53"/>
      <c r="FEK49" s="53"/>
      <c r="FEL49" s="53"/>
      <c r="FEM49" s="53"/>
      <c r="FEN49" s="53"/>
      <c r="FEO49" s="53"/>
      <c r="FEP49" s="53"/>
      <c r="FEQ49" s="53"/>
      <c r="FER49" s="53"/>
      <c r="FES49" s="53"/>
      <c r="FET49" s="53"/>
      <c r="FEU49" s="53"/>
      <c r="FEV49" s="53"/>
      <c r="FEW49" s="53"/>
      <c r="FEX49" s="53"/>
      <c r="FEY49" s="53"/>
      <c r="FEZ49" s="53"/>
      <c r="FFA49" s="53"/>
      <c r="FFB49" s="53"/>
      <c r="FFC49" s="53"/>
      <c r="FFD49" s="53"/>
      <c r="FFE49" s="53"/>
      <c r="FFF49" s="53"/>
      <c r="FFG49" s="53"/>
      <c r="FFH49" s="53"/>
      <c r="FFI49" s="53"/>
      <c r="FFJ49" s="53"/>
      <c r="FFK49" s="53"/>
      <c r="FFL49" s="53"/>
      <c r="FFM49" s="53"/>
      <c r="FFN49" s="53"/>
      <c r="FFO49" s="53"/>
      <c r="FFP49" s="53"/>
      <c r="FFQ49" s="53"/>
      <c r="FFR49" s="53"/>
      <c r="FFS49" s="53"/>
      <c r="FFT49" s="53"/>
      <c r="FFU49" s="53"/>
      <c r="FFV49" s="53"/>
      <c r="FFW49" s="53"/>
      <c r="FFX49" s="53"/>
      <c r="FFY49" s="53"/>
      <c r="FFZ49" s="53"/>
      <c r="FGA49" s="53"/>
      <c r="FGB49" s="53"/>
      <c r="FGC49" s="53"/>
      <c r="FGD49" s="53"/>
      <c r="FGE49" s="53"/>
      <c r="FGF49" s="53"/>
      <c r="FGG49" s="53"/>
      <c r="FGH49" s="53"/>
      <c r="FGI49" s="53"/>
      <c r="FGJ49" s="53"/>
      <c r="FGK49" s="53"/>
      <c r="FGL49" s="53"/>
      <c r="FGM49" s="53"/>
      <c r="FGN49" s="53"/>
      <c r="FGO49" s="53"/>
      <c r="FGP49" s="53"/>
      <c r="FGQ49" s="53"/>
      <c r="FGR49" s="53"/>
      <c r="FGS49" s="53"/>
      <c r="FGT49" s="53"/>
      <c r="FGU49" s="53"/>
      <c r="FGV49" s="53"/>
      <c r="FGW49" s="53"/>
      <c r="FGX49" s="53"/>
      <c r="FGY49" s="53"/>
      <c r="FGZ49" s="53"/>
      <c r="FHA49" s="53"/>
      <c r="FHB49" s="53"/>
      <c r="FHC49" s="53"/>
      <c r="FHD49" s="53"/>
      <c r="FHE49" s="53"/>
      <c r="FHF49" s="53"/>
      <c r="FHG49" s="53"/>
      <c r="FHH49" s="53"/>
      <c r="FHI49" s="53"/>
      <c r="FHJ49" s="53"/>
      <c r="FHK49" s="53"/>
      <c r="FHL49" s="53"/>
      <c r="FHM49" s="53"/>
      <c r="FHN49" s="53"/>
      <c r="FHO49" s="53"/>
      <c r="FHP49" s="53"/>
      <c r="FHQ49" s="53"/>
      <c r="FHR49" s="53"/>
      <c r="FHS49" s="53"/>
      <c r="FHT49" s="53"/>
      <c r="FHU49" s="53"/>
      <c r="FHV49" s="53"/>
      <c r="FHW49" s="53"/>
      <c r="FHX49" s="53"/>
      <c r="FHY49" s="53"/>
      <c r="FHZ49" s="53"/>
      <c r="FIA49" s="53"/>
      <c r="FIB49" s="53"/>
      <c r="FIC49" s="53"/>
      <c r="FID49" s="53"/>
      <c r="FIE49" s="53"/>
      <c r="FIF49" s="53"/>
      <c r="FIG49" s="53"/>
      <c r="FIH49" s="53"/>
      <c r="FII49" s="53"/>
      <c r="FIJ49" s="53"/>
      <c r="FIK49" s="53"/>
      <c r="FIL49" s="53"/>
      <c r="FIM49" s="53"/>
      <c r="FIN49" s="53"/>
      <c r="FIO49" s="53"/>
      <c r="FIP49" s="53"/>
      <c r="FIQ49" s="53"/>
      <c r="FIR49" s="53"/>
      <c r="FIS49" s="53"/>
      <c r="FIT49" s="53"/>
      <c r="FIU49" s="53"/>
      <c r="FIV49" s="53"/>
      <c r="FIW49" s="53"/>
      <c r="FIX49" s="53"/>
      <c r="FIY49" s="53"/>
      <c r="FIZ49" s="53"/>
      <c r="FJA49" s="53"/>
      <c r="FJB49" s="53"/>
      <c r="FJC49" s="53"/>
      <c r="FJD49" s="53"/>
      <c r="FJE49" s="53"/>
      <c r="FJF49" s="53"/>
      <c r="FJG49" s="53"/>
      <c r="FJH49" s="53"/>
      <c r="FJI49" s="53"/>
      <c r="FJJ49" s="53"/>
      <c r="FJK49" s="53"/>
      <c r="FJL49" s="53"/>
      <c r="FJM49" s="53"/>
      <c r="FJN49" s="53"/>
      <c r="FJO49" s="53"/>
      <c r="FJP49" s="53"/>
      <c r="FJQ49" s="53"/>
      <c r="FJR49" s="53"/>
      <c r="FJS49" s="53"/>
      <c r="FJT49" s="53"/>
      <c r="FJU49" s="53"/>
      <c r="FJV49" s="53"/>
      <c r="FJW49" s="53"/>
      <c r="FJX49" s="53"/>
      <c r="FJY49" s="53"/>
      <c r="FJZ49" s="53"/>
      <c r="FKA49" s="53"/>
      <c r="FKB49" s="53"/>
      <c r="FKC49" s="53"/>
      <c r="FKD49" s="53"/>
      <c r="FKE49" s="53"/>
      <c r="FKF49" s="53"/>
      <c r="FKG49" s="53"/>
      <c r="FKH49" s="53"/>
      <c r="FKI49" s="53"/>
      <c r="FKJ49" s="53"/>
      <c r="FKK49" s="53"/>
      <c r="FKL49" s="53"/>
      <c r="FKM49" s="53"/>
      <c r="FKN49" s="53"/>
      <c r="FKO49" s="53"/>
      <c r="FKP49" s="53"/>
      <c r="FKQ49" s="53"/>
      <c r="FKR49" s="53"/>
      <c r="FKS49" s="53"/>
      <c r="FKT49" s="53"/>
      <c r="FKU49" s="53"/>
      <c r="FKV49" s="53"/>
      <c r="FKW49" s="53"/>
      <c r="FKX49" s="53"/>
      <c r="FKY49" s="53"/>
      <c r="FKZ49" s="53"/>
      <c r="FLA49" s="53"/>
      <c r="FLB49" s="53"/>
      <c r="FLC49" s="53"/>
      <c r="FLD49" s="53"/>
      <c r="FLE49" s="53"/>
      <c r="FLF49" s="53"/>
      <c r="FLG49" s="53"/>
      <c r="FLH49" s="53"/>
      <c r="FLI49" s="53"/>
      <c r="FLJ49" s="53"/>
      <c r="FLK49" s="53"/>
      <c r="FLL49" s="53"/>
      <c r="FLM49" s="53"/>
      <c r="FLN49" s="53"/>
      <c r="FLO49" s="53"/>
      <c r="FLP49" s="53"/>
      <c r="FLQ49" s="53"/>
      <c r="FLR49" s="53"/>
      <c r="FLS49" s="53"/>
      <c r="FLT49" s="53"/>
      <c r="FLU49" s="53"/>
      <c r="FLV49" s="53"/>
      <c r="FLW49" s="53"/>
      <c r="FLX49" s="53"/>
      <c r="FLY49" s="53"/>
      <c r="FLZ49" s="53"/>
      <c r="FMA49" s="53"/>
      <c r="FMB49" s="53"/>
      <c r="FMC49" s="53"/>
      <c r="FMD49" s="53"/>
      <c r="FME49" s="53"/>
      <c r="FMF49" s="53"/>
      <c r="FMG49" s="53"/>
      <c r="FMH49" s="53"/>
      <c r="FMI49" s="53"/>
      <c r="FMJ49" s="53"/>
      <c r="FMK49" s="53"/>
      <c r="FML49" s="53"/>
      <c r="FMM49" s="53"/>
      <c r="FMN49" s="53"/>
      <c r="FMO49" s="53"/>
      <c r="FMP49" s="53"/>
      <c r="FMQ49" s="53"/>
      <c r="FMR49" s="53"/>
      <c r="FMS49" s="53"/>
      <c r="FMT49" s="53"/>
      <c r="FMU49" s="53"/>
      <c r="FMV49" s="53"/>
      <c r="FMW49" s="53"/>
      <c r="FMX49" s="53"/>
      <c r="FMY49" s="53"/>
      <c r="FMZ49" s="53"/>
      <c r="FNA49" s="53"/>
      <c r="FNB49" s="53"/>
      <c r="FNC49" s="53"/>
      <c r="FND49" s="53"/>
      <c r="FNE49" s="53"/>
      <c r="FNF49" s="53"/>
      <c r="FNG49" s="53"/>
      <c r="FNH49" s="53"/>
      <c r="FNI49" s="53"/>
      <c r="FNJ49" s="53"/>
      <c r="FNK49" s="53"/>
      <c r="FNL49" s="53"/>
      <c r="FNM49" s="53"/>
      <c r="FNN49" s="53"/>
      <c r="FNO49" s="53"/>
      <c r="FNP49" s="53"/>
      <c r="FNQ49" s="53"/>
      <c r="FNR49" s="53"/>
      <c r="FNS49" s="53"/>
      <c r="FNT49" s="53"/>
      <c r="FNU49" s="53"/>
      <c r="FNV49" s="53"/>
      <c r="FNW49" s="53"/>
      <c r="FNX49" s="53"/>
      <c r="FNY49" s="53"/>
      <c r="FNZ49" s="53"/>
      <c r="FOA49" s="53"/>
      <c r="FOB49" s="53"/>
      <c r="FOC49" s="53"/>
      <c r="FOD49" s="53"/>
      <c r="FOE49" s="53"/>
      <c r="FOF49" s="53"/>
      <c r="FOG49" s="53"/>
      <c r="FOH49" s="53"/>
      <c r="FOI49" s="53"/>
      <c r="FOJ49" s="53"/>
      <c r="FOK49" s="53"/>
      <c r="FOL49" s="53"/>
      <c r="FOM49" s="53"/>
      <c r="FON49" s="53"/>
      <c r="FOO49" s="53"/>
      <c r="FOP49" s="53"/>
      <c r="FOQ49" s="53"/>
      <c r="FOR49" s="53"/>
      <c r="FOS49" s="53"/>
      <c r="FOT49" s="53"/>
      <c r="FOU49" s="53"/>
      <c r="FOV49" s="53"/>
      <c r="FOW49" s="53"/>
      <c r="FOX49" s="53"/>
      <c r="FOY49" s="53"/>
      <c r="FOZ49" s="53"/>
      <c r="FPA49" s="53"/>
      <c r="FPB49" s="53"/>
      <c r="FPC49" s="53"/>
      <c r="FPD49" s="53"/>
      <c r="FPE49" s="53"/>
      <c r="FPF49" s="53"/>
      <c r="FPG49" s="53"/>
      <c r="FPH49" s="53"/>
      <c r="FPI49" s="53"/>
      <c r="FPJ49" s="53"/>
      <c r="FPK49" s="53"/>
      <c r="FPL49" s="53"/>
      <c r="FPM49" s="53"/>
      <c r="FPN49" s="53"/>
      <c r="FPO49" s="53"/>
      <c r="FPP49" s="53"/>
      <c r="FPQ49" s="53"/>
      <c r="FPR49" s="53"/>
      <c r="FPS49" s="53"/>
      <c r="FPT49" s="53"/>
      <c r="FPU49" s="53"/>
      <c r="FPV49" s="53"/>
      <c r="FPW49" s="53"/>
      <c r="FPX49" s="53"/>
      <c r="FPY49" s="53"/>
      <c r="FPZ49" s="53"/>
      <c r="FQA49" s="53"/>
      <c r="FQB49" s="53"/>
      <c r="FQC49" s="53"/>
      <c r="FQD49" s="53"/>
      <c r="FQE49" s="53"/>
      <c r="FQF49" s="53"/>
      <c r="FQG49" s="53"/>
      <c r="FQH49" s="53"/>
      <c r="FQI49" s="53"/>
      <c r="FQJ49" s="53"/>
      <c r="FQK49" s="53"/>
      <c r="FQL49" s="53"/>
      <c r="FQM49" s="53"/>
      <c r="FQN49" s="53"/>
      <c r="FQO49" s="53"/>
      <c r="FQP49" s="53"/>
      <c r="FQQ49" s="53"/>
      <c r="FQR49" s="53"/>
      <c r="FQS49" s="53"/>
      <c r="FQT49" s="53"/>
      <c r="FQU49" s="53"/>
      <c r="FQV49" s="53"/>
      <c r="FQW49" s="53"/>
      <c r="FQX49" s="53"/>
      <c r="FQY49" s="53"/>
      <c r="FQZ49" s="53"/>
      <c r="FRA49" s="53"/>
      <c r="FRB49" s="53"/>
      <c r="FRC49" s="53"/>
      <c r="FRD49" s="53"/>
      <c r="FRE49" s="53"/>
      <c r="FRF49" s="53"/>
      <c r="FRG49" s="53"/>
      <c r="FRH49" s="53"/>
      <c r="FRI49" s="53"/>
      <c r="FRJ49" s="53"/>
      <c r="FRK49" s="53"/>
      <c r="FRL49" s="53"/>
      <c r="FRM49" s="53"/>
      <c r="FRN49" s="53"/>
      <c r="FRO49" s="53"/>
      <c r="FRP49" s="53"/>
      <c r="FRQ49" s="53"/>
      <c r="FRR49" s="53"/>
      <c r="FRS49" s="53"/>
      <c r="FRT49" s="53"/>
      <c r="FRU49" s="53"/>
      <c r="FRV49" s="53"/>
      <c r="FRW49" s="53"/>
      <c r="FRX49" s="53"/>
      <c r="FRY49" s="53"/>
      <c r="FRZ49" s="53"/>
      <c r="FSA49" s="53"/>
      <c r="FSB49" s="53"/>
      <c r="FSC49" s="53"/>
      <c r="FSD49" s="53"/>
      <c r="FSE49" s="53"/>
      <c r="FSF49" s="53"/>
      <c r="FSG49" s="53"/>
      <c r="FSH49" s="53"/>
      <c r="FSI49" s="53"/>
      <c r="FSJ49" s="53"/>
      <c r="FSK49" s="53"/>
      <c r="FSL49" s="53"/>
      <c r="FSM49" s="53"/>
      <c r="FSN49" s="53"/>
      <c r="FSO49" s="53"/>
      <c r="FSP49" s="53"/>
      <c r="FSQ49" s="53"/>
      <c r="FSR49" s="53"/>
      <c r="FSS49" s="53"/>
      <c r="FST49" s="53"/>
      <c r="FSU49" s="53"/>
      <c r="FSV49" s="53"/>
      <c r="FSW49" s="53"/>
      <c r="FSX49" s="53"/>
      <c r="FSY49" s="53"/>
      <c r="FSZ49" s="53"/>
      <c r="FTA49" s="53"/>
      <c r="FTB49" s="53"/>
      <c r="FTC49" s="53"/>
      <c r="FTD49" s="53"/>
      <c r="FTE49" s="53"/>
      <c r="FTF49" s="53"/>
      <c r="FTG49" s="53"/>
      <c r="FTH49" s="53"/>
      <c r="FTI49" s="53"/>
      <c r="FTJ49" s="53"/>
      <c r="FTK49" s="53"/>
      <c r="FTL49" s="53"/>
      <c r="FTM49" s="53"/>
      <c r="FTN49" s="53"/>
      <c r="FTO49" s="53"/>
      <c r="FTP49" s="53"/>
      <c r="FTQ49" s="53"/>
      <c r="FTR49" s="53"/>
      <c r="FTS49" s="53"/>
      <c r="FTT49" s="53"/>
      <c r="FTU49" s="53"/>
      <c r="FTV49" s="53"/>
      <c r="FTW49" s="53"/>
      <c r="FTX49" s="53"/>
      <c r="FTY49" s="53"/>
      <c r="FTZ49" s="53"/>
      <c r="FUA49" s="53"/>
      <c r="FUB49" s="53"/>
      <c r="FUC49" s="53"/>
      <c r="FUD49" s="53"/>
      <c r="FUE49" s="53"/>
      <c r="FUF49" s="53"/>
      <c r="FUG49" s="53"/>
      <c r="FUH49" s="53"/>
      <c r="FUI49" s="53"/>
      <c r="FUJ49" s="53"/>
      <c r="FUK49" s="53"/>
      <c r="FUL49" s="53"/>
      <c r="FUM49" s="53"/>
      <c r="FUN49" s="53"/>
      <c r="FUO49" s="53"/>
      <c r="FUP49" s="53"/>
      <c r="FUQ49" s="53"/>
      <c r="FUR49" s="53"/>
      <c r="FUS49" s="53"/>
      <c r="FUT49" s="53"/>
      <c r="FUU49" s="53"/>
      <c r="FUV49" s="53"/>
      <c r="FUW49" s="53"/>
      <c r="FUX49" s="53"/>
      <c r="FUY49" s="53"/>
      <c r="FUZ49" s="53"/>
      <c r="FVA49" s="53"/>
      <c r="FVB49" s="53"/>
      <c r="FVC49" s="53"/>
      <c r="FVD49" s="53"/>
      <c r="FVE49" s="53"/>
      <c r="FVF49" s="53"/>
      <c r="FVG49" s="53"/>
      <c r="FVH49" s="53"/>
      <c r="FVI49" s="53"/>
      <c r="FVJ49" s="53"/>
      <c r="FVK49" s="53"/>
      <c r="FVL49" s="53"/>
      <c r="FVM49" s="53"/>
      <c r="FVN49" s="53"/>
      <c r="FVO49" s="53"/>
      <c r="FVP49" s="53"/>
      <c r="FVQ49" s="53"/>
      <c r="FVR49" s="53"/>
      <c r="FVS49" s="53"/>
      <c r="FVT49" s="53"/>
      <c r="FVU49" s="53"/>
      <c r="FVV49" s="53"/>
      <c r="FVW49" s="53"/>
      <c r="FVX49" s="53"/>
      <c r="FVY49" s="53"/>
      <c r="FVZ49" s="53"/>
      <c r="FWA49" s="53"/>
      <c r="FWB49" s="53"/>
      <c r="FWC49" s="53"/>
      <c r="FWD49" s="53"/>
      <c r="FWE49" s="53"/>
      <c r="FWF49" s="53"/>
      <c r="FWG49" s="53"/>
      <c r="FWH49" s="53"/>
      <c r="FWI49" s="53"/>
      <c r="FWJ49" s="53"/>
      <c r="FWK49" s="53"/>
      <c r="FWL49" s="53"/>
      <c r="FWM49" s="53"/>
      <c r="FWN49" s="53"/>
      <c r="FWO49" s="53"/>
      <c r="FWP49" s="53"/>
      <c r="FWQ49" s="53"/>
      <c r="FWR49" s="53"/>
      <c r="FWS49" s="53"/>
      <c r="FWT49" s="53"/>
      <c r="FWU49" s="53"/>
      <c r="FWV49" s="53"/>
      <c r="FWW49" s="53"/>
      <c r="FWX49" s="53"/>
      <c r="FWY49" s="53"/>
      <c r="FWZ49" s="53"/>
      <c r="FXA49" s="53"/>
      <c r="FXB49" s="53"/>
      <c r="FXC49" s="53"/>
      <c r="FXD49" s="53"/>
      <c r="FXE49" s="53"/>
      <c r="FXF49" s="53"/>
      <c r="FXG49" s="53"/>
      <c r="FXH49" s="53"/>
      <c r="FXI49" s="53"/>
      <c r="FXJ49" s="53"/>
      <c r="FXK49" s="53"/>
      <c r="FXL49" s="53"/>
      <c r="FXM49" s="53"/>
      <c r="FXN49" s="53"/>
      <c r="FXO49" s="53"/>
      <c r="FXP49" s="53"/>
      <c r="FXQ49" s="53"/>
      <c r="FXR49" s="53"/>
      <c r="FXS49" s="53"/>
      <c r="FXT49" s="53"/>
      <c r="FXU49" s="53"/>
      <c r="FXV49" s="53"/>
      <c r="FXW49" s="53"/>
      <c r="FXX49" s="53"/>
      <c r="FXY49" s="53"/>
      <c r="FXZ49" s="53"/>
      <c r="FYA49" s="53"/>
      <c r="FYB49" s="53"/>
      <c r="FYC49" s="53"/>
      <c r="FYD49" s="53"/>
      <c r="FYE49" s="53"/>
      <c r="FYF49" s="53"/>
      <c r="FYG49" s="53"/>
      <c r="FYH49" s="53"/>
      <c r="FYI49" s="53"/>
      <c r="FYJ49" s="53"/>
      <c r="FYK49" s="53"/>
      <c r="FYL49" s="53"/>
      <c r="FYM49" s="53"/>
      <c r="FYN49" s="53"/>
      <c r="FYO49" s="53"/>
      <c r="FYP49" s="53"/>
      <c r="FYQ49" s="53"/>
      <c r="FYR49" s="53"/>
      <c r="FYS49" s="53"/>
      <c r="FYT49" s="53"/>
      <c r="FYU49" s="53"/>
      <c r="FYV49" s="53"/>
      <c r="FYW49" s="53"/>
      <c r="FYX49" s="53"/>
      <c r="FYY49" s="53"/>
      <c r="FYZ49" s="53"/>
      <c r="FZA49" s="53"/>
      <c r="FZB49" s="53"/>
      <c r="FZC49" s="53"/>
      <c r="FZD49" s="53"/>
      <c r="FZE49" s="53"/>
      <c r="FZF49" s="53"/>
      <c r="FZG49" s="53"/>
      <c r="FZH49" s="53"/>
      <c r="FZI49" s="53"/>
      <c r="FZJ49" s="53"/>
      <c r="FZK49" s="53"/>
      <c r="FZL49" s="53"/>
      <c r="FZM49" s="53"/>
      <c r="FZN49" s="53"/>
      <c r="FZO49" s="53"/>
      <c r="FZP49" s="53"/>
      <c r="FZQ49" s="53"/>
      <c r="FZR49" s="53"/>
      <c r="FZS49" s="53"/>
      <c r="FZT49" s="53"/>
      <c r="FZU49" s="53"/>
      <c r="FZV49" s="53"/>
      <c r="FZW49" s="53"/>
      <c r="FZX49" s="53"/>
      <c r="FZY49" s="53"/>
      <c r="FZZ49" s="53"/>
      <c r="GAA49" s="53"/>
      <c r="GAB49" s="53"/>
      <c r="GAC49" s="53"/>
      <c r="GAD49" s="53"/>
      <c r="GAE49" s="53"/>
      <c r="GAF49" s="53"/>
      <c r="GAG49" s="53"/>
      <c r="GAH49" s="53"/>
      <c r="GAI49" s="53"/>
      <c r="GAJ49" s="53"/>
      <c r="GAK49" s="53"/>
      <c r="GAL49" s="53"/>
      <c r="GAM49" s="53"/>
      <c r="GAN49" s="53"/>
      <c r="GAO49" s="53"/>
      <c r="GAP49" s="53"/>
      <c r="GAQ49" s="53"/>
      <c r="GAR49" s="53"/>
      <c r="GAS49" s="53"/>
      <c r="GAT49" s="53"/>
      <c r="GAU49" s="53"/>
      <c r="GAV49" s="53"/>
      <c r="GAW49" s="53"/>
      <c r="GAX49" s="53"/>
      <c r="GAY49" s="53"/>
      <c r="GAZ49" s="53"/>
      <c r="GBA49" s="53"/>
      <c r="GBB49" s="53"/>
      <c r="GBC49" s="53"/>
      <c r="GBD49" s="53"/>
      <c r="GBE49" s="53"/>
      <c r="GBF49" s="53"/>
      <c r="GBG49" s="53"/>
      <c r="GBH49" s="53"/>
      <c r="GBI49" s="53"/>
      <c r="GBJ49" s="53"/>
      <c r="GBK49" s="53"/>
      <c r="GBL49" s="53"/>
      <c r="GBM49" s="53"/>
      <c r="GBN49" s="53"/>
      <c r="GBO49" s="53"/>
      <c r="GBP49" s="53"/>
      <c r="GBQ49" s="53"/>
      <c r="GBR49" s="53"/>
      <c r="GBS49" s="53"/>
      <c r="GBT49" s="53"/>
      <c r="GBU49" s="53"/>
      <c r="GBV49" s="53"/>
      <c r="GBW49" s="53"/>
      <c r="GBX49" s="53"/>
      <c r="GBY49" s="53"/>
      <c r="GBZ49" s="53"/>
      <c r="GCA49" s="53"/>
      <c r="GCB49" s="53"/>
      <c r="GCC49" s="53"/>
      <c r="GCD49" s="53"/>
      <c r="GCE49" s="53"/>
      <c r="GCF49" s="53"/>
      <c r="GCG49" s="53"/>
      <c r="GCH49" s="53"/>
      <c r="GCI49" s="53"/>
      <c r="GCJ49" s="53"/>
      <c r="GCK49" s="53"/>
      <c r="GCL49" s="53"/>
      <c r="GCM49" s="53"/>
      <c r="GCN49" s="53"/>
      <c r="GCO49" s="53"/>
      <c r="GCP49" s="53"/>
      <c r="GCQ49" s="53"/>
      <c r="GCR49" s="53"/>
      <c r="GCS49" s="53"/>
      <c r="GCT49" s="53"/>
      <c r="GCU49" s="53"/>
      <c r="GCV49" s="53"/>
      <c r="GCW49" s="53"/>
      <c r="GCX49" s="53"/>
      <c r="GCY49" s="53"/>
      <c r="GCZ49" s="53"/>
      <c r="GDA49" s="53"/>
      <c r="GDB49" s="53"/>
      <c r="GDC49" s="53"/>
      <c r="GDD49" s="53"/>
      <c r="GDE49" s="53"/>
      <c r="GDF49" s="53"/>
      <c r="GDG49" s="53"/>
      <c r="GDH49" s="53"/>
      <c r="GDI49" s="53"/>
      <c r="GDJ49" s="53"/>
      <c r="GDK49" s="53"/>
      <c r="GDL49" s="53"/>
      <c r="GDM49" s="53"/>
      <c r="GDN49" s="53"/>
      <c r="GDO49" s="53"/>
      <c r="GDP49" s="53"/>
      <c r="GDQ49" s="53"/>
      <c r="GDR49" s="53"/>
      <c r="GDS49" s="53"/>
      <c r="GDT49" s="53"/>
      <c r="GDU49" s="53"/>
      <c r="GDV49" s="53"/>
      <c r="GDW49" s="53"/>
      <c r="GDX49" s="53"/>
      <c r="GDY49" s="53"/>
      <c r="GDZ49" s="53"/>
      <c r="GEA49" s="53"/>
      <c r="GEB49" s="53"/>
      <c r="GEC49" s="53"/>
      <c r="GED49" s="53"/>
      <c r="GEE49" s="53"/>
      <c r="GEF49" s="53"/>
      <c r="GEG49" s="53"/>
      <c r="GEH49" s="53"/>
      <c r="GEI49" s="53"/>
      <c r="GEJ49" s="53"/>
      <c r="GEK49" s="53"/>
      <c r="GEL49" s="53"/>
      <c r="GEM49" s="53"/>
      <c r="GEN49" s="53"/>
      <c r="GEO49" s="53"/>
      <c r="GEP49" s="53"/>
      <c r="GEQ49" s="53"/>
      <c r="GER49" s="53"/>
      <c r="GES49" s="53"/>
      <c r="GET49" s="53"/>
      <c r="GEU49" s="53"/>
      <c r="GEV49" s="53"/>
      <c r="GEW49" s="53"/>
      <c r="GEX49" s="53"/>
      <c r="GEY49" s="53"/>
      <c r="GEZ49" s="53"/>
      <c r="GFA49" s="53"/>
      <c r="GFB49" s="53"/>
      <c r="GFC49" s="53"/>
      <c r="GFD49" s="53"/>
      <c r="GFE49" s="53"/>
      <c r="GFF49" s="53"/>
      <c r="GFG49" s="53"/>
      <c r="GFH49" s="53"/>
      <c r="GFI49" s="53"/>
      <c r="GFJ49" s="53"/>
      <c r="GFK49" s="53"/>
      <c r="GFL49" s="53"/>
      <c r="GFM49" s="53"/>
      <c r="GFN49" s="53"/>
      <c r="GFO49" s="53"/>
      <c r="GFP49" s="53"/>
      <c r="GFQ49" s="53"/>
      <c r="GFR49" s="53"/>
      <c r="GFS49" s="53"/>
      <c r="GFT49" s="53"/>
      <c r="GFU49" s="53"/>
      <c r="GFV49" s="53"/>
      <c r="GFW49" s="53"/>
      <c r="GFX49" s="53"/>
      <c r="GFY49" s="53"/>
      <c r="GFZ49" s="53"/>
      <c r="GGA49" s="53"/>
      <c r="GGB49" s="53"/>
      <c r="GGC49" s="53"/>
      <c r="GGD49" s="53"/>
      <c r="GGE49" s="53"/>
      <c r="GGF49" s="53"/>
      <c r="GGG49" s="53"/>
      <c r="GGH49" s="53"/>
      <c r="GGI49" s="53"/>
      <c r="GGJ49" s="53"/>
      <c r="GGK49" s="53"/>
      <c r="GGL49" s="53"/>
      <c r="GGM49" s="53"/>
      <c r="GGN49" s="53"/>
      <c r="GGO49" s="53"/>
      <c r="GGP49" s="53"/>
      <c r="GGQ49" s="53"/>
      <c r="GGR49" s="53"/>
      <c r="GGS49" s="53"/>
      <c r="GGT49" s="53"/>
      <c r="GGU49" s="53"/>
      <c r="GGV49" s="53"/>
      <c r="GGW49" s="53"/>
      <c r="GGX49" s="53"/>
      <c r="GGY49" s="53"/>
      <c r="GGZ49" s="53"/>
      <c r="GHA49" s="53"/>
      <c r="GHB49" s="53"/>
      <c r="GHC49" s="53"/>
      <c r="GHD49" s="53"/>
      <c r="GHE49" s="53"/>
      <c r="GHF49" s="53"/>
      <c r="GHG49" s="53"/>
      <c r="GHH49" s="53"/>
      <c r="GHI49" s="53"/>
      <c r="GHJ49" s="53"/>
      <c r="GHK49" s="53"/>
      <c r="GHL49" s="53"/>
      <c r="GHM49" s="53"/>
      <c r="GHN49" s="53"/>
      <c r="GHO49" s="53"/>
      <c r="GHP49" s="53"/>
      <c r="GHQ49" s="53"/>
      <c r="GHR49" s="53"/>
      <c r="GHS49" s="53"/>
      <c r="GHT49" s="53"/>
      <c r="GHU49" s="53"/>
      <c r="GHV49" s="53"/>
      <c r="GHW49" s="53"/>
      <c r="GHX49" s="53"/>
      <c r="GHY49" s="53"/>
      <c r="GHZ49" s="53"/>
      <c r="GIA49" s="53"/>
      <c r="GIB49" s="53"/>
      <c r="GIC49" s="53"/>
      <c r="GID49" s="53"/>
      <c r="GIE49" s="53"/>
      <c r="GIF49" s="53"/>
      <c r="GIG49" s="53"/>
      <c r="GIH49" s="53"/>
      <c r="GII49" s="53"/>
      <c r="GIJ49" s="53"/>
      <c r="GIK49" s="53"/>
      <c r="GIL49" s="53"/>
      <c r="GIM49" s="53"/>
      <c r="GIN49" s="53"/>
      <c r="GIO49" s="53"/>
      <c r="GIP49" s="53"/>
      <c r="GIQ49" s="53"/>
      <c r="GIR49" s="53"/>
      <c r="GIS49" s="53"/>
      <c r="GIT49" s="53"/>
      <c r="GIU49" s="53"/>
      <c r="GIV49" s="53"/>
      <c r="GIW49" s="53"/>
      <c r="GIX49" s="53"/>
      <c r="GIY49" s="53"/>
      <c r="GIZ49" s="53"/>
      <c r="GJA49" s="53"/>
      <c r="GJB49" s="53"/>
      <c r="GJC49" s="53"/>
      <c r="GJD49" s="53"/>
      <c r="GJE49" s="53"/>
      <c r="GJF49" s="53"/>
      <c r="GJG49" s="53"/>
      <c r="GJH49" s="53"/>
      <c r="GJI49" s="53"/>
      <c r="GJJ49" s="53"/>
      <c r="GJK49" s="53"/>
      <c r="GJL49" s="53"/>
      <c r="GJM49" s="53"/>
      <c r="GJN49" s="53"/>
      <c r="GJO49" s="53"/>
      <c r="GJP49" s="53"/>
      <c r="GJQ49" s="53"/>
      <c r="GJR49" s="53"/>
      <c r="GJS49" s="53"/>
      <c r="GJT49" s="53"/>
      <c r="GJU49" s="53"/>
      <c r="GJV49" s="53"/>
      <c r="GJW49" s="53"/>
      <c r="GJX49" s="53"/>
      <c r="GJY49" s="53"/>
      <c r="GJZ49" s="53"/>
      <c r="GKA49" s="53"/>
      <c r="GKB49" s="53"/>
      <c r="GKC49" s="53"/>
      <c r="GKD49" s="53"/>
      <c r="GKE49" s="53"/>
      <c r="GKF49" s="53"/>
      <c r="GKG49" s="53"/>
      <c r="GKH49" s="53"/>
      <c r="GKI49" s="53"/>
      <c r="GKJ49" s="53"/>
      <c r="GKK49" s="53"/>
      <c r="GKL49" s="53"/>
      <c r="GKM49" s="53"/>
      <c r="GKN49" s="53"/>
      <c r="GKO49" s="53"/>
      <c r="GKP49" s="53"/>
      <c r="GKQ49" s="53"/>
      <c r="GKR49" s="53"/>
      <c r="GKS49" s="53"/>
      <c r="GKT49" s="53"/>
      <c r="GKU49" s="53"/>
      <c r="GKV49" s="53"/>
      <c r="GKW49" s="53"/>
      <c r="GKX49" s="53"/>
      <c r="GKY49" s="53"/>
      <c r="GKZ49" s="53"/>
      <c r="GLA49" s="53"/>
      <c r="GLB49" s="53"/>
      <c r="GLC49" s="53"/>
      <c r="GLD49" s="53"/>
      <c r="GLE49" s="53"/>
      <c r="GLF49" s="53"/>
      <c r="GLG49" s="53"/>
      <c r="GLH49" s="53"/>
      <c r="GLI49" s="53"/>
      <c r="GLJ49" s="53"/>
      <c r="GLK49" s="53"/>
      <c r="GLL49" s="53"/>
      <c r="GLM49" s="53"/>
      <c r="GLN49" s="53"/>
      <c r="GLO49" s="53"/>
      <c r="GLP49" s="53"/>
      <c r="GLQ49" s="53"/>
      <c r="GLR49" s="53"/>
      <c r="GLS49" s="53"/>
      <c r="GLT49" s="53"/>
      <c r="GLU49" s="53"/>
      <c r="GLV49" s="53"/>
      <c r="GLW49" s="53"/>
      <c r="GLX49" s="53"/>
      <c r="GLY49" s="53"/>
      <c r="GLZ49" s="53"/>
      <c r="GMA49" s="53"/>
      <c r="GMB49" s="53"/>
      <c r="GMC49" s="53"/>
      <c r="GMD49" s="53"/>
      <c r="GME49" s="53"/>
      <c r="GMF49" s="53"/>
      <c r="GMG49" s="53"/>
      <c r="GMH49" s="53"/>
      <c r="GMI49" s="53"/>
      <c r="GMJ49" s="53"/>
      <c r="GMK49" s="53"/>
      <c r="GML49" s="53"/>
      <c r="GMM49" s="53"/>
      <c r="GMN49" s="53"/>
      <c r="GMO49" s="53"/>
      <c r="GMP49" s="53"/>
      <c r="GMQ49" s="53"/>
      <c r="GMR49" s="53"/>
      <c r="GMS49" s="53"/>
      <c r="GMT49" s="53"/>
      <c r="GMU49" s="53"/>
      <c r="GMV49" s="53"/>
      <c r="GMW49" s="53"/>
      <c r="GMX49" s="53"/>
      <c r="GMY49" s="53"/>
      <c r="GMZ49" s="53"/>
      <c r="GNA49" s="53"/>
      <c r="GNB49" s="53"/>
      <c r="GNC49" s="53"/>
      <c r="GND49" s="53"/>
      <c r="GNE49" s="53"/>
      <c r="GNF49" s="53"/>
      <c r="GNG49" s="53"/>
      <c r="GNH49" s="53"/>
      <c r="GNI49" s="53"/>
      <c r="GNJ49" s="53"/>
      <c r="GNK49" s="53"/>
      <c r="GNL49" s="53"/>
      <c r="GNM49" s="53"/>
      <c r="GNN49" s="53"/>
      <c r="GNO49" s="53"/>
      <c r="GNP49" s="53"/>
      <c r="GNQ49" s="53"/>
      <c r="GNR49" s="53"/>
      <c r="GNS49" s="53"/>
      <c r="GNT49" s="53"/>
      <c r="GNU49" s="53"/>
      <c r="GNV49" s="53"/>
      <c r="GNW49" s="53"/>
      <c r="GNX49" s="53"/>
      <c r="GNY49" s="53"/>
      <c r="GNZ49" s="53"/>
      <c r="GOA49" s="53"/>
      <c r="GOB49" s="53"/>
      <c r="GOC49" s="53"/>
      <c r="GOD49" s="53"/>
      <c r="GOE49" s="53"/>
      <c r="GOF49" s="53"/>
      <c r="GOG49" s="53"/>
      <c r="GOH49" s="53"/>
      <c r="GOI49" s="53"/>
      <c r="GOJ49" s="53"/>
      <c r="GOK49" s="53"/>
      <c r="GOL49" s="53"/>
      <c r="GOM49" s="53"/>
      <c r="GON49" s="53"/>
      <c r="GOO49" s="53"/>
      <c r="GOP49" s="53"/>
      <c r="GOQ49" s="53"/>
      <c r="GOR49" s="53"/>
      <c r="GOS49" s="53"/>
      <c r="GOT49" s="53"/>
      <c r="GOU49" s="53"/>
      <c r="GOV49" s="53"/>
      <c r="GOW49" s="53"/>
      <c r="GOX49" s="53"/>
      <c r="GOY49" s="53"/>
      <c r="GOZ49" s="53"/>
      <c r="GPA49" s="53"/>
      <c r="GPB49" s="53"/>
      <c r="GPC49" s="53"/>
      <c r="GPD49" s="53"/>
      <c r="GPE49" s="53"/>
      <c r="GPF49" s="53"/>
      <c r="GPG49" s="53"/>
      <c r="GPH49" s="53"/>
      <c r="GPI49" s="53"/>
      <c r="GPJ49" s="53"/>
      <c r="GPK49" s="53"/>
      <c r="GPL49" s="53"/>
      <c r="GPM49" s="53"/>
      <c r="GPN49" s="53"/>
      <c r="GPO49" s="53"/>
      <c r="GPP49" s="53"/>
      <c r="GPQ49" s="53"/>
      <c r="GPR49" s="53"/>
      <c r="GPS49" s="53"/>
      <c r="GPT49" s="53"/>
      <c r="GPU49" s="53"/>
      <c r="GPV49" s="53"/>
      <c r="GPW49" s="53"/>
      <c r="GPX49" s="53"/>
      <c r="GPY49" s="53"/>
      <c r="GPZ49" s="53"/>
      <c r="GQA49" s="53"/>
      <c r="GQB49" s="53"/>
      <c r="GQC49" s="53"/>
      <c r="GQD49" s="53"/>
      <c r="GQE49" s="53"/>
      <c r="GQF49" s="53"/>
      <c r="GQG49" s="53"/>
      <c r="GQH49" s="53"/>
      <c r="GQI49" s="53"/>
      <c r="GQJ49" s="53"/>
      <c r="GQK49" s="53"/>
      <c r="GQL49" s="53"/>
      <c r="GQM49" s="53"/>
      <c r="GQN49" s="53"/>
      <c r="GQO49" s="53"/>
      <c r="GQP49" s="53"/>
      <c r="GQQ49" s="53"/>
      <c r="GQR49" s="53"/>
      <c r="GQS49" s="53"/>
      <c r="GQT49" s="53"/>
      <c r="GQU49" s="53"/>
      <c r="GQV49" s="53"/>
      <c r="GQW49" s="53"/>
      <c r="GQX49" s="53"/>
      <c r="GQY49" s="53"/>
      <c r="GQZ49" s="53"/>
      <c r="GRA49" s="53"/>
      <c r="GRB49" s="53"/>
      <c r="GRC49" s="53"/>
      <c r="GRD49" s="53"/>
      <c r="GRE49" s="53"/>
      <c r="GRF49" s="53"/>
      <c r="GRG49" s="53"/>
      <c r="GRH49" s="53"/>
      <c r="GRI49" s="53"/>
      <c r="GRJ49" s="53"/>
      <c r="GRK49" s="53"/>
      <c r="GRL49" s="53"/>
      <c r="GRM49" s="53"/>
      <c r="GRN49" s="53"/>
      <c r="GRO49" s="53"/>
      <c r="GRP49" s="53"/>
      <c r="GRQ49" s="53"/>
      <c r="GRR49" s="53"/>
      <c r="GRS49" s="53"/>
      <c r="GRT49" s="53"/>
      <c r="GRU49" s="53"/>
      <c r="GRV49" s="53"/>
      <c r="GRW49" s="53"/>
      <c r="GRX49" s="53"/>
      <c r="GRY49" s="53"/>
      <c r="GRZ49" s="53"/>
      <c r="GSA49" s="53"/>
      <c r="GSB49" s="53"/>
      <c r="GSC49" s="53"/>
      <c r="GSD49" s="53"/>
      <c r="GSE49" s="53"/>
      <c r="GSF49" s="53"/>
      <c r="GSG49" s="53"/>
      <c r="GSH49" s="53"/>
      <c r="GSI49" s="53"/>
      <c r="GSJ49" s="53"/>
      <c r="GSK49" s="53"/>
      <c r="GSL49" s="53"/>
      <c r="GSM49" s="53"/>
      <c r="GSN49" s="53"/>
      <c r="GSO49" s="53"/>
      <c r="GSP49" s="53"/>
      <c r="GSQ49" s="53"/>
      <c r="GSR49" s="53"/>
      <c r="GSS49" s="53"/>
      <c r="GST49" s="53"/>
      <c r="GSU49" s="53"/>
      <c r="GSV49" s="53"/>
      <c r="GSW49" s="53"/>
      <c r="GSX49" s="53"/>
      <c r="GSY49" s="53"/>
      <c r="GSZ49" s="53"/>
      <c r="GTA49" s="53"/>
      <c r="GTB49" s="53"/>
      <c r="GTC49" s="53"/>
      <c r="GTD49" s="53"/>
      <c r="GTE49" s="53"/>
      <c r="GTF49" s="53"/>
      <c r="GTG49" s="53"/>
      <c r="GTH49" s="53"/>
      <c r="GTI49" s="53"/>
      <c r="GTJ49" s="53"/>
      <c r="GTK49" s="53"/>
      <c r="GTL49" s="53"/>
      <c r="GTM49" s="53"/>
      <c r="GTN49" s="53"/>
      <c r="GTO49" s="53"/>
      <c r="GTP49" s="53"/>
      <c r="GTQ49" s="53"/>
      <c r="GTR49" s="53"/>
      <c r="GTS49" s="53"/>
      <c r="GTT49" s="53"/>
      <c r="GTU49" s="53"/>
      <c r="GTV49" s="53"/>
      <c r="GTW49" s="53"/>
      <c r="GTX49" s="53"/>
      <c r="GTY49" s="53"/>
      <c r="GTZ49" s="53"/>
      <c r="GUA49" s="53"/>
      <c r="GUB49" s="53"/>
      <c r="GUC49" s="53"/>
      <c r="GUD49" s="53"/>
      <c r="GUE49" s="53"/>
      <c r="GUF49" s="53"/>
      <c r="GUG49" s="53"/>
      <c r="GUH49" s="53"/>
      <c r="GUI49" s="53"/>
      <c r="GUJ49" s="53"/>
      <c r="GUK49" s="53"/>
      <c r="GUL49" s="53"/>
      <c r="GUM49" s="53"/>
      <c r="GUN49" s="53"/>
      <c r="GUO49" s="53"/>
      <c r="GUP49" s="53"/>
      <c r="GUQ49" s="53"/>
      <c r="GUR49" s="53"/>
      <c r="GUS49" s="53"/>
      <c r="GUT49" s="53"/>
      <c r="GUU49" s="53"/>
      <c r="GUV49" s="53"/>
      <c r="GUW49" s="53"/>
      <c r="GUX49" s="53"/>
      <c r="GUY49" s="53"/>
      <c r="GUZ49" s="53"/>
      <c r="GVA49" s="53"/>
      <c r="GVB49" s="53"/>
      <c r="GVC49" s="53"/>
      <c r="GVD49" s="53"/>
      <c r="GVE49" s="53"/>
      <c r="GVF49" s="53"/>
      <c r="GVG49" s="53"/>
      <c r="GVH49" s="53"/>
      <c r="GVI49" s="53"/>
      <c r="GVJ49" s="53"/>
      <c r="GVK49" s="53"/>
      <c r="GVL49" s="53"/>
      <c r="GVM49" s="53"/>
      <c r="GVN49" s="53"/>
      <c r="GVO49" s="53"/>
      <c r="GVP49" s="53"/>
      <c r="GVQ49" s="53"/>
      <c r="GVR49" s="53"/>
      <c r="GVS49" s="53"/>
      <c r="GVT49" s="53"/>
      <c r="GVU49" s="53"/>
      <c r="GVV49" s="53"/>
      <c r="GVW49" s="53"/>
      <c r="GVX49" s="53"/>
      <c r="GVY49" s="53"/>
      <c r="GVZ49" s="53"/>
      <c r="GWA49" s="53"/>
      <c r="GWB49" s="53"/>
      <c r="GWC49" s="53"/>
      <c r="GWD49" s="53"/>
      <c r="GWE49" s="53"/>
      <c r="GWF49" s="53"/>
      <c r="GWG49" s="53"/>
      <c r="GWH49" s="53"/>
      <c r="GWI49" s="53"/>
      <c r="GWJ49" s="53"/>
      <c r="GWK49" s="53"/>
      <c r="GWL49" s="53"/>
      <c r="GWM49" s="53"/>
      <c r="GWN49" s="53"/>
      <c r="GWO49" s="53"/>
      <c r="GWP49" s="53"/>
      <c r="GWQ49" s="53"/>
      <c r="GWR49" s="53"/>
      <c r="GWS49" s="53"/>
      <c r="GWT49" s="53"/>
      <c r="GWU49" s="53"/>
      <c r="GWV49" s="53"/>
      <c r="GWW49" s="53"/>
      <c r="GWX49" s="53"/>
      <c r="GWY49" s="53"/>
      <c r="GWZ49" s="53"/>
      <c r="GXA49" s="53"/>
      <c r="GXB49" s="53"/>
      <c r="GXC49" s="53"/>
      <c r="GXD49" s="53"/>
      <c r="GXE49" s="53"/>
      <c r="GXF49" s="53"/>
      <c r="GXG49" s="53"/>
      <c r="GXH49" s="53"/>
      <c r="GXI49" s="53"/>
      <c r="GXJ49" s="53"/>
      <c r="GXK49" s="53"/>
      <c r="GXL49" s="53"/>
      <c r="GXM49" s="53"/>
      <c r="GXN49" s="53"/>
      <c r="GXO49" s="53"/>
      <c r="GXP49" s="53"/>
      <c r="GXQ49" s="53"/>
      <c r="GXR49" s="53"/>
      <c r="GXS49" s="53"/>
      <c r="GXT49" s="53"/>
      <c r="GXU49" s="53"/>
      <c r="GXV49" s="53"/>
      <c r="GXW49" s="53"/>
      <c r="GXX49" s="53"/>
      <c r="GXY49" s="53"/>
      <c r="GXZ49" s="53"/>
      <c r="GYA49" s="53"/>
      <c r="GYB49" s="53"/>
      <c r="GYC49" s="53"/>
      <c r="GYD49" s="53"/>
      <c r="GYE49" s="53"/>
      <c r="GYF49" s="53"/>
      <c r="GYG49" s="53"/>
      <c r="GYH49" s="53"/>
      <c r="GYI49" s="53"/>
      <c r="GYJ49" s="53"/>
      <c r="GYK49" s="53"/>
      <c r="GYL49" s="53"/>
      <c r="GYM49" s="53"/>
      <c r="GYN49" s="53"/>
      <c r="GYO49" s="53"/>
      <c r="GYP49" s="53"/>
      <c r="GYQ49" s="53"/>
      <c r="GYR49" s="53"/>
      <c r="GYS49" s="53"/>
      <c r="GYT49" s="53"/>
      <c r="GYU49" s="53"/>
      <c r="GYV49" s="53"/>
      <c r="GYW49" s="53"/>
      <c r="GYX49" s="53"/>
      <c r="GYY49" s="53"/>
      <c r="GYZ49" s="53"/>
      <c r="GZA49" s="53"/>
      <c r="GZB49" s="53"/>
      <c r="GZC49" s="53"/>
      <c r="GZD49" s="53"/>
      <c r="GZE49" s="53"/>
      <c r="GZF49" s="53"/>
      <c r="GZG49" s="53"/>
      <c r="GZH49" s="53"/>
      <c r="GZI49" s="53"/>
      <c r="GZJ49" s="53"/>
      <c r="GZK49" s="53"/>
      <c r="GZL49" s="53"/>
      <c r="GZM49" s="53"/>
      <c r="GZN49" s="53"/>
      <c r="GZO49" s="53"/>
      <c r="GZP49" s="53"/>
      <c r="GZQ49" s="53"/>
      <c r="GZR49" s="53"/>
      <c r="GZS49" s="53"/>
      <c r="GZT49" s="53"/>
      <c r="GZU49" s="53"/>
      <c r="GZV49" s="53"/>
      <c r="GZW49" s="53"/>
      <c r="GZX49" s="53"/>
      <c r="GZY49" s="53"/>
      <c r="GZZ49" s="53"/>
      <c r="HAA49" s="53"/>
      <c r="HAB49" s="53"/>
      <c r="HAC49" s="53"/>
      <c r="HAD49" s="53"/>
      <c r="HAE49" s="53"/>
      <c r="HAF49" s="53"/>
      <c r="HAG49" s="53"/>
      <c r="HAH49" s="53"/>
      <c r="HAI49" s="53"/>
      <c r="HAJ49" s="53"/>
      <c r="HAK49" s="53"/>
      <c r="HAL49" s="53"/>
      <c r="HAM49" s="53"/>
      <c r="HAN49" s="53"/>
      <c r="HAO49" s="53"/>
      <c r="HAP49" s="53"/>
      <c r="HAQ49" s="53"/>
      <c r="HAR49" s="53"/>
      <c r="HAS49" s="53"/>
      <c r="HAT49" s="53"/>
      <c r="HAU49" s="53"/>
      <c r="HAV49" s="53"/>
      <c r="HAW49" s="53"/>
      <c r="HAX49" s="53"/>
      <c r="HAY49" s="53"/>
      <c r="HAZ49" s="53"/>
      <c r="HBA49" s="53"/>
      <c r="HBB49" s="53"/>
      <c r="HBC49" s="53"/>
      <c r="HBD49" s="53"/>
      <c r="HBE49" s="53"/>
      <c r="HBF49" s="53"/>
      <c r="HBG49" s="53"/>
      <c r="HBH49" s="53"/>
      <c r="HBI49" s="53"/>
      <c r="HBJ49" s="53"/>
      <c r="HBK49" s="53"/>
      <c r="HBL49" s="53"/>
      <c r="HBM49" s="53"/>
      <c r="HBN49" s="53"/>
      <c r="HBO49" s="53"/>
      <c r="HBP49" s="53"/>
      <c r="HBQ49" s="53"/>
      <c r="HBR49" s="53"/>
      <c r="HBS49" s="53"/>
      <c r="HBT49" s="53"/>
      <c r="HBU49" s="53"/>
      <c r="HBV49" s="53"/>
      <c r="HBW49" s="53"/>
      <c r="HBX49" s="53"/>
      <c r="HBY49" s="53"/>
      <c r="HBZ49" s="53"/>
      <c r="HCA49" s="53"/>
      <c r="HCB49" s="53"/>
      <c r="HCC49" s="53"/>
      <c r="HCD49" s="53"/>
      <c r="HCE49" s="53"/>
      <c r="HCF49" s="53"/>
      <c r="HCG49" s="53"/>
      <c r="HCH49" s="53"/>
      <c r="HCI49" s="53"/>
      <c r="HCJ49" s="53"/>
      <c r="HCK49" s="53"/>
      <c r="HCL49" s="53"/>
      <c r="HCM49" s="53"/>
      <c r="HCN49" s="53"/>
      <c r="HCO49" s="53"/>
      <c r="HCP49" s="53"/>
      <c r="HCQ49" s="53"/>
      <c r="HCR49" s="53"/>
      <c r="HCS49" s="53"/>
      <c r="HCT49" s="53"/>
      <c r="HCU49" s="53"/>
      <c r="HCV49" s="53"/>
      <c r="HCW49" s="53"/>
      <c r="HCX49" s="53"/>
      <c r="HCY49" s="53"/>
      <c r="HCZ49" s="53"/>
      <c r="HDA49" s="53"/>
      <c r="HDB49" s="53"/>
      <c r="HDC49" s="53"/>
      <c r="HDD49" s="53"/>
      <c r="HDE49" s="53"/>
      <c r="HDF49" s="53"/>
      <c r="HDG49" s="53"/>
      <c r="HDH49" s="53"/>
      <c r="HDI49" s="53"/>
      <c r="HDJ49" s="53"/>
      <c r="HDK49" s="53"/>
      <c r="HDL49" s="53"/>
      <c r="HDM49" s="53"/>
      <c r="HDN49" s="53"/>
      <c r="HDO49" s="53"/>
      <c r="HDP49" s="53"/>
      <c r="HDQ49" s="53"/>
      <c r="HDR49" s="53"/>
      <c r="HDS49" s="53"/>
      <c r="HDT49" s="53"/>
      <c r="HDU49" s="53"/>
      <c r="HDV49" s="53"/>
      <c r="HDW49" s="53"/>
      <c r="HDX49" s="53"/>
      <c r="HDY49" s="53"/>
      <c r="HDZ49" s="53"/>
      <c r="HEA49" s="53"/>
      <c r="HEB49" s="53"/>
      <c r="HEC49" s="53"/>
      <c r="HED49" s="53"/>
      <c r="HEE49" s="53"/>
      <c r="HEF49" s="53"/>
      <c r="HEG49" s="53"/>
      <c r="HEH49" s="53"/>
      <c r="HEI49" s="53"/>
      <c r="HEJ49" s="53"/>
      <c r="HEK49" s="53"/>
      <c r="HEL49" s="53"/>
      <c r="HEM49" s="53"/>
      <c r="HEN49" s="53"/>
      <c r="HEO49" s="53"/>
      <c r="HEP49" s="53"/>
      <c r="HEQ49" s="53"/>
      <c r="HER49" s="53"/>
      <c r="HES49" s="53"/>
      <c r="HET49" s="53"/>
      <c r="HEU49" s="53"/>
      <c r="HEV49" s="53"/>
      <c r="HEW49" s="53"/>
      <c r="HEX49" s="53"/>
      <c r="HEY49" s="53"/>
      <c r="HEZ49" s="53"/>
      <c r="HFA49" s="53"/>
      <c r="HFB49" s="53"/>
      <c r="HFC49" s="53"/>
      <c r="HFD49" s="53"/>
      <c r="HFE49" s="53"/>
      <c r="HFF49" s="53"/>
      <c r="HFG49" s="53"/>
      <c r="HFH49" s="53"/>
      <c r="HFI49" s="53"/>
      <c r="HFJ49" s="53"/>
      <c r="HFK49" s="53"/>
      <c r="HFL49" s="53"/>
      <c r="HFM49" s="53"/>
      <c r="HFN49" s="53"/>
      <c r="HFO49" s="53"/>
      <c r="HFP49" s="53"/>
      <c r="HFQ49" s="53"/>
      <c r="HFR49" s="53"/>
      <c r="HFS49" s="53"/>
      <c r="HFT49" s="53"/>
      <c r="HFU49" s="53"/>
      <c r="HFV49" s="53"/>
      <c r="HFW49" s="53"/>
      <c r="HFX49" s="53"/>
      <c r="HFY49" s="53"/>
      <c r="HFZ49" s="53"/>
      <c r="HGA49" s="53"/>
      <c r="HGB49" s="53"/>
      <c r="HGC49" s="53"/>
      <c r="HGD49" s="53"/>
      <c r="HGE49" s="53"/>
      <c r="HGF49" s="53"/>
      <c r="HGG49" s="53"/>
      <c r="HGH49" s="53"/>
      <c r="HGI49" s="53"/>
      <c r="HGJ49" s="53"/>
      <c r="HGK49" s="53"/>
      <c r="HGL49" s="53"/>
      <c r="HGM49" s="53"/>
      <c r="HGN49" s="53"/>
      <c r="HGO49" s="53"/>
      <c r="HGP49" s="53"/>
      <c r="HGQ49" s="53"/>
      <c r="HGR49" s="53"/>
      <c r="HGS49" s="53"/>
      <c r="HGT49" s="53"/>
      <c r="HGU49" s="53"/>
      <c r="HGV49" s="53"/>
      <c r="HGW49" s="53"/>
      <c r="HGX49" s="53"/>
      <c r="HGY49" s="53"/>
      <c r="HGZ49" s="53"/>
      <c r="HHA49" s="53"/>
      <c r="HHB49" s="53"/>
      <c r="HHC49" s="53"/>
      <c r="HHD49" s="53"/>
      <c r="HHE49" s="53"/>
      <c r="HHF49" s="53"/>
      <c r="HHG49" s="53"/>
      <c r="HHH49" s="53"/>
      <c r="HHI49" s="53"/>
      <c r="HHJ49" s="53"/>
      <c r="HHK49" s="53"/>
      <c r="HHL49" s="53"/>
      <c r="HHM49" s="53"/>
      <c r="HHN49" s="53"/>
      <c r="HHO49" s="53"/>
      <c r="HHP49" s="53"/>
      <c r="HHQ49" s="53"/>
      <c r="HHR49" s="53"/>
      <c r="HHS49" s="53"/>
      <c r="HHT49" s="53"/>
      <c r="HHU49" s="53"/>
      <c r="HHV49" s="53"/>
      <c r="HHW49" s="53"/>
      <c r="HHX49" s="53"/>
      <c r="HHY49" s="53"/>
      <c r="HHZ49" s="53"/>
      <c r="HIA49" s="53"/>
      <c r="HIB49" s="53"/>
      <c r="HIC49" s="53"/>
      <c r="HID49" s="53"/>
      <c r="HIE49" s="53"/>
      <c r="HIF49" s="53"/>
      <c r="HIG49" s="53"/>
      <c r="HIH49" s="53"/>
      <c r="HII49" s="53"/>
      <c r="HIJ49" s="53"/>
      <c r="HIK49" s="53"/>
      <c r="HIL49" s="53"/>
      <c r="HIM49" s="53"/>
      <c r="HIN49" s="53"/>
      <c r="HIO49" s="53"/>
      <c r="HIP49" s="53"/>
      <c r="HIQ49" s="53"/>
      <c r="HIR49" s="53"/>
      <c r="HIS49" s="53"/>
      <c r="HIT49" s="53"/>
      <c r="HIU49" s="53"/>
      <c r="HIV49" s="53"/>
      <c r="HIW49" s="53"/>
      <c r="HIX49" s="53"/>
      <c r="HIY49" s="53"/>
      <c r="HIZ49" s="53"/>
      <c r="HJA49" s="53"/>
      <c r="HJB49" s="53"/>
      <c r="HJC49" s="53"/>
      <c r="HJD49" s="53"/>
      <c r="HJE49" s="53"/>
      <c r="HJF49" s="53"/>
      <c r="HJG49" s="53"/>
      <c r="HJH49" s="53"/>
      <c r="HJI49" s="53"/>
      <c r="HJJ49" s="53"/>
      <c r="HJK49" s="53"/>
      <c r="HJL49" s="53"/>
      <c r="HJM49" s="53"/>
      <c r="HJN49" s="53"/>
      <c r="HJO49" s="53"/>
      <c r="HJP49" s="53"/>
      <c r="HJQ49" s="53"/>
      <c r="HJR49" s="53"/>
      <c r="HJS49" s="53"/>
      <c r="HJT49" s="53"/>
      <c r="HJU49" s="53"/>
      <c r="HJV49" s="53"/>
      <c r="HJW49" s="53"/>
      <c r="HJX49" s="53"/>
      <c r="HJY49" s="53"/>
      <c r="HJZ49" s="53"/>
      <c r="HKA49" s="53"/>
      <c r="HKB49" s="53"/>
      <c r="HKC49" s="53"/>
      <c r="HKD49" s="53"/>
      <c r="HKE49" s="53"/>
      <c r="HKF49" s="53"/>
      <c r="HKG49" s="53"/>
      <c r="HKH49" s="53"/>
      <c r="HKI49" s="53"/>
      <c r="HKJ49" s="53"/>
      <c r="HKK49" s="53"/>
      <c r="HKL49" s="53"/>
      <c r="HKM49" s="53"/>
      <c r="HKN49" s="53"/>
      <c r="HKO49" s="53"/>
      <c r="HKP49" s="53"/>
      <c r="HKQ49" s="53"/>
      <c r="HKR49" s="53"/>
      <c r="HKS49" s="53"/>
      <c r="HKT49" s="53"/>
      <c r="HKU49" s="53"/>
      <c r="HKV49" s="53"/>
      <c r="HKW49" s="53"/>
      <c r="HKX49" s="53"/>
      <c r="HKY49" s="53"/>
      <c r="HKZ49" s="53"/>
      <c r="HLA49" s="53"/>
      <c r="HLB49" s="53"/>
      <c r="HLC49" s="53"/>
      <c r="HLD49" s="53"/>
      <c r="HLE49" s="53"/>
      <c r="HLF49" s="53"/>
      <c r="HLG49" s="53"/>
      <c r="HLH49" s="53"/>
      <c r="HLI49" s="53"/>
      <c r="HLJ49" s="53"/>
      <c r="HLK49" s="53"/>
      <c r="HLL49" s="53"/>
      <c r="HLM49" s="53"/>
      <c r="HLN49" s="53"/>
      <c r="HLO49" s="53"/>
      <c r="HLP49" s="53"/>
      <c r="HLQ49" s="53"/>
      <c r="HLR49" s="53"/>
      <c r="HLS49" s="53"/>
      <c r="HLT49" s="53"/>
      <c r="HLU49" s="53"/>
      <c r="HLV49" s="53"/>
      <c r="HLW49" s="53"/>
      <c r="HLX49" s="53"/>
      <c r="HLY49" s="53"/>
      <c r="HLZ49" s="53"/>
      <c r="HMA49" s="53"/>
      <c r="HMB49" s="53"/>
      <c r="HMC49" s="53"/>
      <c r="HMD49" s="53"/>
      <c r="HME49" s="53"/>
      <c r="HMF49" s="53"/>
      <c r="HMG49" s="53"/>
      <c r="HMH49" s="53"/>
      <c r="HMI49" s="53"/>
      <c r="HMJ49" s="53"/>
      <c r="HMK49" s="53"/>
      <c r="HML49" s="53"/>
      <c r="HMM49" s="53"/>
      <c r="HMN49" s="53"/>
      <c r="HMO49" s="53"/>
      <c r="HMP49" s="53"/>
      <c r="HMQ49" s="53"/>
      <c r="HMR49" s="53"/>
      <c r="HMS49" s="53"/>
      <c r="HMT49" s="53"/>
      <c r="HMU49" s="53"/>
      <c r="HMV49" s="53"/>
      <c r="HMW49" s="53"/>
      <c r="HMX49" s="53"/>
      <c r="HMY49" s="53"/>
      <c r="HMZ49" s="53"/>
      <c r="HNA49" s="53"/>
      <c r="HNB49" s="53"/>
      <c r="HNC49" s="53"/>
      <c r="HND49" s="53"/>
      <c r="HNE49" s="53"/>
      <c r="HNF49" s="53"/>
      <c r="HNG49" s="53"/>
      <c r="HNH49" s="53"/>
      <c r="HNI49" s="53"/>
      <c r="HNJ49" s="53"/>
      <c r="HNK49" s="53"/>
      <c r="HNL49" s="53"/>
      <c r="HNM49" s="53"/>
      <c r="HNN49" s="53"/>
      <c r="HNO49" s="53"/>
      <c r="HNP49" s="53"/>
      <c r="HNQ49" s="53"/>
      <c r="HNR49" s="53"/>
      <c r="HNS49" s="53"/>
      <c r="HNT49" s="53"/>
      <c r="HNU49" s="53"/>
      <c r="HNV49" s="53"/>
      <c r="HNW49" s="53"/>
      <c r="HNX49" s="53"/>
      <c r="HNY49" s="53"/>
      <c r="HNZ49" s="53"/>
      <c r="HOA49" s="53"/>
      <c r="HOB49" s="53"/>
      <c r="HOC49" s="53"/>
      <c r="HOD49" s="53"/>
      <c r="HOE49" s="53"/>
      <c r="HOF49" s="53"/>
      <c r="HOG49" s="53"/>
      <c r="HOH49" s="53"/>
      <c r="HOI49" s="53"/>
      <c r="HOJ49" s="53"/>
      <c r="HOK49" s="53"/>
      <c r="HOL49" s="53"/>
      <c r="HOM49" s="53"/>
      <c r="HON49" s="53"/>
      <c r="HOO49" s="53"/>
      <c r="HOP49" s="53"/>
      <c r="HOQ49" s="53"/>
      <c r="HOR49" s="53"/>
      <c r="HOS49" s="53"/>
      <c r="HOT49" s="53"/>
      <c r="HOU49" s="53"/>
      <c r="HOV49" s="53"/>
      <c r="HOW49" s="53"/>
      <c r="HOX49" s="53"/>
      <c r="HOY49" s="53"/>
      <c r="HOZ49" s="53"/>
      <c r="HPA49" s="53"/>
      <c r="HPB49" s="53"/>
      <c r="HPC49" s="53"/>
      <c r="HPD49" s="53"/>
      <c r="HPE49" s="53"/>
      <c r="HPF49" s="53"/>
      <c r="HPG49" s="53"/>
      <c r="HPH49" s="53"/>
      <c r="HPI49" s="53"/>
      <c r="HPJ49" s="53"/>
      <c r="HPK49" s="53"/>
      <c r="HPL49" s="53"/>
      <c r="HPM49" s="53"/>
      <c r="HPN49" s="53"/>
      <c r="HPO49" s="53"/>
      <c r="HPP49" s="53"/>
      <c r="HPQ49" s="53"/>
      <c r="HPR49" s="53"/>
      <c r="HPS49" s="53"/>
      <c r="HPT49" s="53"/>
      <c r="HPU49" s="53"/>
      <c r="HPV49" s="53"/>
      <c r="HPW49" s="53"/>
      <c r="HPX49" s="53"/>
      <c r="HPY49" s="53"/>
      <c r="HPZ49" s="53"/>
      <c r="HQA49" s="53"/>
      <c r="HQB49" s="53"/>
      <c r="HQC49" s="53"/>
      <c r="HQD49" s="53"/>
      <c r="HQE49" s="53"/>
      <c r="HQF49" s="53"/>
      <c r="HQG49" s="53"/>
      <c r="HQH49" s="53"/>
      <c r="HQI49" s="53"/>
      <c r="HQJ49" s="53"/>
      <c r="HQK49" s="53"/>
      <c r="HQL49" s="53"/>
      <c r="HQM49" s="53"/>
      <c r="HQN49" s="53"/>
      <c r="HQO49" s="53"/>
      <c r="HQP49" s="53"/>
      <c r="HQQ49" s="53"/>
      <c r="HQR49" s="53"/>
      <c r="HQS49" s="53"/>
      <c r="HQT49" s="53"/>
      <c r="HQU49" s="53"/>
      <c r="HQV49" s="53"/>
      <c r="HQW49" s="53"/>
      <c r="HQX49" s="53"/>
      <c r="HQY49" s="53"/>
      <c r="HQZ49" s="53"/>
      <c r="HRA49" s="53"/>
      <c r="HRB49" s="53"/>
      <c r="HRC49" s="53"/>
      <c r="HRD49" s="53"/>
      <c r="HRE49" s="53"/>
      <c r="HRF49" s="53"/>
      <c r="HRG49" s="53"/>
      <c r="HRH49" s="53"/>
      <c r="HRI49" s="53"/>
      <c r="HRJ49" s="53"/>
      <c r="HRK49" s="53"/>
      <c r="HRL49" s="53"/>
      <c r="HRM49" s="53"/>
      <c r="HRN49" s="53"/>
      <c r="HRO49" s="53"/>
      <c r="HRP49" s="53"/>
      <c r="HRQ49" s="53"/>
      <c r="HRR49" s="53"/>
      <c r="HRS49" s="53"/>
      <c r="HRT49" s="53"/>
      <c r="HRU49" s="53"/>
      <c r="HRV49" s="53"/>
      <c r="HRW49" s="53"/>
      <c r="HRX49" s="53"/>
      <c r="HRY49" s="53"/>
      <c r="HRZ49" s="53"/>
      <c r="HSA49" s="53"/>
      <c r="HSB49" s="53"/>
      <c r="HSC49" s="53"/>
      <c r="HSD49" s="53"/>
      <c r="HSE49" s="53"/>
      <c r="HSF49" s="53"/>
      <c r="HSG49" s="53"/>
      <c r="HSH49" s="53"/>
      <c r="HSI49" s="53"/>
      <c r="HSJ49" s="53"/>
      <c r="HSK49" s="53"/>
      <c r="HSL49" s="53"/>
      <c r="HSM49" s="53"/>
      <c r="HSN49" s="53"/>
      <c r="HSO49" s="53"/>
      <c r="HSP49" s="53"/>
      <c r="HSQ49" s="53"/>
      <c r="HSR49" s="53"/>
      <c r="HSS49" s="53"/>
      <c r="HST49" s="53"/>
      <c r="HSU49" s="53"/>
      <c r="HSV49" s="53"/>
      <c r="HSW49" s="53"/>
      <c r="HSX49" s="53"/>
      <c r="HSY49" s="53"/>
      <c r="HSZ49" s="53"/>
      <c r="HTA49" s="53"/>
      <c r="HTB49" s="53"/>
      <c r="HTC49" s="53"/>
      <c r="HTD49" s="53"/>
      <c r="HTE49" s="53"/>
      <c r="HTF49" s="53"/>
      <c r="HTG49" s="53"/>
      <c r="HTH49" s="53"/>
      <c r="HTI49" s="53"/>
      <c r="HTJ49" s="53"/>
      <c r="HTK49" s="53"/>
      <c r="HTL49" s="53"/>
      <c r="HTM49" s="53"/>
      <c r="HTN49" s="53"/>
      <c r="HTO49" s="53"/>
      <c r="HTP49" s="53"/>
      <c r="HTQ49" s="53"/>
      <c r="HTR49" s="53"/>
      <c r="HTS49" s="53"/>
      <c r="HTT49" s="53"/>
      <c r="HTU49" s="53"/>
      <c r="HTV49" s="53"/>
      <c r="HTW49" s="53"/>
      <c r="HTX49" s="53"/>
      <c r="HTY49" s="53"/>
      <c r="HTZ49" s="53"/>
      <c r="HUA49" s="53"/>
      <c r="HUB49" s="53"/>
      <c r="HUC49" s="53"/>
      <c r="HUD49" s="53"/>
      <c r="HUE49" s="53"/>
      <c r="HUF49" s="53"/>
      <c r="HUG49" s="53"/>
      <c r="HUH49" s="53"/>
      <c r="HUI49" s="53"/>
      <c r="HUJ49" s="53"/>
      <c r="HUK49" s="53"/>
      <c r="HUL49" s="53"/>
      <c r="HUM49" s="53"/>
      <c r="HUN49" s="53"/>
      <c r="HUO49" s="53"/>
      <c r="HUP49" s="53"/>
      <c r="HUQ49" s="53"/>
      <c r="HUR49" s="53"/>
      <c r="HUS49" s="53"/>
      <c r="HUT49" s="53"/>
      <c r="HUU49" s="53"/>
      <c r="HUV49" s="53"/>
      <c r="HUW49" s="53"/>
      <c r="HUX49" s="53"/>
      <c r="HUY49" s="53"/>
      <c r="HUZ49" s="53"/>
      <c r="HVA49" s="53"/>
      <c r="HVB49" s="53"/>
      <c r="HVC49" s="53"/>
      <c r="HVD49" s="53"/>
      <c r="HVE49" s="53"/>
      <c r="HVF49" s="53"/>
      <c r="HVG49" s="53"/>
      <c r="HVH49" s="53"/>
      <c r="HVI49" s="53"/>
      <c r="HVJ49" s="53"/>
      <c r="HVK49" s="53"/>
      <c r="HVL49" s="53"/>
      <c r="HVM49" s="53"/>
      <c r="HVN49" s="53"/>
      <c r="HVO49" s="53"/>
      <c r="HVP49" s="53"/>
      <c r="HVQ49" s="53"/>
      <c r="HVR49" s="53"/>
      <c r="HVS49" s="53"/>
      <c r="HVT49" s="53"/>
      <c r="HVU49" s="53"/>
      <c r="HVV49" s="53"/>
      <c r="HVW49" s="53"/>
      <c r="HVX49" s="53"/>
      <c r="HVY49" s="53"/>
      <c r="HVZ49" s="53"/>
      <c r="HWA49" s="53"/>
      <c r="HWB49" s="53"/>
      <c r="HWC49" s="53"/>
      <c r="HWD49" s="53"/>
      <c r="HWE49" s="53"/>
      <c r="HWF49" s="53"/>
      <c r="HWG49" s="53"/>
      <c r="HWH49" s="53"/>
      <c r="HWI49" s="53"/>
      <c r="HWJ49" s="53"/>
      <c r="HWK49" s="53"/>
      <c r="HWL49" s="53"/>
      <c r="HWM49" s="53"/>
      <c r="HWN49" s="53"/>
      <c r="HWO49" s="53"/>
      <c r="HWP49" s="53"/>
      <c r="HWQ49" s="53"/>
      <c r="HWR49" s="53"/>
      <c r="HWS49" s="53"/>
      <c r="HWT49" s="53"/>
      <c r="HWU49" s="53"/>
      <c r="HWV49" s="53"/>
      <c r="HWW49" s="53"/>
      <c r="HWX49" s="53"/>
      <c r="HWY49" s="53"/>
      <c r="HWZ49" s="53"/>
      <c r="HXA49" s="53"/>
      <c r="HXB49" s="53"/>
      <c r="HXC49" s="53"/>
      <c r="HXD49" s="53"/>
      <c r="HXE49" s="53"/>
      <c r="HXF49" s="53"/>
      <c r="HXG49" s="53"/>
      <c r="HXH49" s="53"/>
      <c r="HXI49" s="53"/>
      <c r="HXJ49" s="53"/>
      <c r="HXK49" s="53"/>
      <c r="HXL49" s="53"/>
      <c r="HXM49" s="53"/>
      <c r="HXN49" s="53"/>
      <c r="HXO49" s="53"/>
      <c r="HXP49" s="53"/>
      <c r="HXQ49" s="53"/>
      <c r="HXR49" s="53"/>
      <c r="HXS49" s="53"/>
      <c r="HXT49" s="53"/>
      <c r="HXU49" s="53"/>
      <c r="HXV49" s="53"/>
      <c r="HXW49" s="53"/>
      <c r="HXX49" s="53"/>
      <c r="HXY49" s="53"/>
      <c r="HXZ49" s="53"/>
      <c r="HYA49" s="53"/>
      <c r="HYB49" s="53"/>
      <c r="HYC49" s="53"/>
      <c r="HYD49" s="53"/>
      <c r="HYE49" s="53"/>
      <c r="HYF49" s="53"/>
      <c r="HYG49" s="53"/>
      <c r="HYH49" s="53"/>
      <c r="HYI49" s="53"/>
      <c r="HYJ49" s="53"/>
      <c r="HYK49" s="53"/>
      <c r="HYL49" s="53"/>
      <c r="HYM49" s="53"/>
      <c r="HYN49" s="53"/>
      <c r="HYO49" s="53"/>
      <c r="HYP49" s="53"/>
      <c r="HYQ49" s="53"/>
      <c r="HYR49" s="53"/>
      <c r="HYS49" s="53"/>
      <c r="HYT49" s="53"/>
      <c r="HYU49" s="53"/>
      <c r="HYV49" s="53"/>
      <c r="HYW49" s="53"/>
      <c r="HYX49" s="53"/>
      <c r="HYY49" s="53"/>
      <c r="HYZ49" s="53"/>
      <c r="HZA49" s="53"/>
      <c r="HZB49" s="53"/>
      <c r="HZC49" s="53"/>
      <c r="HZD49" s="53"/>
      <c r="HZE49" s="53"/>
      <c r="HZF49" s="53"/>
      <c r="HZG49" s="53"/>
      <c r="HZH49" s="53"/>
      <c r="HZI49" s="53"/>
      <c r="HZJ49" s="53"/>
      <c r="HZK49" s="53"/>
      <c r="HZL49" s="53"/>
      <c r="HZM49" s="53"/>
      <c r="HZN49" s="53"/>
      <c r="HZO49" s="53"/>
      <c r="HZP49" s="53"/>
      <c r="HZQ49" s="53"/>
      <c r="HZR49" s="53"/>
      <c r="HZS49" s="53"/>
      <c r="HZT49" s="53"/>
      <c r="HZU49" s="53"/>
      <c r="HZV49" s="53"/>
      <c r="HZW49" s="53"/>
      <c r="HZX49" s="53"/>
      <c r="HZY49" s="53"/>
      <c r="HZZ49" s="53"/>
      <c r="IAA49" s="53"/>
      <c r="IAB49" s="53"/>
      <c r="IAC49" s="53"/>
      <c r="IAD49" s="53"/>
      <c r="IAE49" s="53"/>
      <c r="IAF49" s="53"/>
      <c r="IAG49" s="53"/>
      <c r="IAH49" s="53"/>
      <c r="IAI49" s="53"/>
      <c r="IAJ49" s="53"/>
      <c r="IAK49" s="53"/>
      <c r="IAL49" s="53"/>
      <c r="IAM49" s="53"/>
      <c r="IAN49" s="53"/>
      <c r="IAO49" s="53"/>
      <c r="IAP49" s="53"/>
      <c r="IAQ49" s="53"/>
      <c r="IAR49" s="53"/>
      <c r="IAS49" s="53"/>
      <c r="IAT49" s="53"/>
      <c r="IAU49" s="53"/>
      <c r="IAV49" s="53"/>
      <c r="IAW49" s="53"/>
      <c r="IAX49" s="53"/>
      <c r="IAY49" s="53"/>
      <c r="IAZ49" s="53"/>
      <c r="IBA49" s="53"/>
      <c r="IBB49" s="53"/>
      <c r="IBC49" s="53"/>
      <c r="IBD49" s="53"/>
      <c r="IBE49" s="53"/>
      <c r="IBF49" s="53"/>
      <c r="IBG49" s="53"/>
      <c r="IBH49" s="53"/>
      <c r="IBI49" s="53"/>
      <c r="IBJ49" s="53"/>
      <c r="IBK49" s="53"/>
      <c r="IBL49" s="53"/>
      <c r="IBM49" s="53"/>
      <c r="IBN49" s="53"/>
      <c r="IBO49" s="53"/>
      <c r="IBP49" s="53"/>
      <c r="IBQ49" s="53"/>
      <c r="IBR49" s="53"/>
      <c r="IBS49" s="53"/>
      <c r="IBT49" s="53"/>
      <c r="IBU49" s="53"/>
      <c r="IBV49" s="53"/>
      <c r="IBW49" s="53"/>
      <c r="IBX49" s="53"/>
      <c r="IBY49" s="53"/>
      <c r="IBZ49" s="53"/>
      <c r="ICA49" s="53"/>
      <c r="ICB49" s="53"/>
      <c r="ICC49" s="53"/>
      <c r="ICD49" s="53"/>
      <c r="ICE49" s="53"/>
      <c r="ICF49" s="53"/>
      <c r="ICG49" s="53"/>
      <c r="ICH49" s="53"/>
      <c r="ICI49" s="53"/>
      <c r="ICJ49" s="53"/>
      <c r="ICK49" s="53"/>
      <c r="ICL49" s="53"/>
      <c r="ICM49" s="53"/>
      <c r="ICN49" s="53"/>
      <c r="ICO49" s="53"/>
      <c r="ICP49" s="53"/>
      <c r="ICQ49" s="53"/>
      <c r="ICR49" s="53"/>
      <c r="ICS49" s="53"/>
      <c r="ICT49" s="53"/>
      <c r="ICU49" s="53"/>
      <c r="ICV49" s="53"/>
      <c r="ICW49" s="53"/>
      <c r="ICX49" s="53"/>
      <c r="ICY49" s="53"/>
      <c r="ICZ49" s="53"/>
      <c r="IDA49" s="53"/>
      <c r="IDB49" s="53"/>
      <c r="IDC49" s="53"/>
      <c r="IDD49" s="53"/>
      <c r="IDE49" s="53"/>
      <c r="IDF49" s="53"/>
      <c r="IDG49" s="53"/>
      <c r="IDH49" s="53"/>
      <c r="IDI49" s="53"/>
      <c r="IDJ49" s="53"/>
      <c r="IDK49" s="53"/>
      <c r="IDL49" s="53"/>
      <c r="IDM49" s="53"/>
      <c r="IDN49" s="53"/>
      <c r="IDO49" s="53"/>
      <c r="IDP49" s="53"/>
      <c r="IDQ49" s="53"/>
      <c r="IDR49" s="53"/>
      <c r="IDS49" s="53"/>
      <c r="IDT49" s="53"/>
      <c r="IDU49" s="53"/>
      <c r="IDV49" s="53"/>
      <c r="IDW49" s="53"/>
      <c r="IDX49" s="53"/>
      <c r="IDY49" s="53"/>
      <c r="IDZ49" s="53"/>
      <c r="IEA49" s="53"/>
      <c r="IEB49" s="53"/>
      <c r="IEC49" s="53"/>
      <c r="IED49" s="53"/>
      <c r="IEE49" s="53"/>
      <c r="IEF49" s="53"/>
      <c r="IEG49" s="53"/>
      <c r="IEH49" s="53"/>
      <c r="IEI49" s="53"/>
      <c r="IEJ49" s="53"/>
      <c r="IEK49" s="53"/>
      <c r="IEL49" s="53"/>
      <c r="IEM49" s="53"/>
      <c r="IEN49" s="53"/>
      <c r="IEO49" s="53"/>
      <c r="IEP49" s="53"/>
      <c r="IEQ49" s="53"/>
      <c r="IER49" s="53"/>
      <c r="IES49" s="53"/>
      <c r="IET49" s="53"/>
      <c r="IEU49" s="53"/>
      <c r="IEV49" s="53"/>
      <c r="IEW49" s="53"/>
      <c r="IEX49" s="53"/>
      <c r="IEY49" s="53"/>
      <c r="IEZ49" s="53"/>
      <c r="IFA49" s="53"/>
      <c r="IFB49" s="53"/>
      <c r="IFC49" s="53"/>
      <c r="IFD49" s="53"/>
      <c r="IFE49" s="53"/>
      <c r="IFF49" s="53"/>
      <c r="IFG49" s="53"/>
      <c r="IFH49" s="53"/>
      <c r="IFI49" s="53"/>
      <c r="IFJ49" s="53"/>
      <c r="IFK49" s="53"/>
      <c r="IFL49" s="53"/>
      <c r="IFM49" s="53"/>
      <c r="IFN49" s="53"/>
      <c r="IFO49" s="53"/>
      <c r="IFP49" s="53"/>
      <c r="IFQ49" s="53"/>
      <c r="IFR49" s="53"/>
      <c r="IFS49" s="53"/>
      <c r="IFT49" s="53"/>
      <c r="IFU49" s="53"/>
      <c r="IFV49" s="53"/>
      <c r="IFW49" s="53"/>
      <c r="IFX49" s="53"/>
      <c r="IFY49" s="53"/>
      <c r="IFZ49" s="53"/>
      <c r="IGA49" s="53"/>
      <c r="IGB49" s="53"/>
      <c r="IGC49" s="53"/>
      <c r="IGD49" s="53"/>
      <c r="IGE49" s="53"/>
      <c r="IGF49" s="53"/>
      <c r="IGG49" s="53"/>
      <c r="IGH49" s="53"/>
      <c r="IGI49" s="53"/>
      <c r="IGJ49" s="53"/>
      <c r="IGK49" s="53"/>
      <c r="IGL49" s="53"/>
      <c r="IGM49" s="53"/>
      <c r="IGN49" s="53"/>
      <c r="IGO49" s="53"/>
      <c r="IGP49" s="53"/>
      <c r="IGQ49" s="53"/>
      <c r="IGR49" s="53"/>
      <c r="IGS49" s="53"/>
      <c r="IGT49" s="53"/>
      <c r="IGU49" s="53"/>
      <c r="IGV49" s="53"/>
      <c r="IGW49" s="53"/>
      <c r="IGX49" s="53"/>
      <c r="IGY49" s="53"/>
      <c r="IGZ49" s="53"/>
      <c r="IHA49" s="53"/>
      <c r="IHB49" s="53"/>
      <c r="IHC49" s="53"/>
      <c r="IHD49" s="53"/>
      <c r="IHE49" s="53"/>
      <c r="IHF49" s="53"/>
      <c r="IHG49" s="53"/>
      <c r="IHH49" s="53"/>
      <c r="IHI49" s="53"/>
      <c r="IHJ49" s="53"/>
      <c r="IHK49" s="53"/>
      <c r="IHL49" s="53"/>
      <c r="IHM49" s="53"/>
      <c r="IHN49" s="53"/>
      <c r="IHO49" s="53"/>
      <c r="IHP49" s="53"/>
      <c r="IHQ49" s="53"/>
      <c r="IHR49" s="53"/>
      <c r="IHS49" s="53"/>
      <c r="IHT49" s="53"/>
      <c r="IHU49" s="53"/>
      <c r="IHV49" s="53"/>
      <c r="IHW49" s="53"/>
      <c r="IHX49" s="53"/>
      <c r="IHY49" s="53"/>
      <c r="IHZ49" s="53"/>
      <c r="IIA49" s="53"/>
      <c r="IIB49" s="53"/>
      <c r="IIC49" s="53"/>
      <c r="IID49" s="53"/>
      <c r="IIE49" s="53"/>
      <c r="IIF49" s="53"/>
      <c r="IIG49" s="53"/>
      <c r="IIH49" s="53"/>
      <c r="III49" s="53"/>
      <c r="IIJ49" s="53"/>
      <c r="IIK49" s="53"/>
      <c r="IIL49" s="53"/>
      <c r="IIM49" s="53"/>
      <c r="IIN49" s="53"/>
      <c r="IIO49" s="53"/>
      <c r="IIP49" s="53"/>
      <c r="IIQ49" s="53"/>
      <c r="IIR49" s="53"/>
      <c r="IIS49" s="53"/>
      <c r="IIT49" s="53"/>
      <c r="IIU49" s="53"/>
      <c r="IIV49" s="53"/>
      <c r="IIW49" s="53"/>
      <c r="IIX49" s="53"/>
      <c r="IIY49" s="53"/>
      <c r="IIZ49" s="53"/>
      <c r="IJA49" s="53"/>
      <c r="IJB49" s="53"/>
      <c r="IJC49" s="53"/>
      <c r="IJD49" s="53"/>
      <c r="IJE49" s="53"/>
      <c r="IJF49" s="53"/>
      <c r="IJG49" s="53"/>
      <c r="IJH49" s="53"/>
      <c r="IJI49" s="53"/>
      <c r="IJJ49" s="53"/>
      <c r="IJK49" s="53"/>
      <c r="IJL49" s="53"/>
      <c r="IJM49" s="53"/>
      <c r="IJN49" s="53"/>
      <c r="IJO49" s="53"/>
      <c r="IJP49" s="53"/>
      <c r="IJQ49" s="53"/>
      <c r="IJR49" s="53"/>
      <c r="IJS49" s="53"/>
      <c r="IJT49" s="53"/>
      <c r="IJU49" s="53"/>
      <c r="IJV49" s="53"/>
      <c r="IJW49" s="53"/>
      <c r="IJX49" s="53"/>
      <c r="IJY49" s="53"/>
      <c r="IJZ49" s="53"/>
      <c r="IKA49" s="53"/>
      <c r="IKB49" s="53"/>
      <c r="IKC49" s="53"/>
      <c r="IKD49" s="53"/>
      <c r="IKE49" s="53"/>
      <c r="IKF49" s="53"/>
      <c r="IKG49" s="53"/>
      <c r="IKH49" s="53"/>
      <c r="IKI49" s="53"/>
      <c r="IKJ49" s="53"/>
      <c r="IKK49" s="53"/>
      <c r="IKL49" s="53"/>
      <c r="IKM49" s="53"/>
      <c r="IKN49" s="53"/>
      <c r="IKO49" s="53"/>
      <c r="IKP49" s="53"/>
      <c r="IKQ49" s="53"/>
      <c r="IKR49" s="53"/>
      <c r="IKS49" s="53"/>
      <c r="IKT49" s="53"/>
      <c r="IKU49" s="53"/>
      <c r="IKV49" s="53"/>
      <c r="IKW49" s="53"/>
      <c r="IKX49" s="53"/>
      <c r="IKY49" s="53"/>
      <c r="IKZ49" s="53"/>
      <c r="ILA49" s="53"/>
      <c r="ILB49" s="53"/>
      <c r="ILC49" s="53"/>
      <c r="ILD49" s="53"/>
      <c r="ILE49" s="53"/>
      <c r="ILF49" s="53"/>
      <c r="ILG49" s="53"/>
      <c r="ILH49" s="53"/>
      <c r="ILI49" s="53"/>
      <c r="ILJ49" s="53"/>
      <c r="ILK49" s="53"/>
      <c r="ILL49" s="53"/>
      <c r="ILM49" s="53"/>
      <c r="ILN49" s="53"/>
      <c r="ILO49" s="53"/>
      <c r="ILP49" s="53"/>
      <c r="ILQ49" s="53"/>
      <c r="ILR49" s="53"/>
      <c r="ILS49" s="53"/>
      <c r="ILT49" s="53"/>
      <c r="ILU49" s="53"/>
      <c r="ILV49" s="53"/>
      <c r="ILW49" s="53"/>
      <c r="ILX49" s="53"/>
      <c r="ILY49" s="53"/>
      <c r="ILZ49" s="53"/>
      <c r="IMA49" s="53"/>
      <c r="IMB49" s="53"/>
      <c r="IMC49" s="53"/>
      <c r="IMD49" s="53"/>
      <c r="IME49" s="53"/>
      <c r="IMF49" s="53"/>
      <c r="IMG49" s="53"/>
      <c r="IMH49" s="53"/>
      <c r="IMI49" s="53"/>
      <c r="IMJ49" s="53"/>
      <c r="IMK49" s="53"/>
      <c r="IML49" s="53"/>
      <c r="IMM49" s="53"/>
      <c r="IMN49" s="53"/>
      <c r="IMO49" s="53"/>
      <c r="IMP49" s="53"/>
      <c r="IMQ49" s="53"/>
      <c r="IMR49" s="53"/>
      <c r="IMS49" s="53"/>
      <c r="IMT49" s="53"/>
      <c r="IMU49" s="53"/>
      <c r="IMV49" s="53"/>
      <c r="IMW49" s="53"/>
      <c r="IMX49" s="53"/>
      <c r="IMY49" s="53"/>
      <c r="IMZ49" s="53"/>
      <c r="INA49" s="53"/>
      <c r="INB49" s="53"/>
      <c r="INC49" s="53"/>
      <c r="IND49" s="53"/>
      <c r="INE49" s="53"/>
      <c r="INF49" s="53"/>
      <c r="ING49" s="53"/>
      <c r="INH49" s="53"/>
      <c r="INI49" s="53"/>
      <c r="INJ49" s="53"/>
      <c r="INK49" s="53"/>
      <c r="INL49" s="53"/>
      <c r="INM49" s="53"/>
      <c r="INN49" s="53"/>
      <c r="INO49" s="53"/>
      <c r="INP49" s="53"/>
      <c r="INQ49" s="53"/>
      <c r="INR49" s="53"/>
      <c r="INS49" s="53"/>
      <c r="INT49" s="53"/>
      <c r="INU49" s="53"/>
      <c r="INV49" s="53"/>
      <c r="INW49" s="53"/>
      <c r="INX49" s="53"/>
      <c r="INY49" s="53"/>
      <c r="INZ49" s="53"/>
      <c r="IOA49" s="53"/>
      <c r="IOB49" s="53"/>
      <c r="IOC49" s="53"/>
      <c r="IOD49" s="53"/>
      <c r="IOE49" s="53"/>
      <c r="IOF49" s="53"/>
      <c r="IOG49" s="53"/>
      <c r="IOH49" s="53"/>
      <c r="IOI49" s="53"/>
      <c r="IOJ49" s="53"/>
      <c r="IOK49" s="53"/>
      <c r="IOL49" s="53"/>
      <c r="IOM49" s="53"/>
      <c r="ION49" s="53"/>
      <c r="IOO49" s="53"/>
      <c r="IOP49" s="53"/>
      <c r="IOQ49" s="53"/>
      <c r="IOR49" s="53"/>
      <c r="IOS49" s="53"/>
      <c r="IOT49" s="53"/>
      <c r="IOU49" s="53"/>
      <c r="IOV49" s="53"/>
      <c r="IOW49" s="53"/>
      <c r="IOX49" s="53"/>
      <c r="IOY49" s="53"/>
      <c r="IOZ49" s="53"/>
      <c r="IPA49" s="53"/>
      <c r="IPB49" s="53"/>
      <c r="IPC49" s="53"/>
      <c r="IPD49" s="53"/>
      <c r="IPE49" s="53"/>
      <c r="IPF49" s="53"/>
      <c r="IPG49" s="53"/>
      <c r="IPH49" s="53"/>
      <c r="IPI49" s="53"/>
      <c r="IPJ49" s="53"/>
      <c r="IPK49" s="53"/>
      <c r="IPL49" s="53"/>
      <c r="IPM49" s="53"/>
      <c r="IPN49" s="53"/>
      <c r="IPO49" s="53"/>
      <c r="IPP49" s="53"/>
      <c r="IPQ49" s="53"/>
      <c r="IPR49" s="53"/>
      <c r="IPS49" s="53"/>
      <c r="IPT49" s="53"/>
      <c r="IPU49" s="53"/>
      <c r="IPV49" s="53"/>
      <c r="IPW49" s="53"/>
      <c r="IPX49" s="53"/>
      <c r="IPY49" s="53"/>
      <c r="IPZ49" s="53"/>
      <c r="IQA49" s="53"/>
      <c r="IQB49" s="53"/>
      <c r="IQC49" s="53"/>
      <c r="IQD49" s="53"/>
      <c r="IQE49" s="53"/>
      <c r="IQF49" s="53"/>
      <c r="IQG49" s="53"/>
      <c r="IQH49" s="53"/>
      <c r="IQI49" s="53"/>
      <c r="IQJ49" s="53"/>
      <c r="IQK49" s="53"/>
      <c r="IQL49" s="53"/>
      <c r="IQM49" s="53"/>
      <c r="IQN49" s="53"/>
      <c r="IQO49" s="53"/>
      <c r="IQP49" s="53"/>
      <c r="IQQ49" s="53"/>
      <c r="IQR49" s="53"/>
      <c r="IQS49" s="53"/>
      <c r="IQT49" s="53"/>
      <c r="IQU49" s="53"/>
      <c r="IQV49" s="53"/>
      <c r="IQW49" s="53"/>
      <c r="IQX49" s="53"/>
      <c r="IQY49" s="53"/>
      <c r="IQZ49" s="53"/>
      <c r="IRA49" s="53"/>
      <c r="IRB49" s="53"/>
      <c r="IRC49" s="53"/>
      <c r="IRD49" s="53"/>
      <c r="IRE49" s="53"/>
      <c r="IRF49" s="53"/>
      <c r="IRG49" s="53"/>
      <c r="IRH49" s="53"/>
      <c r="IRI49" s="53"/>
      <c r="IRJ49" s="53"/>
      <c r="IRK49" s="53"/>
      <c r="IRL49" s="53"/>
      <c r="IRM49" s="53"/>
      <c r="IRN49" s="53"/>
      <c r="IRO49" s="53"/>
      <c r="IRP49" s="53"/>
      <c r="IRQ49" s="53"/>
      <c r="IRR49" s="53"/>
      <c r="IRS49" s="53"/>
      <c r="IRT49" s="53"/>
      <c r="IRU49" s="53"/>
      <c r="IRV49" s="53"/>
      <c r="IRW49" s="53"/>
      <c r="IRX49" s="53"/>
      <c r="IRY49" s="53"/>
      <c r="IRZ49" s="53"/>
      <c r="ISA49" s="53"/>
      <c r="ISB49" s="53"/>
      <c r="ISC49" s="53"/>
      <c r="ISD49" s="53"/>
      <c r="ISE49" s="53"/>
      <c r="ISF49" s="53"/>
      <c r="ISG49" s="53"/>
      <c r="ISH49" s="53"/>
      <c r="ISI49" s="53"/>
      <c r="ISJ49" s="53"/>
      <c r="ISK49" s="53"/>
      <c r="ISL49" s="53"/>
      <c r="ISM49" s="53"/>
      <c r="ISN49" s="53"/>
      <c r="ISO49" s="53"/>
      <c r="ISP49" s="53"/>
      <c r="ISQ49" s="53"/>
      <c r="ISR49" s="53"/>
      <c r="ISS49" s="53"/>
      <c r="IST49" s="53"/>
      <c r="ISU49" s="53"/>
      <c r="ISV49" s="53"/>
      <c r="ISW49" s="53"/>
      <c r="ISX49" s="53"/>
      <c r="ISY49" s="53"/>
      <c r="ISZ49" s="53"/>
      <c r="ITA49" s="53"/>
      <c r="ITB49" s="53"/>
      <c r="ITC49" s="53"/>
      <c r="ITD49" s="53"/>
      <c r="ITE49" s="53"/>
      <c r="ITF49" s="53"/>
      <c r="ITG49" s="53"/>
      <c r="ITH49" s="53"/>
      <c r="ITI49" s="53"/>
      <c r="ITJ49" s="53"/>
      <c r="ITK49" s="53"/>
      <c r="ITL49" s="53"/>
      <c r="ITM49" s="53"/>
      <c r="ITN49" s="53"/>
      <c r="ITO49" s="53"/>
      <c r="ITP49" s="53"/>
      <c r="ITQ49" s="53"/>
      <c r="ITR49" s="53"/>
      <c r="ITS49" s="53"/>
      <c r="ITT49" s="53"/>
      <c r="ITU49" s="53"/>
      <c r="ITV49" s="53"/>
      <c r="ITW49" s="53"/>
      <c r="ITX49" s="53"/>
      <c r="ITY49" s="53"/>
      <c r="ITZ49" s="53"/>
      <c r="IUA49" s="53"/>
      <c r="IUB49" s="53"/>
      <c r="IUC49" s="53"/>
      <c r="IUD49" s="53"/>
      <c r="IUE49" s="53"/>
      <c r="IUF49" s="53"/>
      <c r="IUG49" s="53"/>
      <c r="IUH49" s="53"/>
      <c r="IUI49" s="53"/>
      <c r="IUJ49" s="53"/>
      <c r="IUK49" s="53"/>
      <c r="IUL49" s="53"/>
      <c r="IUM49" s="53"/>
      <c r="IUN49" s="53"/>
      <c r="IUO49" s="53"/>
      <c r="IUP49" s="53"/>
      <c r="IUQ49" s="53"/>
      <c r="IUR49" s="53"/>
      <c r="IUS49" s="53"/>
      <c r="IUT49" s="53"/>
      <c r="IUU49" s="53"/>
      <c r="IUV49" s="53"/>
      <c r="IUW49" s="53"/>
      <c r="IUX49" s="53"/>
      <c r="IUY49" s="53"/>
      <c r="IUZ49" s="53"/>
      <c r="IVA49" s="53"/>
      <c r="IVB49" s="53"/>
      <c r="IVC49" s="53"/>
      <c r="IVD49" s="53"/>
      <c r="IVE49" s="53"/>
      <c r="IVF49" s="53"/>
      <c r="IVG49" s="53"/>
      <c r="IVH49" s="53"/>
      <c r="IVI49" s="53"/>
      <c r="IVJ49" s="53"/>
      <c r="IVK49" s="53"/>
      <c r="IVL49" s="53"/>
      <c r="IVM49" s="53"/>
      <c r="IVN49" s="53"/>
      <c r="IVO49" s="53"/>
      <c r="IVP49" s="53"/>
      <c r="IVQ49" s="53"/>
      <c r="IVR49" s="53"/>
      <c r="IVS49" s="53"/>
      <c r="IVT49" s="53"/>
      <c r="IVU49" s="53"/>
      <c r="IVV49" s="53"/>
      <c r="IVW49" s="53"/>
      <c r="IVX49" s="53"/>
      <c r="IVY49" s="53"/>
      <c r="IVZ49" s="53"/>
      <c r="IWA49" s="53"/>
      <c r="IWB49" s="53"/>
      <c r="IWC49" s="53"/>
      <c r="IWD49" s="53"/>
      <c r="IWE49" s="53"/>
      <c r="IWF49" s="53"/>
      <c r="IWG49" s="53"/>
      <c r="IWH49" s="53"/>
      <c r="IWI49" s="53"/>
      <c r="IWJ49" s="53"/>
      <c r="IWK49" s="53"/>
      <c r="IWL49" s="53"/>
      <c r="IWM49" s="53"/>
      <c r="IWN49" s="53"/>
      <c r="IWO49" s="53"/>
      <c r="IWP49" s="53"/>
      <c r="IWQ49" s="53"/>
      <c r="IWR49" s="53"/>
      <c r="IWS49" s="53"/>
      <c r="IWT49" s="53"/>
      <c r="IWU49" s="53"/>
      <c r="IWV49" s="53"/>
      <c r="IWW49" s="53"/>
      <c r="IWX49" s="53"/>
      <c r="IWY49" s="53"/>
      <c r="IWZ49" s="53"/>
      <c r="IXA49" s="53"/>
      <c r="IXB49" s="53"/>
      <c r="IXC49" s="53"/>
      <c r="IXD49" s="53"/>
      <c r="IXE49" s="53"/>
      <c r="IXF49" s="53"/>
      <c r="IXG49" s="53"/>
      <c r="IXH49" s="53"/>
      <c r="IXI49" s="53"/>
      <c r="IXJ49" s="53"/>
      <c r="IXK49" s="53"/>
      <c r="IXL49" s="53"/>
      <c r="IXM49" s="53"/>
      <c r="IXN49" s="53"/>
      <c r="IXO49" s="53"/>
      <c r="IXP49" s="53"/>
      <c r="IXQ49" s="53"/>
      <c r="IXR49" s="53"/>
      <c r="IXS49" s="53"/>
      <c r="IXT49" s="53"/>
      <c r="IXU49" s="53"/>
      <c r="IXV49" s="53"/>
      <c r="IXW49" s="53"/>
      <c r="IXX49" s="53"/>
      <c r="IXY49" s="53"/>
      <c r="IXZ49" s="53"/>
      <c r="IYA49" s="53"/>
      <c r="IYB49" s="53"/>
      <c r="IYC49" s="53"/>
      <c r="IYD49" s="53"/>
      <c r="IYE49" s="53"/>
      <c r="IYF49" s="53"/>
      <c r="IYG49" s="53"/>
      <c r="IYH49" s="53"/>
      <c r="IYI49" s="53"/>
      <c r="IYJ49" s="53"/>
      <c r="IYK49" s="53"/>
      <c r="IYL49" s="53"/>
      <c r="IYM49" s="53"/>
      <c r="IYN49" s="53"/>
      <c r="IYO49" s="53"/>
      <c r="IYP49" s="53"/>
      <c r="IYQ49" s="53"/>
      <c r="IYR49" s="53"/>
      <c r="IYS49" s="53"/>
      <c r="IYT49" s="53"/>
      <c r="IYU49" s="53"/>
      <c r="IYV49" s="53"/>
      <c r="IYW49" s="53"/>
      <c r="IYX49" s="53"/>
      <c r="IYY49" s="53"/>
      <c r="IYZ49" s="53"/>
      <c r="IZA49" s="53"/>
      <c r="IZB49" s="53"/>
      <c r="IZC49" s="53"/>
      <c r="IZD49" s="53"/>
      <c r="IZE49" s="53"/>
      <c r="IZF49" s="53"/>
      <c r="IZG49" s="53"/>
      <c r="IZH49" s="53"/>
      <c r="IZI49" s="53"/>
      <c r="IZJ49" s="53"/>
      <c r="IZK49" s="53"/>
      <c r="IZL49" s="53"/>
      <c r="IZM49" s="53"/>
      <c r="IZN49" s="53"/>
      <c r="IZO49" s="53"/>
      <c r="IZP49" s="53"/>
      <c r="IZQ49" s="53"/>
      <c r="IZR49" s="53"/>
      <c r="IZS49" s="53"/>
      <c r="IZT49" s="53"/>
      <c r="IZU49" s="53"/>
      <c r="IZV49" s="53"/>
      <c r="IZW49" s="53"/>
      <c r="IZX49" s="53"/>
      <c r="IZY49" s="53"/>
      <c r="IZZ49" s="53"/>
      <c r="JAA49" s="53"/>
      <c r="JAB49" s="53"/>
      <c r="JAC49" s="53"/>
      <c r="JAD49" s="53"/>
      <c r="JAE49" s="53"/>
      <c r="JAF49" s="53"/>
      <c r="JAG49" s="53"/>
      <c r="JAH49" s="53"/>
      <c r="JAI49" s="53"/>
      <c r="JAJ49" s="53"/>
      <c r="JAK49" s="53"/>
      <c r="JAL49" s="53"/>
      <c r="JAM49" s="53"/>
      <c r="JAN49" s="53"/>
      <c r="JAO49" s="53"/>
      <c r="JAP49" s="53"/>
      <c r="JAQ49" s="53"/>
      <c r="JAR49" s="53"/>
      <c r="JAS49" s="53"/>
      <c r="JAT49" s="53"/>
      <c r="JAU49" s="53"/>
      <c r="JAV49" s="53"/>
      <c r="JAW49" s="53"/>
      <c r="JAX49" s="53"/>
      <c r="JAY49" s="53"/>
      <c r="JAZ49" s="53"/>
      <c r="JBA49" s="53"/>
      <c r="JBB49" s="53"/>
      <c r="JBC49" s="53"/>
      <c r="JBD49" s="53"/>
      <c r="JBE49" s="53"/>
      <c r="JBF49" s="53"/>
      <c r="JBG49" s="53"/>
      <c r="JBH49" s="53"/>
      <c r="JBI49" s="53"/>
      <c r="JBJ49" s="53"/>
      <c r="JBK49" s="53"/>
      <c r="JBL49" s="53"/>
      <c r="JBM49" s="53"/>
      <c r="JBN49" s="53"/>
      <c r="JBO49" s="53"/>
      <c r="JBP49" s="53"/>
      <c r="JBQ49" s="53"/>
      <c r="JBR49" s="53"/>
      <c r="JBS49" s="53"/>
      <c r="JBT49" s="53"/>
      <c r="JBU49" s="53"/>
      <c r="JBV49" s="53"/>
      <c r="JBW49" s="53"/>
      <c r="JBX49" s="53"/>
      <c r="JBY49" s="53"/>
      <c r="JBZ49" s="53"/>
      <c r="JCA49" s="53"/>
      <c r="JCB49" s="53"/>
      <c r="JCC49" s="53"/>
      <c r="JCD49" s="53"/>
      <c r="JCE49" s="53"/>
      <c r="JCF49" s="53"/>
      <c r="JCG49" s="53"/>
      <c r="JCH49" s="53"/>
      <c r="JCI49" s="53"/>
      <c r="JCJ49" s="53"/>
      <c r="JCK49" s="53"/>
      <c r="JCL49" s="53"/>
      <c r="JCM49" s="53"/>
      <c r="JCN49" s="53"/>
      <c r="JCO49" s="53"/>
      <c r="JCP49" s="53"/>
      <c r="JCQ49" s="53"/>
      <c r="JCR49" s="53"/>
      <c r="JCS49" s="53"/>
      <c r="JCT49" s="53"/>
      <c r="JCU49" s="53"/>
      <c r="JCV49" s="53"/>
      <c r="JCW49" s="53"/>
      <c r="JCX49" s="53"/>
      <c r="JCY49" s="53"/>
      <c r="JCZ49" s="53"/>
      <c r="JDA49" s="53"/>
      <c r="JDB49" s="53"/>
      <c r="JDC49" s="53"/>
      <c r="JDD49" s="53"/>
      <c r="JDE49" s="53"/>
      <c r="JDF49" s="53"/>
      <c r="JDG49" s="53"/>
      <c r="JDH49" s="53"/>
      <c r="JDI49" s="53"/>
      <c r="JDJ49" s="53"/>
      <c r="JDK49" s="53"/>
      <c r="JDL49" s="53"/>
      <c r="JDM49" s="53"/>
      <c r="JDN49" s="53"/>
      <c r="JDO49" s="53"/>
      <c r="JDP49" s="53"/>
      <c r="JDQ49" s="53"/>
      <c r="JDR49" s="53"/>
      <c r="JDS49" s="53"/>
      <c r="JDT49" s="53"/>
      <c r="JDU49" s="53"/>
      <c r="JDV49" s="53"/>
      <c r="JDW49" s="53"/>
      <c r="JDX49" s="53"/>
      <c r="JDY49" s="53"/>
      <c r="JDZ49" s="53"/>
      <c r="JEA49" s="53"/>
      <c r="JEB49" s="53"/>
      <c r="JEC49" s="53"/>
      <c r="JED49" s="53"/>
      <c r="JEE49" s="53"/>
      <c r="JEF49" s="53"/>
      <c r="JEG49" s="53"/>
      <c r="JEH49" s="53"/>
      <c r="JEI49" s="53"/>
      <c r="JEJ49" s="53"/>
      <c r="JEK49" s="53"/>
      <c r="JEL49" s="53"/>
      <c r="JEM49" s="53"/>
      <c r="JEN49" s="53"/>
      <c r="JEO49" s="53"/>
      <c r="JEP49" s="53"/>
      <c r="JEQ49" s="53"/>
      <c r="JER49" s="53"/>
      <c r="JES49" s="53"/>
      <c r="JET49" s="53"/>
      <c r="JEU49" s="53"/>
      <c r="JEV49" s="53"/>
      <c r="JEW49" s="53"/>
      <c r="JEX49" s="53"/>
      <c r="JEY49" s="53"/>
      <c r="JEZ49" s="53"/>
      <c r="JFA49" s="53"/>
      <c r="JFB49" s="53"/>
      <c r="JFC49" s="53"/>
      <c r="JFD49" s="53"/>
      <c r="JFE49" s="53"/>
      <c r="JFF49" s="53"/>
      <c r="JFG49" s="53"/>
      <c r="JFH49" s="53"/>
      <c r="JFI49" s="53"/>
      <c r="JFJ49" s="53"/>
      <c r="JFK49" s="53"/>
      <c r="JFL49" s="53"/>
      <c r="JFM49" s="53"/>
      <c r="JFN49" s="53"/>
      <c r="JFO49" s="53"/>
      <c r="JFP49" s="53"/>
      <c r="JFQ49" s="53"/>
      <c r="JFR49" s="53"/>
      <c r="JFS49" s="53"/>
      <c r="JFT49" s="53"/>
      <c r="JFU49" s="53"/>
      <c r="JFV49" s="53"/>
      <c r="JFW49" s="53"/>
      <c r="JFX49" s="53"/>
      <c r="JFY49" s="53"/>
      <c r="JFZ49" s="53"/>
      <c r="JGA49" s="53"/>
      <c r="JGB49" s="53"/>
      <c r="JGC49" s="53"/>
      <c r="JGD49" s="53"/>
      <c r="JGE49" s="53"/>
      <c r="JGF49" s="53"/>
      <c r="JGG49" s="53"/>
      <c r="JGH49" s="53"/>
      <c r="JGI49" s="53"/>
      <c r="JGJ49" s="53"/>
      <c r="JGK49" s="53"/>
      <c r="JGL49" s="53"/>
      <c r="JGM49" s="53"/>
      <c r="JGN49" s="53"/>
      <c r="JGO49" s="53"/>
      <c r="JGP49" s="53"/>
      <c r="JGQ49" s="53"/>
      <c r="JGR49" s="53"/>
      <c r="JGS49" s="53"/>
      <c r="JGT49" s="53"/>
      <c r="JGU49" s="53"/>
      <c r="JGV49" s="53"/>
      <c r="JGW49" s="53"/>
      <c r="JGX49" s="53"/>
      <c r="JGY49" s="53"/>
      <c r="JGZ49" s="53"/>
      <c r="JHA49" s="53"/>
      <c r="JHB49" s="53"/>
      <c r="JHC49" s="53"/>
      <c r="JHD49" s="53"/>
      <c r="JHE49" s="53"/>
      <c r="JHF49" s="53"/>
      <c r="JHG49" s="53"/>
      <c r="JHH49" s="53"/>
      <c r="JHI49" s="53"/>
      <c r="JHJ49" s="53"/>
      <c r="JHK49" s="53"/>
      <c r="JHL49" s="53"/>
      <c r="JHM49" s="53"/>
      <c r="JHN49" s="53"/>
      <c r="JHO49" s="53"/>
      <c r="JHP49" s="53"/>
      <c r="JHQ49" s="53"/>
      <c r="JHR49" s="53"/>
      <c r="JHS49" s="53"/>
      <c r="JHT49" s="53"/>
      <c r="JHU49" s="53"/>
      <c r="JHV49" s="53"/>
      <c r="JHW49" s="53"/>
      <c r="JHX49" s="53"/>
      <c r="JHY49" s="53"/>
      <c r="JHZ49" s="53"/>
      <c r="JIA49" s="53"/>
      <c r="JIB49" s="53"/>
      <c r="JIC49" s="53"/>
      <c r="JID49" s="53"/>
      <c r="JIE49" s="53"/>
      <c r="JIF49" s="53"/>
      <c r="JIG49" s="53"/>
      <c r="JIH49" s="53"/>
      <c r="JII49" s="53"/>
      <c r="JIJ49" s="53"/>
      <c r="JIK49" s="53"/>
      <c r="JIL49" s="53"/>
      <c r="JIM49" s="53"/>
      <c r="JIN49" s="53"/>
      <c r="JIO49" s="53"/>
      <c r="JIP49" s="53"/>
      <c r="JIQ49" s="53"/>
      <c r="JIR49" s="53"/>
      <c r="JIS49" s="53"/>
      <c r="JIT49" s="53"/>
      <c r="JIU49" s="53"/>
      <c r="JIV49" s="53"/>
      <c r="JIW49" s="53"/>
      <c r="JIX49" s="53"/>
      <c r="JIY49" s="53"/>
      <c r="JIZ49" s="53"/>
      <c r="JJA49" s="53"/>
      <c r="JJB49" s="53"/>
      <c r="JJC49" s="53"/>
      <c r="JJD49" s="53"/>
      <c r="JJE49" s="53"/>
      <c r="JJF49" s="53"/>
      <c r="JJG49" s="53"/>
      <c r="JJH49" s="53"/>
      <c r="JJI49" s="53"/>
      <c r="JJJ49" s="53"/>
      <c r="JJK49" s="53"/>
      <c r="JJL49" s="53"/>
      <c r="JJM49" s="53"/>
      <c r="JJN49" s="53"/>
      <c r="JJO49" s="53"/>
      <c r="JJP49" s="53"/>
      <c r="JJQ49" s="53"/>
      <c r="JJR49" s="53"/>
      <c r="JJS49" s="53"/>
      <c r="JJT49" s="53"/>
      <c r="JJU49" s="53"/>
      <c r="JJV49" s="53"/>
      <c r="JJW49" s="53"/>
      <c r="JJX49" s="53"/>
      <c r="JJY49" s="53"/>
      <c r="JJZ49" s="53"/>
      <c r="JKA49" s="53"/>
      <c r="JKB49" s="53"/>
      <c r="JKC49" s="53"/>
      <c r="JKD49" s="53"/>
      <c r="JKE49" s="53"/>
      <c r="JKF49" s="53"/>
      <c r="JKG49" s="53"/>
      <c r="JKH49" s="53"/>
      <c r="JKI49" s="53"/>
      <c r="JKJ49" s="53"/>
      <c r="JKK49" s="53"/>
      <c r="JKL49" s="53"/>
      <c r="JKM49" s="53"/>
      <c r="JKN49" s="53"/>
      <c r="JKO49" s="53"/>
      <c r="JKP49" s="53"/>
      <c r="JKQ49" s="53"/>
      <c r="JKR49" s="53"/>
      <c r="JKS49" s="53"/>
      <c r="JKT49" s="53"/>
      <c r="JKU49" s="53"/>
      <c r="JKV49" s="53"/>
      <c r="JKW49" s="53"/>
      <c r="JKX49" s="53"/>
      <c r="JKY49" s="53"/>
      <c r="JKZ49" s="53"/>
      <c r="JLA49" s="53"/>
      <c r="JLB49" s="53"/>
      <c r="JLC49" s="53"/>
      <c r="JLD49" s="53"/>
      <c r="JLE49" s="53"/>
      <c r="JLF49" s="53"/>
      <c r="JLG49" s="53"/>
      <c r="JLH49" s="53"/>
      <c r="JLI49" s="53"/>
      <c r="JLJ49" s="53"/>
      <c r="JLK49" s="53"/>
      <c r="JLL49" s="53"/>
      <c r="JLM49" s="53"/>
      <c r="JLN49" s="53"/>
      <c r="JLO49" s="53"/>
      <c r="JLP49" s="53"/>
      <c r="JLQ49" s="53"/>
      <c r="JLR49" s="53"/>
      <c r="JLS49" s="53"/>
      <c r="JLT49" s="53"/>
      <c r="JLU49" s="53"/>
      <c r="JLV49" s="53"/>
      <c r="JLW49" s="53"/>
      <c r="JLX49" s="53"/>
      <c r="JLY49" s="53"/>
      <c r="JLZ49" s="53"/>
      <c r="JMA49" s="53"/>
      <c r="JMB49" s="53"/>
      <c r="JMC49" s="53"/>
      <c r="JMD49" s="53"/>
      <c r="JME49" s="53"/>
      <c r="JMF49" s="53"/>
      <c r="JMG49" s="53"/>
      <c r="JMH49" s="53"/>
      <c r="JMI49" s="53"/>
      <c r="JMJ49" s="53"/>
      <c r="JMK49" s="53"/>
      <c r="JML49" s="53"/>
      <c r="JMM49" s="53"/>
      <c r="JMN49" s="53"/>
      <c r="JMO49" s="53"/>
      <c r="JMP49" s="53"/>
      <c r="JMQ49" s="53"/>
      <c r="JMR49" s="53"/>
      <c r="JMS49" s="53"/>
      <c r="JMT49" s="53"/>
      <c r="JMU49" s="53"/>
      <c r="JMV49" s="53"/>
      <c r="JMW49" s="53"/>
      <c r="JMX49" s="53"/>
      <c r="JMY49" s="53"/>
      <c r="JMZ49" s="53"/>
      <c r="JNA49" s="53"/>
      <c r="JNB49" s="53"/>
      <c r="JNC49" s="53"/>
      <c r="JND49" s="53"/>
      <c r="JNE49" s="53"/>
      <c r="JNF49" s="53"/>
      <c r="JNG49" s="53"/>
      <c r="JNH49" s="53"/>
      <c r="JNI49" s="53"/>
      <c r="JNJ49" s="53"/>
      <c r="JNK49" s="53"/>
      <c r="JNL49" s="53"/>
      <c r="JNM49" s="53"/>
      <c r="JNN49" s="53"/>
      <c r="JNO49" s="53"/>
      <c r="JNP49" s="53"/>
      <c r="JNQ49" s="53"/>
      <c r="JNR49" s="53"/>
      <c r="JNS49" s="53"/>
      <c r="JNT49" s="53"/>
      <c r="JNU49" s="53"/>
      <c r="JNV49" s="53"/>
      <c r="JNW49" s="53"/>
      <c r="JNX49" s="53"/>
      <c r="JNY49" s="53"/>
      <c r="JNZ49" s="53"/>
      <c r="JOA49" s="53"/>
      <c r="JOB49" s="53"/>
      <c r="JOC49" s="53"/>
      <c r="JOD49" s="53"/>
      <c r="JOE49" s="53"/>
      <c r="JOF49" s="53"/>
      <c r="JOG49" s="53"/>
      <c r="JOH49" s="53"/>
      <c r="JOI49" s="53"/>
      <c r="JOJ49" s="53"/>
      <c r="JOK49" s="53"/>
      <c r="JOL49" s="53"/>
      <c r="JOM49" s="53"/>
      <c r="JON49" s="53"/>
      <c r="JOO49" s="53"/>
      <c r="JOP49" s="53"/>
      <c r="JOQ49" s="53"/>
      <c r="JOR49" s="53"/>
      <c r="JOS49" s="53"/>
      <c r="JOT49" s="53"/>
      <c r="JOU49" s="53"/>
      <c r="JOV49" s="53"/>
      <c r="JOW49" s="53"/>
      <c r="JOX49" s="53"/>
      <c r="JOY49" s="53"/>
      <c r="JOZ49" s="53"/>
      <c r="JPA49" s="53"/>
      <c r="JPB49" s="53"/>
      <c r="JPC49" s="53"/>
      <c r="JPD49" s="53"/>
      <c r="JPE49" s="53"/>
      <c r="JPF49" s="53"/>
      <c r="JPG49" s="53"/>
      <c r="JPH49" s="53"/>
      <c r="JPI49" s="53"/>
      <c r="JPJ49" s="53"/>
      <c r="JPK49" s="53"/>
      <c r="JPL49" s="53"/>
      <c r="JPM49" s="53"/>
      <c r="JPN49" s="53"/>
      <c r="JPO49" s="53"/>
      <c r="JPP49" s="53"/>
      <c r="JPQ49" s="53"/>
      <c r="JPR49" s="53"/>
      <c r="JPS49" s="53"/>
      <c r="JPT49" s="53"/>
      <c r="JPU49" s="53"/>
      <c r="JPV49" s="53"/>
      <c r="JPW49" s="53"/>
      <c r="JPX49" s="53"/>
      <c r="JPY49" s="53"/>
      <c r="JPZ49" s="53"/>
      <c r="JQA49" s="53"/>
      <c r="JQB49" s="53"/>
      <c r="JQC49" s="53"/>
      <c r="JQD49" s="53"/>
      <c r="JQE49" s="53"/>
      <c r="JQF49" s="53"/>
      <c r="JQG49" s="53"/>
      <c r="JQH49" s="53"/>
      <c r="JQI49" s="53"/>
      <c r="JQJ49" s="53"/>
      <c r="JQK49" s="53"/>
      <c r="JQL49" s="53"/>
      <c r="JQM49" s="53"/>
      <c r="JQN49" s="53"/>
      <c r="JQO49" s="53"/>
      <c r="JQP49" s="53"/>
      <c r="JQQ49" s="53"/>
      <c r="JQR49" s="53"/>
      <c r="JQS49" s="53"/>
      <c r="JQT49" s="53"/>
      <c r="JQU49" s="53"/>
      <c r="JQV49" s="53"/>
      <c r="JQW49" s="53"/>
      <c r="JQX49" s="53"/>
      <c r="JQY49" s="53"/>
      <c r="JQZ49" s="53"/>
      <c r="JRA49" s="53"/>
      <c r="JRB49" s="53"/>
      <c r="JRC49" s="53"/>
      <c r="JRD49" s="53"/>
      <c r="JRE49" s="53"/>
      <c r="JRF49" s="53"/>
      <c r="JRG49" s="53"/>
      <c r="JRH49" s="53"/>
      <c r="JRI49" s="53"/>
      <c r="JRJ49" s="53"/>
      <c r="JRK49" s="53"/>
      <c r="JRL49" s="53"/>
      <c r="JRM49" s="53"/>
      <c r="JRN49" s="53"/>
      <c r="JRO49" s="53"/>
      <c r="JRP49" s="53"/>
      <c r="JRQ49" s="53"/>
      <c r="JRR49" s="53"/>
      <c r="JRS49" s="53"/>
      <c r="JRT49" s="53"/>
      <c r="JRU49" s="53"/>
      <c r="JRV49" s="53"/>
      <c r="JRW49" s="53"/>
      <c r="JRX49" s="53"/>
      <c r="JRY49" s="53"/>
      <c r="JRZ49" s="53"/>
      <c r="JSA49" s="53"/>
      <c r="JSB49" s="53"/>
      <c r="JSC49" s="53"/>
      <c r="JSD49" s="53"/>
      <c r="JSE49" s="53"/>
      <c r="JSF49" s="53"/>
      <c r="JSG49" s="53"/>
      <c r="JSH49" s="53"/>
      <c r="JSI49" s="53"/>
      <c r="JSJ49" s="53"/>
      <c r="JSK49" s="53"/>
      <c r="JSL49" s="53"/>
      <c r="JSM49" s="53"/>
      <c r="JSN49" s="53"/>
      <c r="JSO49" s="53"/>
      <c r="JSP49" s="53"/>
      <c r="JSQ49" s="53"/>
      <c r="JSR49" s="53"/>
      <c r="JSS49" s="53"/>
      <c r="JST49" s="53"/>
      <c r="JSU49" s="53"/>
      <c r="JSV49" s="53"/>
      <c r="JSW49" s="53"/>
      <c r="JSX49" s="53"/>
      <c r="JSY49" s="53"/>
      <c r="JSZ49" s="53"/>
      <c r="JTA49" s="53"/>
      <c r="JTB49" s="53"/>
      <c r="JTC49" s="53"/>
      <c r="JTD49" s="53"/>
      <c r="JTE49" s="53"/>
      <c r="JTF49" s="53"/>
      <c r="JTG49" s="53"/>
      <c r="JTH49" s="53"/>
      <c r="JTI49" s="53"/>
      <c r="JTJ49" s="53"/>
      <c r="JTK49" s="53"/>
      <c r="JTL49" s="53"/>
      <c r="JTM49" s="53"/>
      <c r="JTN49" s="53"/>
      <c r="JTO49" s="53"/>
      <c r="JTP49" s="53"/>
      <c r="JTQ49" s="53"/>
      <c r="JTR49" s="53"/>
      <c r="JTS49" s="53"/>
      <c r="JTT49" s="53"/>
      <c r="JTU49" s="53"/>
      <c r="JTV49" s="53"/>
      <c r="JTW49" s="53"/>
      <c r="JTX49" s="53"/>
      <c r="JTY49" s="53"/>
      <c r="JTZ49" s="53"/>
      <c r="JUA49" s="53"/>
      <c r="JUB49" s="53"/>
      <c r="JUC49" s="53"/>
      <c r="JUD49" s="53"/>
      <c r="JUE49" s="53"/>
      <c r="JUF49" s="53"/>
      <c r="JUG49" s="53"/>
      <c r="JUH49" s="53"/>
      <c r="JUI49" s="53"/>
      <c r="JUJ49" s="53"/>
      <c r="JUK49" s="53"/>
      <c r="JUL49" s="53"/>
      <c r="JUM49" s="53"/>
      <c r="JUN49" s="53"/>
      <c r="JUO49" s="53"/>
      <c r="JUP49" s="53"/>
      <c r="JUQ49" s="53"/>
      <c r="JUR49" s="53"/>
      <c r="JUS49" s="53"/>
      <c r="JUT49" s="53"/>
      <c r="JUU49" s="53"/>
      <c r="JUV49" s="53"/>
      <c r="JUW49" s="53"/>
      <c r="JUX49" s="53"/>
      <c r="JUY49" s="53"/>
      <c r="JUZ49" s="53"/>
      <c r="JVA49" s="53"/>
      <c r="JVB49" s="53"/>
      <c r="JVC49" s="53"/>
      <c r="JVD49" s="53"/>
      <c r="JVE49" s="53"/>
      <c r="JVF49" s="53"/>
      <c r="JVG49" s="53"/>
      <c r="JVH49" s="53"/>
      <c r="JVI49" s="53"/>
      <c r="JVJ49" s="53"/>
      <c r="JVK49" s="53"/>
      <c r="JVL49" s="53"/>
      <c r="JVM49" s="53"/>
      <c r="JVN49" s="53"/>
      <c r="JVO49" s="53"/>
      <c r="JVP49" s="53"/>
      <c r="JVQ49" s="53"/>
      <c r="JVR49" s="53"/>
      <c r="JVS49" s="53"/>
      <c r="JVT49" s="53"/>
      <c r="JVU49" s="53"/>
      <c r="JVV49" s="53"/>
      <c r="JVW49" s="53"/>
      <c r="JVX49" s="53"/>
      <c r="JVY49" s="53"/>
      <c r="JVZ49" s="53"/>
      <c r="JWA49" s="53"/>
      <c r="JWB49" s="53"/>
      <c r="JWC49" s="53"/>
      <c r="JWD49" s="53"/>
      <c r="JWE49" s="53"/>
      <c r="JWF49" s="53"/>
      <c r="JWG49" s="53"/>
      <c r="JWH49" s="53"/>
      <c r="JWI49" s="53"/>
      <c r="JWJ49" s="53"/>
      <c r="JWK49" s="53"/>
      <c r="JWL49" s="53"/>
      <c r="JWM49" s="53"/>
      <c r="JWN49" s="53"/>
      <c r="JWO49" s="53"/>
      <c r="JWP49" s="53"/>
      <c r="JWQ49" s="53"/>
      <c r="JWR49" s="53"/>
      <c r="JWS49" s="53"/>
      <c r="JWT49" s="53"/>
      <c r="JWU49" s="53"/>
      <c r="JWV49" s="53"/>
      <c r="JWW49" s="53"/>
      <c r="JWX49" s="53"/>
      <c r="JWY49" s="53"/>
      <c r="JWZ49" s="53"/>
      <c r="JXA49" s="53"/>
      <c r="JXB49" s="53"/>
      <c r="JXC49" s="53"/>
      <c r="JXD49" s="53"/>
      <c r="JXE49" s="53"/>
      <c r="JXF49" s="53"/>
      <c r="JXG49" s="53"/>
      <c r="JXH49" s="53"/>
      <c r="JXI49" s="53"/>
      <c r="JXJ49" s="53"/>
      <c r="JXK49" s="53"/>
      <c r="JXL49" s="53"/>
      <c r="JXM49" s="53"/>
      <c r="JXN49" s="53"/>
      <c r="JXO49" s="53"/>
      <c r="JXP49" s="53"/>
      <c r="JXQ49" s="53"/>
      <c r="JXR49" s="53"/>
      <c r="JXS49" s="53"/>
      <c r="JXT49" s="53"/>
      <c r="JXU49" s="53"/>
      <c r="JXV49" s="53"/>
      <c r="JXW49" s="53"/>
      <c r="JXX49" s="53"/>
      <c r="JXY49" s="53"/>
      <c r="JXZ49" s="53"/>
      <c r="JYA49" s="53"/>
      <c r="JYB49" s="53"/>
      <c r="JYC49" s="53"/>
      <c r="JYD49" s="53"/>
      <c r="JYE49" s="53"/>
      <c r="JYF49" s="53"/>
      <c r="JYG49" s="53"/>
      <c r="JYH49" s="53"/>
      <c r="JYI49" s="53"/>
      <c r="JYJ49" s="53"/>
      <c r="JYK49" s="53"/>
      <c r="JYL49" s="53"/>
      <c r="JYM49" s="53"/>
      <c r="JYN49" s="53"/>
      <c r="JYO49" s="53"/>
      <c r="JYP49" s="53"/>
      <c r="JYQ49" s="53"/>
      <c r="JYR49" s="53"/>
      <c r="JYS49" s="53"/>
      <c r="JYT49" s="53"/>
      <c r="JYU49" s="53"/>
      <c r="JYV49" s="53"/>
      <c r="JYW49" s="53"/>
      <c r="JYX49" s="53"/>
      <c r="JYY49" s="53"/>
      <c r="JYZ49" s="53"/>
      <c r="JZA49" s="53"/>
      <c r="JZB49" s="53"/>
      <c r="JZC49" s="53"/>
      <c r="JZD49" s="53"/>
      <c r="JZE49" s="53"/>
      <c r="JZF49" s="53"/>
      <c r="JZG49" s="53"/>
      <c r="JZH49" s="53"/>
      <c r="JZI49" s="53"/>
      <c r="JZJ49" s="53"/>
      <c r="JZK49" s="53"/>
      <c r="JZL49" s="53"/>
      <c r="JZM49" s="53"/>
      <c r="JZN49" s="53"/>
      <c r="JZO49" s="53"/>
      <c r="JZP49" s="53"/>
      <c r="JZQ49" s="53"/>
      <c r="JZR49" s="53"/>
      <c r="JZS49" s="53"/>
      <c r="JZT49" s="53"/>
      <c r="JZU49" s="53"/>
      <c r="JZV49" s="53"/>
      <c r="JZW49" s="53"/>
      <c r="JZX49" s="53"/>
      <c r="JZY49" s="53"/>
      <c r="JZZ49" s="53"/>
      <c r="KAA49" s="53"/>
      <c r="KAB49" s="53"/>
      <c r="KAC49" s="53"/>
      <c r="KAD49" s="53"/>
      <c r="KAE49" s="53"/>
      <c r="KAF49" s="53"/>
      <c r="KAG49" s="53"/>
      <c r="KAH49" s="53"/>
      <c r="KAI49" s="53"/>
      <c r="KAJ49" s="53"/>
      <c r="KAK49" s="53"/>
      <c r="KAL49" s="53"/>
      <c r="KAM49" s="53"/>
      <c r="KAN49" s="53"/>
      <c r="KAO49" s="53"/>
      <c r="KAP49" s="53"/>
      <c r="KAQ49" s="53"/>
      <c r="KAR49" s="53"/>
      <c r="KAS49" s="53"/>
      <c r="KAT49" s="53"/>
      <c r="KAU49" s="53"/>
      <c r="KAV49" s="53"/>
      <c r="KAW49" s="53"/>
      <c r="KAX49" s="53"/>
      <c r="KAY49" s="53"/>
      <c r="KAZ49" s="53"/>
      <c r="KBA49" s="53"/>
      <c r="KBB49" s="53"/>
      <c r="KBC49" s="53"/>
      <c r="KBD49" s="53"/>
      <c r="KBE49" s="53"/>
      <c r="KBF49" s="53"/>
      <c r="KBG49" s="53"/>
      <c r="KBH49" s="53"/>
      <c r="KBI49" s="53"/>
      <c r="KBJ49" s="53"/>
      <c r="KBK49" s="53"/>
      <c r="KBL49" s="53"/>
      <c r="KBM49" s="53"/>
      <c r="KBN49" s="53"/>
      <c r="KBO49" s="53"/>
      <c r="KBP49" s="53"/>
      <c r="KBQ49" s="53"/>
      <c r="KBR49" s="53"/>
      <c r="KBS49" s="53"/>
      <c r="KBT49" s="53"/>
      <c r="KBU49" s="53"/>
      <c r="KBV49" s="53"/>
      <c r="KBW49" s="53"/>
      <c r="KBX49" s="53"/>
      <c r="KBY49" s="53"/>
      <c r="KBZ49" s="53"/>
      <c r="KCA49" s="53"/>
      <c r="KCB49" s="53"/>
      <c r="KCC49" s="53"/>
      <c r="KCD49" s="53"/>
      <c r="KCE49" s="53"/>
      <c r="KCF49" s="53"/>
      <c r="KCG49" s="53"/>
      <c r="KCH49" s="53"/>
      <c r="KCI49" s="53"/>
      <c r="KCJ49" s="53"/>
      <c r="KCK49" s="53"/>
      <c r="KCL49" s="53"/>
      <c r="KCM49" s="53"/>
      <c r="KCN49" s="53"/>
      <c r="KCO49" s="53"/>
      <c r="KCP49" s="53"/>
      <c r="KCQ49" s="53"/>
      <c r="KCR49" s="53"/>
      <c r="KCS49" s="53"/>
      <c r="KCT49" s="53"/>
      <c r="KCU49" s="53"/>
      <c r="KCV49" s="53"/>
      <c r="KCW49" s="53"/>
      <c r="KCX49" s="53"/>
      <c r="KCY49" s="53"/>
      <c r="KCZ49" s="53"/>
      <c r="KDA49" s="53"/>
      <c r="KDB49" s="53"/>
      <c r="KDC49" s="53"/>
      <c r="KDD49" s="53"/>
      <c r="KDE49" s="53"/>
      <c r="KDF49" s="53"/>
      <c r="KDG49" s="53"/>
      <c r="KDH49" s="53"/>
      <c r="KDI49" s="53"/>
      <c r="KDJ49" s="53"/>
      <c r="KDK49" s="53"/>
      <c r="KDL49" s="53"/>
      <c r="KDM49" s="53"/>
      <c r="KDN49" s="53"/>
      <c r="KDO49" s="53"/>
      <c r="KDP49" s="53"/>
      <c r="KDQ49" s="53"/>
      <c r="KDR49" s="53"/>
      <c r="KDS49" s="53"/>
      <c r="KDT49" s="53"/>
      <c r="KDU49" s="53"/>
      <c r="KDV49" s="53"/>
      <c r="KDW49" s="53"/>
      <c r="KDX49" s="53"/>
      <c r="KDY49" s="53"/>
      <c r="KDZ49" s="53"/>
      <c r="KEA49" s="53"/>
      <c r="KEB49" s="53"/>
      <c r="KEC49" s="53"/>
      <c r="KED49" s="53"/>
      <c r="KEE49" s="53"/>
      <c r="KEF49" s="53"/>
      <c r="KEG49" s="53"/>
      <c r="KEH49" s="53"/>
      <c r="KEI49" s="53"/>
      <c r="KEJ49" s="53"/>
      <c r="KEK49" s="53"/>
      <c r="KEL49" s="53"/>
      <c r="KEM49" s="53"/>
      <c r="KEN49" s="53"/>
      <c r="KEO49" s="53"/>
      <c r="KEP49" s="53"/>
      <c r="KEQ49" s="53"/>
      <c r="KER49" s="53"/>
      <c r="KES49" s="53"/>
      <c r="KET49" s="53"/>
      <c r="KEU49" s="53"/>
      <c r="KEV49" s="53"/>
      <c r="KEW49" s="53"/>
      <c r="KEX49" s="53"/>
      <c r="KEY49" s="53"/>
      <c r="KEZ49" s="53"/>
      <c r="KFA49" s="53"/>
      <c r="KFB49" s="53"/>
      <c r="KFC49" s="53"/>
      <c r="KFD49" s="53"/>
      <c r="KFE49" s="53"/>
      <c r="KFF49" s="53"/>
      <c r="KFG49" s="53"/>
      <c r="KFH49" s="53"/>
      <c r="KFI49" s="53"/>
      <c r="KFJ49" s="53"/>
      <c r="KFK49" s="53"/>
      <c r="KFL49" s="53"/>
      <c r="KFM49" s="53"/>
      <c r="KFN49" s="53"/>
      <c r="KFO49" s="53"/>
      <c r="KFP49" s="53"/>
      <c r="KFQ49" s="53"/>
      <c r="KFR49" s="53"/>
      <c r="KFS49" s="53"/>
      <c r="KFT49" s="53"/>
      <c r="KFU49" s="53"/>
      <c r="KFV49" s="53"/>
      <c r="KFW49" s="53"/>
      <c r="KFX49" s="53"/>
      <c r="KFY49" s="53"/>
      <c r="KFZ49" s="53"/>
      <c r="KGA49" s="53"/>
      <c r="KGB49" s="53"/>
      <c r="KGC49" s="53"/>
      <c r="KGD49" s="53"/>
      <c r="KGE49" s="53"/>
      <c r="KGF49" s="53"/>
      <c r="KGG49" s="53"/>
      <c r="KGH49" s="53"/>
      <c r="KGI49" s="53"/>
      <c r="KGJ49" s="53"/>
      <c r="KGK49" s="53"/>
      <c r="KGL49" s="53"/>
      <c r="KGM49" s="53"/>
      <c r="KGN49" s="53"/>
      <c r="KGO49" s="53"/>
      <c r="KGP49" s="53"/>
      <c r="KGQ49" s="53"/>
      <c r="KGR49" s="53"/>
      <c r="KGS49" s="53"/>
      <c r="KGT49" s="53"/>
      <c r="KGU49" s="53"/>
      <c r="KGV49" s="53"/>
      <c r="KGW49" s="53"/>
      <c r="KGX49" s="53"/>
      <c r="KGY49" s="53"/>
      <c r="KGZ49" s="53"/>
      <c r="KHA49" s="53"/>
      <c r="KHB49" s="53"/>
      <c r="KHC49" s="53"/>
      <c r="KHD49" s="53"/>
      <c r="KHE49" s="53"/>
      <c r="KHF49" s="53"/>
      <c r="KHG49" s="53"/>
      <c r="KHH49" s="53"/>
      <c r="KHI49" s="53"/>
      <c r="KHJ49" s="53"/>
      <c r="KHK49" s="53"/>
      <c r="KHL49" s="53"/>
      <c r="KHM49" s="53"/>
      <c r="KHN49" s="53"/>
      <c r="KHO49" s="53"/>
      <c r="KHP49" s="53"/>
      <c r="KHQ49" s="53"/>
      <c r="KHR49" s="53"/>
      <c r="KHS49" s="53"/>
      <c r="KHT49" s="53"/>
      <c r="KHU49" s="53"/>
      <c r="KHV49" s="53"/>
      <c r="KHW49" s="53"/>
      <c r="KHX49" s="53"/>
      <c r="KHY49" s="53"/>
      <c r="KHZ49" s="53"/>
      <c r="KIA49" s="53"/>
      <c r="KIB49" s="53"/>
      <c r="KIC49" s="53"/>
      <c r="KID49" s="53"/>
      <c r="KIE49" s="53"/>
      <c r="KIF49" s="53"/>
      <c r="KIG49" s="53"/>
      <c r="KIH49" s="53"/>
      <c r="KII49" s="53"/>
      <c r="KIJ49" s="53"/>
      <c r="KIK49" s="53"/>
      <c r="KIL49" s="53"/>
      <c r="KIM49" s="53"/>
      <c r="KIN49" s="53"/>
      <c r="KIO49" s="53"/>
      <c r="KIP49" s="53"/>
      <c r="KIQ49" s="53"/>
      <c r="KIR49" s="53"/>
      <c r="KIS49" s="53"/>
      <c r="KIT49" s="53"/>
      <c r="KIU49" s="53"/>
      <c r="KIV49" s="53"/>
      <c r="KIW49" s="53"/>
      <c r="KIX49" s="53"/>
      <c r="KIY49" s="53"/>
      <c r="KIZ49" s="53"/>
      <c r="KJA49" s="53"/>
      <c r="KJB49" s="53"/>
      <c r="KJC49" s="53"/>
      <c r="KJD49" s="53"/>
      <c r="KJE49" s="53"/>
      <c r="KJF49" s="53"/>
      <c r="KJG49" s="53"/>
      <c r="KJH49" s="53"/>
      <c r="KJI49" s="53"/>
      <c r="KJJ49" s="53"/>
      <c r="KJK49" s="53"/>
      <c r="KJL49" s="53"/>
      <c r="KJM49" s="53"/>
      <c r="KJN49" s="53"/>
      <c r="KJO49" s="53"/>
      <c r="KJP49" s="53"/>
      <c r="KJQ49" s="53"/>
      <c r="KJR49" s="53"/>
      <c r="KJS49" s="53"/>
      <c r="KJT49" s="53"/>
      <c r="KJU49" s="53"/>
      <c r="KJV49" s="53"/>
      <c r="KJW49" s="53"/>
      <c r="KJX49" s="53"/>
      <c r="KJY49" s="53"/>
      <c r="KJZ49" s="53"/>
      <c r="KKA49" s="53"/>
      <c r="KKB49" s="53"/>
      <c r="KKC49" s="53"/>
      <c r="KKD49" s="53"/>
      <c r="KKE49" s="53"/>
      <c r="KKF49" s="53"/>
      <c r="KKG49" s="53"/>
      <c r="KKH49" s="53"/>
      <c r="KKI49" s="53"/>
      <c r="KKJ49" s="53"/>
      <c r="KKK49" s="53"/>
      <c r="KKL49" s="53"/>
      <c r="KKM49" s="53"/>
      <c r="KKN49" s="53"/>
      <c r="KKO49" s="53"/>
      <c r="KKP49" s="53"/>
      <c r="KKQ49" s="53"/>
      <c r="KKR49" s="53"/>
      <c r="KKS49" s="53"/>
      <c r="KKT49" s="53"/>
      <c r="KKU49" s="53"/>
      <c r="KKV49" s="53"/>
      <c r="KKW49" s="53"/>
      <c r="KKX49" s="53"/>
      <c r="KKY49" s="53"/>
      <c r="KKZ49" s="53"/>
      <c r="KLA49" s="53"/>
      <c r="KLB49" s="53"/>
      <c r="KLC49" s="53"/>
      <c r="KLD49" s="53"/>
      <c r="KLE49" s="53"/>
      <c r="KLF49" s="53"/>
      <c r="KLG49" s="53"/>
      <c r="KLH49" s="53"/>
      <c r="KLI49" s="53"/>
      <c r="KLJ49" s="53"/>
      <c r="KLK49" s="53"/>
      <c r="KLL49" s="53"/>
      <c r="KLM49" s="53"/>
      <c r="KLN49" s="53"/>
      <c r="KLO49" s="53"/>
      <c r="KLP49" s="53"/>
      <c r="KLQ49" s="53"/>
      <c r="KLR49" s="53"/>
      <c r="KLS49" s="53"/>
      <c r="KLT49" s="53"/>
      <c r="KLU49" s="53"/>
      <c r="KLV49" s="53"/>
      <c r="KLW49" s="53"/>
      <c r="KLX49" s="53"/>
      <c r="KLY49" s="53"/>
      <c r="KLZ49" s="53"/>
      <c r="KMA49" s="53"/>
      <c r="KMB49" s="53"/>
      <c r="KMC49" s="53"/>
      <c r="KMD49" s="53"/>
      <c r="KME49" s="53"/>
      <c r="KMF49" s="53"/>
      <c r="KMG49" s="53"/>
      <c r="KMH49" s="53"/>
      <c r="KMI49" s="53"/>
      <c r="KMJ49" s="53"/>
      <c r="KMK49" s="53"/>
      <c r="KML49" s="53"/>
      <c r="KMM49" s="53"/>
      <c r="KMN49" s="53"/>
      <c r="KMO49" s="53"/>
      <c r="KMP49" s="53"/>
      <c r="KMQ49" s="53"/>
      <c r="KMR49" s="53"/>
      <c r="KMS49" s="53"/>
      <c r="KMT49" s="53"/>
      <c r="KMU49" s="53"/>
      <c r="KMV49" s="53"/>
      <c r="KMW49" s="53"/>
      <c r="KMX49" s="53"/>
      <c r="KMY49" s="53"/>
      <c r="KMZ49" s="53"/>
      <c r="KNA49" s="53"/>
      <c r="KNB49" s="53"/>
      <c r="KNC49" s="53"/>
      <c r="KND49" s="53"/>
      <c r="KNE49" s="53"/>
      <c r="KNF49" s="53"/>
      <c r="KNG49" s="53"/>
      <c r="KNH49" s="53"/>
      <c r="KNI49" s="53"/>
      <c r="KNJ49" s="53"/>
      <c r="KNK49" s="53"/>
      <c r="KNL49" s="53"/>
      <c r="KNM49" s="53"/>
      <c r="KNN49" s="53"/>
      <c r="KNO49" s="53"/>
      <c r="KNP49" s="53"/>
      <c r="KNQ49" s="53"/>
      <c r="KNR49" s="53"/>
      <c r="KNS49" s="53"/>
      <c r="KNT49" s="53"/>
      <c r="KNU49" s="53"/>
      <c r="KNV49" s="53"/>
      <c r="KNW49" s="53"/>
      <c r="KNX49" s="53"/>
      <c r="KNY49" s="53"/>
      <c r="KNZ49" s="53"/>
      <c r="KOA49" s="53"/>
      <c r="KOB49" s="53"/>
      <c r="KOC49" s="53"/>
      <c r="KOD49" s="53"/>
      <c r="KOE49" s="53"/>
      <c r="KOF49" s="53"/>
      <c r="KOG49" s="53"/>
      <c r="KOH49" s="53"/>
      <c r="KOI49" s="53"/>
      <c r="KOJ49" s="53"/>
      <c r="KOK49" s="53"/>
      <c r="KOL49" s="53"/>
      <c r="KOM49" s="53"/>
      <c r="KON49" s="53"/>
      <c r="KOO49" s="53"/>
      <c r="KOP49" s="53"/>
      <c r="KOQ49" s="53"/>
      <c r="KOR49" s="53"/>
      <c r="KOS49" s="53"/>
      <c r="KOT49" s="53"/>
      <c r="KOU49" s="53"/>
      <c r="KOV49" s="53"/>
      <c r="KOW49" s="53"/>
      <c r="KOX49" s="53"/>
      <c r="KOY49" s="53"/>
      <c r="KOZ49" s="53"/>
      <c r="KPA49" s="53"/>
      <c r="KPB49" s="53"/>
      <c r="KPC49" s="53"/>
      <c r="KPD49" s="53"/>
      <c r="KPE49" s="53"/>
      <c r="KPF49" s="53"/>
      <c r="KPG49" s="53"/>
      <c r="KPH49" s="53"/>
      <c r="KPI49" s="53"/>
      <c r="KPJ49" s="53"/>
      <c r="KPK49" s="53"/>
      <c r="KPL49" s="53"/>
      <c r="KPM49" s="53"/>
      <c r="KPN49" s="53"/>
      <c r="KPO49" s="53"/>
      <c r="KPP49" s="53"/>
      <c r="KPQ49" s="53"/>
      <c r="KPR49" s="53"/>
      <c r="KPS49" s="53"/>
      <c r="KPT49" s="53"/>
      <c r="KPU49" s="53"/>
      <c r="KPV49" s="53"/>
      <c r="KPW49" s="53"/>
      <c r="KPX49" s="53"/>
      <c r="KPY49" s="53"/>
      <c r="KPZ49" s="53"/>
      <c r="KQA49" s="53"/>
      <c r="KQB49" s="53"/>
      <c r="KQC49" s="53"/>
      <c r="KQD49" s="53"/>
      <c r="KQE49" s="53"/>
      <c r="KQF49" s="53"/>
      <c r="KQG49" s="53"/>
      <c r="KQH49" s="53"/>
      <c r="KQI49" s="53"/>
      <c r="KQJ49" s="53"/>
      <c r="KQK49" s="53"/>
      <c r="KQL49" s="53"/>
      <c r="KQM49" s="53"/>
      <c r="KQN49" s="53"/>
      <c r="KQO49" s="53"/>
      <c r="KQP49" s="53"/>
      <c r="KQQ49" s="53"/>
      <c r="KQR49" s="53"/>
      <c r="KQS49" s="53"/>
      <c r="KQT49" s="53"/>
      <c r="KQU49" s="53"/>
      <c r="KQV49" s="53"/>
      <c r="KQW49" s="53"/>
      <c r="KQX49" s="53"/>
      <c r="KQY49" s="53"/>
      <c r="KQZ49" s="53"/>
      <c r="KRA49" s="53"/>
      <c r="KRB49" s="53"/>
      <c r="KRC49" s="53"/>
      <c r="KRD49" s="53"/>
      <c r="KRE49" s="53"/>
      <c r="KRF49" s="53"/>
      <c r="KRG49" s="53"/>
      <c r="KRH49" s="53"/>
      <c r="KRI49" s="53"/>
      <c r="KRJ49" s="53"/>
      <c r="KRK49" s="53"/>
      <c r="KRL49" s="53"/>
      <c r="KRM49" s="53"/>
      <c r="KRN49" s="53"/>
      <c r="KRO49" s="53"/>
      <c r="KRP49" s="53"/>
      <c r="KRQ49" s="53"/>
      <c r="KRR49" s="53"/>
      <c r="KRS49" s="53"/>
      <c r="KRT49" s="53"/>
      <c r="KRU49" s="53"/>
      <c r="KRV49" s="53"/>
      <c r="KRW49" s="53"/>
      <c r="KRX49" s="53"/>
      <c r="KRY49" s="53"/>
      <c r="KRZ49" s="53"/>
      <c r="KSA49" s="53"/>
      <c r="KSB49" s="53"/>
      <c r="KSC49" s="53"/>
      <c r="KSD49" s="53"/>
      <c r="KSE49" s="53"/>
      <c r="KSF49" s="53"/>
      <c r="KSG49" s="53"/>
      <c r="KSH49" s="53"/>
      <c r="KSI49" s="53"/>
      <c r="KSJ49" s="53"/>
      <c r="KSK49" s="53"/>
      <c r="KSL49" s="53"/>
      <c r="KSM49" s="53"/>
      <c r="KSN49" s="53"/>
      <c r="KSO49" s="53"/>
      <c r="KSP49" s="53"/>
      <c r="KSQ49" s="53"/>
      <c r="KSR49" s="53"/>
      <c r="KSS49" s="53"/>
      <c r="KST49" s="53"/>
      <c r="KSU49" s="53"/>
      <c r="KSV49" s="53"/>
      <c r="KSW49" s="53"/>
      <c r="KSX49" s="53"/>
      <c r="KSY49" s="53"/>
      <c r="KSZ49" s="53"/>
      <c r="KTA49" s="53"/>
      <c r="KTB49" s="53"/>
      <c r="KTC49" s="53"/>
      <c r="KTD49" s="53"/>
      <c r="KTE49" s="53"/>
      <c r="KTF49" s="53"/>
      <c r="KTG49" s="53"/>
      <c r="KTH49" s="53"/>
      <c r="KTI49" s="53"/>
      <c r="KTJ49" s="53"/>
      <c r="KTK49" s="53"/>
      <c r="KTL49" s="53"/>
      <c r="KTM49" s="53"/>
      <c r="KTN49" s="53"/>
      <c r="KTO49" s="53"/>
      <c r="KTP49" s="53"/>
      <c r="KTQ49" s="53"/>
      <c r="KTR49" s="53"/>
      <c r="KTS49" s="53"/>
      <c r="KTT49" s="53"/>
      <c r="KTU49" s="53"/>
      <c r="KTV49" s="53"/>
      <c r="KTW49" s="53"/>
      <c r="KTX49" s="53"/>
      <c r="KTY49" s="53"/>
      <c r="KTZ49" s="53"/>
      <c r="KUA49" s="53"/>
      <c r="KUB49" s="53"/>
      <c r="KUC49" s="53"/>
      <c r="KUD49" s="53"/>
      <c r="KUE49" s="53"/>
      <c r="KUF49" s="53"/>
      <c r="KUG49" s="53"/>
      <c r="KUH49" s="53"/>
      <c r="KUI49" s="53"/>
      <c r="KUJ49" s="53"/>
      <c r="KUK49" s="53"/>
      <c r="KUL49" s="53"/>
      <c r="KUM49" s="53"/>
      <c r="KUN49" s="53"/>
      <c r="KUO49" s="53"/>
      <c r="KUP49" s="53"/>
      <c r="KUQ49" s="53"/>
      <c r="KUR49" s="53"/>
      <c r="KUS49" s="53"/>
      <c r="KUT49" s="53"/>
      <c r="KUU49" s="53"/>
      <c r="KUV49" s="53"/>
      <c r="KUW49" s="53"/>
      <c r="KUX49" s="53"/>
      <c r="KUY49" s="53"/>
      <c r="KUZ49" s="53"/>
      <c r="KVA49" s="53"/>
      <c r="KVB49" s="53"/>
      <c r="KVC49" s="53"/>
      <c r="KVD49" s="53"/>
      <c r="KVE49" s="53"/>
      <c r="KVF49" s="53"/>
      <c r="KVG49" s="53"/>
      <c r="KVH49" s="53"/>
      <c r="KVI49" s="53"/>
      <c r="KVJ49" s="53"/>
      <c r="KVK49" s="53"/>
      <c r="KVL49" s="53"/>
      <c r="KVM49" s="53"/>
      <c r="KVN49" s="53"/>
      <c r="KVO49" s="53"/>
      <c r="KVP49" s="53"/>
      <c r="KVQ49" s="53"/>
      <c r="KVR49" s="53"/>
      <c r="KVS49" s="53"/>
      <c r="KVT49" s="53"/>
      <c r="KVU49" s="53"/>
      <c r="KVV49" s="53"/>
      <c r="KVW49" s="53"/>
      <c r="KVX49" s="53"/>
      <c r="KVY49" s="53"/>
      <c r="KVZ49" s="53"/>
      <c r="KWA49" s="53"/>
      <c r="KWB49" s="53"/>
      <c r="KWC49" s="53"/>
      <c r="KWD49" s="53"/>
      <c r="KWE49" s="53"/>
      <c r="KWF49" s="53"/>
      <c r="KWG49" s="53"/>
      <c r="KWH49" s="53"/>
      <c r="KWI49" s="53"/>
      <c r="KWJ49" s="53"/>
      <c r="KWK49" s="53"/>
      <c r="KWL49" s="53"/>
      <c r="KWM49" s="53"/>
      <c r="KWN49" s="53"/>
      <c r="KWO49" s="53"/>
      <c r="KWP49" s="53"/>
      <c r="KWQ49" s="53"/>
      <c r="KWR49" s="53"/>
      <c r="KWS49" s="53"/>
      <c r="KWT49" s="53"/>
      <c r="KWU49" s="53"/>
      <c r="KWV49" s="53"/>
      <c r="KWW49" s="53"/>
      <c r="KWX49" s="53"/>
      <c r="KWY49" s="53"/>
      <c r="KWZ49" s="53"/>
      <c r="KXA49" s="53"/>
      <c r="KXB49" s="53"/>
      <c r="KXC49" s="53"/>
      <c r="KXD49" s="53"/>
      <c r="KXE49" s="53"/>
      <c r="KXF49" s="53"/>
      <c r="KXG49" s="53"/>
      <c r="KXH49" s="53"/>
      <c r="KXI49" s="53"/>
      <c r="KXJ49" s="53"/>
      <c r="KXK49" s="53"/>
      <c r="KXL49" s="53"/>
      <c r="KXM49" s="53"/>
      <c r="KXN49" s="53"/>
      <c r="KXO49" s="53"/>
      <c r="KXP49" s="53"/>
      <c r="KXQ49" s="53"/>
      <c r="KXR49" s="53"/>
      <c r="KXS49" s="53"/>
      <c r="KXT49" s="53"/>
      <c r="KXU49" s="53"/>
      <c r="KXV49" s="53"/>
      <c r="KXW49" s="53"/>
      <c r="KXX49" s="53"/>
      <c r="KXY49" s="53"/>
      <c r="KXZ49" s="53"/>
      <c r="KYA49" s="53"/>
      <c r="KYB49" s="53"/>
      <c r="KYC49" s="53"/>
      <c r="KYD49" s="53"/>
      <c r="KYE49" s="53"/>
      <c r="KYF49" s="53"/>
      <c r="KYG49" s="53"/>
      <c r="KYH49" s="53"/>
      <c r="KYI49" s="53"/>
      <c r="KYJ49" s="53"/>
      <c r="KYK49" s="53"/>
      <c r="KYL49" s="53"/>
      <c r="KYM49" s="53"/>
      <c r="KYN49" s="53"/>
      <c r="KYO49" s="53"/>
      <c r="KYP49" s="53"/>
      <c r="KYQ49" s="53"/>
      <c r="KYR49" s="53"/>
      <c r="KYS49" s="53"/>
      <c r="KYT49" s="53"/>
      <c r="KYU49" s="53"/>
      <c r="KYV49" s="53"/>
      <c r="KYW49" s="53"/>
      <c r="KYX49" s="53"/>
      <c r="KYY49" s="53"/>
      <c r="KYZ49" s="53"/>
      <c r="KZA49" s="53"/>
      <c r="KZB49" s="53"/>
      <c r="KZC49" s="53"/>
      <c r="KZD49" s="53"/>
      <c r="KZE49" s="53"/>
      <c r="KZF49" s="53"/>
      <c r="KZG49" s="53"/>
      <c r="KZH49" s="53"/>
      <c r="KZI49" s="53"/>
      <c r="KZJ49" s="53"/>
      <c r="KZK49" s="53"/>
      <c r="KZL49" s="53"/>
      <c r="KZM49" s="53"/>
      <c r="KZN49" s="53"/>
      <c r="KZO49" s="53"/>
      <c r="KZP49" s="53"/>
      <c r="KZQ49" s="53"/>
      <c r="KZR49" s="53"/>
      <c r="KZS49" s="53"/>
      <c r="KZT49" s="53"/>
      <c r="KZU49" s="53"/>
      <c r="KZV49" s="53"/>
      <c r="KZW49" s="53"/>
      <c r="KZX49" s="53"/>
      <c r="KZY49" s="53"/>
      <c r="KZZ49" s="53"/>
      <c r="LAA49" s="53"/>
      <c r="LAB49" s="53"/>
      <c r="LAC49" s="53"/>
      <c r="LAD49" s="53"/>
      <c r="LAE49" s="53"/>
      <c r="LAF49" s="53"/>
      <c r="LAG49" s="53"/>
      <c r="LAH49" s="53"/>
      <c r="LAI49" s="53"/>
      <c r="LAJ49" s="53"/>
      <c r="LAK49" s="53"/>
      <c r="LAL49" s="53"/>
      <c r="LAM49" s="53"/>
      <c r="LAN49" s="53"/>
      <c r="LAO49" s="53"/>
      <c r="LAP49" s="53"/>
      <c r="LAQ49" s="53"/>
      <c r="LAR49" s="53"/>
      <c r="LAS49" s="53"/>
      <c r="LAT49" s="53"/>
      <c r="LAU49" s="53"/>
      <c r="LAV49" s="53"/>
      <c r="LAW49" s="53"/>
      <c r="LAX49" s="53"/>
      <c r="LAY49" s="53"/>
      <c r="LAZ49" s="53"/>
      <c r="LBA49" s="53"/>
      <c r="LBB49" s="53"/>
      <c r="LBC49" s="53"/>
      <c r="LBD49" s="53"/>
      <c r="LBE49" s="53"/>
      <c r="LBF49" s="53"/>
      <c r="LBG49" s="53"/>
      <c r="LBH49" s="53"/>
      <c r="LBI49" s="53"/>
      <c r="LBJ49" s="53"/>
      <c r="LBK49" s="53"/>
      <c r="LBL49" s="53"/>
      <c r="LBM49" s="53"/>
      <c r="LBN49" s="53"/>
      <c r="LBO49" s="53"/>
      <c r="LBP49" s="53"/>
      <c r="LBQ49" s="53"/>
      <c r="LBR49" s="53"/>
      <c r="LBS49" s="53"/>
      <c r="LBT49" s="53"/>
      <c r="LBU49" s="53"/>
      <c r="LBV49" s="53"/>
      <c r="LBW49" s="53"/>
      <c r="LBX49" s="53"/>
      <c r="LBY49" s="53"/>
      <c r="LBZ49" s="53"/>
      <c r="LCA49" s="53"/>
      <c r="LCB49" s="53"/>
      <c r="LCC49" s="53"/>
      <c r="LCD49" s="53"/>
      <c r="LCE49" s="53"/>
      <c r="LCF49" s="53"/>
      <c r="LCG49" s="53"/>
      <c r="LCH49" s="53"/>
      <c r="LCI49" s="53"/>
      <c r="LCJ49" s="53"/>
      <c r="LCK49" s="53"/>
      <c r="LCL49" s="53"/>
      <c r="LCM49" s="53"/>
      <c r="LCN49" s="53"/>
      <c r="LCO49" s="53"/>
      <c r="LCP49" s="53"/>
      <c r="LCQ49" s="53"/>
      <c r="LCR49" s="53"/>
      <c r="LCS49" s="53"/>
      <c r="LCT49" s="53"/>
      <c r="LCU49" s="53"/>
      <c r="LCV49" s="53"/>
      <c r="LCW49" s="53"/>
      <c r="LCX49" s="53"/>
      <c r="LCY49" s="53"/>
      <c r="LCZ49" s="53"/>
      <c r="LDA49" s="53"/>
      <c r="LDB49" s="53"/>
      <c r="LDC49" s="53"/>
      <c r="LDD49" s="53"/>
      <c r="LDE49" s="53"/>
      <c r="LDF49" s="53"/>
      <c r="LDG49" s="53"/>
      <c r="LDH49" s="53"/>
      <c r="LDI49" s="53"/>
      <c r="LDJ49" s="53"/>
      <c r="LDK49" s="53"/>
      <c r="LDL49" s="53"/>
      <c r="LDM49" s="53"/>
      <c r="LDN49" s="53"/>
      <c r="LDO49" s="53"/>
      <c r="LDP49" s="53"/>
      <c r="LDQ49" s="53"/>
      <c r="LDR49" s="53"/>
      <c r="LDS49" s="53"/>
      <c r="LDT49" s="53"/>
      <c r="LDU49" s="53"/>
      <c r="LDV49" s="53"/>
      <c r="LDW49" s="53"/>
      <c r="LDX49" s="53"/>
      <c r="LDY49" s="53"/>
      <c r="LDZ49" s="53"/>
      <c r="LEA49" s="53"/>
      <c r="LEB49" s="53"/>
      <c r="LEC49" s="53"/>
      <c r="LED49" s="53"/>
      <c r="LEE49" s="53"/>
      <c r="LEF49" s="53"/>
      <c r="LEG49" s="53"/>
      <c r="LEH49" s="53"/>
      <c r="LEI49" s="53"/>
      <c r="LEJ49" s="53"/>
      <c r="LEK49" s="53"/>
      <c r="LEL49" s="53"/>
      <c r="LEM49" s="53"/>
      <c r="LEN49" s="53"/>
      <c r="LEO49" s="53"/>
      <c r="LEP49" s="53"/>
      <c r="LEQ49" s="53"/>
      <c r="LER49" s="53"/>
      <c r="LES49" s="53"/>
      <c r="LET49" s="53"/>
      <c r="LEU49" s="53"/>
      <c r="LEV49" s="53"/>
      <c r="LEW49" s="53"/>
      <c r="LEX49" s="53"/>
      <c r="LEY49" s="53"/>
      <c r="LEZ49" s="53"/>
      <c r="LFA49" s="53"/>
      <c r="LFB49" s="53"/>
      <c r="LFC49" s="53"/>
      <c r="LFD49" s="53"/>
      <c r="LFE49" s="53"/>
      <c r="LFF49" s="53"/>
      <c r="LFG49" s="53"/>
      <c r="LFH49" s="53"/>
      <c r="LFI49" s="53"/>
      <c r="LFJ49" s="53"/>
      <c r="LFK49" s="53"/>
      <c r="LFL49" s="53"/>
      <c r="LFM49" s="53"/>
      <c r="LFN49" s="53"/>
      <c r="LFO49" s="53"/>
      <c r="LFP49" s="53"/>
      <c r="LFQ49" s="53"/>
      <c r="LFR49" s="53"/>
      <c r="LFS49" s="53"/>
      <c r="LFT49" s="53"/>
      <c r="LFU49" s="53"/>
      <c r="LFV49" s="53"/>
      <c r="LFW49" s="53"/>
      <c r="LFX49" s="53"/>
      <c r="LFY49" s="53"/>
      <c r="LFZ49" s="53"/>
      <c r="LGA49" s="53"/>
      <c r="LGB49" s="53"/>
      <c r="LGC49" s="53"/>
      <c r="LGD49" s="53"/>
      <c r="LGE49" s="53"/>
      <c r="LGF49" s="53"/>
      <c r="LGG49" s="53"/>
      <c r="LGH49" s="53"/>
      <c r="LGI49" s="53"/>
      <c r="LGJ49" s="53"/>
      <c r="LGK49" s="53"/>
      <c r="LGL49" s="53"/>
      <c r="LGM49" s="53"/>
      <c r="LGN49" s="53"/>
      <c r="LGO49" s="53"/>
      <c r="LGP49" s="53"/>
      <c r="LGQ49" s="53"/>
      <c r="LGR49" s="53"/>
      <c r="LGS49" s="53"/>
      <c r="LGT49" s="53"/>
      <c r="LGU49" s="53"/>
      <c r="LGV49" s="53"/>
      <c r="LGW49" s="53"/>
      <c r="LGX49" s="53"/>
      <c r="LGY49" s="53"/>
      <c r="LGZ49" s="53"/>
      <c r="LHA49" s="53"/>
      <c r="LHB49" s="53"/>
      <c r="LHC49" s="53"/>
      <c r="LHD49" s="53"/>
      <c r="LHE49" s="53"/>
      <c r="LHF49" s="53"/>
      <c r="LHG49" s="53"/>
      <c r="LHH49" s="53"/>
      <c r="LHI49" s="53"/>
      <c r="LHJ49" s="53"/>
      <c r="LHK49" s="53"/>
      <c r="LHL49" s="53"/>
      <c r="LHM49" s="53"/>
      <c r="LHN49" s="53"/>
      <c r="LHO49" s="53"/>
      <c r="LHP49" s="53"/>
      <c r="LHQ49" s="53"/>
      <c r="LHR49" s="53"/>
      <c r="LHS49" s="53"/>
      <c r="LHT49" s="53"/>
      <c r="LHU49" s="53"/>
      <c r="LHV49" s="53"/>
      <c r="LHW49" s="53"/>
      <c r="LHX49" s="53"/>
      <c r="LHY49" s="53"/>
      <c r="LHZ49" s="53"/>
      <c r="LIA49" s="53"/>
      <c r="LIB49" s="53"/>
      <c r="LIC49" s="53"/>
      <c r="LID49" s="53"/>
      <c r="LIE49" s="53"/>
      <c r="LIF49" s="53"/>
      <c r="LIG49" s="53"/>
      <c r="LIH49" s="53"/>
      <c r="LII49" s="53"/>
      <c r="LIJ49" s="53"/>
      <c r="LIK49" s="53"/>
      <c r="LIL49" s="53"/>
      <c r="LIM49" s="53"/>
      <c r="LIN49" s="53"/>
      <c r="LIO49" s="53"/>
      <c r="LIP49" s="53"/>
      <c r="LIQ49" s="53"/>
      <c r="LIR49" s="53"/>
      <c r="LIS49" s="53"/>
      <c r="LIT49" s="53"/>
      <c r="LIU49" s="53"/>
      <c r="LIV49" s="53"/>
      <c r="LIW49" s="53"/>
      <c r="LIX49" s="53"/>
      <c r="LIY49" s="53"/>
      <c r="LIZ49" s="53"/>
      <c r="LJA49" s="53"/>
      <c r="LJB49" s="53"/>
      <c r="LJC49" s="53"/>
      <c r="LJD49" s="53"/>
      <c r="LJE49" s="53"/>
      <c r="LJF49" s="53"/>
      <c r="LJG49" s="53"/>
      <c r="LJH49" s="53"/>
      <c r="LJI49" s="53"/>
      <c r="LJJ49" s="53"/>
      <c r="LJK49" s="53"/>
      <c r="LJL49" s="53"/>
      <c r="LJM49" s="53"/>
      <c r="LJN49" s="53"/>
      <c r="LJO49" s="53"/>
      <c r="LJP49" s="53"/>
      <c r="LJQ49" s="53"/>
      <c r="LJR49" s="53"/>
      <c r="LJS49" s="53"/>
      <c r="LJT49" s="53"/>
      <c r="LJU49" s="53"/>
      <c r="LJV49" s="53"/>
      <c r="LJW49" s="53"/>
      <c r="LJX49" s="53"/>
      <c r="LJY49" s="53"/>
      <c r="LJZ49" s="53"/>
      <c r="LKA49" s="53"/>
      <c r="LKB49" s="53"/>
      <c r="LKC49" s="53"/>
      <c r="LKD49" s="53"/>
      <c r="LKE49" s="53"/>
      <c r="LKF49" s="53"/>
      <c r="LKG49" s="53"/>
      <c r="LKH49" s="53"/>
      <c r="LKI49" s="53"/>
      <c r="LKJ49" s="53"/>
      <c r="LKK49" s="53"/>
      <c r="LKL49" s="53"/>
      <c r="LKM49" s="53"/>
      <c r="LKN49" s="53"/>
      <c r="LKO49" s="53"/>
      <c r="LKP49" s="53"/>
      <c r="LKQ49" s="53"/>
      <c r="LKR49" s="53"/>
      <c r="LKS49" s="53"/>
      <c r="LKT49" s="53"/>
      <c r="LKU49" s="53"/>
      <c r="LKV49" s="53"/>
      <c r="LKW49" s="53"/>
      <c r="LKX49" s="53"/>
      <c r="LKY49" s="53"/>
      <c r="LKZ49" s="53"/>
      <c r="LLA49" s="53"/>
      <c r="LLB49" s="53"/>
      <c r="LLC49" s="53"/>
      <c r="LLD49" s="53"/>
      <c r="LLE49" s="53"/>
      <c r="LLF49" s="53"/>
      <c r="LLG49" s="53"/>
      <c r="LLH49" s="53"/>
      <c r="LLI49" s="53"/>
      <c r="LLJ49" s="53"/>
      <c r="LLK49" s="53"/>
      <c r="LLL49" s="53"/>
      <c r="LLM49" s="53"/>
      <c r="LLN49" s="53"/>
      <c r="LLO49" s="53"/>
      <c r="LLP49" s="53"/>
      <c r="LLQ49" s="53"/>
      <c r="LLR49" s="53"/>
      <c r="LLS49" s="53"/>
      <c r="LLT49" s="53"/>
      <c r="LLU49" s="53"/>
      <c r="LLV49" s="53"/>
      <c r="LLW49" s="53"/>
      <c r="LLX49" s="53"/>
      <c r="LLY49" s="53"/>
      <c r="LLZ49" s="53"/>
      <c r="LMA49" s="53"/>
      <c r="LMB49" s="53"/>
      <c r="LMC49" s="53"/>
      <c r="LMD49" s="53"/>
      <c r="LME49" s="53"/>
      <c r="LMF49" s="53"/>
      <c r="LMG49" s="53"/>
      <c r="LMH49" s="53"/>
      <c r="LMI49" s="53"/>
      <c r="LMJ49" s="53"/>
      <c r="LMK49" s="53"/>
      <c r="LML49" s="53"/>
      <c r="LMM49" s="53"/>
      <c r="LMN49" s="53"/>
      <c r="LMO49" s="53"/>
      <c r="LMP49" s="53"/>
      <c r="LMQ49" s="53"/>
      <c r="LMR49" s="53"/>
      <c r="LMS49" s="53"/>
      <c r="LMT49" s="53"/>
      <c r="LMU49" s="53"/>
      <c r="LMV49" s="53"/>
      <c r="LMW49" s="53"/>
      <c r="LMX49" s="53"/>
      <c r="LMY49" s="53"/>
      <c r="LMZ49" s="53"/>
      <c r="LNA49" s="53"/>
      <c r="LNB49" s="53"/>
      <c r="LNC49" s="53"/>
      <c r="LND49" s="53"/>
      <c r="LNE49" s="53"/>
      <c r="LNF49" s="53"/>
      <c r="LNG49" s="53"/>
      <c r="LNH49" s="53"/>
      <c r="LNI49" s="53"/>
      <c r="LNJ49" s="53"/>
      <c r="LNK49" s="53"/>
      <c r="LNL49" s="53"/>
      <c r="LNM49" s="53"/>
      <c r="LNN49" s="53"/>
      <c r="LNO49" s="53"/>
      <c r="LNP49" s="53"/>
      <c r="LNQ49" s="53"/>
      <c r="LNR49" s="53"/>
      <c r="LNS49" s="53"/>
      <c r="LNT49" s="53"/>
      <c r="LNU49" s="53"/>
      <c r="LNV49" s="53"/>
      <c r="LNW49" s="53"/>
      <c r="LNX49" s="53"/>
      <c r="LNY49" s="53"/>
      <c r="LNZ49" s="53"/>
      <c r="LOA49" s="53"/>
      <c r="LOB49" s="53"/>
      <c r="LOC49" s="53"/>
      <c r="LOD49" s="53"/>
      <c r="LOE49" s="53"/>
      <c r="LOF49" s="53"/>
      <c r="LOG49" s="53"/>
      <c r="LOH49" s="53"/>
      <c r="LOI49" s="53"/>
      <c r="LOJ49" s="53"/>
      <c r="LOK49" s="53"/>
      <c r="LOL49" s="53"/>
      <c r="LOM49" s="53"/>
      <c r="LON49" s="53"/>
      <c r="LOO49" s="53"/>
      <c r="LOP49" s="53"/>
      <c r="LOQ49" s="53"/>
      <c r="LOR49" s="53"/>
      <c r="LOS49" s="53"/>
      <c r="LOT49" s="53"/>
      <c r="LOU49" s="53"/>
      <c r="LOV49" s="53"/>
      <c r="LOW49" s="53"/>
      <c r="LOX49" s="53"/>
      <c r="LOY49" s="53"/>
      <c r="LOZ49" s="53"/>
      <c r="LPA49" s="53"/>
      <c r="LPB49" s="53"/>
      <c r="LPC49" s="53"/>
      <c r="LPD49" s="53"/>
      <c r="LPE49" s="53"/>
      <c r="LPF49" s="53"/>
      <c r="LPG49" s="53"/>
      <c r="LPH49" s="53"/>
      <c r="LPI49" s="53"/>
      <c r="LPJ49" s="53"/>
      <c r="LPK49" s="53"/>
      <c r="LPL49" s="53"/>
      <c r="LPM49" s="53"/>
      <c r="LPN49" s="53"/>
      <c r="LPO49" s="53"/>
      <c r="LPP49" s="53"/>
      <c r="LPQ49" s="53"/>
      <c r="LPR49" s="53"/>
      <c r="LPS49" s="53"/>
      <c r="LPT49" s="53"/>
      <c r="LPU49" s="53"/>
      <c r="LPV49" s="53"/>
      <c r="LPW49" s="53"/>
      <c r="LPX49" s="53"/>
      <c r="LPY49" s="53"/>
      <c r="LPZ49" s="53"/>
      <c r="LQA49" s="53"/>
      <c r="LQB49" s="53"/>
      <c r="LQC49" s="53"/>
      <c r="LQD49" s="53"/>
      <c r="LQE49" s="53"/>
      <c r="LQF49" s="53"/>
      <c r="LQG49" s="53"/>
      <c r="LQH49" s="53"/>
      <c r="LQI49" s="53"/>
      <c r="LQJ49" s="53"/>
      <c r="LQK49" s="53"/>
      <c r="LQL49" s="53"/>
      <c r="LQM49" s="53"/>
      <c r="LQN49" s="53"/>
      <c r="LQO49" s="53"/>
      <c r="LQP49" s="53"/>
      <c r="LQQ49" s="53"/>
      <c r="LQR49" s="53"/>
      <c r="LQS49" s="53"/>
      <c r="LQT49" s="53"/>
      <c r="LQU49" s="53"/>
      <c r="LQV49" s="53"/>
      <c r="LQW49" s="53"/>
      <c r="LQX49" s="53"/>
      <c r="LQY49" s="53"/>
      <c r="LQZ49" s="53"/>
      <c r="LRA49" s="53"/>
      <c r="LRB49" s="53"/>
      <c r="LRC49" s="53"/>
      <c r="LRD49" s="53"/>
      <c r="LRE49" s="53"/>
      <c r="LRF49" s="53"/>
      <c r="LRG49" s="53"/>
      <c r="LRH49" s="53"/>
      <c r="LRI49" s="53"/>
      <c r="LRJ49" s="53"/>
      <c r="LRK49" s="53"/>
      <c r="LRL49" s="53"/>
      <c r="LRM49" s="53"/>
      <c r="LRN49" s="53"/>
      <c r="LRO49" s="53"/>
      <c r="LRP49" s="53"/>
      <c r="LRQ49" s="53"/>
      <c r="LRR49" s="53"/>
      <c r="LRS49" s="53"/>
      <c r="LRT49" s="53"/>
      <c r="LRU49" s="53"/>
      <c r="LRV49" s="53"/>
      <c r="LRW49" s="53"/>
      <c r="LRX49" s="53"/>
      <c r="LRY49" s="53"/>
      <c r="LRZ49" s="53"/>
      <c r="LSA49" s="53"/>
      <c r="LSB49" s="53"/>
      <c r="LSC49" s="53"/>
      <c r="LSD49" s="53"/>
      <c r="LSE49" s="53"/>
      <c r="LSF49" s="53"/>
      <c r="LSG49" s="53"/>
      <c r="LSH49" s="53"/>
      <c r="LSI49" s="53"/>
      <c r="LSJ49" s="53"/>
      <c r="LSK49" s="53"/>
      <c r="LSL49" s="53"/>
      <c r="LSM49" s="53"/>
      <c r="LSN49" s="53"/>
      <c r="LSO49" s="53"/>
      <c r="LSP49" s="53"/>
      <c r="LSQ49" s="53"/>
      <c r="LSR49" s="53"/>
      <c r="LSS49" s="53"/>
      <c r="LST49" s="53"/>
      <c r="LSU49" s="53"/>
      <c r="LSV49" s="53"/>
      <c r="LSW49" s="53"/>
      <c r="LSX49" s="53"/>
      <c r="LSY49" s="53"/>
      <c r="LSZ49" s="53"/>
      <c r="LTA49" s="53"/>
      <c r="LTB49" s="53"/>
      <c r="LTC49" s="53"/>
      <c r="LTD49" s="53"/>
      <c r="LTE49" s="53"/>
      <c r="LTF49" s="53"/>
      <c r="LTG49" s="53"/>
      <c r="LTH49" s="53"/>
      <c r="LTI49" s="53"/>
      <c r="LTJ49" s="53"/>
      <c r="LTK49" s="53"/>
      <c r="LTL49" s="53"/>
      <c r="LTM49" s="53"/>
      <c r="LTN49" s="53"/>
      <c r="LTO49" s="53"/>
      <c r="LTP49" s="53"/>
      <c r="LTQ49" s="53"/>
      <c r="LTR49" s="53"/>
      <c r="LTS49" s="53"/>
      <c r="LTT49" s="53"/>
      <c r="LTU49" s="53"/>
      <c r="LTV49" s="53"/>
      <c r="LTW49" s="53"/>
      <c r="LTX49" s="53"/>
      <c r="LTY49" s="53"/>
      <c r="LTZ49" s="53"/>
      <c r="LUA49" s="53"/>
      <c r="LUB49" s="53"/>
      <c r="LUC49" s="53"/>
      <c r="LUD49" s="53"/>
      <c r="LUE49" s="53"/>
      <c r="LUF49" s="53"/>
      <c r="LUG49" s="53"/>
      <c r="LUH49" s="53"/>
      <c r="LUI49" s="53"/>
      <c r="LUJ49" s="53"/>
      <c r="LUK49" s="53"/>
      <c r="LUL49" s="53"/>
      <c r="LUM49" s="53"/>
      <c r="LUN49" s="53"/>
      <c r="LUO49" s="53"/>
      <c r="LUP49" s="53"/>
      <c r="LUQ49" s="53"/>
      <c r="LUR49" s="53"/>
      <c r="LUS49" s="53"/>
      <c r="LUT49" s="53"/>
      <c r="LUU49" s="53"/>
      <c r="LUV49" s="53"/>
      <c r="LUW49" s="53"/>
      <c r="LUX49" s="53"/>
      <c r="LUY49" s="53"/>
      <c r="LUZ49" s="53"/>
      <c r="LVA49" s="53"/>
      <c r="LVB49" s="53"/>
      <c r="LVC49" s="53"/>
      <c r="LVD49" s="53"/>
      <c r="LVE49" s="53"/>
      <c r="LVF49" s="53"/>
      <c r="LVG49" s="53"/>
      <c r="LVH49" s="53"/>
      <c r="LVI49" s="53"/>
      <c r="LVJ49" s="53"/>
      <c r="LVK49" s="53"/>
      <c r="LVL49" s="53"/>
      <c r="LVM49" s="53"/>
      <c r="LVN49" s="53"/>
      <c r="LVO49" s="53"/>
      <c r="LVP49" s="53"/>
      <c r="LVQ49" s="53"/>
      <c r="LVR49" s="53"/>
      <c r="LVS49" s="53"/>
      <c r="LVT49" s="53"/>
      <c r="LVU49" s="53"/>
      <c r="LVV49" s="53"/>
      <c r="LVW49" s="53"/>
      <c r="LVX49" s="53"/>
      <c r="LVY49" s="53"/>
      <c r="LVZ49" s="53"/>
      <c r="LWA49" s="53"/>
      <c r="LWB49" s="53"/>
      <c r="LWC49" s="53"/>
      <c r="LWD49" s="53"/>
      <c r="LWE49" s="53"/>
      <c r="LWF49" s="53"/>
      <c r="LWG49" s="53"/>
      <c r="LWH49" s="53"/>
      <c r="LWI49" s="53"/>
      <c r="LWJ49" s="53"/>
      <c r="LWK49" s="53"/>
      <c r="LWL49" s="53"/>
      <c r="LWM49" s="53"/>
      <c r="LWN49" s="53"/>
      <c r="LWO49" s="53"/>
      <c r="LWP49" s="53"/>
      <c r="LWQ49" s="53"/>
      <c r="LWR49" s="53"/>
      <c r="LWS49" s="53"/>
      <c r="LWT49" s="53"/>
      <c r="LWU49" s="53"/>
      <c r="LWV49" s="53"/>
      <c r="LWW49" s="53"/>
      <c r="LWX49" s="53"/>
      <c r="LWY49" s="53"/>
      <c r="LWZ49" s="53"/>
      <c r="LXA49" s="53"/>
      <c r="LXB49" s="53"/>
      <c r="LXC49" s="53"/>
      <c r="LXD49" s="53"/>
      <c r="LXE49" s="53"/>
      <c r="LXF49" s="53"/>
      <c r="LXG49" s="53"/>
      <c r="LXH49" s="53"/>
      <c r="LXI49" s="53"/>
      <c r="LXJ49" s="53"/>
      <c r="LXK49" s="53"/>
      <c r="LXL49" s="53"/>
      <c r="LXM49" s="53"/>
      <c r="LXN49" s="53"/>
      <c r="LXO49" s="53"/>
      <c r="LXP49" s="53"/>
      <c r="LXQ49" s="53"/>
      <c r="LXR49" s="53"/>
      <c r="LXS49" s="53"/>
      <c r="LXT49" s="53"/>
      <c r="LXU49" s="53"/>
      <c r="LXV49" s="53"/>
      <c r="LXW49" s="53"/>
      <c r="LXX49" s="53"/>
      <c r="LXY49" s="53"/>
      <c r="LXZ49" s="53"/>
      <c r="LYA49" s="53"/>
      <c r="LYB49" s="53"/>
      <c r="LYC49" s="53"/>
      <c r="LYD49" s="53"/>
      <c r="LYE49" s="53"/>
      <c r="LYF49" s="53"/>
      <c r="LYG49" s="53"/>
      <c r="LYH49" s="53"/>
      <c r="LYI49" s="53"/>
      <c r="LYJ49" s="53"/>
      <c r="LYK49" s="53"/>
      <c r="LYL49" s="53"/>
      <c r="LYM49" s="53"/>
      <c r="LYN49" s="53"/>
      <c r="LYO49" s="53"/>
      <c r="LYP49" s="53"/>
      <c r="LYQ49" s="53"/>
      <c r="LYR49" s="53"/>
      <c r="LYS49" s="53"/>
      <c r="LYT49" s="53"/>
      <c r="LYU49" s="53"/>
      <c r="LYV49" s="53"/>
      <c r="LYW49" s="53"/>
      <c r="LYX49" s="53"/>
      <c r="LYY49" s="53"/>
      <c r="LYZ49" s="53"/>
      <c r="LZA49" s="53"/>
      <c r="LZB49" s="53"/>
      <c r="LZC49" s="53"/>
      <c r="LZD49" s="53"/>
      <c r="LZE49" s="53"/>
      <c r="LZF49" s="53"/>
      <c r="LZG49" s="53"/>
      <c r="LZH49" s="53"/>
      <c r="LZI49" s="53"/>
      <c r="LZJ49" s="53"/>
      <c r="LZK49" s="53"/>
      <c r="LZL49" s="53"/>
      <c r="LZM49" s="53"/>
      <c r="LZN49" s="53"/>
      <c r="LZO49" s="53"/>
      <c r="LZP49" s="53"/>
      <c r="LZQ49" s="53"/>
      <c r="LZR49" s="53"/>
      <c r="LZS49" s="53"/>
      <c r="LZT49" s="53"/>
      <c r="LZU49" s="53"/>
      <c r="LZV49" s="53"/>
      <c r="LZW49" s="53"/>
      <c r="LZX49" s="53"/>
      <c r="LZY49" s="53"/>
      <c r="LZZ49" s="53"/>
      <c r="MAA49" s="53"/>
      <c r="MAB49" s="53"/>
      <c r="MAC49" s="53"/>
      <c r="MAD49" s="53"/>
      <c r="MAE49" s="53"/>
      <c r="MAF49" s="53"/>
      <c r="MAG49" s="53"/>
      <c r="MAH49" s="53"/>
      <c r="MAI49" s="53"/>
      <c r="MAJ49" s="53"/>
      <c r="MAK49" s="53"/>
      <c r="MAL49" s="53"/>
      <c r="MAM49" s="53"/>
      <c r="MAN49" s="53"/>
      <c r="MAO49" s="53"/>
      <c r="MAP49" s="53"/>
      <c r="MAQ49" s="53"/>
      <c r="MAR49" s="53"/>
      <c r="MAS49" s="53"/>
      <c r="MAT49" s="53"/>
      <c r="MAU49" s="53"/>
      <c r="MAV49" s="53"/>
      <c r="MAW49" s="53"/>
      <c r="MAX49" s="53"/>
      <c r="MAY49" s="53"/>
      <c r="MAZ49" s="53"/>
      <c r="MBA49" s="53"/>
      <c r="MBB49" s="53"/>
      <c r="MBC49" s="53"/>
      <c r="MBD49" s="53"/>
      <c r="MBE49" s="53"/>
      <c r="MBF49" s="53"/>
      <c r="MBG49" s="53"/>
      <c r="MBH49" s="53"/>
      <c r="MBI49" s="53"/>
      <c r="MBJ49" s="53"/>
      <c r="MBK49" s="53"/>
      <c r="MBL49" s="53"/>
      <c r="MBM49" s="53"/>
      <c r="MBN49" s="53"/>
      <c r="MBO49" s="53"/>
      <c r="MBP49" s="53"/>
      <c r="MBQ49" s="53"/>
      <c r="MBR49" s="53"/>
      <c r="MBS49" s="53"/>
      <c r="MBT49" s="53"/>
      <c r="MBU49" s="53"/>
      <c r="MBV49" s="53"/>
      <c r="MBW49" s="53"/>
      <c r="MBX49" s="53"/>
      <c r="MBY49" s="53"/>
      <c r="MBZ49" s="53"/>
      <c r="MCA49" s="53"/>
      <c r="MCB49" s="53"/>
      <c r="MCC49" s="53"/>
      <c r="MCD49" s="53"/>
      <c r="MCE49" s="53"/>
      <c r="MCF49" s="53"/>
      <c r="MCG49" s="53"/>
      <c r="MCH49" s="53"/>
      <c r="MCI49" s="53"/>
      <c r="MCJ49" s="53"/>
      <c r="MCK49" s="53"/>
      <c r="MCL49" s="53"/>
      <c r="MCM49" s="53"/>
      <c r="MCN49" s="53"/>
      <c r="MCO49" s="53"/>
      <c r="MCP49" s="53"/>
      <c r="MCQ49" s="53"/>
      <c r="MCR49" s="53"/>
      <c r="MCS49" s="53"/>
      <c r="MCT49" s="53"/>
      <c r="MCU49" s="53"/>
      <c r="MCV49" s="53"/>
      <c r="MCW49" s="53"/>
      <c r="MCX49" s="53"/>
      <c r="MCY49" s="53"/>
      <c r="MCZ49" s="53"/>
      <c r="MDA49" s="53"/>
      <c r="MDB49" s="53"/>
      <c r="MDC49" s="53"/>
      <c r="MDD49" s="53"/>
      <c r="MDE49" s="53"/>
      <c r="MDF49" s="53"/>
      <c r="MDG49" s="53"/>
      <c r="MDH49" s="53"/>
      <c r="MDI49" s="53"/>
      <c r="MDJ49" s="53"/>
      <c r="MDK49" s="53"/>
      <c r="MDL49" s="53"/>
      <c r="MDM49" s="53"/>
      <c r="MDN49" s="53"/>
      <c r="MDO49" s="53"/>
      <c r="MDP49" s="53"/>
      <c r="MDQ49" s="53"/>
      <c r="MDR49" s="53"/>
      <c r="MDS49" s="53"/>
      <c r="MDT49" s="53"/>
      <c r="MDU49" s="53"/>
      <c r="MDV49" s="53"/>
      <c r="MDW49" s="53"/>
      <c r="MDX49" s="53"/>
      <c r="MDY49" s="53"/>
      <c r="MDZ49" s="53"/>
      <c r="MEA49" s="53"/>
      <c r="MEB49" s="53"/>
      <c r="MEC49" s="53"/>
      <c r="MED49" s="53"/>
      <c r="MEE49" s="53"/>
      <c r="MEF49" s="53"/>
      <c r="MEG49" s="53"/>
      <c r="MEH49" s="53"/>
      <c r="MEI49" s="53"/>
      <c r="MEJ49" s="53"/>
      <c r="MEK49" s="53"/>
      <c r="MEL49" s="53"/>
      <c r="MEM49" s="53"/>
      <c r="MEN49" s="53"/>
      <c r="MEO49" s="53"/>
      <c r="MEP49" s="53"/>
      <c r="MEQ49" s="53"/>
      <c r="MER49" s="53"/>
      <c r="MES49" s="53"/>
      <c r="MET49" s="53"/>
      <c r="MEU49" s="53"/>
      <c r="MEV49" s="53"/>
      <c r="MEW49" s="53"/>
      <c r="MEX49" s="53"/>
      <c r="MEY49" s="53"/>
      <c r="MEZ49" s="53"/>
      <c r="MFA49" s="53"/>
      <c r="MFB49" s="53"/>
      <c r="MFC49" s="53"/>
      <c r="MFD49" s="53"/>
      <c r="MFE49" s="53"/>
      <c r="MFF49" s="53"/>
      <c r="MFG49" s="53"/>
      <c r="MFH49" s="53"/>
      <c r="MFI49" s="53"/>
      <c r="MFJ49" s="53"/>
      <c r="MFK49" s="53"/>
      <c r="MFL49" s="53"/>
      <c r="MFM49" s="53"/>
      <c r="MFN49" s="53"/>
      <c r="MFO49" s="53"/>
      <c r="MFP49" s="53"/>
      <c r="MFQ49" s="53"/>
      <c r="MFR49" s="53"/>
      <c r="MFS49" s="53"/>
      <c r="MFT49" s="53"/>
      <c r="MFU49" s="53"/>
      <c r="MFV49" s="53"/>
      <c r="MFW49" s="53"/>
      <c r="MFX49" s="53"/>
      <c r="MFY49" s="53"/>
      <c r="MFZ49" s="53"/>
      <c r="MGA49" s="53"/>
      <c r="MGB49" s="53"/>
      <c r="MGC49" s="53"/>
      <c r="MGD49" s="53"/>
      <c r="MGE49" s="53"/>
      <c r="MGF49" s="53"/>
      <c r="MGG49" s="53"/>
      <c r="MGH49" s="53"/>
      <c r="MGI49" s="53"/>
      <c r="MGJ49" s="53"/>
      <c r="MGK49" s="53"/>
      <c r="MGL49" s="53"/>
      <c r="MGM49" s="53"/>
      <c r="MGN49" s="53"/>
      <c r="MGO49" s="53"/>
      <c r="MGP49" s="53"/>
      <c r="MGQ49" s="53"/>
      <c r="MGR49" s="53"/>
      <c r="MGS49" s="53"/>
      <c r="MGT49" s="53"/>
      <c r="MGU49" s="53"/>
      <c r="MGV49" s="53"/>
      <c r="MGW49" s="53"/>
      <c r="MGX49" s="53"/>
      <c r="MGY49" s="53"/>
      <c r="MGZ49" s="53"/>
      <c r="MHA49" s="53"/>
      <c r="MHB49" s="53"/>
      <c r="MHC49" s="53"/>
      <c r="MHD49" s="53"/>
      <c r="MHE49" s="53"/>
      <c r="MHF49" s="53"/>
      <c r="MHG49" s="53"/>
      <c r="MHH49" s="53"/>
      <c r="MHI49" s="53"/>
      <c r="MHJ49" s="53"/>
      <c r="MHK49" s="53"/>
      <c r="MHL49" s="53"/>
      <c r="MHM49" s="53"/>
      <c r="MHN49" s="53"/>
      <c r="MHO49" s="53"/>
      <c r="MHP49" s="53"/>
      <c r="MHQ49" s="53"/>
      <c r="MHR49" s="53"/>
      <c r="MHS49" s="53"/>
      <c r="MHT49" s="53"/>
      <c r="MHU49" s="53"/>
      <c r="MHV49" s="53"/>
      <c r="MHW49" s="53"/>
      <c r="MHX49" s="53"/>
      <c r="MHY49" s="53"/>
      <c r="MHZ49" s="53"/>
      <c r="MIA49" s="53"/>
      <c r="MIB49" s="53"/>
      <c r="MIC49" s="53"/>
      <c r="MID49" s="53"/>
      <c r="MIE49" s="53"/>
      <c r="MIF49" s="53"/>
      <c r="MIG49" s="53"/>
      <c r="MIH49" s="53"/>
      <c r="MII49" s="53"/>
      <c r="MIJ49" s="53"/>
      <c r="MIK49" s="53"/>
      <c r="MIL49" s="53"/>
      <c r="MIM49" s="53"/>
      <c r="MIN49" s="53"/>
      <c r="MIO49" s="53"/>
      <c r="MIP49" s="53"/>
      <c r="MIQ49" s="53"/>
      <c r="MIR49" s="53"/>
      <c r="MIS49" s="53"/>
      <c r="MIT49" s="53"/>
      <c r="MIU49" s="53"/>
      <c r="MIV49" s="53"/>
      <c r="MIW49" s="53"/>
      <c r="MIX49" s="53"/>
      <c r="MIY49" s="53"/>
      <c r="MIZ49" s="53"/>
      <c r="MJA49" s="53"/>
      <c r="MJB49" s="53"/>
      <c r="MJC49" s="53"/>
      <c r="MJD49" s="53"/>
      <c r="MJE49" s="53"/>
      <c r="MJF49" s="53"/>
      <c r="MJG49" s="53"/>
      <c r="MJH49" s="53"/>
      <c r="MJI49" s="53"/>
      <c r="MJJ49" s="53"/>
      <c r="MJK49" s="53"/>
      <c r="MJL49" s="53"/>
      <c r="MJM49" s="53"/>
      <c r="MJN49" s="53"/>
      <c r="MJO49" s="53"/>
      <c r="MJP49" s="53"/>
      <c r="MJQ49" s="53"/>
      <c r="MJR49" s="53"/>
      <c r="MJS49" s="53"/>
      <c r="MJT49" s="53"/>
      <c r="MJU49" s="53"/>
      <c r="MJV49" s="53"/>
      <c r="MJW49" s="53"/>
      <c r="MJX49" s="53"/>
      <c r="MJY49" s="53"/>
      <c r="MJZ49" s="53"/>
      <c r="MKA49" s="53"/>
      <c r="MKB49" s="53"/>
      <c r="MKC49" s="53"/>
      <c r="MKD49" s="53"/>
      <c r="MKE49" s="53"/>
      <c r="MKF49" s="53"/>
      <c r="MKG49" s="53"/>
      <c r="MKH49" s="53"/>
      <c r="MKI49" s="53"/>
      <c r="MKJ49" s="53"/>
      <c r="MKK49" s="53"/>
      <c r="MKL49" s="53"/>
      <c r="MKM49" s="53"/>
      <c r="MKN49" s="53"/>
      <c r="MKO49" s="53"/>
      <c r="MKP49" s="53"/>
      <c r="MKQ49" s="53"/>
      <c r="MKR49" s="53"/>
      <c r="MKS49" s="53"/>
      <c r="MKT49" s="53"/>
      <c r="MKU49" s="53"/>
      <c r="MKV49" s="53"/>
      <c r="MKW49" s="53"/>
      <c r="MKX49" s="53"/>
      <c r="MKY49" s="53"/>
      <c r="MKZ49" s="53"/>
      <c r="MLA49" s="53"/>
      <c r="MLB49" s="53"/>
      <c r="MLC49" s="53"/>
      <c r="MLD49" s="53"/>
      <c r="MLE49" s="53"/>
      <c r="MLF49" s="53"/>
      <c r="MLG49" s="53"/>
      <c r="MLH49" s="53"/>
      <c r="MLI49" s="53"/>
      <c r="MLJ49" s="53"/>
      <c r="MLK49" s="53"/>
      <c r="MLL49" s="53"/>
      <c r="MLM49" s="53"/>
      <c r="MLN49" s="53"/>
      <c r="MLO49" s="53"/>
      <c r="MLP49" s="53"/>
      <c r="MLQ49" s="53"/>
      <c r="MLR49" s="53"/>
      <c r="MLS49" s="53"/>
      <c r="MLT49" s="53"/>
      <c r="MLU49" s="53"/>
      <c r="MLV49" s="53"/>
      <c r="MLW49" s="53"/>
      <c r="MLX49" s="53"/>
      <c r="MLY49" s="53"/>
      <c r="MLZ49" s="53"/>
      <c r="MMA49" s="53"/>
      <c r="MMB49" s="53"/>
      <c r="MMC49" s="53"/>
      <c r="MMD49" s="53"/>
      <c r="MME49" s="53"/>
      <c r="MMF49" s="53"/>
      <c r="MMG49" s="53"/>
      <c r="MMH49" s="53"/>
      <c r="MMI49" s="53"/>
      <c r="MMJ49" s="53"/>
      <c r="MMK49" s="53"/>
      <c r="MML49" s="53"/>
      <c r="MMM49" s="53"/>
      <c r="MMN49" s="53"/>
      <c r="MMO49" s="53"/>
      <c r="MMP49" s="53"/>
      <c r="MMQ49" s="53"/>
      <c r="MMR49" s="53"/>
      <c r="MMS49" s="53"/>
      <c r="MMT49" s="53"/>
      <c r="MMU49" s="53"/>
      <c r="MMV49" s="53"/>
      <c r="MMW49" s="53"/>
      <c r="MMX49" s="53"/>
      <c r="MMY49" s="53"/>
      <c r="MMZ49" s="53"/>
      <c r="MNA49" s="53"/>
      <c r="MNB49" s="53"/>
      <c r="MNC49" s="53"/>
      <c r="MND49" s="53"/>
      <c r="MNE49" s="53"/>
      <c r="MNF49" s="53"/>
      <c r="MNG49" s="53"/>
      <c r="MNH49" s="53"/>
      <c r="MNI49" s="53"/>
      <c r="MNJ49" s="53"/>
      <c r="MNK49" s="53"/>
      <c r="MNL49" s="53"/>
      <c r="MNM49" s="53"/>
      <c r="MNN49" s="53"/>
      <c r="MNO49" s="53"/>
      <c r="MNP49" s="53"/>
      <c r="MNQ49" s="53"/>
      <c r="MNR49" s="53"/>
      <c r="MNS49" s="53"/>
      <c r="MNT49" s="53"/>
      <c r="MNU49" s="53"/>
      <c r="MNV49" s="53"/>
      <c r="MNW49" s="53"/>
      <c r="MNX49" s="53"/>
      <c r="MNY49" s="53"/>
      <c r="MNZ49" s="53"/>
      <c r="MOA49" s="53"/>
      <c r="MOB49" s="53"/>
      <c r="MOC49" s="53"/>
      <c r="MOD49" s="53"/>
      <c r="MOE49" s="53"/>
      <c r="MOF49" s="53"/>
      <c r="MOG49" s="53"/>
      <c r="MOH49" s="53"/>
      <c r="MOI49" s="53"/>
      <c r="MOJ49" s="53"/>
      <c r="MOK49" s="53"/>
      <c r="MOL49" s="53"/>
      <c r="MOM49" s="53"/>
      <c r="MON49" s="53"/>
      <c r="MOO49" s="53"/>
      <c r="MOP49" s="53"/>
      <c r="MOQ49" s="53"/>
      <c r="MOR49" s="53"/>
      <c r="MOS49" s="53"/>
      <c r="MOT49" s="53"/>
      <c r="MOU49" s="53"/>
      <c r="MOV49" s="53"/>
      <c r="MOW49" s="53"/>
      <c r="MOX49" s="53"/>
      <c r="MOY49" s="53"/>
      <c r="MOZ49" s="53"/>
      <c r="MPA49" s="53"/>
      <c r="MPB49" s="53"/>
      <c r="MPC49" s="53"/>
      <c r="MPD49" s="53"/>
      <c r="MPE49" s="53"/>
      <c r="MPF49" s="53"/>
      <c r="MPG49" s="53"/>
      <c r="MPH49" s="53"/>
      <c r="MPI49" s="53"/>
      <c r="MPJ49" s="53"/>
      <c r="MPK49" s="53"/>
      <c r="MPL49" s="53"/>
      <c r="MPM49" s="53"/>
      <c r="MPN49" s="53"/>
      <c r="MPO49" s="53"/>
      <c r="MPP49" s="53"/>
      <c r="MPQ49" s="53"/>
      <c r="MPR49" s="53"/>
      <c r="MPS49" s="53"/>
      <c r="MPT49" s="53"/>
      <c r="MPU49" s="53"/>
      <c r="MPV49" s="53"/>
      <c r="MPW49" s="53"/>
      <c r="MPX49" s="53"/>
      <c r="MPY49" s="53"/>
      <c r="MPZ49" s="53"/>
      <c r="MQA49" s="53"/>
      <c r="MQB49" s="53"/>
      <c r="MQC49" s="53"/>
      <c r="MQD49" s="53"/>
      <c r="MQE49" s="53"/>
      <c r="MQF49" s="53"/>
      <c r="MQG49" s="53"/>
      <c r="MQH49" s="53"/>
      <c r="MQI49" s="53"/>
      <c r="MQJ49" s="53"/>
      <c r="MQK49" s="53"/>
      <c r="MQL49" s="53"/>
      <c r="MQM49" s="53"/>
      <c r="MQN49" s="53"/>
      <c r="MQO49" s="53"/>
      <c r="MQP49" s="53"/>
      <c r="MQQ49" s="53"/>
      <c r="MQR49" s="53"/>
      <c r="MQS49" s="53"/>
      <c r="MQT49" s="53"/>
      <c r="MQU49" s="53"/>
      <c r="MQV49" s="53"/>
      <c r="MQW49" s="53"/>
      <c r="MQX49" s="53"/>
      <c r="MQY49" s="53"/>
      <c r="MQZ49" s="53"/>
      <c r="MRA49" s="53"/>
      <c r="MRB49" s="53"/>
      <c r="MRC49" s="53"/>
      <c r="MRD49" s="53"/>
      <c r="MRE49" s="53"/>
      <c r="MRF49" s="53"/>
      <c r="MRG49" s="53"/>
      <c r="MRH49" s="53"/>
      <c r="MRI49" s="53"/>
      <c r="MRJ49" s="53"/>
      <c r="MRK49" s="53"/>
      <c r="MRL49" s="53"/>
      <c r="MRM49" s="53"/>
      <c r="MRN49" s="53"/>
      <c r="MRO49" s="53"/>
      <c r="MRP49" s="53"/>
      <c r="MRQ49" s="53"/>
      <c r="MRR49" s="53"/>
      <c r="MRS49" s="53"/>
      <c r="MRT49" s="53"/>
      <c r="MRU49" s="53"/>
      <c r="MRV49" s="53"/>
      <c r="MRW49" s="53"/>
      <c r="MRX49" s="53"/>
      <c r="MRY49" s="53"/>
      <c r="MRZ49" s="53"/>
      <c r="MSA49" s="53"/>
      <c r="MSB49" s="53"/>
      <c r="MSC49" s="53"/>
      <c r="MSD49" s="53"/>
      <c r="MSE49" s="53"/>
      <c r="MSF49" s="53"/>
      <c r="MSG49" s="53"/>
      <c r="MSH49" s="53"/>
      <c r="MSI49" s="53"/>
      <c r="MSJ49" s="53"/>
      <c r="MSK49" s="53"/>
      <c r="MSL49" s="53"/>
      <c r="MSM49" s="53"/>
      <c r="MSN49" s="53"/>
      <c r="MSO49" s="53"/>
      <c r="MSP49" s="53"/>
      <c r="MSQ49" s="53"/>
      <c r="MSR49" s="53"/>
      <c r="MSS49" s="53"/>
      <c r="MST49" s="53"/>
      <c r="MSU49" s="53"/>
      <c r="MSV49" s="53"/>
      <c r="MSW49" s="53"/>
      <c r="MSX49" s="53"/>
      <c r="MSY49" s="53"/>
      <c r="MSZ49" s="53"/>
      <c r="MTA49" s="53"/>
      <c r="MTB49" s="53"/>
      <c r="MTC49" s="53"/>
      <c r="MTD49" s="53"/>
      <c r="MTE49" s="53"/>
      <c r="MTF49" s="53"/>
      <c r="MTG49" s="53"/>
      <c r="MTH49" s="53"/>
      <c r="MTI49" s="53"/>
      <c r="MTJ49" s="53"/>
      <c r="MTK49" s="53"/>
      <c r="MTL49" s="53"/>
      <c r="MTM49" s="53"/>
      <c r="MTN49" s="53"/>
      <c r="MTO49" s="53"/>
      <c r="MTP49" s="53"/>
      <c r="MTQ49" s="53"/>
      <c r="MTR49" s="53"/>
      <c r="MTS49" s="53"/>
      <c r="MTT49" s="53"/>
      <c r="MTU49" s="53"/>
      <c r="MTV49" s="53"/>
      <c r="MTW49" s="53"/>
      <c r="MTX49" s="53"/>
      <c r="MTY49" s="53"/>
      <c r="MTZ49" s="53"/>
      <c r="MUA49" s="53"/>
      <c r="MUB49" s="53"/>
      <c r="MUC49" s="53"/>
      <c r="MUD49" s="53"/>
      <c r="MUE49" s="53"/>
      <c r="MUF49" s="53"/>
      <c r="MUG49" s="53"/>
      <c r="MUH49" s="53"/>
      <c r="MUI49" s="53"/>
      <c r="MUJ49" s="53"/>
      <c r="MUK49" s="53"/>
      <c r="MUL49" s="53"/>
      <c r="MUM49" s="53"/>
      <c r="MUN49" s="53"/>
      <c r="MUO49" s="53"/>
      <c r="MUP49" s="53"/>
      <c r="MUQ49" s="53"/>
      <c r="MUR49" s="53"/>
      <c r="MUS49" s="53"/>
      <c r="MUT49" s="53"/>
      <c r="MUU49" s="53"/>
      <c r="MUV49" s="53"/>
      <c r="MUW49" s="53"/>
      <c r="MUX49" s="53"/>
      <c r="MUY49" s="53"/>
      <c r="MUZ49" s="53"/>
      <c r="MVA49" s="53"/>
      <c r="MVB49" s="53"/>
      <c r="MVC49" s="53"/>
      <c r="MVD49" s="53"/>
      <c r="MVE49" s="53"/>
      <c r="MVF49" s="53"/>
      <c r="MVG49" s="53"/>
      <c r="MVH49" s="53"/>
      <c r="MVI49" s="53"/>
      <c r="MVJ49" s="53"/>
      <c r="MVK49" s="53"/>
      <c r="MVL49" s="53"/>
      <c r="MVM49" s="53"/>
      <c r="MVN49" s="53"/>
      <c r="MVO49" s="53"/>
      <c r="MVP49" s="53"/>
      <c r="MVQ49" s="53"/>
      <c r="MVR49" s="53"/>
      <c r="MVS49" s="53"/>
      <c r="MVT49" s="53"/>
      <c r="MVU49" s="53"/>
      <c r="MVV49" s="53"/>
      <c r="MVW49" s="53"/>
      <c r="MVX49" s="53"/>
      <c r="MVY49" s="53"/>
      <c r="MVZ49" s="53"/>
      <c r="MWA49" s="53"/>
      <c r="MWB49" s="53"/>
      <c r="MWC49" s="53"/>
      <c r="MWD49" s="53"/>
      <c r="MWE49" s="53"/>
      <c r="MWF49" s="53"/>
      <c r="MWG49" s="53"/>
      <c r="MWH49" s="53"/>
      <c r="MWI49" s="53"/>
      <c r="MWJ49" s="53"/>
      <c r="MWK49" s="53"/>
      <c r="MWL49" s="53"/>
      <c r="MWM49" s="53"/>
      <c r="MWN49" s="53"/>
      <c r="MWO49" s="53"/>
      <c r="MWP49" s="53"/>
      <c r="MWQ49" s="53"/>
      <c r="MWR49" s="53"/>
      <c r="MWS49" s="53"/>
      <c r="MWT49" s="53"/>
      <c r="MWU49" s="53"/>
      <c r="MWV49" s="53"/>
      <c r="MWW49" s="53"/>
      <c r="MWX49" s="53"/>
      <c r="MWY49" s="53"/>
      <c r="MWZ49" s="53"/>
      <c r="MXA49" s="53"/>
      <c r="MXB49" s="53"/>
      <c r="MXC49" s="53"/>
      <c r="MXD49" s="53"/>
      <c r="MXE49" s="53"/>
      <c r="MXF49" s="53"/>
      <c r="MXG49" s="53"/>
      <c r="MXH49" s="53"/>
      <c r="MXI49" s="53"/>
      <c r="MXJ49" s="53"/>
      <c r="MXK49" s="53"/>
      <c r="MXL49" s="53"/>
      <c r="MXM49" s="53"/>
      <c r="MXN49" s="53"/>
      <c r="MXO49" s="53"/>
      <c r="MXP49" s="53"/>
      <c r="MXQ49" s="53"/>
      <c r="MXR49" s="53"/>
      <c r="MXS49" s="53"/>
      <c r="MXT49" s="53"/>
      <c r="MXU49" s="53"/>
      <c r="MXV49" s="53"/>
      <c r="MXW49" s="53"/>
      <c r="MXX49" s="53"/>
      <c r="MXY49" s="53"/>
      <c r="MXZ49" s="53"/>
      <c r="MYA49" s="53"/>
      <c r="MYB49" s="53"/>
      <c r="MYC49" s="53"/>
      <c r="MYD49" s="53"/>
      <c r="MYE49" s="53"/>
      <c r="MYF49" s="53"/>
      <c r="MYG49" s="53"/>
      <c r="MYH49" s="53"/>
      <c r="MYI49" s="53"/>
      <c r="MYJ49" s="53"/>
      <c r="MYK49" s="53"/>
      <c r="MYL49" s="53"/>
      <c r="MYM49" s="53"/>
      <c r="MYN49" s="53"/>
      <c r="MYO49" s="53"/>
      <c r="MYP49" s="53"/>
      <c r="MYQ49" s="53"/>
      <c r="MYR49" s="53"/>
      <c r="MYS49" s="53"/>
      <c r="MYT49" s="53"/>
      <c r="MYU49" s="53"/>
      <c r="MYV49" s="53"/>
      <c r="MYW49" s="53"/>
      <c r="MYX49" s="53"/>
      <c r="MYY49" s="53"/>
      <c r="MYZ49" s="53"/>
      <c r="MZA49" s="53"/>
      <c r="MZB49" s="53"/>
      <c r="MZC49" s="53"/>
      <c r="MZD49" s="53"/>
      <c r="MZE49" s="53"/>
      <c r="MZF49" s="53"/>
      <c r="MZG49" s="53"/>
      <c r="MZH49" s="53"/>
      <c r="MZI49" s="53"/>
      <c r="MZJ49" s="53"/>
      <c r="MZK49" s="53"/>
      <c r="MZL49" s="53"/>
      <c r="MZM49" s="53"/>
      <c r="MZN49" s="53"/>
      <c r="MZO49" s="53"/>
      <c r="MZP49" s="53"/>
      <c r="MZQ49" s="53"/>
      <c r="MZR49" s="53"/>
      <c r="MZS49" s="53"/>
      <c r="MZT49" s="53"/>
      <c r="MZU49" s="53"/>
      <c r="MZV49" s="53"/>
      <c r="MZW49" s="53"/>
      <c r="MZX49" s="53"/>
      <c r="MZY49" s="53"/>
      <c r="MZZ49" s="53"/>
      <c r="NAA49" s="53"/>
      <c r="NAB49" s="53"/>
      <c r="NAC49" s="53"/>
      <c r="NAD49" s="53"/>
      <c r="NAE49" s="53"/>
      <c r="NAF49" s="53"/>
      <c r="NAG49" s="53"/>
      <c r="NAH49" s="53"/>
      <c r="NAI49" s="53"/>
      <c r="NAJ49" s="53"/>
      <c r="NAK49" s="53"/>
      <c r="NAL49" s="53"/>
      <c r="NAM49" s="53"/>
      <c r="NAN49" s="53"/>
      <c r="NAO49" s="53"/>
      <c r="NAP49" s="53"/>
      <c r="NAQ49" s="53"/>
      <c r="NAR49" s="53"/>
      <c r="NAS49" s="53"/>
      <c r="NAT49" s="53"/>
      <c r="NAU49" s="53"/>
      <c r="NAV49" s="53"/>
      <c r="NAW49" s="53"/>
      <c r="NAX49" s="53"/>
      <c r="NAY49" s="53"/>
      <c r="NAZ49" s="53"/>
      <c r="NBA49" s="53"/>
      <c r="NBB49" s="53"/>
      <c r="NBC49" s="53"/>
      <c r="NBD49" s="53"/>
      <c r="NBE49" s="53"/>
      <c r="NBF49" s="53"/>
      <c r="NBG49" s="53"/>
      <c r="NBH49" s="53"/>
      <c r="NBI49" s="53"/>
      <c r="NBJ49" s="53"/>
      <c r="NBK49" s="53"/>
      <c r="NBL49" s="53"/>
      <c r="NBM49" s="53"/>
      <c r="NBN49" s="53"/>
      <c r="NBO49" s="53"/>
      <c r="NBP49" s="53"/>
      <c r="NBQ49" s="53"/>
      <c r="NBR49" s="53"/>
      <c r="NBS49" s="53"/>
      <c r="NBT49" s="53"/>
      <c r="NBU49" s="53"/>
      <c r="NBV49" s="53"/>
      <c r="NBW49" s="53"/>
      <c r="NBX49" s="53"/>
      <c r="NBY49" s="53"/>
      <c r="NBZ49" s="53"/>
      <c r="NCA49" s="53"/>
      <c r="NCB49" s="53"/>
      <c r="NCC49" s="53"/>
      <c r="NCD49" s="53"/>
      <c r="NCE49" s="53"/>
      <c r="NCF49" s="53"/>
      <c r="NCG49" s="53"/>
      <c r="NCH49" s="53"/>
      <c r="NCI49" s="53"/>
      <c r="NCJ49" s="53"/>
      <c r="NCK49" s="53"/>
      <c r="NCL49" s="53"/>
      <c r="NCM49" s="53"/>
      <c r="NCN49" s="53"/>
      <c r="NCO49" s="53"/>
      <c r="NCP49" s="53"/>
      <c r="NCQ49" s="53"/>
      <c r="NCR49" s="53"/>
      <c r="NCS49" s="53"/>
      <c r="NCT49" s="53"/>
      <c r="NCU49" s="53"/>
      <c r="NCV49" s="53"/>
      <c r="NCW49" s="53"/>
      <c r="NCX49" s="53"/>
      <c r="NCY49" s="53"/>
      <c r="NCZ49" s="53"/>
      <c r="NDA49" s="53"/>
      <c r="NDB49" s="53"/>
      <c r="NDC49" s="53"/>
      <c r="NDD49" s="53"/>
      <c r="NDE49" s="53"/>
      <c r="NDF49" s="53"/>
      <c r="NDG49" s="53"/>
      <c r="NDH49" s="53"/>
      <c r="NDI49" s="53"/>
      <c r="NDJ49" s="53"/>
      <c r="NDK49" s="53"/>
      <c r="NDL49" s="53"/>
      <c r="NDM49" s="53"/>
      <c r="NDN49" s="53"/>
      <c r="NDO49" s="53"/>
      <c r="NDP49" s="53"/>
      <c r="NDQ49" s="53"/>
      <c r="NDR49" s="53"/>
      <c r="NDS49" s="53"/>
      <c r="NDT49" s="53"/>
      <c r="NDU49" s="53"/>
      <c r="NDV49" s="53"/>
      <c r="NDW49" s="53"/>
      <c r="NDX49" s="53"/>
      <c r="NDY49" s="53"/>
      <c r="NDZ49" s="53"/>
      <c r="NEA49" s="53"/>
      <c r="NEB49" s="53"/>
      <c r="NEC49" s="53"/>
      <c r="NED49" s="53"/>
      <c r="NEE49" s="53"/>
      <c r="NEF49" s="53"/>
      <c r="NEG49" s="53"/>
      <c r="NEH49" s="53"/>
      <c r="NEI49" s="53"/>
      <c r="NEJ49" s="53"/>
      <c r="NEK49" s="53"/>
      <c r="NEL49" s="53"/>
      <c r="NEM49" s="53"/>
      <c r="NEN49" s="53"/>
      <c r="NEO49" s="53"/>
      <c r="NEP49" s="53"/>
      <c r="NEQ49" s="53"/>
      <c r="NER49" s="53"/>
      <c r="NES49" s="53"/>
      <c r="NET49" s="53"/>
      <c r="NEU49" s="53"/>
      <c r="NEV49" s="53"/>
      <c r="NEW49" s="53"/>
      <c r="NEX49" s="53"/>
      <c r="NEY49" s="53"/>
      <c r="NEZ49" s="53"/>
      <c r="NFA49" s="53"/>
      <c r="NFB49" s="53"/>
      <c r="NFC49" s="53"/>
      <c r="NFD49" s="53"/>
      <c r="NFE49" s="53"/>
      <c r="NFF49" s="53"/>
      <c r="NFG49" s="53"/>
      <c r="NFH49" s="53"/>
      <c r="NFI49" s="53"/>
      <c r="NFJ49" s="53"/>
      <c r="NFK49" s="53"/>
      <c r="NFL49" s="53"/>
      <c r="NFM49" s="53"/>
      <c r="NFN49" s="53"/>
      <c r="NFO49" s="53"/>
      <c r="NFP49" s="53"/>
      <c r="NFQ49" s="53"/>
      <c r="NFR49" s="53"/>
      <c r="NFS49" s="53"/>
      <c r="NFT49" s="53"/>
      <c r="NFU49" s="53"/>
      <c r="NFV49" s="53"/>
      <c r="NFW49" s="53"/>
      <c r="NFX49" s="53"/>
      <c r="NFY49" s="53"/>
      <c r="NFZ49" s="53"/>
      <c r="NGA49" s="53"/>
      <c r="NGB49" s="53"/>
      <c r="NGC49" s="53"/>
      <c r="NGD49" s="53"/>
      <c r="NGE49" s="53"/>
      <c r="NGF49" s="53"/>
      <c r="NGG49" s="53"/>
      <c r="NGH49" s="53"/>
      <c r="NGI49" s="53"/>
      <c r="NGJ49" s="53"/>
      <c r="NGK49" s="53"/>
      <c r="NGL49" s="53"/>
      <c r="NGM49" s="53"/>
      <c r="NGN49" s="53"/>
      <c r="NGO49" s="53"/>
      <c r="NGP49" s="53"/>
      <c r="NGQ49" s="53"/>
      <c r="NGR49" s="53"/>
      <c r="NGS49" s="53"/>
      <c r="NGT49" s="53"/>
      <c r="NGU49" s="53"/>
      <c r="NGV49" s="53"/>
      <c r="NGW49" s="53"/>
      <c r="NGX49" s="53"/>
      <c r="NGY49" s="53"/>
      <c r="NGZ49" s="53"/>
      <c r="NHA49" s="53"/>
      <c r="NHB49" s="53"/>
      <c r="NHC49" s="53"/>
      <c r="NHD49" s="53"/>
      <c r="NHE49" s="53"/>
      <c r="NHF49" s="53"/>
      <c r="NHG49" s="53"/>
      <c r="NHH49" s="53"/>
      <c r="NHI49" s="53"/>
      <c r="NHJ49" s="53"/>
      <c r="NHK49" s="53"/>
      <c r="NHL49" s="53"/>
      <c r="NHM49" s="53"/>
      <c r="NHN49" s="53"/>
      <c r="NHO49" s="53"/>
      <c r="NHP49" s="53"/>
      <c r="NHQ49" s="53"/>
      <c r="NHR49" s="53"/>
      <c r="NHS49" s="53"/>
      <c r="NHT49" s="53"/>
      <c r="NHU49" s="53"/>
      <c r="NHV49" s="53"/>
      <c r="NHW49" s="53"/>
      <c r="NHX49" s="53"/>
      <c r="NHY49" s="53"/>
      <c r="NHZ49" s="53"/>
      <c r="NIA49" s="53"/>
      <c r="NIB49" s="53"/>
      <c r="NIC49" s="53"/>
      <c r="NID49" s="53"/>
      <c r="NIE49" s="53"/>
      <c r="NIF49" s="53"/>
      <c r="NIG49" s="53"/>
      <c r="NIH49" s="53"/>
      <c r="NII49" s="53"/>
      <c r="NIJ49" s="53"/>
      <c r="NIK49" s="53"/>
      <c r="NIL49" s="53"/>
      <c r="NIM49" s="53"/>
      <c r="NIN49" s="53"/>
      <c r="NIO49" s="53"/>
      <c r="NIP49" s="53"/>
      <c r="NIQ49" s="53"/>
      <c r="NIR49" s="53"/>
      <c r="NIS49" s="53"/>
      <c r="NIT49" s="53"/>
      <c r="NIU49" s="53"/>
      <c r="NIV49" s="53"/>
      <c r="NIW49" s="53"/>
      <c r="NIX49" s="53"/>
      <c r="NIY49" s="53"/>
      <c r="NIZ49" s="53"/>
      <c r="NJA49" s="53"/>
      <c r="NJB49" s="53"/>
      <c r="NJC49" s="53"/>
      <c r="NJD49" s="53"/>
      <c r="NJE49" s="53"/>
      <c r="NJF49" s="53"/>
      <c r="NJG49" s="53"/>
      <c r="NJH49" s="53"/>
      <c r="NJI49" s="53"/>
      <c r="NJJ49" s="53"/>
      <c r="NJK49" s="53"/>
      <c r="NJL49" s="53"/>
      <c r="NJM49" s="53"/>
      <c r="NJN49" s="53"/>
      <c r="NJO49" s="53"/>
      <c r="NJP49" s="53"/>
      <c r="NJQ49" s="53"/>
      <c r="NJR49" s="53"/>
      <c r="NJS49" s="53"/>
      <c r="NJT49" s="53"/>
      <c r="NJU49" s="53"/>
      <c r="NJV49" s="53"/>
      <c r="NJW49" s="53"/>
      <c r="NJX49" s="53"/>
      <c r="NJY49" s="53"/>
      <c r="NJZ49" s="53"/>
      <c r="NKA49" s="53"/>
      <c r="NKB49" s="53"/>
      <c r="NKC49" s="53"/>
      <c r="NKD49" s="53"/>
      <c r="NKE49" s="53"/>
      <c r="NKF49" s="53"/>
      <c r="NKG49" s="53"/>
      <c r="NKH49" s="53"/>
      <c r="NKI49" s="53"/>
      <c r="NKJ49" s="53"/>
      <c r="NKK49" s="53"/>
      <c r="NKL49" s="53"/>
      <c r="NKM49" s="53"/>
      <c r="NKN49" s="53"/>
      <c r="NKO49" s="53"/>
      <c r="NKP49" s="53"/>
      <c r="NKQ49" s="53"/>
      <c r="NKR49" s="53"/>
      <c r="NKS49" s="53"/>
      <c r="NKT49" s="53"/>
      <c r="NKU49" s="53"/>
      <c r="NKV49" s="53"/>
      <c r="NKW49" s="53"/>
      <c r="NKX49" s="53"/>
      <c r="NKY49" s="53"/>
      <c r="NKZ49" s="53"/>
      <c r="NLA49" s="53"/>
      <c r="NLB49" s="53"/>
      <c r="NLC49" s="53"/>
      <c r="NLD49" s="53"/>
      <c r="NLE49" s="53"/>
      <c r="NLF49" s="53"/>
      <c r="NLG49" s="53"/>
      <c r="NLH49" s="53"/>
      <c r="NLI49" s="53"/>
      <c r="NLJ49" s="53"/>
      <c r="NLK49" s="53"/>
      <c r="NLL49" s="53"/>
      <c r="NLM49" s="53"/>
      <c r="NLN49" s="53"/>
      <c r="NLO49" s="53"/>
      <c r="NLP49" s="53"/>
      <c r="NLQ49" s="53"/>
      <c r="NLR49" s="53"/>
      <c r="NLS49" s="53"/>
      <c r="NLT49" s="53"/>
      <c r="NLU49" s="53"/>
      <c r="NLV49" s="53"/>
      <c r="NLW49" s="53"/>
      <c r="NLX49" s="53"/>
      <c r="NLY49" s="53"/>
      <c r="NLZ49" s="53"/>
      <c r="NMA49" s="53"/>
      <c r="NMB49" s="53"/>
      <c r="NMC49" s="53"/>
      <c r="NMD49" s="53"/>
      <c r="NME49" s="53"/>
      <c r="NMF49" s="53"/>
      <c r="NMG49" s="53"/>
      <c r="NMH49" s="53"/>
      <c r="NMI49" s="53"/>
      <c r="NMJ49" s="53"/>
      <c r="NMK49" s="53"/>
      <c r="NML49" s="53"/>
      <c r="NMM49" s="53"/>
      <c r="NMN49" s="53"/>
      <c r="NMO49" s="53"/>
      <c r="NMP49" s="53"/>
      <c r="NMQ49" s="53"/>
      <c r="NMR49" s="53"/>
      <c r="NMS49" s="53"/>
      <c r="NMT49" s="53"/>
      <c r="NMU49" s="53"/>
      <c r="NMV49" s="53"/>
      <c r="NMW49" s="53"/>
      <c r="NMX49" s="53"/>
      <c r="NMY49" s="53"/>
      <c r="NMZ49" s="53"/>
      <c r="NNA49" s="53"/>
      <c r="NNB49" s="53"/>
      <c r="NNC49" s="53"/>
      <c r="NND49" s="53"/>
      <c r="NNE49" s="53"/>
      <c r="NNF49" s="53"/>
      <c r="NNG49" s="53"/>
      <c r="NNH49" s="53"/>
      <c r="NNI49" s="53"/>
      <c r="NNJ49" s="53"/>
      <c r="NNK49" s="53"/>
      <c r="NNL49" s="53"/>
      <c r="NNM49" s="53"/>
      <c r="NNN49" s="53"/>
      <c r="NNO49" s="53"/>
      <c r="NNP49" s="53"/>
      <c r="NNQ49" s="53"/>
      <c r="NNR49" s="53"/>
      <c r="NNS49" s="53"/>
      <c r="NNT49" s="53"/>
      <c r="NNU49" s="53"/>
      <c r="NNV49" s="53"/>
      <c r="NNW49" s="53"/>
      <c r="NNX49" s="53"/>
      <c r="NNY49" s="53"/>
      <c r="NNZ49" s="53"/>
      <c r="NOA49" s="53"/>
      <c r="NOB49" s="53"/>
      <c r="NOC49" s="53"/>
      <c r="NOD49" s="53"/>
      <c r="NOE49" s="53"/>
      <c r="NOF49" s="53"/>
      <c r="NOG49" s="53"/>
      <c r="NOH49" s="53"/>
      <c r="NOI49" s="53"/>
      <c r="NOJ49" s="53"/>
      <c r="NOK49" s="53"/>
      <c r="NOL49" s="53"/>
      <c r="NOM49" s="53"/>
      <c r="NON49" s="53"/>
      <c r="NOO49" s="53"/>
      <c r="NOP49" s="53"/>
      <c r="NOQ49" s="53"/>
      <c r="NOR49" s="53"/>
      <c r="NOS49" s="53"/>
      <c r="NOT49" s="53"/>
      <c r="NOU49" s="53"/>
      <c r="NOV49" s="53"/>
      <c r="NOW49" s="53"/>
      <c r="NOX49" s="53"/>
      <c r="NOY49" s="53"/>
      <c r="NOZ49" s="53"/>
      <c r="NPA49" s="53"/>
      <c r="NPB49" s="53"/>
      <c r="NPC49" s="53"/>
      <c r="NPD49" s="53"/>
      <c r="NPE49" s="53"/>
      <c r="NPF49" s="53"/>
      <c r="NPG49" s="53"/>
      <c r="NPH49" s="53"/>
      <c r="NPI49" s="53"/>
      <c r="NPJ49" s="53"/>
      <c r="NPK49" s="53"/>
      <c r="NPL49" s="53"/>
      <c r="NPM49" s="53"/>
      <c r="NPN49" s="53"/>
      <c r="NPO49" s="53"/>
      <c r="NPP49" s="53"/>
      <c r="NPQ49" s="53"/>
      <c r="NPR49" s="53"/>
      <c r="NPS49" s="53"/>
      <c r="NPT49" s="53"/>
      <c r="NPU49" s="53"/>
      <c r="NPV49" s="53"/>
      <c r="NPW49" s="53"/>
      <c r="NPX49" s="53"/>
      <c r="NPY49" s="53"/>
      <c r="NPZ49" s="53"/>
      <c r="NQA49" s="53"/>
      <c r="NQB49" s="53"/>
      <c r="NQC49" s="53"/>
      <c r="NQD49" s="53"/>
      <c r="NQE49" s="53"/>
      <c r="NQF49" s="53"/>
      <c r="NQG49" s="53"/>
      <c r="NQH49" s="53"/>
      <c r="NQI49" s="53"/>
      <c r="NQJ49" s="53"/>
      <c r="NQK49" s="53"/>
      <c r="NQL49" s="53"/>
      <c r="NQM49" s="53"/>
      <c r="NQN49" s="53"/>
      <c r="NQO49" s="53"/>
      <c r="NQP49" s="53"/>
      <c r="NQQ49" s="53"/>
      <c r="NQR49" s="53"/>
      <c r="NQS49" s="53"/>
      <c r="NQT49" s="53"/>
      <c r="NQU49" s="53"/>
      <c r="NQV49" s="53"/>
      <c r="NQW49" s="53"/>
      <c r="NQX49" s="53"/>
      <c r="NQY49" s="53"/>
      <c r="NQZ49" s="53"/>
      <c r="NRA49" s="53"/>
      <c r="NRB49" s="53"/>
      <c r="NRC49" s="53"/>
      <c r="NRD49" s="53"/>
      <c r="NRE49" s="53"/>
      <c r="NRF49" s="53"/>
      <c r="NRG49" s="53"/>
      <c r="NRH49" s="53"/>
      <c r="NRI49" s="53"/>
      <c r="NRJ49" s="53"/>
      <c r="NRK49" s="53"/>
      <c r="NRL49" s="53"/>
      <c r="NRM49" s="53"/>
      <c r="NRN49" s="53"/>
      <c r="NRO49" s="53"/>
      <c r="NRP49" s="53"/>
      <c r="NRQ49" s="53"/>
      <c r="NRR49" s="53"/>
      <c r="NRS49" s="53"/>
      <c r="NRT49" s="53"/>
      <c r="NRU49" s="53"/>
      <c r="NRV49" s="53"/>
      <c r="NRW49" s="53"/>
      <c r="NRX49" s="53"/>
      <c r="NRY49" s="53"/>
      <c r="NRZ49" s="53"/>
      <c r="NSA49" s="53"/>
      <c r="NSB49" s="53"/>
      <c r="NSC49" s="53"/>
      <c r="NSD49" s="53"/>
      <c r="NSE49" s="53"/>
      <c r="NSF49" s="53"/>
      <c r="NSG49" s="53"/>
      <c r="NSH49" s="53"/>
      <c r="NSI49" s="53"/>
      <c r="NSJ49" s="53"/>
      <c r="NSK49" s="53"/>
      <c r="NSL49" s="53"/>
      <c r="NSM49" s="53"/>
      <c r="NSN49" s="53"/>
      <c r="NSO49" s="53"/>
      <c r="NSP49" s="53"/>
      <c r="NSQ49" s="53"/>
      <c r="NSR49" s="53"/>
      <c r="NSS49" s="53"/>
      <c r="NST49" s="53"/>
      <c r="NSU49" s="53"/>
      <c r="NSV49" s="53"/>
      <c r="NSW49" s="53"/>
      <c r="NSX49" s="53"/>
      <c r="NSY49" s="53"/>
      <c r="NSZ49" s="53"/>
      <c r="NTA49" s="53"/>
      <c r="NTB49" s="53"/>
      <c r="NTC49" s="53"/>
      <c r="NTD49" s="53"/>
      <c r="NTE49" s="53"/>
      <c r="NTF49" s="53"/>
      <c r="NTG49" s="53"/>
      <c r="NTH49" s="53"/>
      <c r="NTI49" s="53"/>
      <c r="NTJ49" s="53"/>
      <c r="NTK49" s="53"/>
      <c r="NTL49" s="53"/>
      <c r="NTM49" s="53"/>
      <c r="NTN49" s="53"/>
      <c r="NTO49" s="53"/>
      <c r="NTP49" s="53"/>
      <c r="NTQ49" s="53"/>
      <c r="NTR49" s="53"/>
      <c r="NTS49" s="53"/>
      <c r="NTT49" s="53"/>
      <c r="NTU49" s="53"/>
      <c r="NTV49" s="53"/>
      <c r="NTW49" s="53"/>
      <c r="NTX49" s="53"/>
      <c r="NTY49" s="53"/>
      <c r="NTZ49" s="53"/>
      <c r="NUA49" s="53"/>
      <c r="NUB49" s="53"/>
      <c r="NUC49" s="53"/>
      <c r="NUD49" s="53"/>
      <c r="NUE49" s="53"/>
      <c r="NUF49" s="53"/>
      <c r="NUG49" s="53"/>
      <c r="NUH49" s="53"/>
      <c r="NUI49" s="53"/>
      <c r="NUJ49" s="53"/>
      <c r="NUK49" s="53"/>
      <c r="NUL49" s="53"/>
      <c r="NUM49" s="53"/>
      <c r="NUN49" s="53"/>
      <c r="NUO49" s="53"/>
      <c r="NUP49" s="53"/>
      <c r="NUQ49" s="53"/>
      <c r="NUR49" s="53"/>
      <c r="NUS49" s="53"/>
      <c r="NUT49" s="53"/>
      <c r="NUU49" s="53"/>
      <c r="NUV49" s="53"/>
      <c r="NUW49" s="53"/>
      <c r="NUX49" s="53"/>
      <c r="NUY49" s="53"/>
      <c r="NUZ49" s="53"/>
      <c r="NVA49" s="53"/>
      <c r="NVB49" s="53"/>
      <c r="NVC49" s="53"/>
      <c r="NVD49" s="53"/>
      <c r="NVE49" s="53"/>
      <c r="NVF49" s="53"/>
      <c r="NVG49" s="53"/>
      <c r="NVH49" s="53"/>
      <c r="NVI49" s="53"/>
      <c r="NVJ49" s="53"/>
      <c r="NVK49" s="53"/>
      <c r="NVL49" s="53"/>
      <c r="NVM49" s="53"/>
      <c r="NVN49" s="53"/>
      <c r="NVO49" s="53"/>
      <c r="NVP49" s="53"/>
      <c r="NVQ49" s="53"/>
      <c r="NVR49" s="53"/>
      <c r="NVS49" s="53"/>
      <c r="NVT49" s="53"/>
      <c r="NVU49" s="53"/>
      <c r="NVV49" s="53"/>
      <c r="NVW49" s="53"/>
      <c r="NVX49" s="53"/>
      <c r="NVY49" s="53"/>
      <c r="NVZ49" s="53"/>
      <c r="NWA49" s="53"/>
      <c r="NWB49" s="53"/>
      <c r="NWC49" s="53"/>
      <c r="NWD49" s="53"/>
      <c r="NWE49" s="53"/>
      <c r="NWF49" s="53"/>
      <c r="NWG49" s="53"/>
      <c r="NWH49" s="53"/>
      <c r="NWI49" s="53"/>
      <c r="NWJ49" s="53"/>
      <c r="NWK49" s="53"/>
      <c r="NWL49" s="53"/>
      <c r="NWM49" s="53"/>
      <c r="NWN49" s="53"/>
      <c r="NWO49" s="53"/>
      <c r="NWP49" s="53"/>
      <c r="NWQ49" s="53"/>
      <c r="NWR49" s="53"/>
      <c r="NWS49" s="53"/>
      <c r="NWT49" s="53"/>
      <c r="NWU49" s="53"/>
      <c r="NWV49" s="53"/>
      <c r="NWW49" s="53"/>
      <c r="NWX49" s="53"/>
      <c r="NWY49" s="53"/>
      <c r="NWZ49" s="53"/>
      <c r="NXA49" s="53"/>
      <c r="NXB49" s="53"/>
      <c r="NXC49" s="53"/>
      <c r="NXD49" s="53"/>
      <c r="NXE49" s="53"/>
      <c r="NXF49" s="53"/>
      <c r="NXG49" s="53"/>
      <c r="NXH49" s="53"/>
      <c r="NXI49" s="53"/>
      <c r="NXJ49" s="53"/>
      <c r="NXK49" s="53"/>
      <c r="NXL49" s="53"/>
      <c r="NXM49" s="53"/>
      <c r="NXN49" s="53"/>
      <c r="NXO49" s="53"/>
      <c r="NXP49" s="53"/>
      <c r="NXQ49" s="53"/>
      <c r="NXR49" s="53"/>
      <c r="NXS49" s="53"/>
      <c r="NXT49" s="53"/>
      <c r="NXU49" s="53"/>
      <c r="NXV49" s="53"/>
      <c r="NXW49" s="53"/>
      <c r="NXX49" s="53"/>
      <c r="NXY49" s="53"/>
      <c r="NXZ49" s="53"/>
      <c r="NYA49" s="53"/>
      <c r="NYB49" s="53"/>
      <c r="NYC49" s="53"/>
      <c r="NYD49" s="53"/>
      <c r="NYE49" s="53"/>
      <c r="NYF49" s="53"/>
      <c r="NYG49" s="53"/>
      <c r="NYH49" s="53"/>
      <c r="NYI49" s="53"/>
      <c r="NYJ49" s="53"/>
      <c r="NYK49" s="53"/>
      <c r="NYL49" s="53"/>
      <c r="NYM49" s="53"/>
      <c r="NYN49" s="53"/>
      <c r="NYO49" s="53"/>
      <c r="NYP49" s="53"/>
      <c r="NYQ49" s="53"/>
      <c r="NYR49" s="53"/>
      <c r="NYS49" s="53"/>
      <c r="NYT49" s="53"/>
      <c r="NYU49" s="53"/>
      <c r="NYV49" s="53"/>
      <c r="NYW49" s="53"/>
      <c r="NYX49" s="53"/>
      <c r="NYY49" s="53"/>
      <c r="NYZ49" s="53"/>
      <c r="NZA49" s="53"/>
      <c r="NZB49" s="53"/>
      <c r="NZC49" s="53"/>
      <c r="NZD49" s="53"/>
      <c r="NZE49" s="53"/>
      <c r="NZF49" s="53"/>
      <c r="NZG49" s="53"/>
      <c r="NZH49" s="53"/>
      <c r="NZI49" s="53"/>
      <c r="NZJ49" s="53"/>
      <c r="NZK49" s="53"/>
      <c r="NZL49" s="53"/>
      <c r="NZM49" s="53"/>
      <c r="NZN49" s="53"/>
      <c r="NZO49" s="53"/>
      <c r="NZP49" s="53"/>
      <c r="NZQ49" s="53"/>
      <c r="NZR49" s="53"/>
      <c r="NZS49" s="53"/>
      <c r="NZT49" s="53"/>
      <c r="NZU49" s="53"/>
      <c r="NZV49" s="53"/>
      <c r="NZW49" s="53"/>
      <c r="NZX49" s="53"/>
      <c r="NZY49" s="53"/>
      <c r="NZZ49" s="53"/>
      <c r="OAA49" s="53"/>
      <c r="OAB49" s="53"/>
      <c r="OAC49" s="53"/>
      <c r="OAD49" s="53"/>
      <c r="OAE49" s="53"/>
      <c r="OAF49" s="53"/>
      <c r="OAG49" s="53"/>
      <c r="OAH49" s="53"/>
      <c r="OAI49" s="53"/>
      <c r="OAJ49" s="53"/>
      <c r="OAK49" s="53"/>
      <c r="OAL49" s="53"/>
      <c r="OAM49" s="53"/>
      <c r="OAN49" s="53"/>
      <c r="OAO49" s="53"/>
      <c r="OAP49" s="53"/>
      <c r="OAQ49" s="53"/>
      <c r="OAR49" s="53"/>
      <c r="OAS49" s="53"/>
      <c r="OAT49" s="53"/>
      <c r="OAU49" s="53"/>
      <c r="OAV49" s="53"/>
      <c r="OAW49" s="53"/>
      <c r="OAX49" s="53"/>
      <c r="OAY49" s="53"/>
      <c r="OAZ49" s="53"/>
      <c r="OBA49" s="53"/>
      <c r="OBB49" s="53"/>
      <c r="OBC49" s="53"/>
      <c r="OBD49" s="53"/>
      <c r="OBE49" s="53"/>
      <c r="OBF49" s="53"/>
      <c r="OBG49" s="53"/>
      <c r="OBH49" s="53"/>
      <c r="OBI49" s="53"/>
      <c r="OBJ49" s="53"/>
      <c r="OBK49" s="53"/>
      <c r="OBL49" s="53"/>
      <c r="OBM49" s="53"/>
      <c r="OBN49" s="53"/>
      <c r="OBO49" s="53"/>
      <c r="OBP49" s="53"/>
      <c r="OBQ49" s="53"/>
      <c r="OBR49" s="53"/>
      <c r="OBS49" s="53"/>
      <c r="OBT49" s="53"/>
      <c r="OBU49" s="53"/>
      <c r="OBV49" s="53"/>
      <c r="OBW49" s="53"/>
      <c r="OBX49" s="53"/>
      <c r="OBY49" s="53"/>
      <c r="OBZ49" s="53"/>
      <c r="OCA49" s="53"/>
      <c r="OCB49" s="53"/>
      <c r="OCC49" s="53"/>
      <c r="OCD49" s="53"/>
      <c r="OCE49" s="53"/>
      <c r="OCF49" s="53"/>
      <c r="OCG49" s="53"/>
      <c r="OCH49" s="53"/>
      <c r="OCI49" s="53"/>
      <c r="OCJ49" s="53"/>
      <c r="OCK49" s="53"/>
      <c r="OCL49" s="53"/>
      <c r="OCM49" s="53"/>
      <c r="OCN49" s="53"/>
      <c r="OCO49" s="53"/>
      <c r="OCP49" s="53"/>
      <c r="OCQ49" s="53"/>
      <c r="OCR49" s="53"/>
      <c r="OCS49" s="53"/>
      <c r="OCT49" s="53"/>
      <c r="OCU49" s="53"/>
      <c r="OCV49" s="53"/>
      <c r="OCW49" s="53"/>
      <c r="OCX49" s="53"/>
      <c r="OCY49" s="53"/>
      <c r="OCZ49" s="53"/>
      <c r="ODA49" s="53"/>
      <c r="ODB49" s="53"/>
      <c r="ODC49" s="53"/>
      <c r="ODD49" s="53"/>
      <c r="ODE49" s="53"/>
      <c r="ODF49" s="53"/>
      <c r="ODG49" s="53"/>
      <c r="ODH49" s="53"/>
      <c r="ODI49" s="53"/>
      <c r="ODJ49" s="53"/>
      <c r="ODK49" s="53"/>
      <c r="ODL49" s="53"/>
      <c r="ODM49" s="53"/>
      <c r="ODN49" s="53"/>
      <c r="ODO49" s="53"/>
      <c r="ODP49" s="53"/>
      <c r="ODQ49" s="53"/>
      <c r="ODR49" s="53"/>
      <c r="ODS49" s="53"/>
      <c r="ODT49" s="53"/>
      <c r="ODU49" s="53"/>
      <c r="ODV49" s="53"/>
      <c r="ODW49" s="53"/>
      <c r="ODX49" s="53"/>
      <c r="ODY49" s="53"/>
      <c r="ODZ49" s="53"/>
      <c r="OEA49" s="53"/>
      <c r="OEB49" s="53"/>
      <c r="OEC49" s="53"/>
      <c r="OED49" s="53"/>
      <c r="OEE49" s="53"/>
      <c r="OEF49" s="53"/>
      <c r="OEG49" s="53"/>
      <c r="OEH49" s="53"/>
      <c r="OEI49" s="53"/>
      <c r="OEJ49" s="53"/>
      <c r="OEK49" s="53"/>
      <c r="OEL49" s="53"/>
      <c r="OEM49" s="53"/>
      <c r="OEN49" s="53"/>
      <c r="OEO49" s="53"/>
      <c r="OEP49" s="53"/>
      <c r="OEQ49" s="53"/>
      <c r="OER49" s="53"/>
      <c r="OES49" s="53"/>
      <c r="OET49" s="53"/>
      <c r="OEU49" s="53"/>
      <c r="OEV49" s="53"/>
      <c r="OEW49" s="53"/>
      <c r="OEX49" s="53"/>
      <c r="OEY49" s="53"/>
      <c r="OEZ49" s="53"/>
      <c r="OFA49" s="53"/>
      <c r="OFB49" s="53"/>
      <c r="OFC49" s="53"/>
      <c r="OFD49" s="53"/>
      <c r="OFE49" s="53"/>
      <c r="OFF49" s="53"/>
      <c r="OFG49" s="53"/>
      <c r="OFH49" s="53"/>
      <c r="OFI49" s="53"/>
      <c r="OFJ49" s="53"/>
      <c r="OFK49" s="53"/>
      <c r="OFL49" s="53"/>
      <c r="OFM49" s="53"/>
      <c r="OFN49" s="53"/>
      <c r="OFO49" s="53"/>
      <c r="OFP49" s="53"/>
      <c r="OFQ49" s="53"/>
      <c r="OFR49" s="53"/>
      <c r="OFS49" s="53"/>
      <c r="OFT49" s="53"/>
      <c r="OFU49" s="53"/>
      <c r="OFV49" s="53"/>
      <c r="OFW49" s="53"/>
      <c r="OFX49" s="53"/>
      <c r="OFY49" s="53"/>
      <c r="OFZ49" s="53"/>
      <c r="OGA49" s="53"/>
      <c r="OGB49" s="53"/>
      <c r="OGC49" s="53"/>
      <c r="OGD49" s="53"/>
      <c r="OGE49" s="53"/>
      <c r="OGF49" s="53"/>
      <c r="OGG49" s="53"/>
      <c r="OGH49" s="53"/>
      <c r="OGI49" s="53"/>
      <c r="OGJ49" s="53"/>
      <c r="OGK49" s="53"/>
      <c r="OGL49" s="53"/>
      <c r="OGM49" s="53"/>
      <c r="OGN49" s="53"/>
      <c r="OGO49" s="53"/>
      <c r="OGP49" s="53"/>
      <c r="OGQ49" s="53"/>
      <c r="OGR49" s="53"/>
      <c r="OGS49" s="53"/>
      <c r="OGT49" s="53"/>
      <c r="OGU49" s="53"/>
      <c r="OGV49" s="53"/>
      <c r="OGW49" s="53"/>
      <c r="OGX49" s="53"/>
      <c r="OGY49" s="53"/>
      <c r="OGZ49" s="53"/>
      <c r="OHA49" s="53"/>
      <c r="OHB49" s="53"/>
      <c r="OHC49" s="53"/>
      <c r="OHD49" s="53"/>
      <c r="OHE49" s="53"/>
      <c r="OHF49" s="53"/>
      <c r="OHG49" s="53"/>
      <c r="OHH49" s="53"/>
      <c r="OHI49" s="53"/>
      <c r="OHJ49" s="53"/>
      <c r="OHK49" s="53"/>
      <c r="OHL49" s="53"/>
      <c r="OHM49" s="53"/>
      <c r="OHN49" s="53"/>
      <c r="OHO49" s="53"/>
      <c r="OHP49" s="53"/>
      <c r="OHQ49" s="53"/>
      <c r="OHR49" s="53"/>
      <c r="OHS49" s="53"/>
      <c r="OHT49" s="53"/>
      <c r="OHU49" s="53"/>
      <c r="OHV49" s="53"/>
      <c r="OHW49" s="53"/>
      <c r="OHX49" s="53"/>
      <c r="OHY49" s="53"/>
      <c r="OHZ49" s="53"/>
      <c r="OIA49" s="53"/>
      <c r="OIB49" s="53"/>
      <c r="OIC49" s="53"/>
      <c r="OID49" s="53"/>
      <c r="OIE49" s="53"/>
      <c r="OIF49" s="53"/>
      <c r="OIG49" s="53"/>
      <c r="OIH49" s="53"/>
      <c r="OII49" s="53"/>
      <c r="OIJ49" s="53"/>
      <c r="OIK49" s="53"/>
      <c r="OIL49" s="53"/>
      <c r="OIM49" s="53"/>
      <c r="OIN49" s="53"/>
      <c r="OIO49" s="53"/>
      <c r="OIP49" s="53"/>
      <c r="OIQ49" s="53"/>
      <c r="OIR49" s="53"/>
      <c r="OIS49" s="53"/>
      <c r="OIT49" s="53"/>
      <c r="OIU49" s="53"/>
      <c r="OIV49" s="53"/>
      <c r="OIW49" s="53"/>
      <c r="OIX49" s="53"/>
      <c r="OIY49" s="53"/>
      <c r="OIZ49" s="53"/>
      <c r="OJA49" s="53"/>
      <c r="OJB49" s="53"/>
      <c r="OJC49" s="53"/>
      <c r="OJD49" s="53"/>
      <c r="OJE49" s="53"/>
      <c r="OJF49" s="53"/>
      <c r="OJG49" s="53"/>
      <c r="OJH49" s="53"/>
      <c r="OJI49" s="53"/>
      <c r="OJJ49" s="53"/>
      <c r="OJK49" s="53"/>
      <c r="OJL49" s="53"/>
      <c r="OJM49" s="53"/>
      <c r="OJN49" s="53"/>
      <c r="OJO49" s="53"/>
      <c r="OJP49" s="53"/>
      <c r="OJQ49" s="53"/>
      <c r="OJR49" s="53"/>
      <c r="OJS49" s="53"/>
      <c r="OJT49" s="53"/>
      <c r="OJU49" s="53"/>
      <c r="OJV49" s="53"/>
      <c r="OJW49" s="53"/>
      <c r="OJX49" s="53"/>
      <c r="OJY49" s="53"/>
      <c r="OJZ49" s="53"/>
      <c r="OKA49" s="53"/>
      <c r="OKB49" s="53"/>
      <c r="OKC49" s="53"/>
      <c r="OKD49" s="53"/>
      <c r="OKE49" s="53"/>
      <c r="OKF49" s="53"/>
      <c r="OKG49" s="53"/>
      <c r="OKH49" s="53"/>
      <c r="OKI49" s="53"/>
      <c r="OKJ49" s="53"/>
      <c r="OKK49" s="53"/>
      <c r="OKL49" s="53"/>
      <c r="OKM49" s="53"/>
      <c r="OKN49" s="53"/>
      <c r="OKO49" s="53"/>
      <c r="OKP49" s="53"/>
      <c r="OKQ49" s="53"/>
      <c r="OKR49" s="53"/>
      <c r="OKS49" s="53"/>
      <c r="OKT49" s="53"/>
      <c r="OKU49" s="53"/>
      <c r="OKV49" s="53"/>
      <c r="OKW49" s="53"/>
      <c r="OKX49" s="53"/>
      <c r="OKY49" s="53"/>
      <c r="OKZ49" s="53"/>
      <c r="OLA49" s="53"/>
      <c r="OLB49" s="53"/>
      <c r="OLC49" s="53"/>
      <c r="OLD49" s="53"/>
      <c r="OLE49" s="53"/>
      <c r="OLF49" s="53"/>
      <c r="OLG49" s="53"/>
      <c r="OLH49" s="53"/>
      <c r="OLI49" s="53"/>
      <c r="OLJ49" s="53"/>
      <c r="OLK49" s="53"/>
      <c r="OLL49" s="53"/>
      <c r="OLM49" s="53"/>
      <c r="OLN49" s="53"/>
      <c r="OLO49" s="53"/>
      <c r="OLP49" s="53"/>
      <c r="OLQ49" s="53"/>
      <c r="OLR49" s="53"/>
      <c r="OLS49" s="53"/>
      <c r="OLT49" s="53"/>
      <c r="OLU49" s="53"/>
      <c r="OLV49" s="53"/>
      <c r="OLW49" s="53"/>
      <c r="OLX49" s="53"/>
      <c r="OLY49" s="53"/>
      <c r="OLZ49" s="53"/>
      <c r="OMA49" s="53"/>
      <c r="OMB49" s="53"/>
      <c r="OMC49" s="53"/>
      <c r="OMD49" s="53"/>
      <c r="OME49" s="53"/>
      <c r="OMF49" s="53"/>
      <c r="OMG49" s="53"/>
      <c r="OMH49" s="53"/>
      <c r="OMI49" s="53"/>
      <c r="OMJ49" s="53"/>
      <c r="OMK49" s="53"/>
      <c r="OML49" s="53"/>
      <c r="OMM49" s="53"/>
      <c r="OMN49" s="53"/>
      <c r="OMO49" s="53"/>
      <c r="OMP49" s="53"/>
      <c r="OMQ49" s="53"/>
      <c r="OMR49" s="53"/>
      <c r="OMS49" s="53"/>
      <c r="OMT49" s="53"/>
      <c r="OMU49" s="53"/>
      <c r="OMV49" s="53"/>
      <c r="OMW49" s="53"/>
      <c r="OMX49" s="53"/>
      <c r="OMY49" s="53"/>
      <c r="OMZ49" s="53"/>
      <c r="ONA49" s="53"/>
      <c r="ONB49" s="53"/>
      <c r="ONC49" s="53"/>
      <c r="OND49" s="53"/>
      <c r="ONE49" s="53"/>
      <c r="ONF49" s="53"/>
      <c r="ONG49" s="53"/>
      <c r="ONH49" s="53"/>
      <c r="ONI49" s="53"/>
      <c r="ONJ49" s="53"/>
      <c r="ONK49" s="53"/>
      <c r="ONL49" s="53"/>
      <c r="ONM49" s="53"/>
      <c r="ONN49" s="53"/>
      <c r="ONO49" s="53"/>
      <c r="ONP49" s="53"/>
      <c r="ONQ49" s="53"/>
      <c r="ONR49" s="53"/>
      <c r="ONS49" s="53"/>
      <c r="ONT49" s="53"/>
      <c r="ONU49" s="53"/>
      <c r="ONV49" s="53"/>
      <c r="ONW49" s="53"/>
      <c r="ONX49" s="53"/>
      <c r="ONY49" s="53"/>
      <c r="ONZ49" s="53"/>
      <c r="OOA49" s="53"/>
      <c r="OOB49" s="53"/>
      <c r="OOC49" s="53"/>
      <c r="OOD49" s="53"/>
      <c r="OOE49" s="53"/>
      <c r="OOF49" s="53"/>
      <c r="OOG49" s="53"/>
      <c r="OOH49" s="53"/>
      <c r="OOI49" s="53"/>
      <c r="OOJ49" s="53"/>
      <c r="OOK49" s="53"/>
      <c r="OOL49" s="53"/>
      <c r="OOM49" s="53"/>
      <c r="OON49" s="53"/>
      <c r="OOO49" s="53"/>
      <c r="OOP49" s="53"/>
      <c r="OOQ49" s="53"/>
      <c r="OOR49" s="53"/>
      <c r="OOS49" s="53"/>
      <c r="OOT49" s="53"/>
      <c r="OOU49" s="53"/>
      <c r="OOV49" s="53"/>
      <c r="OOW49" s="53"/>
      <c r="OOX49" s="53"/>
      <c r="OOY49" s="53"/>
      <c r="OOZ49" s="53"/>
      <c r="OPA49" s="53"/>
      <c r="OPB49" s="53"/>
      <c r="OPC49" s="53"/>
      <c r="OPD49" s="53"/>
      <c r="OPE49" s="53"/>
      <c r="OPF49" s="53"/>
      <c r="OPG49" s="53"/>
      <c r="OPH49" s="53"/>
      <c r="OPI49" s="53"/>
      <c r="OPJ49" s="53"/>
      <c r="OPK49" s="53"/>
      <c r="OPL49" s="53"/>
      <c r="OPM49" s="53"/>
      <c r="OPN49" s="53"/>
      <c r="OPO49" s="53"/>
      <c r="OPP49" s="53"/>
      <c r="OPQ49" s="53"/>
      <c r="OPR49" s="53"/>
      <c r="OPS49" s="53"/>
      <c r="OPT49" s="53"/>
      <c r="OPU49" s="53"/>
      <c r="OPV49" s="53"/>
      <c r="OPW49" s="53"/>
      <c r="OPX49" s="53"/>
      <c r="OPY49" s="53"/>
      <c r="OPZ49" s="53"/>
      <c r="OQA49" s="53"/>
      <c r="OQB49" s="53"/>
      <c r="OQC49" s="53"/>
      <c r="OQD49" s="53"/>
      <c r="OQE49" s="53"/>
      <c r="OQF49" s="53"/>
      <c r="OQG49" s="53"/>
      <c r="OQH49" s="53"/>
      <c r="OQI49" s="53"/>
      <c r="OQJ49" s="53"/>
      <c r="OQK49" s="53"/>
      <c r="OQL49" s="53"/>
      <c r="OQM49" s="53"/>
      <c r="OQN49" s="53"/>
      <c r="OQO49" s="53"/>
      <c r="OQP49" s="53"/>
      <c r="OQQ49" s="53"/>
      <c r="OQR49" s="53"/>
      <c r="OQS49" s="53"/>
      <c r="OQT49" s="53"/>
      <c r="OQU49" s="53"/>
      <c r="OQV49" s="53"/>
      <c r="OQW49" s="53"/>
      <c r="OQX49" s="53"/>
      <c r="OQY49" s="53"/>
      <c r="OQZ49" s="53"/>
      <c r="ORA49" s="53"/>
      <c r="ORB49" s="53"/>
      <c r="ORC49" s="53"/>
      <c r="ORD49" s="53"/>
      <c r="ORE49" s="53"/>
      <c r="ORF49" s="53"/>
      <c r="ORG49" s="53"/>
      <c r="ORH49" s="53"/>
      <c r="ORI49" s="53"/>
      <c r="ORJ49" s="53"/>
      <c r="ORK49" s="53"/>
      <c r="ORL49" s="53"/>
      <c r="ORM49" s="53"/>
      <c r="ORN49" s="53"/>
      <c r="ORO49" s="53"/>
      <c r="ORP49" s="53"/>
      <c r="ORQ49" s="53"/>
      <c r="ORR49" s="53"/>
      <c r="ORS49" s="53"/>
      <c r="ORT49" s="53"/>
      <c r="ORU49" s="53"/>
      <c r="ORV49" s="53"/>
      <c r="ORW49" s="53"/>
      <c r="ORX49" s="53"/>
      <c r="ORY49" s="53"/>
      <c r="ORZ49" s="53"/>
      <c r="OSA49" s="53"/>
      <c r="OSB49" s="53"/>
      <c r="OSC49" s="53"/>
      <c r="OSD49" s="53"/>
      <c r="OSE49" s="53"/>
      <c r="OSF49" s="53"/>
      <c r="OSG49" s="53"/>
      <c r="OSH49" s="53"/>
      <c r="OSI49" s="53"/>
      <c r="OSJ49" s="53"/>
      <c r="OSK49" s="53"/>
      <c r="OSL49" s="53"/>
      <c r="OSM49" s="53"/>
      <c r="OSN49" s="53"/>
      <c r="OSO49" s="53"/>
      <c r="OSP49" s="53"/>
      <c r="OSQ49" s="53"/>
      <c r="OSR49" s="53"/>
      <c r="OSS49" s="53"/>
      <c r="OST49" s="53"/>
      <c r="OSU49" s="53"/>
      <c r="OSV49" s="53"/>
      <c r="OSW49" s="53"/>
      <c r="OSX49" s="53"/>
      <c r="OSY49" s="53"/>
      <c r="OSZ49" s="53"/>
      <c r="OTA49" s="53"/>
      <c r="OTB49" s="53"/>
      <c r="OTC49" s="53"/>
      <c r="OTD49" s="53"/>
      <c r="OTE49" s="53"/>
      <c r="OTF49" s="53"/>
      <c r="OTG49" s="53"/>
      <c r="OTH49" s="53"/>
      <c r="OTI49" s="53"/>
      <c r="OTJ49" s="53"/>
      <c r="OTK49" s="53"/>
      <c r="OTL49" s="53"/>
      <c r="OTM49" s="53"/>
      <c r="OTN49" s="53"/>
      <c r="OTO49" s="53"/>
      <c r="OTP49" s="53"/>
      <c r="OTQ49" s="53"/>
      <c r="OTR49" s="53"/>
      <c r="OTS49" s="53"/>
      <c r="OTT49" s="53"/>
      <c r="OTU49" s="53"/>
      <c r="OTV49" s="53"/>
      <c r="OTW49" s="53"/>
      <c r="OTX49" s="53"/>
      <c r="OTY49" s="53"/>
      <c r="OTZ49" s="53"/>
      <c r="OUA49" s="53"/>
      <c r="OUB49" s="53"/>
      <c r="OUC49" s="53"/>
      <c r="OUD49" s="53"/>
      <c r="OUE49" s="53"/>
      <c r="OUF49" s="53"/>
      <c r="OUG49" s="53"/>
      <c r="OUH49" s="53"/>
      <c r="OUI49" s="53"/>
      <c r="OUJ49" s="53"/>
      <c r="OUK49" s="53"/>
      <c r="OUL49" s="53"/>
      <c r="OUM49" s="53"/>
      <c r="OUN49" s="53"/>
      <c r="OUO49" s="53"/>
      <c r="OUP49" s="53"/>
      <c r="OUQ49" s="53"/>
      <c r="OUR49" s="53"/>
      <c r="OUS49" s="53"/>
      <c r="OUT49" s="53"/>
      <c r="OUU49" s="53"/>
      <c r="OUV49" s="53"/>
      <c r="OUW49" s="53"/>
      <c r="OUX49" s="53"/>
      <c r="OUY49" s="53"/>
      <c r="OUZ49" s="53"/>
      <c r="OVA49" s="53"/>
      <c r="OVB49" s="53"/>
      <c r="OVC49" s="53"/>
      <c r="OVD49" s="53"/>
      <c r="OVE49" s="53"/>
      <c r="OVF49" s="53"/>
      <c r="OVG49" s="53"/>
      <c r="OVH49" s="53"/>
      <c r="OVI49" s="53"/>
      <c r="OVJ49" s="53"/>
      <c r="OVK49" s="53"/>
      <c r="OVL49" s="53"/>
      <c r="OVM49" s="53"/>
      <c r="OVN49" s="53"/>
      <c r="OVO49" s="53"/>
      <c r="OVP49" s="53"/>
      <c r="OVQ49" s="53"/>
      <c r="OVR49" s="53"/>
      <c r="OVS49" s="53"/>
      <c r="OVT49" s="53"/>
      <c r="OVU49" s="53"/>
      <c r="OVV49" s="53"/>
      <c r="OVW49" s="53"/>
      <c r="OVX49" s="53"/>
      <c r="OVY49" s="53"/>
      <c r="OVZ49" s="53"/>
      <c r="OWA49" s="53"/>
      <c r="OWB49" s="53"/>
      <c r="OWC49" s="53"/>
      <c r="OWD49" s="53"/>
      <c r="OWE49" s="53"/>
      <c r="OWF49" s="53"/>
      <c r="OWG49" s="53"/>
      <c r="OWH49" s="53"/>
      <c r="OWI49" s="53"/>
      <c r="OWJ49" s="53"/>
      <c r="OWK49" s="53"/>
      <c r="OWL49" s="53"/>
      <c r="OWM49" s="53"/>
      <c r="OWN49" s="53"/>
      <c r="OWO49" s="53"/>
      <c r="OWP49" s="53"/>
      <c r="OWQ49" s="53"/>
      <c r="OWR49" s="53"/>
      <c r="OWS49" s="53"/>
      <c r="OWT49" s="53"/>
      <c r="OWU49" s="53"/>
      <c r="OWV49" s="53"/>
      <c r="OWW49" s="53"/>
      <c r="OWX49" s="53"/>
      <c r="OWY49" s="53"/>
      <c r="OWZ49" s="53"/>
      <c r="OXA49" s="53"/>
      <c r="OXB49" s="53"/>
      <c r="OXC49" s="53"/>
      <c r="OXD49" s="53"/>
      <c r="OXE49" s="53"/>
      <c r="OXF49" s="53"/>
      <c r="OXG49" s="53"/>
      <c r="OXH49" s="53"/>
      <c r="OXI49" s="53"/>
      <c r="OXJ49" s="53"/>
      <c r="OXK49" s="53"/>
      <c r="OXL49" s="53"/>
      <c r="OXM49" s="53"/>
      <c r="OXN49" s="53"/>
      <c r="OXO49" s="53"/>
      <c r="OXP49" s="53"/>
      <c r="OXQ49" s="53"/>
      <c r="OXR49" s="53"/>
      <c r="OXS49" s="53"/>
      <c r="OXT49" s="53"/>
      <c r="OXU49" s="53"/>
      <c r="OXV49" s="53"/>
      <c r="OXW49" s="53"/>
      <c r="OXX49" s="53"/>
      <c r="OXY49" s="53"/>
      <c r="OXZ49" s="53"/>
      <c r="OYA49" s="53"/>
      <c r="OYB49" s="53"/>
      <c r="OYC49" s="53"/>
      <c r="OYD49" s="53"/>
      <c r="OYE49" s="53"/>
      <c r="OYF49" s="53"/>
      <c r="OYG49" s="53"/>
      <c r="OYH49" s="53"/>
      <c r="OYI49" s="53"/>
      <c r="OYJ49" s="53"/>
      <c r="OYK49" s="53"/>
      <c r="OYL49" s="53"/>
      <c r="OYM49" s="53"/>
      <c r="OYN49" s="53"/>
      <c r="OYO49" s="53"/>
      <c r="OYP49" s="53"/>
      <c r="OYQ49" s="53"/>
      <c r="OYR49" s="53"/>
      <c r="OYS49" s="53"/>
      <c r="OYT49" s="53"/>
      <c r="OYU49" s="53"/>
      <c r="OYV49" s="53"/>
      <c r="OYW49" s="53"/>
      <c r="OYX49" s="53"/>
      <c r="OYY49" s="53"/>
      <c r="OYZ49" s="53"/>
      <c r="OZA49" s="53"/>
      <c r="OZB49" s="53"/>
      <c r="OZC49" s="53"/>
      <c r="OZD49" s="53"/>
      <c r="OZE49" s="53"/>
      <c r="OZF49" s="53"/>
      <c r="OZG49" s="53"/>
      <c r="OZH49" s="53"/>
      <c r="OZI49" s="53"/>
      <c r="OZJ49" s="53"/>
      <c r="OZK49" s="53"/>
      <c r="OZL49" s="53"/>
      <c r="OZM49" s="53"/>
      <c r="OZN49" s="53"/>
      <c r="OZO49" s="53"/>
      <c r="OZP49" s="53"/>
      <c r="OZQ49" s="53"/>
      <c r="OZR49" s="53"/>
      <c r="OZS49" s="53"/>
      <c r="OZT49" s="53"/>
      <c r="OZU49" s="53"/>
      <c r="OZV49" s="53"/>
      <c r="OZW49" s="53"/>
      <c r="OZX49" s="53"/>
      <c r="OZY49" s="53"/>
      <c r="OZZ49" s="53"/>
      <c r="PAA49" s="53"/>
      <c r="PAB49" s="53"/>
      <c r="PAC49" s="53"/>
      <c r="PAD49" s="53"/>
      <c r="PAE49" s="53"/>
      <c r="PAF49" s="53"/>
      <c r="PAG49" s="53"/>
      <c r="PAH49" s="53"/>
      <c r="PAI49" s="53"/>
      <c r="PAJ49" s="53"/>
      <c r="PAK49" s="53"/>
      <c r="PAL49" s="53"/>
      <c r="PAM49" s="53"/>
      <c r="PAN49" s="53"/>
      <c r="PAO49" s="53"/>
      <c r="PAP49" s="53"/>
      <c r="PAQ49" s="53"/>
      <c r="PAR49" s="53"/>
      <c r="PAS49" s="53"/>
      <c r="PAT49" s="53"/>
      <c r="PAU49" s="53"/>
      <c r="PAV49" s="53"/>
      <c r="PAW49" s="53"/>
      <c r="PAX49" s="53"/>
      <c r="PAY49" s="53"/>
      <c r="PAZ49" s="53"/>
      <c r="PBA49" s="53"/>
      <c r="PBB49" s="53"/>
      <c r="PBC49" s="53"/>
      <c r="PBD49" s="53"/>
      <c r="PBE49" s="53"/>
      <c r="PBF49" s="53"/>
      <c r="PBG49" s="53"/>
      <c r="PBH49" s="53"/>
      <c r="PBI49" s="53"/>
      <c r="PBJ49" s="53"/>
      <c r="PBK49" s="53"/>
      <c r="PBL49" s="53"/>
      <c r="PBM49" s="53"/>
      <c r="PBN49" s="53"/>
      <c r="PBO49" s="53"/>
      <c r="PBP49" s="53"/>
      <c r="PBQ49" s="53"/>
      <c r="PBR49" s="53"/>
      <c r="PBS49" s="53"/>
      <c r="PBT49" s="53"/>
      <c r="PBU49" s="53"/>
      <c r="PBV49" s="53"/>
      <c r="PBW49" s="53"/>
      <c r="PBX49" s="53"/>
      <c r="PBY49" s="53"/>
      <c r="PBZ49" s="53"/>
      <c r="PCA49" s="53"/>
      <c r="PCB49" s="53"/>
      <c r="PCC49" s="53"/>
      <c r="PCD49" s="53"/>
      <c r="PCE49" s="53"/>
      <c r="PCF49" s="53"/>
      <c r="PCG49" s="53"/>
      <c r="PCH49" s="53"/>
      <c r="PCI49" s="53"/>
      <c r="PCJ49" s="53"/>
      <c r="PCK49" s="53"/>
      <c r="PCL49" s="53"/>
      <c r="PCM49" s="53"/>
      <c r="PCN49" s="53"/>
      <c r="PCO49" s="53"/>
      <c r="PCP49" s="53"/>
      <c r="PCQ49" s="53"/>
      <c r="PCR49" s="53"/>
      <c r="PCS49" s="53"/>
      <c r="PCT49" s="53"/>
      <c r="PCU49" s="53"/>
      <c r="PCV49" s="53"/>
      <c r="PCW49" s="53"/>
      <c r="PCX49" s="53"/>
      <c r="PCY49" s="53"/>
      <c r="PCZ49" s="53"/>
      <c r="PDA49" s="53"/>
      <c r="PDB49" s="53"/>
      <c r="PDC49" s="53"/>
      <c r="PDD49" s="53"/>
      <c r="PDE49" s="53"/>
      <c r="PDF49" s="53"/>
      <c r="PDG49" s="53"/>
      <c r="PDH49" s="53"/>
      <c r="PDI49" s="53"/>
      <c r="PDJ49" s="53"/>
      <c r="PDK49" s="53"/>
      <c r="PDL49" s="53"/>
      <c r="PDM49" s="53"/>
      <c r="PDN49" s="53"/>
      <c r="PDO49" s="53"/>
      <c r="PDP49" s="53"/>
      <c r="PDQ49" s="53"/>
      <c r="PDR49" s="53"/>
      <c r="PDS49" s="53"/>
      <c r="PDT49" s="53"/>
      <c r="PDU49" s="53"/>
      <c r="PDV49" s="53"/>
      <c r="PDW49" s="53"/>
      <c r="PDX49" s="53"/>
      <c r="PDY49" s="53"/>
      <c r="PDZ49" s="53"/>
      <c r="PEA49" s="53"/>
      <c r="PEB49" s="53"/>
      <c r="PEC49" s="53"/>
      <c r="PED49" s="53"/>
      <c r="PEE49" s="53"/>
      <c r="PEF49" s="53"/>
      <c r="PEG49" s="53"/>
      <c r="PEH49" s="53"/>
      <c r="PEI49" s="53"/>
      <c r="PEJ49" s="53"/>
      <c r="PEK49" s="53"/>
      <c r="PEL49" s="53"/>
      <c r="PEM49" s="53"/>
      <c r="PEN49" s="53"/>
      <c r="PEO49" s="53"/>
      <c r="PEP49" s="53"/>
      <c r="PEQ49" s="53"/>
      <c r="PER49" s="53"/>
      <c r="PES49" s="53"/>
      <c r="PET49" s="53"/>
      <c r="PEU49" s="53"/>
      <c r="PEV49" s="53"/>
      <c r="PEW49" s="53"/>
      <c r="PEX49" s="53"/>
      <c r="PEY49" s="53"/>
      <c r="PEZ49" s="53"/>
      <c r="PFA49" s="53"/>
      <c r="PFB49" s="53"/>
      <c r="PFC49" s="53"/>
      <c r="PFD49" s="53"/>
      <c r="PFE49" s="53"/>
      <c r="PFF49" s="53"/>
      <c r="PFG49" s="53"/>
      <c r="PFH49" s="53"/>
      <c r="PFI49" s="53"/>
      <c r="PFJ49" s="53"/>
      <c r="PFK49" s="53"/>
      <c r="PFL49" s="53"/>
      <c r="PFM49" s="53"/>
      <c r="PFN49" s="53"/>
      <c r="PFO49" s="53"/>
      <c r="PFP49" s="53"/>
      <c r="PFQ49" s="53"/>
      <c r="PFR49" s="53"/>
      <c r="PFS49" s="53"/>
      <c r="PFT49" s="53"/>
      <c r="PFU49" s="53"/>
      <c r="PFV49" s="53"/>
      <c r="PFW49" s="53"/>
      <c r="PFX49" s="53"/>
      <c r="PFY49" s="53"/>
      <c r="PFZ49" s="53"/>
      <c r="PGA49" s="53"/>
      <c r="PGB49" s="53"/>
      <c r="PGC49" s="53"/>
      <c r="PGD49" s="53"/>
      <c r="PGE49" s="53"/>
      <c r="PGF49" s="53"/>
      <c r="PGG49" s="53"/>
      <c r="PGH49" s="53"/>
      <c r="PGI49" s="53"/>
      <c r="PGJ49" s="53"/>
      <c r="PGK49" s="53"/>
      <c r="PGL49" s="53"/>
      <c r="PGM49" s="53"/>
      <c r="PGN49" s="53"/>
      <c r="PGO49" s="53"/>
      <c r="PGP49" s="53"/>
      <c r="PGQ49" s="53"/>
      <c r="PGR49" s="53"/>
      <c r="PGS49" s="53"/>
      <c r="PGT49" s="53"/>
      <c r="PGU49" s="53"/>
      <c r="PGV49" s="53"/>
      <c r="PGW49" s="53"/>
      <c r="PGX49" s="53"/>
      <c r="PGY49" s="53"/>
      <c r="PGZ49" s="53"/>
      <c r="PHA49" s="53"/>
      <c r="PHB49" s="53"/>
      <c r="PHC49" s="53"/>
      <c r="PHD49" s="53"/>
      <c r="PHE49" s="53"/>
      <c r="PHF49" s="53"/>
      <c r="PHG49" s="53"/>
      <c r="PHH49" s="53"/>
      <c r="PHI49" s="53"/>
      <c r="PHJ49" s="53"/>
      <c r="PHK49" s="53"/>
      <c r="PHL49" s="53"/>
      <c r="PHM49" s="53"/>
      <c r="PHN49" s="53"/>
      <c r="PHO49" s="53"/>
      <c r="PHP49" s="53"/>
      <c r="PHQ49" s="53"/>
      <c r="PHR49" s="53"/>
      <c r="PHS49" s="53"/>
      <c r="PHT49" s="53"/>
      <c r="PHU49" s="53"/>
      <c r="PHV49" s="53"/>
      <c r="PHW49" s="53"/>
      <c r="PHX49" s="53"/>
      <c r="PHY49" s="53"/>
      <c r="PHZ49" s="53"/>
      <c r="PIA49" s="53"/>
      <c r="PIB49" s="53"/>
      <c r="PIC49" s="53"/>
      <c r="PID49" s="53"/>
      <c r="PIE49" s="53"/>
      <c r="PIF49" s="53"/>
      <c r="PIG49" s="53"/>
      <c r="PIH49" s="53"/>
      <c r="PII49" s="53"/>
      <c r="PIJ49" s="53"/>
      <c r="PIK49" s="53"/>
      <c r="PIL49" s="53"/>
      <c r="PIM49" s="53"/>
      <c r="PIN49" s="53"/>
      <c r="PIO49" s="53"/>
      <c r="PIP49" s="53"/>
      <c r="PIQ49" s="53"/>
      <c r="PIR49" s="53"/>
      <c r="PIS49" s="53"/>
      <c r="PIT49" s="53"/>
      <c r="PIU49" s="53"/>
      <c r="PIV49" s="53"/>
      <c r="PIW49" s="53"/>
      <c r="PIX49" s="53"/>
      <c r="PIY49" s="53"/>
      <c r="PIZ49" s="53"/>
      <c r="PJA49" s="53"/>
      <c r="PJB49" s="53"/>
      <c r="PJC49" s="53"/>
      <c r="PJD49" s="53"/>
      <c r="PJE49" s="53"/>
      <c r="PJF49" s="53"/>
      <c r="PJG49" s="53"/>
      <c r="PJH49" s="53"/>
      <c r="PJI49" s="53"/>
      <c r="PJJ49" s="53"/>
      <c r="PJK49" s="53"/>
      <c r="PJL49" s="53"/>
      <c r="PJM49" s="53"/>
      <c r="PJN49" s="53"/>
      <c r="PJO49" s="53"/>
      <c r="PJP49" s="53"/>
      <c r="PJQ49" s="53"/>
      <c r="PJR49" s="53"/>
      <c r="PJS49" s="53"/>
      <c r="PJT49" s="53"/>
      <c r="PJU49" s="53"/>
      <c r="PJV49" s="53"/>
      <c r="PJW49" s="53"/>
      <c r="PJX49" s="53"/>
      <c r="PJY49" s="53"/>
      <c r="PJZ49" s="53"/>
      <c r="PKA49" s="53"/>
      <c r="PKB49" s="53"/>
      <c r="PKC49" s="53"/>
      <c r="PKD49" s="53"/>
      <c r="PKE49" s="53"/>
      <c r="PKF49" s="53"/>
      <c r="PKG49" s="53"/>
      <c r="PKH49" s="53"/>
      <c r="PKI49" s="53"/>
      <c r="PKJ49" s="53"/>
      <c r="PKK49" s="53"/>
      <c r="PKL49" s="53"/>
      <c r="PKM49" s="53"/>
      <c r="PKN49" s="53"/>
      <c r="PKO49" s="53"/>
      <c r="PKP49" s="53"/>
      <c r="PKQ49" s="53"/>
      <c r="PKR49" s="53"/>
      <c r="PKS49" s="53"/>
      <c r="PKT49" s="53"/>
      <c r="PKU49" s="53"/>
      <c r="PKV49" s="53"/>
      <c r="PKW49" s="53"/>
      <c r="PKX49" s="53"/>
      <c r="PKY49" s="53"/>
      <c r="PKZ49" s="53"/>
      <c r="PLA49" s="53"/>
      <c r="PLB49" s="53"/>
      <c r="PLC49" s="53"/>
      <c r="PLD49" s="53"/>
      <c r="PLE49" s="53"/>
      <c r="PLF49" s="53"/>
      <c r="PLG49" s="53"/>
      <c r="PLH49" s="53"/>
      <c r="PLI49" s="53"/>
      <c r="PLJ49" s="53"/>
      <c r="PLK49" s="53"/>
      <c r="PLL49" s="53"/>
      <c r="PLM49" s="53"/>
      <c r="PLN49" s="53"/>
      <c r="PLO49" s="53"/>
      <c r="PLP49" s="53"/>
      <c r="PLQ49" s="53"/>
      <c r="PLR49" s="53"/>
      <c r="PLS49" s="53"/>
      <c r="PLT49" s="53"/>
      <c r="PLU49" s="53"/>
      <c r="PLV49" s="53"/>
      <c r="PLW49" s="53"/>
      <c r="PLX49" s="53"/>
      <c r="PLY49" s="53"/>
      <c r="PLZ49" s="53"/>
      <c r="PMA49" s="53"/>
      <c r="PMB49" s="53"/>
      <c r="PMC49" s="53"/>
      <c r="PMD49" s="53"/>
      <c r="PME49" s="53"/>
      <c r="PMF49" s="53"/>
      <c r="PMG49" s="53"/>
      <c r="PMH49" s="53"/>
      <c r="PMI49" s="53"/>
      <c r="PMJ49" s="53"/>
      <c r="PMK49" s="53"/>
      <c r="PML49" s="53"/>
      <c r="PMM49" s="53"/>
      <c r="PMN49" s="53"/>
      <c r="PMO49" s="53"/>
      <c r="PMP49" s="53"/>
      <c r="PMQ49" s="53"/>
      <c r="PMR49" s="53"/>
      <c r="PMS49" s="53"/>
      <c r="PMT49" s="53"/>
      <c r="PMU49" s="53"/>
      <c r="PMV49" s="53"/>
      <c r="PMW49" s="53"/>
      <c r="PMX49" s="53"/>
      <c r="PMY49" s="53"/>
      <c r="PMZ49" s="53"/>
      <c r="PNA49" s="53"/>
      <c r="PNB49" s="53"/>
      <c r="PNC49" s="53"/>
      <c r="PND49" s="53"/>
      <c r="PNE49" s="53"/>
      <c r="PNF49" s="53"/>
      <c r="PNG49" s="53"/>
      <c r="PNH49" s="53"/>
      <c r="PNI49" s="53"/>
      <c r="PNJ49" s="53"/>
      <c r="PNK49" s="53"/>
      <c r="PNL49" s="53"/>
      <c r="PNM49" s="53"/>
      <c r="PNN49" s="53"/>
      <c r="PNO49" s="53"/>
      <c r="PNP49" s="53"/>
      <c r="PNQ49" s="53"/>
      <c r="PNR49" s="53"/>
      <c r="PNS49" s="53"/>
      <c r="PNT49" s="53"/>
      <c r="PNU49" s="53"/>
      <c r="PNV49" s="53"/>
      <c r="PNW49" s="53"/>
      <c r="PNX49" s="53"/>
      <c r="PNY49" s="53"/>
      <c r="PNZ49" s="53"/>
      <c r="POA49" s="53"/>
      <c r="POB49" s="53"/>
      <c r="POC49" s="53"/>
      <c r="POD49" s="53"/>
      <c r="POE49" s="53"/>
      <c r="POF49" s="53"/>
      <c r="POG49" s="53"/>
      <c r="POH49" s="53"/>
      <c r="POI49" s="53"/>
      <c r="POJ49" s="53"/>
      <c r="POK49" s="53"/>
      <c r="POL49" s="53"/>
      <c r="POM49" s="53"/>
      <c r="PON49" s="53"/>
      <c r="POO49" s="53"/>
      <c r="POP49" s="53"/>
      <c r="POQ49" s="53"/>
      <c r="POR49" s="53"/>
      <c r="POS49" s="53"/>
      <c r="POT49" s="53"/>
      <c r="POU49" s="53"/>
      <c r="POV49" s="53"/>
      <c r="POW49" s="53"/>
      <c r="POX49" s="53"/>
      <c r="POY49" s="53"/>
      <c r="POZ49" s="53"/>
      <c r="PPA49" s="53"/>
      <c r="PPB49" s="53"/>
      <c r="PPC49" s="53"/>
      <c r="PPD49" s="53"/>
      <c r="PPE49" s="53"/>
      <c r="PPF49" s="53"/>
      <c r="PPG49" s="53"/>
      <c r="PPH49" s="53"/>
      <c r="PPI49" s="53"/>
      <c r="PPJ49" s="53"/>
      <c r="PPK49" s="53"/>
      <c r="PPL49" s="53"/>
      <c r="PPM49" s="53"/>
      <c r="PPN49" s="53"/>
      <c r="PPO49" s="53"/>
      <c r="PPP49" s="53"/>
      <c r="PPQ49" s="53"/>
      <c r="PPR49" s="53"/>
      <c r="PPS49" s="53"/>
      <c r="PPT49" s="53"/>
      <c r="PPU49" s="53"/>
      <c r="PPV49" s="53"/>
      <c r="PPW49" s="53"/>
      <c r="PPX49" s="53"/>
      <c r="PPY49" s="53"/>
      <c r="PPZ49" s="53"/>
      <c r="PQA49" s="53"/>
      <c r="PQB49" s="53"/>
      <c r="PQC49" s="53"/>
      <c r="PQD49" s="53"/>
      <c r="PQE49" s="53"/>
      <c r="PQF49" s="53"/>
      <c r="PQG49" s="53"/>
      <c r="PQH49" s="53"/>
      <c r="PQI49" s="53"/>
      <c r="PQJ49" s="53"/>
      <c r="PQK49" s="53"/>
      <c r="PQL49" s="53"/>
      <c r="PQM49" s="53"/>
      <c r="PQN49" s="53"/>
      <c r="PQO49" s="53"/>
      <c r="PQP49" s="53"/>
      <c r="PQQ49" s="53"/>
      <c r="PQR49" s="53"/>
      <c r="PQS49" s="53"/>
      <c r="PQT49" s="53"/>
      <c r="PQU49" s="53"/>
      <c r="PQV49" s="53"/>
      <c r="PQW49" s="53"/>
      <c r="PQX49" s="53"/>
      <c r="PQY49" s="53"/>
      <c r="PQZ49" s="53"/>
      <c r="PRA49" s="53"/>
      <c r="PRB49" s="53"/>
      <c r="PRC49" s="53"/>
      <c r="PRD49" s="53"/>
      <c r="PRE49" s="53"/>
      <c r="PRF49" s="53"/>
      <c r="PRG49" s="53"/>
      <c r="PRH49" s="53"/>
      <c r="PRI49" s="53"/>
      <c r="PRJ49" s="53"/>
      <c r="PRK49" s="53"/>
      <c r="PRL49" s="53"/>
      <c r="PRM49" s="53"/>
      <c r="PRN49" s="53"/>
      <c r="PRO49" s="53"/>
      <c r="PRP49" s="53"/>
      <c r="PRQ49" s="53"/>
      <c r="PRR49" s="53"/>
      <c r="PRS49" s="53"/>
      <c r="PRT49" s="53"/>
      <c r="PRU49" s="53"/>
      <c r="PRV49" s="53"/>
      <c r="PRW49" s="53"/>
      <c r="PRX49" s="53"/>
      <c r="PRY49" s="53"/>
      <c r="PRZ49" s="53"/>
      <c r="PSA49" s="53"/>
      <c r="PSB49" s="53"/>
      <c r="PSC49" s="53"/>
      <c r="PSD49" s="53"/>
      <c r="PSE49" s="53"/>
      <c r="PSF49" s="53"/>
      <c r="PSG49" s="53"/>
      <c r="PSH49" s="53"/>
      <c r="PSI49" s="53"/>
      <c r="PSJ49" s="53"/>
      <c r="PSK49" s="53"/>
      <c r="PSL49" s="53"/>
      <c r="PSM49" s="53"/>
      <c r="PSN49" s="53"/>
      <c r="PSO49" s="53"/>
      <c r="PSP49" s="53"/>
      <c r="PSQ49" s="53"/>
      <c r="PSR49" s="53"/>
      <c r="PSS49" s="53"/>
      <c r="PST49" s="53"/>
      <c r="PSU49" s="53"/>
      <c r="PSV49" s="53"/>
      <c r="PSW49" s="53"/>
      <c r="PSX49" s="53"/>
      <c r="PSY49" s="53"/>
      <c r="PSZ49" s="53"/>
      <c r="PTA49" s="53"/>
      <c r="PTB49" s="53"/>
      <c r="PTC49" s="53"/>
      <c r="PTD49" s="53"/>
      <c r="PTE49" s="53"/>
      <c r="PTF49" s="53"/>
      <c r="PTG49" s="53"/>
      <c r="PTH49" s="53"/>
      <c r="PTI49" s="53"/>
      <c r="PTJ49" s="53"/>
      <c r="PTK49" s="53"/>
      <c r="PTL49" s="53"/>
      <c r="PTM49" s="53"/>
      <c r="PTN49" s="53"/>
      <c r="PTO49" s="53"/>
      <c r="PTP49" s="53"/>
      <c r="PTQ49" s="53"/>
      <c r="PTR49" s="53"/>
      <c r="PTS49" s="53"/>
      <c r="PTT49" s="53"/>
      <c r="PTU49" s="53"/>
      <c r="PTV49" s="53"/>
      <c r="PTW49" s="53"/>
      <c r="PTX49" s="53"/>
      <c r="PTY49" s="53"/>
      <c r="PTZ49" s="53"/>
      <c r="PUA49" s="53"/>
      <c r="PUB49" s="53"/>
      <c r="PUC49" s="53"/>
      <c r="PUD49" s="53"/>
      <c r="PUE49" s="53"/>
      <c r="PUF49" s="53"/>
      <c r="PUG49" s="53"/>
      <c r="PUH49" s="53"/>
      <c r="PUI49" s="53"/>
      <c r="PUJ49" s="53"/>
      <c r="PUK49" s="53"/>
      <c r="PUL49" s="53"/>
      <c r="PUM49" s="53"/>
      <c r="PUN49" s="53"/>
      <c r="PUO49" s="53"/>
      <c r="PUP49" s="53"/>
      <c r="PUQ49" s="53"/>
      <c r="PUR49" s="53"/>
      <c r="PUS49" s="53"/>
      <c r="PUT49" s="53"/>
      <c r="PUU49" s="53"/>
      <c r="PUV49" s="53"/>
      <c r="PUW49" s="53"/>
      <c r="PUX49" s="53"/>
      <c r="PUY49" s="53"/>
      <c r="PUZ49" s="53"/>
      <c r="PVA49" s="53"/>
      <c r="PVB49" s="53"/>
      <c r="PVC49" s="53"/>
      <c r="PVD49" s="53"/>
      <c r="PVE49" s="53"/>
      <c r="PVF49" s="53"/>
      <c r="PVG49" s="53"/>
      <c r="PVH49" s="53"/>
      <c r="PVI49" s="53"/>
      <c r="PVJ49" s="53"/>
      <c r="PVK49" s="53"/>
      <c r="PVL49" s="53"/>
      <c r="PVM49" s="53"/>
      <c r="PVN49" s="53"/>
      <c r="PVO49" s="53"/>
      <c r="PVP49" s="53"/>
      <c r="PVQ49" s="53"/>
      <c r="PVR49" s="53"/>
      <c r="PVS49" s="53"/>
      <c r="PVT49" s="53"/>
      <c r="PVU49" s="53"/>
      <c r="PVV49" s="53"/>
      <c r="PVW49" s="53"/>
      <c r="PVX49" s="53"/>
      <c r="PVY49" s="53"/>
      <c r="PVZ49" s="53"/>
      <c r="PWA49" s="53"/>
      <c r="PWB49" s="53"/>
      <c r="PWC49" s="53"/>
      <c r="PWD49" s="53"/>
      <c r="PWE49" s="53"/>
      <c r="PWF49" s="53"/>
      <c r="PWG49" s="53"/>
      <c r="PWH49" s="53"/>
      <c r="PWI49" s="53"/>
      <c r="PWJ49" s="53"/>
      <c r="PWK49" s="53"/>
      <c r="PWL49" s="53"/>
      <c r="PWM49" s="53"/>
      <c r="PWN49" s="53"/>
      <c r="PWO49" s="53"/>
      <c r="PWP49" s="53"/>
      <c r="PWQ49" s="53"/>
      <c r="PWR49" s="53"/>
      <c r="PWS49" s="53"/>
      <c r="PWT49" s="53"/>
      <c r="PWU49" s="53"/>
      <c r="PWV49" s="53"/>
      <c r="PWW49" s="53"/>
      <c r="PWX49" s="53"/>
      <c r="PWY49" s="53"/>
      <c r="PWZ49" s="53"/>
      <c r="PXA49" s="53"/>
      <c r="PXB49" s="53"/>
      <c r="PXC49" s="53"/>
      <c r="PXD49" s="53"/>
      <c r="PXE49" s="53"/>
      <c r="PXF49" s="53"/>
      <c r="PXG49" s="53"/>
      <c r="PXH49" s="53"/>
      <c r="PXI49" s="53"/>
      <c r="PXJ49" s="53"/>
      <c r="PXK49" s="53"/>
      <c r="PXL49" s="53"/>
      <c r="PXM49" s="53"/>
      <c r="PXN49" s="53"/>
      <c r="PXO49" s="53"/>
      <c r="PXP49" s="53"/>
      <c r="PXQ49" s="53"/>
      <c r="PXR49" s="53"/>
      <c r="PXS49" s="53"/>
      <c r="PXT49" s="53"/>
      <c r="PXU49" s="53"/>
      <c r="PXV49" s="53"/>
      <c r="PXW49" s="53"/>
      <c r="PXX49" s="53"/>
      <c r="PXY49" s="53"/>
      <c r="PXZ49" s="53"/>
      <c r="PYA49" s="53"/>
      <c r="PYB49" s="53"/>
      <c r="PYC49" s="53"/>
      <c r="PYD49" s="53"/>
      <c r="PYE49" s="53"/>
      <c r="PYF49" s="53"/>
      <c r="PYG49" s="53"/>
      <c r="PYH49" s="53"/>
      <c r="PYI49" s="53"/>
      <c r="PYJ49" s="53"/>
      <c r="PYK49" s="53"/>
      <c r="PYL49" s="53"/>
      <c r="PYM49" s="53"/>
      <c r="PYN49" s="53"/>
      <c r="PYO49" s="53"/>
      <c r="PYP49" s="53"/>
      <c r="PYQ49" s="53"/>
      <c r="PYR49" s="53"/>
      <c r="PYS49" s="53"/>
      <c r="PYT49" s="53"/>
      <c r="PYU49" s="53"/>
      <c r="PYV49" s="53"/>
      <c r="PYW49" s="53"/>
      <c r="PYX49" s="53"/>
      <c r="PYY49" s="53"/>
      <c r="PYZ49" s="53"/>
      <c r="PZA49" s="53"/>
      <c r="PZB49" s="53"/>
      <c r="PZC49" s="53"/>
      <c r="PZD49" s="53"/>
      <c r="PZE49" s="53"/>
      <c r="PZF49" s="53"/>
      <c r="PZG49" s="53"/>
      <c r="PZH49" s="53"/>
      <c r="PZI49" s="53"/>
      <c r="PZJ49" s="53"/>
      <c r="PZK49" s="53"/>
      <c r="PZL49" s="53"/>
      <c r="PZM49" s="53"/>
      <c r="PZN49" s="53"/>
      <c r="PZO49" s="53"/>
      <c r="PZP49" s="53"/>
      <c r="PZQ49" s="53"/>
      <c r="PZR49" s="53"/>
      <c r="PZS49" s="53"/>
      <c r="PZT49" s="53"/>
      <c r="PZU49" s="53"/>
      <c r="PZV49" s="53"/>
      <c r="PZW49" s="53"/>
      <c r="PZX49" s="53"/>
      <c r="PZY49" s="53"/>
      <c r="PZZ49" s="53"/>
      <c r="QAA49" s="53"/>
      <c r="QAB49" s="53"/>
      <c r="QAC49" s="53"/>
      <c r="QAD49" s="53"/>
      <c r="QAE49" s="53"/>
      <c r="QAF49" s="53"/>
      <c r="QAG49" s="53"/>
      <c r="QAH49" s="53"/>
      <c r="QAI49" s="53"/>
      <c r="QAJ49" s="53"/>
      <c r="QAK49" s="53"/>
      <c r="QAL49" s="53"/>
      <c r="QAM49" s="53"/>
      <c r="QAN49" s="53"/>
      <c r="QAO49" s="53"/>
      <c r="QAP49" s="53"/>
      <c r="QAQ49" s="53"/>
      <c r="QAR49" s="53"/>
      <c r="QAS49" s="53"/>
      <c r="QAT49" s="53"/>
      <c r="QAU49" s="53"/>
      <c r="QAV49" s="53"/>
      <c r="QAW49" s="53"/>
      <c r="QAX49" s="53"/>
      <c r="QAY49" s="53"/>
      <c r="QAZ49" s="53"/>
      <c r="QBA49" s="53"/>
      <c r="QBB49" s="53"/>
      <c r="QBC49" s="53"/>
      <c r="QBD49" s="53"/>
      <c r="QBE49" s="53"/>
      <c r="QBF49" s="53"/>
      <c r="QBG49" s="53"/>
      <c r="QBH49" s="53"/>
      <c r="QBI49" s="53"/>
      <c r="QBJ49" s="53"/>
      <c r="QBK49" s="53"/>
      <c r="QBL49" s="53"/>
      <c r="QBM49" s="53"/>
      <c r="QBN49" s="53"/>
      <c r="QBO49" s="53"/>
      <c r="QBP49" s="53"/>
      <c r="QBQ49" s="53"/>
      <c r="QBR49" s="53"/>
      <c r="QBS49" s="53"/>
      <c r="QBT49" s="53"/>
      <c r="QBU49" s="53"/>
      <c r="QBV49" s="53"/>
      <c r="QBW49" s="53"/>
      <c r="QBX49" s="53"/>
      <c r="QBY49" s="53"/>
      <c r="QBZ49" s="53"/>
      <c r="QCA49" s="53"/>
      <c r="QCB49" s="53"/>
      <c r="QCC49" s="53"/>
      <c r="QCD49" s="53"/>
      <c r="QCE49" s="53"/>
      <c r="QCF49" s="53"/>
      <c r="QCG49" s="53"/>
      <c r="QCH49" s="53"/>
      <c r="QCI49" s="53"/>
      <c r="QCJ49" s="53"/>
      <c r="QCK49" s="53"/>
      <c r="QCL49" s="53"/>
      <c r="QCM49" s="53"/>
      <c r="QCN49" s="53"/>
      <c r="QCO49" s="53"/>
      <c r="QCP49" s="53"/>
      <c r="QCQ49" s="53"/>
      <c r="QCR49" s="53"/>
      <c r="QCS49" s="53"/>
      <c r="QCT49" s="53"/>
      <c r="QCU49" s="53"/>
      <c r="QCV49" s="53"/>
      <c r="QCW49" s="53"/>
      <c r="QCX49" s="53"/>
      <c r="QCY49" s="53"/>
      <c r="QCZ49" s="53"/>
      <c r="QDA49" s="53"/>
      <c r="QDB49" s="53"/>
      <c r="QDC49" s="53"/>
      <c r="QDD49" s="53"/>
      <c r="QDE49" s="53"/>
      <c r="QDF49" s="53"/>
      <c r="QDG49" s="53"/>
      <c r="QDH49" s="53"/>
      <c r="QDI49" s="53"/>
      <c r="QDJ49" s="53"/>
      <c r="QDK49" s="53"/>
      <c r="QDL49" s="53"/>
      <c r="QDM49" s="53"/>
      <c r="QDN49" s="53"/>
      <c r="QDO49" s="53"/>
      <c r="QDP49" s="53"/>
      <c r="QDQ49" s="53"/>
      <c r="QDR49" s="53"/>
      <c r="QDS49" s="53"/>
      <c r="QDT49" s="53"/>
      <c r="QDU49" s="53"/>
      <c r="QDV49" s="53"/>
      <c r="QDW49" s="53"/>
      <c r="QDX49" s="53"/>
      <c r="QDY49" s="53"/>
      <c r="QDZ49" s="53"/>
      <c r="QEA49" s="53"/>
      <c r="QEB49" s="53"/>
      <c r="QEC49" s="53"/>
      <c r="QED49" s="53"/>
      <c r="QEE49" s="53"/>
      <c r="QEF49" s="53"/>
      <c r="QEG49" s="53"/>
      <c r="QEH49" s="53"/>
      <c r="QEI49" s="53"/>
      <c r="QEJ49" s="53"/>
      <c r="QEK49" s="53"/>
      <c r="QEL49" s="53"/>
      <c r="QEM49" s="53"/>
      <c r="QEN49" s="53"/>
      <c r="QEO49" s="53"/>
      <c r="QEP49" s="53"/>
      <c r="QEQ49" s="53"/>
      <c r="QER49" s="53"/>
      <c r="QES49" s="53"/>
      <c r="QET49" s="53"/>
      <c r="QEU49" s="53"/>
      <c r="QEV49" s="53"/>
      <c r="QEW49" s="53"/>
      <c r="QEX49" s="53"/>
      <c r="QEY49" s="53"/>
      <c r="QEZ49" s="53"/>
      <c r="QFA49" s="53"/>
      <c r="QFB49" s="53"/>
      <c r="QFC49" s="53"/>
      <c r="QFD49" s="53"/>
      <c r="QFE49" s="53"/>
      <c r="QFF49" s="53"/>
      <c r="QFG49" s="53"/>
      <c r="QFH49" s="53"/>
      <c r="QFI49" s="53"/>
      <c r="QFJ49" s="53"/>
      <c r="QFK49" s="53"/>
      <c r="QFL49" s="53"/>
      <c r="QFM49" s="53"/>
      <c r="QFN49" s="53"/>
      <c r="QFO49" s="53"/>
      <c r="QFP49" s="53"/>
      <c r="QFQ49" s="53"/>
      <c r="QFR49" s="53"/>
      <c r="QFS49" s="53"/>
      <c r="QFT49" s="53"/>
      <c r="QFU49" s="53"/>
      <c r="QFV49" s="53"/>
      <c r="QFW49" s="53"/>
      <c r="QFX49" s="53"/>
      <c r="QFY49" s="53"/>
      <c r="QFZ49" s="53"/>
      <c r="QGA49" s="53"/>
      <c r="QGB49" s="53"/>
      <c r="QGC49" s="53"/>
      <c r="QGD49" s="53"/>
      <c r="QGE49" s="53"/>
      <c r="QGF49" s="53"/>
      <c r="QGG49" s="53"/>
      <c r="QGH49" s="53"/>
      <c r="QGI49" s="53"/>
      <c r="QGJ49" s="53"/>
      <c r="QGK49" s="53"/>
      <c r="QGL49" s="53"/>
      <c r="QGM49" s="53"/>
      <c r="QGN49" s="53"/>
      <c r="QGO49" s="53"/>
      <c r="QGP49" s="53"/>
      <c r="QGQ49" s="53"/>
      <c r="QGR49" s="53"/>
      <c r="QGS49" s="53"/>
      <c r="QGT49" s="53"/>
      <c r="QGU49" s="53"/>
      <c r="QGV49" s="53"/>
      <c r="QGW49" s="53"/>
      <c r="QGX49" s="53"/>
      <c r="QGY49" s="53"/>
      <c r="QGZ49" s="53"/>
      <c r="QHA49" s="53"/>
      <c r="QHB49" s="53"/>
      <c r="QHC49" s="53"/>
      <c r="QHD49" s="53"/>
      <c r="QHE49" s="53"/>
      <c r="QHF49" s="53"/>
      <c r="QHG49" s="53"/>
      <c r="QHH49" s="53"/>
      <c r="QHI49" s="53"/>
      <c r="QHJ49" s="53"/>
      <c r="QHK49" s="53"/>
      <c r="QHL49" s="53"/>
      <c r="QHM49" s="53"/>
      <c r="QHN49" s="53"/>
      <c r="QHO49" s="53"/>
      <c r="QHP49" s="53"/>
      <c r="QHQ49" s="53"/>
      <c r="QHR49" s="53"/>
      <c r="QHS49" s="53"/>
      <c r="QHT49" s="53"/>
      <c r="QHU49" s="53"/>
      <c r="QHV49" s="53"/>
      <c r="QHW49" s="53"/>
      <c r="QHX49" s="53"/>
      <c r="QHY49" s="53"/>
      <c r="QHZ49" s="53"/>
      <c r="QIA49" s="53"/>
      <c r="QIB49" s="53"/>
      <c r="QIC49" s="53"/>
      <c r="QID49" s="53"/>
      <c r="QIE49" s="53"/>
      <c r="QIF49" s="53"/>
      <c r="QIG49" s="53"/>
      <c r="QIH49" s="53"/>
      <c r="QII49" s="53"/>
      <c r="QIJ49" s="53"/>
      <c r="QIK49" s="53"/>
      <c r="QIL49" s="53"/>
      <c r="QIM49" s="53"/>
      <c r="QIN49" s="53"/>
      <c r="QIO49" s="53"/>
      <c r="QIP49" s="53"/>
      <c r="QIQ49" s="53"/>
      <c r="QIR49" s="53"/>
      <c r="QIS49" s="53"/>
      <c r="QIT49" s="53"/>
      <c r="QIU49" s="53"/>
      <c r="QIV49" s="53"/>
      <c r="QIW49" s="53"/>
      <c r="QIX49" s="53"/>
      <c r="QIY49" s="53"/>
      <c r="QIZ49" s="53"/>
      <c r="QJA49" s="53"/>
      <c r="QJB49" s="53"/>
      <c r="QJC49" s="53"/>
      <c r="QJD49" s="53"/>
      <c r="QJE49" s="53"/>
      <c r="QJF49" s="53"/>
      <c r="QJG49" s="53"/>
      <c r="QJH49" s="53"/>
      <c r="QJI49" s="53"/>
      <c r="QJJ49" s="53"/>
      <c r="QJK49" s="53"/>
      <c r="QJL49" s="53"/>
      <c r="QJM49" s="53"/>
      <c r="QJN49" s="53"/>
      <c r="QJO49" s="53"/>
      <c r="QJP49" s="53"/>
      <c r="QJQ49" s="53"/>
      <c r="QJR49" s="53"/>
      <c r="QJS49" s="53"/>
      <c r="QJT49" s="53"/>
      <c r="QJU49" s="53"/>
      <c r="QJV49" s="53"/>
      <c r="QJW49" s="53"/>
      <c r="QJX49" s="53"/>
      <c r="QJY49" s="53"/>
      <c r="QJZ49" s="53"/>
      <c r="QKA49" s="53"/>
      <c r="QKB49" s="53"/>
      <c r="QKC49" s="53"/>
      <c r="QKD49" s="53"/>
      <c r="QKE49" s="53"/>
      <c r="QKF49" s="53"/>
      <c r="QKG49" s="53"/>
      <c r="QKH49" s="53"/>
      <c r="QKI49" s="53"/>
      <c r="QKJ49" s="53"/>
      <c r="QKK49" s="53"/>
      <c r="QKL49" s="53"/>
      <c r="QKM49" s="53"/>
      <c r="QKN49" s="53"/>
      <c r="QKO49" s="53"/>
      <c r="QKP49" s="53"/>
      <c r="QKQ49" s="53"/>
      <c r="QKR49" s="53"/>
      <c r="QKS49" s="53"/>
      <c r="QKT49" s="53"/>
      <c r="QKU49" s="53"/>
      <c r="QKV49" s="53"/>
      <c r="QKW49" s="53"/>
      <c r="QKX49" s="53"/>
      <c r="QKY49" s="53"/>
      <c r="QKZ49" s="53"/>
      <c r="QLA49" s="53"/>
      <c r="QLB49" s="53"/>
      <c r="QLC49" s="53"/>
      <c r="QLD49" s="53"/>
      <c r="QLE49" s="53"/>
      <c r="QLF49" s="53"/>
      <c r="QLG49" s="53"/>
      <c r="QLH49" s="53"/>
      <c r="QLI49" s="53"/>
      <c r="QLJ49" s="53"/>
      <c r="QLK49" s="53"/>
      <c r="QLL49" s="53"/>
      <c r="QLM49" s="53"/>
      <c r="QLN49" s="53"/>
      <c r="QLO49" s="53"/>
      <c r="QLP49" s="53"/>
      <c r="QLQ49" s="53"/>
      <c r="QLR49" s="53"/>
      <c r="QLS49" s="53"/>
      <c r="QLT49" s="53"/>
      <c r="QLU49" s="53"/>
      <c r="QLV49" s="53"/>
      <c r="QLW49" s="53"/>
      <c r="QLX49" s="53"/>
      <c r="QLY49" s="53"/>
      <c r="QLZ49" s="53"/>
      <c r="QMA49" s="53"/>
      <c r="QMB49" s="53"/>
      <c r="QMC49" s="53"/>
      <c r="QMD49" s="53"/>
      <c r="QME49" s="53"/>
      <c r="QMF49" s="53"/>
      <c r="QMG49" s="53"/>
      <c r="QMH49" s="53"/>
      <c r="QMI49" s="53"/>
      <c r="QMJ49" s="53"/>
      <c r="QMK49" s="53"/>
      <c r="QML49" s="53"/>
      <c r="QMM49" s="53"/>
      <c r="QMN49" s="53"/>
      <c r="QMO49" s="53"/>
      <c r="QMP49" s="53"/>
      <c r="QMQ49" s="53"/>
      <c r="QMR49" s="53"/>
      <c r="QMS49" s="53"/>
      <c r="QMT49" s="53"/>
      <c r="QMU49" s="53"/>
      <c r="QMV49" s="53"/>
      <c r="QMW49" s="53"/>
      <c r="QMX49" s="53"/>
      <c r="QMY49" s="53"/>
      <c r="QMZ49" s="53"/>
      <c r="QNA49" s="53"/>
      <c r="QNB49" s="53"/>
      <c r="QNC49" s="53"/>
      <c r="QND49" s="53"/>
      <c r="QNE49" s="53"/>
      <c r="QNF49" s="53"/>
      <c r="QNG49" s="53"/>
      <c r="QNH49" s="53"/>
      <c r="QNI49" s="53"/>
      <c r="QNJ49" s="53"/>
      <c r="QNK49" s="53"/>
      <c r="QNL49" s="53"/>
      <c r="QNM49" s="53"/>
      <c r="QNN49" s="53"/>
      <c r="QNO49" s="53"/>
      <c r="QNP49" s="53"/>
      <c r="QNQ49" s="53"/>
      <c r="QNR49" s="53"/>
      <c r="QNS49" s="53"/>
      <c r="QNT49" s="53"/>
      <c r="QNU49" s="53"/>
      <c r="QNV49" s="53"/>
      <c r="QNW49" s="53"/>
      <c r="QNX49" s="53"/>
      <c r="QNY49" s="53"/>
      <c r="QNZ49" s="53"/>
      <c r="QOA49" s="53"/>
      <c r="QOB49" s="53"/>
      <c r="QOC49" s="53"/>
      <c r="QOD49" s="53"/>
      <c r="QOE49" s="53"/>
      <c r="QOF49" s="53"/>
      <c r="QOG49" s="53"/>
      <c r="QOH49" s="53"/>
      <c r="QOI49" s="53"/>
      <c r="QOJ49" s="53"/>
      <c r="QOK49" s="53"/>
      <c r="QOL49" s="53"/>
      <c r="QOM49" s="53"/>
      <c r="QON49" s="53"/>
      <c r="QOO49" s="53"/>
      <c r="QOP49" s="53"/>
      <c r="QOQ49" s="53"/>
      <c r="QOR49" s="53"/>
      <c r="QOS49" s="53"/>
      <c r="QOT49" s="53"/>
      <c r="QOU49" s="53"/>
      <c r="QOV49" s="53"/>
      <c r="QOW49" s="53"/>
      <c r="QOX49" s="53"/>
      <c r="QOY49" s="53"/>
      <c r="QOZ49" s="53"/>
      <c r="QPA49" s="53"/>
      <c r="QPB49" s="53"/>
      <c r="QPC49" s="53"/>
      <c r="QPD49" s="53"/>
      <c r="QPE49" s="53"/>
      <c r="QPF49" s="53"/>
      <c r="QPG49" s="53"/>
      <c r="QPH49" s="53"/>
      <c r="QPI49" s="53"/>
      <c r="QPJ49" s="53"/>
      <c r="QPK49" s="53"/>
      <c r="QPL49" s="53"/>
      <c r="QPM49" s="53"/>
      <c r="QPN49" s="53"/>
      <c r="QPO49" s="53"/>
      <c r="QPP49" s="53"/>
      <c r="QPQ49" s="53"/>
      <c r="QPR49" s="53"/>
      <c r="QPS49" s="53"/>
      <c r="QPT49" s="53"/>
      <c r="QPU49" s="53"/>
      <c r="QPV49" s="53"/>
      <c r="QPW49" s="53"/>
      <c r="QPX49" s="53"/>
      <c r="QPY49" s="53"/>
      <c r="QPZ49" s="53"/>
      <c r="QQA49" s="53"/>
      <c r="QQB49" s="53"/>
      <c r="QQC49" s="53"/>
      <c r="QQD49" s="53"/>
      <c r="QQE49" s="53"/>
      <c r="QQF49" s="53"/>
      <c r="QQG49" s="53"/>
      <c r="QQH49" s="53"/>
      <c r="QQI49" s="53"/>
      <c r="QQJ49" s="53"/>
      <c r="QQK49" s="53"/>
      <c r="QQL49" s="53"/>
      <c r="QQM49" s="53"/>
      <c r="QQN49" s="53"/>
      <c r="QQO49" s="53"/>
      <c r="QQP49" s="53"/>
      <c r="QQQ49" s="53"/>
      <c r="QQR49" s="53"/>
      <c r="QQS49" s="53"/>
      <c r="QQT49" s="53"/>
      <c r="QQU49" s="53"/>
      <c r="QQV49" s="53"/>
      <c r="QQW49" s="53"/>
      <c r="QQX49" s="53"/>
      <c r="QQY49" s="53"/>
      <c r="QQZ49" s="53"/>
      <c r="QRA49" s="53"/>
      <c r="QRB49" s="53"/>
      <c r="QRC49" s="53"/>
      <c r="QRD49" s="53"/>
      <c r="QRE49" s="53"/>
      <c r="QRF49" s="53"/>
      <c r="QRG49" s="53"/>
      <c r="QRH49" s="53"/>
      <c r="QRI49" s="53"/>
      <c r="QRJ49" s="53"/>
      <c r="QRK49" s="53"/>
      <c r="QRL49" s="53"/>
      <c r="QRM49" s="53"/>
      <c r="QRN49" s="53"/>
      <c r="QRO49" s="53"/>
      <c r="QRP49" s="53"/>
      <c r="QRQ49" s="53"/>
      <c r="QRR49" s="53"/>
      <c r="QRS49" s="53"/>
      <c r="QRT49" s="53"/>
      <c r="QRU49" s="53"/>
      <c r="QRV49" s="53"/>
      <c r="QRW49" s="53"/>
      <c r="QRX49" s="53"/>
      <c r="QRY49" s="53"/>
      <c r="QRZ49" s="53"/>
      <c r="QSA49" s="53"/>
      <c r="QSB49" s="53"/>
      <c r="QSC49" s="53"/>
      <c r="QSD49" s="53"/>
      <c r="QSE49" s="53"/>
      <c r="QSF49" s="53"/>
      <c r="QSG49" s="53"/>
      <c r="QSH49" s="53"/>
      <c r="QSI49" s="53"/>
      <c r="QSJ49" s="53"/>
      <c r="QSK49" s="53"/>
      <c r="QSL49" s="53"/>
      <c r="QSM49" s="53"/>
      <c r="QSN49" s="53"/>
      <c r="QSO49" s="53"/>
      <c r="QSP49" s="53"/>
      <c r="QSQ49" s="53"/>
      <c r="QSR49" s="53"/>
      <c r="QSS49" s="53"/>
      <c r="QST49" s="53"/>
      <c r="QSU49" s="53"/>
      <c r="QSV49" s="53"/>
      <c r="QSW49" s="53"/>
      <c r="QSX49" s="53"/>
      <c r="QSY49" s="53"/>
      <c r="QSZ49" s="53"/>
      <c r="QTA49" s="53"/>
      <c r="QTB49" s="53"/>
      <c r="QTC49" s="53"/>
      <c r="QTD49" s="53"/>
      <c r="QTE49" s="53"/>
      <c r="QTF49" s="53"/>
      <c r="QTG49" s="53"/>
      <c r="QTH49" s="53"/>
      <c r="QTI49" s="53"/>
      <c r="QTJ49" s="53"/>
      <c r="QTK49" s="53"/>
      <c r="QTL49" s="53"/>
      <c r="QTM49" s="53"/>
      <c r="QTN49" s="53"/>
      <c r="QTO49" s="53"/>
      <c r="QTP49" s="53"/>
      <c r="QTQ49" s="53"/>
      <c r="QTR49" s="53"/>
      <c r="QTS49" s="53"/>
      <c r="QTT49" s="53"/>
      <c r="QTU49" s="53"/>
      <c r="QTV49" s="53"/>
      <c r="QTW49" s="53"/>
      <c r="QTX49" s="53"/>
      <c r="QTY49" s="53"/>
      <c r="QTZ49" s="53"/>
      <c r="QUA49" s="53"/>
      <c r="QUB49" s="53"/>
      <c r="QUC49" s="53"/>
      <c r="QUD49" s="53"/>
      <c r="QUE49" s="53"/>
      <c r="QUF49" s="53"/>
      <c r="QUG49" s="53"/>
      <c r="QUH49" s="53"/>
      <c r="QUI49" s="53"/>
      <c r="QUJ49" s="53"/>
      <c r="QUK49" s="53"/>
      <c r="QUL49" s="53"/>
      <c r="QUM49" s="53"/>
      <c r="QUN49" s="53"/>
      <c r="QUO49" s="53"/>
      <c r="QUP49" s="53"/>
      <c r="QUQ49" s="53"/>
      <c r="QUR49" s="53"/>
      <c r="QUS49" s="53"/>
      <c r="QUT49" s="53"/>
      <c r="QUU49" s="53"/>
      <c r="QUV49" s="53"/>
      <c r="QUW49" s="53"/>
      <c r="QUX49" s="53"/>
      <c r="QUY49" s="53"/>
      <c r="QUZ49" s="53"/>
      <c r="QVA49" s="53"/>
      <c r="QVB49" s="53"/>
      <c r="QVC49" s="53"/>
      <c r="QVD49" s="53"/>
      <c r="QVE49" s="53"/>
      <c r="QVF49" s="53"/>
      <c r="QVG49" s="53"/>
      <c r="QVH49" s="53"/>
      <c r="QVI49" s="53"/>
      <c r="QVJ49" s="53"/>
      <c r="QVK49" s="53"/>
      <c r="QVL49" s="53"/>
      <c r="QVM49" s="53"/>
      <c r="QVN49" s="53"/>
      <c r="QVO49" s="53"/>
      <c r="QVP49" s="53"/>
      <c r="QVQ49" s="53"/>
      <c r="QVR49" s="53"/>
      <c r="QVS49" s="53"/>
      <c r="QVT49" s="53"/>
      <c r="QVU49" s="53"/>
      <c r="QVV49" s="53"/>
      <c r="QVW49" s="53"/>
      <c r="QVX49" s="53"/>
      <c r="QVY49" s="53"/>
      <c r="QVZ49" s="53"/>
      <c r="QWA49" s="53"/>
      <c r="QWB49" s="53"/>
      <c r="QWC49" s="53"/>
      <c r="QWD49" s="53"/>
      <c r="QWE49" s="53"/>
      <c r="QWF49" s="53"/>
      <c r="QWG49" s="53"/>
      <c r="QWH49" s="53"/>
      <c r="QWI49" s="53"/>
      <c r="QWJ49" s="53"/>
      <c r="QWK49" s="53"/>
      <c r="QWL49" s="53"/>
      <c r="QWM49" s="53"/>
      <c r="QWN49" s="53"/>
      <c r="QWO49" s="53"/>
      <c r="QWP49" s="53"/>
      <c r="QWQ49" s="53"/>
      <c r="QWR49" s="53"/>
      <c r="QWS49" s="53"/>
      <c r="QWT49" s="53"/>
      <c r="QWU49" s="53"/>
      <c r="QWV49" s="53"/>
      <c r="QWW49" s="53"/>
      <c r="QWX49" s="53"/>
      <c r="QWY49" s="53"/>
      <c r="QWZ49" s="53"/>
      <c r="QXA49" s="53"/>
      <c r="QXB49" s="53"/>
      <c r="QXC49" s="53"/>
      <c r="QXD49" s="53"/>
      <c r="QXE49" s="53"/>
      <c r="QXF49" s="53"/>
      <c r="QXG49" s="53"/>
      <c r="QXH49" s="53"/>
      <c r="QXI49" s="53"/>
      <c r="QXJ49" s="53"/>
      <c r="QXK49" s="53"/>
      <c r="QXL49" s="53"/>
      <c r="QXM49" s="53"/>
      <c r="QXN49" s="53"/>
      <c r="QXO49" s="53"/>
      <c r="QXP49" s="53"/>
      <c r="QXQ49" s="53"/>
      <c r="QXR49" s="53"/>
      <c r="QXS49" s="53"/>
      <c r="QXT49" s="53"/>
      <c r="QXU49" s="53"/>
      <c r="QXV49" s="53"/>
      <c r="QXW49" s="53"/>
      <c r="QXX49" s="53"/>
      <c r="QXY49" s="53"/>
      <c r="QXZ49" s="53"/>
      <c r="QYA49" s="53"/>
      <c r="QYB49" s="53"/>
      <c r="QYC49" s="53"/>
      <c r="QYD49" s="53"/>
      <c r="QYE49" s="53"/>
      <c r="QYF49" s="53"/>
      <c r="QYG49" s="53"/>
      <c r="QYH49" s="53"/>
      <c r="QYI49" s="53"/>
      <c r="QYJ49" s="53"/>
      <c r="QYK49" s="53"/>
      <c r="QYL49" s="53"/>
      <c r="QYM49" s="53"/>
      <c r="QYN49" s="53"/>
      <c r="QYO49" s="53"/>
      <c r="QYP49" s="53"/>
      <c r="QYQ49" s="53"/>
      <c r="QYR49" s="53"/>
      <c r="QYS49" s="53"/>
      <c r="QYT49" s="53"/>
      <c r="QYU49" s="53"/>
      <c r="QYV49" s="53"/>
      <c r="QYW49" s="53"/>
      <c r="QYX49" s="53"/>
      <c r="QYY49" s="53"/>
      <c r="QYZ49" s="53"/>
      <c r="QZA49" s="53"/>
      <c r="QZB49" s="53"/>
      <c r="QZC49" s="53"/>
      <c r="QZD49" s="53"/>
      <c r="QZE49" s="53"/>
      <c r="QZF49" s="53"/>
      <c r="QZG49" s="53"/>
      <c r="QZH49" s="53"/>
      <c r="QZI49" s="53"/>
      <c r="QZJ49" s="53"/>
      <c r="QZK49" s="53"/>
      <c r="QZL49" s="53"/>
      <c r="QZM49" s="53"/>
      <c r="QZN49" s="53"/>
      <c r="QZO49" s="53"/>
      <c r="QZP49" s="53"/>
      <c r="QZQ49" s="53"/>
      <c r="QZR49" s="53"/>
      <c r="QZS49" s="53"/>
      <c r="QZT49" s="53"/>
      <c r="QZU49" s="53"/>
      <c r="QZV49" s="53"/>
      <c r="QZW49" s="53"/>
      <c r="QZX49" s="53"/>
      <c r="QZY49" s="53"/>
      <c r="QZZ49" s="53"/>
      <c r="RAA49" s="53"/>
      <c r="RAB49" s="53"/>
      <c r="RAC49" s="53"/>
      <c r="RAD49" s="53"/>
      <c r="RAE49" s="53"/>
      <c r="RAF49" s="53"/>
      <c r="RAG49" s="53"/>
      <c r="RAH49" s="53"/>
      <c r="RAI49" s="53"/>
      <c r="RAJ49" s="53"/>
      <c r="RAK49" s="53"/>
      <c r="RAL49" s="53"/>
      <c r="RAM49" s="53"/>
      <c r="RAN49" s="53"/>
      <c r="RAO49" s="53"/>
      <c r="RAP49" s="53"/>
      <c r="RAQ49" s="53"/>
      <c r="RAR49" s="53"/>
      <c r="RAS49" s="53"/>
      <c r="RAT49" s="53"/>
      <c r="RAU49" s="53"/>
      <c r="RAV49" s="53"/>
      <c r="RAW49" s="53"/>
      <c r="RAX49" s="53"/>
      <c r="RAY49" s="53"/>
      <c r="RAZ49" s="53"/>
      <c r="RBA49" s="53"/>
      <c r="RBB49" s="53"/>
      <c r="RBC49" s="53"/>
      <c r="RBD49" s="53"/>
      <c r="RBE49" s="53"/>
      <c r="RBF49" s="53"/>
      <c r="RBG49" s="53"/>
      <c r="RBH49" s="53"/>
      <c r="RBI49" s="53"/>
      <c r="RBJ49" s="53"/>
      <c r="RBK49" s="53"/>
      <c r="RBL49" s="53"/>
      <c r="RBM49" s="53"/>
      <c r="RBN49" s="53"/>
      <c r="RBO49" s="53"/>
      <c r="RBP49" s="53"/>
      <c r="RBQ49" s="53"/>
      <c r="RBR49" s="53"/>
      <c r="RBS49" s="53"/>
      <c r="RBT49" s="53"/>
      <c r="RBU49" s="53"/>
      <c r="RBV49" s="53"/>
      <c r="RBW49" s="53"/>
      <c r="RBX49" s="53"/>
      <c r="RBY49" s="53"/>
      <c r="RBZ49" s="53"/>
      <c r="RCA49" s="53"/>
      <c r="RCB49" s="53"/>
      <c r="RCC49" s="53"/>
      <c r="RCD49" s="53"/>
      <c r="RCE49" s="53"/>
      <c r="RCF49" s="53"/>
      <c r="RCG49" s="53"/>
      <c r="RCH49" s="53"/>
      <c r="RCI49" s="53"/>
      <c r="RCJ49" s="53"/>
      <c r="RCK49" s="53"/>
      <c r="RCL49" s="53"/>
      <c r="RCM49" s="53"/>
      <c r="RCN49" s="53"/>
      <c r="RCO49" s="53"/>
      <c r="RCP49" s="53"/>
      <c r="RCQ49" s="53"/>
      <c r="RCR49" s="53"/>
      <c r="RCS49" s="53"/>
      <c r="RCT49" s="53"/>
      <c r="RCU49" s="53"/>
      <c r="RCV49" s="53"/>
      <c r="RCW49" s="53"/>
      <c r="RCX49" s="53"/>
      <c r="RCY49" s="53"/>
      <c r="RCZ49" s="53"/>
      <c r="RDA49" s="53"/>
      <c r="RDB49" s="53"/>
      <c r="RDC49" s="53"/>
      <c r="RDD49" s="53"/>
      <c r="RDE49" s="53"/>
      <c r="RDF49" s="53"/>
      <c r="RDG49" s="53"/>
      <c r="RDH49" s="53"/>
      <c r="RDI49" s="53"/>
      <c r="RDJ49" s="53"/>
      <c r="RDK49" s="53"/>
      <c r="RDL49" s="53"/>
      <c r="RDM49" s="53"/>
      <c r="RDN49" s="53"/>
      <c r="RDO49" s="53"/>
      <c r="RDP49" s="53"/>
      <c r="RDQ49" s="53"/>
      <c r="RDR49" s="53"/>
      <c r="RDS49" s="53"/>
      <c r="RDT49" s="53"/>
      <c r="RDU49" s="53"/>
      <c r="RDV49" s="53"/>
      <c r="RDW49" s="53"/>
      <c r="RDX49" s="53"/>
      <c r="RDY49" s="53"/>
      <c r="RDZ49" s="53"/>
      <c r="REA49" s="53"/>
      <c r="REB49" s="53"/>
      <c r="REC49" s="53"/>
      <c r="RED49" s="53"/>
      <c r="REE49" s="53"/>
      <c r="REF49" s="53"/>
      <c r="REG49" s="53"/>
      <c r="REH49" s="53"/>
      <c r="REI49" s="53"/>
      <c r="REJ49" s="53"/>
      <c r="REK49" s="53"/>
      <c r="REL49" s="53"/>
      <c r="REM49" s="53"/>
      <c r="REN49" s="53"/>
      <c r="REO49" s="53"/>
      <c r="REP49" s="53"/>
      <c r="REQ49" s="53"/>
      <c r="RER49" s="53"/>
      <c r="RES49" s="53"/>
      <c r="RET49" s="53"/>
      <c r="REU49" s="53"/>
      <c r="REV49" s="53"/>
      <c r="REW49" s="53"/>
      <c r="REX49" s="53"/>
      <c r="REY49" s="53"/>
      <c r="REZ49" s="53"/>
      <c r="RFA49" s="53"/>
      <c r="RFB49" s="53"/>
      <c r="RFC49" s="53"/>
      <c r="RFD49" s="53"/>
      <c r="RFE49" s="53"/>
      <c r="RFF49" s="53"/>
      <c r="RFG49" s="53"/>
      <c r="RFH49" s="53"/>
      <c r="RFI49" s="53"/>
      <c r="RFJ49" s="53"/>
      <c r="RFK49" s="53"/>
      <c r="RFL49" s="53"/>
      <c r="RFM49" s="53"/>
      <c r="RFN49" s="53"/>
      <c r="RFO49" s="53"/>
      <c r="RFP49" s="53"/>
      <c r="RFQ49" s="53"/>
      <c r="RFR49" s="53"/>
      <c r="RFS49" s="53"/>
      <c r="RFT49" s="53"/>
      <c r="RFU49" s="53"/>
      <c r="RFV49" s="53"/>
      <c r="RFW49" s="53"/>
      <c r="RFX49" s="53"/>
      <c r="RFY49" s="53"/>
      <c r="RFZ49" s="53"/>
      <c r="RGA49" s="53"/>
      <c r="RGB49" s="53"/>
      <c r="RGC49" s="53"/>
      <c r="RGD49" s="53"/>
      <c r="RGE49" s="53"/>
      <c r="RGF49" s="53"/>
      <c r="RGG49" s="53"/>
      <c r="RGH49" s="53"/>
      <c r="RGI49" s="53"/>
      <c r="RGJ49" s="53"/>
      <c r="RGK49" s="53"/>
      <c r="RGL49" s="53"/>
      <c r="RGM49" s="53"/>
      <c r="RGN49" s="53"/>
      <c r="RGO49" s="53"/>
      <c r="RGP49" s="53"/>
      <c r="RGQ49" s="53"/>
      <c r="RGR49" s="53"/>
      <c r="RGS49" s="53"/>
      <c r="RGT49" s="53"/>
      <c r="RGU49" s="53"/>
      <c r="RGV49" s="53"/>
      <c r="RGW49" s="53"/>
      <c r="RGX49" s="53"/>
      <c r="RGY49" s="53"/>
      <c r="RGZ49" s="53"/>
      <c r="RHA49" s="53"/>
      <c r="RHB49" s="53"/>
      <c r="RHC49" s="53"/>
      <c r="RHD49" s="53"/>
      <c r="RHE49" s="53"/>
      <c r="RHF49" s="53"/>
      <c r="RHG49" s="53"/>
      <c r="RHH49" s="53"/>
      <c r="RHI49" s="53"/>
      <c r="RHJ49" s="53"/>
      <c r="RHK49" s="53"/>
      <c r="RHL49" s="53"/>
      <c r="RHM49" s="53"/>
      <c r="RHN49" s="53"/>
      <c r="RHO49" s="53"/>
      <c r="RHP49" s="53"/>
      <c r="RHQ49" s="53"/>
      <c r="RHR49" s="53"/>
      <c r="RHS49" s="53"/>
      <c r="RHT49" s="53"/>
      <c r="RHU49" s="53"/>
      <c r="RHV49" s="53"/>
      <c r="RHW49" s="53"/>
      <c r="RHX49" s="53"/>
      <c r="RHY49" s="53"/>
      <c r="RHZ49" s="53"/>
      <c r="RIA49" s="53"/>
      <c r="RIB49" s="53"/>
      <c r="RIC49" s="53"/>
      <c r="RID49" s="53"/>
      <c r="RIE49" s="53"/>
      <c r="RIF49" s="53"/>
      <c r="RIG49" s="53"/>
      <c r="RIH49" s="53"/>
      <c r="RII49" s="53"/>
      <c r="RIJ49" s="53"/>
      <c r="RIK49" s="53"/>
      <c r="RIL49" s="53"/>
      <c r="RIM49" s="53"/>
      <c r="RIN49" s="53"/>
      <c r="RIO49" s="53"/>
      <c r="RIP49" s="53"/>
      <c r="RIQ49" s="53"/>
      <c r="RIR49" s="53"/>
      <c r="RIS49" s="53"/>
      <c r="RIT49" s="53"/>
      <c r="RIU49" s="53"/>
      <c r="RIV49" s="53"/>
      <c r="RIW49" s="53"/>
      <c r="RIX49" s="53"/>
      <c r="RIY49" s="53"/>
      <c r="RIZ49" s="53"/>
      <c r="RJA49" s="53"/>
      <c r="RJB49" s="53"/>
      <c r="RJC49" s="53"/>
      <c r="RJD49" s="53"/>
      <c r="RJE49" s="53"/>
      <c r="RJF49" s="53"/>
      <c r="RJG49" s="53"/>
      <c r="RJH49" s="53"/>
      <c r="RJI49" s="53"/>
      <c r="RJJ49" s="53"/>
      <c r="RJK49" s="53"/>
      <c r="RJL49" s="53"/>
      <c r="RJM49" s="53"/>
      <c r="RJN49" s="53"/>
      <c r="RJO49" s="53"/>
      <c r="RJP49" s="53"/>
      <c r="RJQ49" s="53"/>
      <c r="RJR49" s="53"/>
      <c r="RJS49" s="53"/>
      <c r="RJT49" s="53"/>
      <c r="RJU49" s="53"/>
      <c r="RJV49" s="53"/>
      <c r="RJW49" s="53"/>
      <c r="RJX49" s="53"/>
      <c r="RJY49" s="53"/>
      <c r="RJZ49" s="53"/>
      <c r="RKA49" s="53"/>
      <c r="RKB49" s="53"/>
      <c r="RKC49" s="53"/>
      <c r="RKD49" s="53"/>
      <c r="RKE49" s="53"/>
      <c r="RKF49" s="53"/>
      <c r="RKG49" s="53"/>
      <c r="RKH49" s="53"/>
      <c r="RKI49" s="53"/>
      <c r="RKJ49" s="53"/>
      <c r="RKK49" s="53"/>
      <c r="RKL49" s="53"/>
      <c r="RKM49" s="53"/>
      <c r="RKN49" s="53"/>
      <c r="RKO49" s="53"/>
      <c r="RKP49" s="53"/>
      <c r="RKQ49" s="53"/>
      <c r="RKR49" s="53"/>
      <c r="RKS49" s="53"/>
      <c r="RKT49" s="53"/>
      <c r="RKU49" s="53"/>
      <c r="RKV49" s="53"/>
      <c r="RKW49" s="53"/>
      <c r="RKX49" s="53"/>
      <c r="RKY49" s="53"/>
      <c r="RKZ49" s="53"/>
      <c r="RLA49" s="53"/>
      <c r="RLB49" s="53"/>
      <c r="RLC49" s="53"/>
      <c r="RLD49" s="53"/>
      <c r="RLE49" s="53"/>
      <c r="RLF49" s="53"/>
      <c r="RLG49" s="53"/>
      <c r="RLH49" s="53"/>
      <c r="RLI49" s="53"/>
      <c r="RLJ49" s="53"/>
      <c r="RLK49" s="53"/>
      <c r="RLL49" s="53"/>
      <c r="RLM49" s="53"/>
      <c r="RLN49" s="53"/>
      <c r="RLO49" s="53"/>
      <c r="RLP49" s="53"/>
      <c r="RLQ49" s="53"/>
      <c r="RLR49" s="53"/>
      <c r="RLS49" s="53"/>
      <c r="RLT49" s="53"/>
      <c r="RLU49" s="53"/>
      <c r="RLV49" s="53"/>
      <c r="RLW49" s="53"/>
      <c r="RLX49" s="53"/>
      <c r="RLY49" s="53"/>
      <c r="RLZ49" s="53"/>
      <c r="RMA49" s="53"/>
      <c r="RMB49" s="53"/>
      <c r="RMC49" s="53"/>
      <c r="RMD49" s="53"/>
      <c r="RME49" s="53"/>
      <c r="RMF49" s="53"/>
      <c r="RMG49" s="53"/>
      <c r="RMH49" s="53"/>
      <c r="RMI49" s="53"/>
      <c r="RMJ49" s="53"/>
      <c r="RMK49" s="53"/>
      <c r="RML49" s="53"/>
      <c r="RMM49" s="53"/>
      <c r="RMN49" s="53"/>
      <c r="RMO49" s="53"/>
      <c r="RMP49" s="53"/>
      <c r="RMQ49" s="53"/>
      <c r="RMR49" s="53"/>
      <c r="RMS49" s="53"/>
      <c r="RMT49" s="53"/>
      <c r="RMU49" s="53"/>
      <c r="RMV49" s="53"/>
      <c r="RMW49" s="53"/>
      <c r="RMX49" s="53"/>
      <c r="RMY49" s="53"/>
      <c r="RMZ49" s="53"/>
      <c r="RNA49" s="53"/>
      <c r="RNB49" s="53"/>
      <c r="RNC49" s="53"/>
      <c r="RND49" s="53"/>
      <c r="RNE49" s="53"/>
      <c r="RNF49" s="53"/>
      <c r="RNG49" s="53"/>
      <c r="RNH49" s="53"/>
      <c r="RNI49" s="53"/>
      <c r="RNJ49" s="53"/>
      <c r="RNK49" s="53"/>
      <c r="RNL49" s="53"/>
      <c r="RNM49" s="53"/>
      <c r="RNN49" s="53"/>
      <c r="RNO49" s="53"/>
      <c r="RNP49" s="53"/>
      <c r="RNQ49" s="53"/>
      <c r="RNR49" s="53"/>
      <c r="RNS49" s="53"/>
      <c r="RNT49" s="53"/>
      <c r="RNU49" s="53"/>
      <c r="RNV49" s="53"/>
      <c r="RNW49" s="53"/>
      <c r="RNX49" s="53"/>
      <c r="RNY49" s="53"/>
      <c r="RNZ49" s="53"/>
      <c r="ROA49" s="53"/>
      <c r="ROB49" s="53"/>
      <c r="ROC49" s="53"/>
      <c r="ROD49" s="53"/>
      <c r="ROE49" s="53"/>
      <c r="ROF49" s="53"/>
      <c r="ROG49" s="53"/>
      <c r="ROH49" s="53"/>
      <c r="ROI49" s="53"/>
      <c r="ROJ49" s="53"/>
      <c r="ROK49" s="53"/>
      <c r="ROL49" s="53"/>
      <c r="ROM49" s="53"/>
      <c r="RON49" s="53"/>
      <c r="ROO49" s="53"/>
      <c r="ROP49" s="53"/>
      <c r="ROQ49" s="53"/>
      <c r="ROR49" s="53"/>
      <c r="ROS49" s="53"/>
      <c r="ROT49" s="53"/>
      <c r="ROU49" s="53"/>
      <c r="ROV49" s="53"/>
      <c r="ROW49" s="53"/>
      <c r="ROX49" s="53"/>
      <c r="ROY49" s="53"/>
      <c r="ROZ49" s="53"/>
      <c r="RPA49" s="53"/>
      <c r="RPB49" s="53"/>
      <c r="RPC49" s="53"/>
      <c r="RPD49" s="53"/>
      <c r="RPE49" s="53"/>
      <c r="RPF49" s="53"/>
      <c r="RPG49" s="53"/>
      <c r="RPH49" s="53"/>
      <c r="RPI49" s="53"/>
      <c r="RPJ49" s="53"/>
      <c r="RPK49" s="53"/>
      <c r="RPL49" s="53"/>
      <c r="RPM49" s="53"/>
      <c r="RPN49" s="53"/>
      <c r="RPO49" s="53"/>
      <c r="RPP49" s="53"/>
      <c r="RPQ49" s="53"/>
      <c r="RPR49" s="53"/>
      <c r="RPS49" s="53"/>
      <c r="RPT49" s="53"/>
      <c r="RPU49" s="53"/>
      <c r="RPV49" s="53"/>
      <c r="RPW49" s="53"/>
      <c r="RPX49" s="53"/>
      <c r="RPY49" s="53"/>
      <c r="RPZ49" s="53"/>
      <c r="RQA49" s="53"/>
      <c r="RQB49" s="53"/>
      <c r="RQC49" s="53"/>
      <c r="RQD49" s="53"/>
      <c r="RQE49" s="53"/>
      <c r="RQF49" s="53"/>
      <c r="RQG49" s="53"/>
      <c r="RQH49" s="53"/>
      <c r="RQI49" s="53"/>
      <c r="RQJ49" s="53"/>
      <c r="RQK49" s="53"/>
      <c r="RQL49" s="53"/>
      <c r="RQM49" s="53"/>
      <c r="RQN49" s="53"/>
      <c r="RQO49" s="53"/>
      <c r="RQP49" s="53"/>
      <c r="RQQ49" s="53"/>
      <c r="RQR49" s="53"/>
      <c r="RQS49" s="53"/>
      <c r="RQT49" s="53"/>
      <c r="RQU49" s="53"/>
      <c r="RQV49" s="53"/>
      <c r="RQW49" s="53"/>
      <c r="RQX49" s="53"/>
      <c r="RQY49" s="53"/>
      <c r="RQZ49" s="53"/>
      <c r="RRA49" s="53"/>
      <c r="RRB49" s="53"/>
      <c r="RRC49" s="53"/>
      <c r="RRD49" s="53"/>
      <c r="RRE49" s="53"/>
      <c r="RRF49" s="53"/>
      <c r="RRG49" s="53"/>
      <c r="RRH49" s="53"/>
      <c r="RRI49" s="53"/>
      <c r="RRJ49" s="53"/>
      <c r="RRK49" s="53"/>
      <c r="RRL49" s="53"/>
      <c r="RRM49" s="53"/>
      <c r="RRN49" s="53"/>
      <c r="RRO49" s="53"/>
      <c r="RRP49" s="53"/>
      <c r="RRQ49" s="53"/>
      <c r="RRR49" s="53"/>
      <c r="RRS49" s="53"/>
      <c r="RRT49" s="53"/>
      <c r="RRU49" s="53"/>
      <c r="RRV49" s="53"/>
      <c r="RRW49" s="53"/>
      <c r="RRX49" s="53"/>
      <c r="RRY49" s="53"/>
      <c r="RRZ49" s="53"/>
      <c r="RSA49" s="53"/>
      <c r="RSB49" s="53"/>
      <c r="RSC49" s="53"/>
      <c r="RSD49" s="53"/>
      <c r="RSE49" s="53"/>
      <c r="RSF49" s="53"/>
      <c r="RSG49" s="53"/>
      <c r="RSH49" s="53"/>
      <c r="RSI49" s="53"/>
      <c r="RSJ49" s="53"/>
      <c r="RSK49" s="53"/>
      <c r="RSL49" s="53"/>
      <c r="RSM49" s="53"/>
      <c r="RSN49" s="53"/>
      <c r="RSO49" s="53"/>
      <c r="RSP49" s="53"/>
      <c r="RSQ49" s="53"/>
      <c r="RSR49" s="53"/>
      <c r="RSS49" s="53"/>
      <c r="RST49" s="53"/>
      <c r="RSU49" s="53"/>
      <c r="RSV49" s="53"/>
      <c r="RSW49" s="53"/>
      <c r="RSX49" s="53"/>
      <c r="RSY49" s="53"/>
      <c r="RSZ49" s="53"/>
      <c r="RTA49" s="53"/>
      <c r="RTB49" s="53"/>
      <c r="RTC49" s="53"/>
      <c r="RTD49" s="53"/>
      <c r="RTE49" s="53"/>
      <c r="RTF49" s="53"/>
      <c r="RTG49" s="53"/>
      <c r="RTH49" s="53"/>
      <c r="RTI49" s="53"/>
      <c r="RTJ49" s="53"/>
      <c r="RTK49" s="53"/>
      <c r="RTL49" s="53"/>
      <c r="RTM49" s="53"/>
      <c r="RTN49" s="53"/>
      <c r="RTO49" s="53"/>
      <c r="RTP49" s="53"/>
      <c r="RTQ49" s="53"/>
      <c r="RTR49" s="53"/>
      <c r="RTS49" s="53"/>
      <c r="RTT49" s="53"/>
      <c r="RTU49" s="53"/>
      <c r="RTV49" s="53"/>
      <c r="RTW49" s="53"/>
      <c r="RTX49" s="53"/>
      <c r="RTY49" s="53"/>
      <c r="RTZ49" s="53"/>
      <c r="RUA49" s="53"/>
      <c r="RUB49" s="53"/>
      <c r="RUC49" s="53"/>
      <c r="RUD49" s="53"/>
      <c r="RUE49" s="53"/>
      <c r="RUF49" s="53"/>
      <c r="RUG49" s="53"/>
      <c r="RUH49" s="53"/>
      <c r="RUI49" s="53"/>
      <c r="RUJ49" s="53"/>
      <c r="RUK49" s="53"/>
      <c r="RUL49" s="53"/>
      <c r="RUM49" s="53"/>
      <c r="RUN49" s="53"/>
      <c r="RUO49" s="53"/>
      <c r="RUP49" s="53"/>
      <c r="RUQ49" s="53"/>
      <c r="RUR49" s="53"/>
      <c r="RUS49" s="53"/>
      <c r="RUT49" s="53"/>
      <c r="RUU49" s="53"/>
      <c r="RUV49" s="53"/>
      <c r="RUW49" s="53"/>
      <c r="RUX49" s="53"/>
      <c r="RUY49" s="53"/>
      <c r="RUZ49" s="53"/>
      <c r="RVA49" s="53"/>
      <c r="RVB49" s="53"/>
      <c r="RVC49" s="53"/>
      <c r="RVD49" s="53"/>
      <c r="RVE49" s="53"/>
      <c r="RVF49" s="53"/>
      <c r="RVG49" s="53"/>
      <c r="RVH49" s="53"/>
      <c r="RVI49" s="53"/>
      <c r="RVJ49" s="53"/>
      <c r="RVK49" s="53"/>
      <c r="RVL49" s="53"/>
      <c r="RVM49" s="53"/>
      <c r="RVN49" s="53"/>
      <c r="RVO49" s="53"/>
      <c r="RVP49" s="53"/>
      <c r="RVQ49" s="53"/>
      <c r="RVR49" s="53"/>
      <c r="RVS49" s="53"/>
      <c r="RVT49" s="53"/>
      <c r="RVU49" s="53"/>
      <c r="RVV49" s="53"/>
      <c r="RVW49" s="53"/>
      <c r="RVX49" s="53"/>
      <c r="RVY49" s="53"/>
      <c r="RVZ49" s="53"/>
      <c r="RWA49" s="53"/>
      <c r="RWB49" s="53"/>
      <c r="RWC49" s="53"/>
      <c r="RWD49" s="53"/>
      <c r="RWE49" s="53"/>
      <c r="RWF49" s="53"/>
      <c r="RWG49" s="53"/>
      <c r="RWH49" s="53"/>
      <c r="RWI49" s="53"/>
      <c r="RWJ49" s="53"/>
      <c r="RWK49" s="53"/>
      <c r="RWL49" s="53"/>
      <c r="RWM49" s="53"/>
      <c r="RWN49" s="53"/>
      <c r="RWO49" s="53"/>
      <c r="RWP49" s="53"/>
      <c r="RWQ49" s="53"/>
      <c r="RWR49" s="53"/>
      <c r="RWS49" s="53"/>
      <c r="RWT49" s="53"/>
      <c r="RWU49" s="53"/>
      <c r="RWV49" s="53"/>
      <c r="RWW49" s="53"/>
      <c r="RWX49" s="53"/>
      <c r="RWY49" s="53"/>
      <c r="RWZ49" s="53"/>
      <c r="RXA49" s="53"/>
      <c r="RXB49" s="53"/>
      <c r="RXC49" s="53"/>
      <c r="RXD49" s="53"/>
      <c r="RXE49" s="53"/>
      <c r="RXF49" s="53"/>
      <c r="RXG49" s="53"/>
      <c r="RXH49" s="53"/>
      <c r="RXI49" s="53"/>
      <c r="RXJ49" s="53"/>
      <c r="RXK49" s="53"/>
      <c r="RXL49" s="53"/>
      <c r="RXM49" s="53"/>
      <c r="RXN49" s="53"/>
      <c r="RXO49" s="53"/>
      <c r="RXP49" s="53"/>
      <c r="RXQ49" s="53"/>
      <c r="RXR49" s="53"/>
      <c r="RXS49" s="53"/>
      <c r="RXT49" s="53"/>
      <c r="RXU49" s="53"/>
      <c r="RXV49" s="53"/>
      <c r="RXW49" s="53"/>
      <c r="RXX49" s="53"/>
      <c r="RXY49" s="53"/>
      <c r="RXZ49" s="53"/>
      <c r="RYA49" s="53"/>
      <c r="RYB49" s="53"/>
      <c r="RYC49" s="53"/>
      <c r="RYD49" s="53"/>
      <c r="RYE49" s="53"/>
      <c r="RYF49" s="53"/>
      <c r="RYG49" s="53"/>
      <c r="RYH49" s="53"/>
      <c r="RYI49" s="53"/>
      <c r="RYJ49" s="53"/>
      <c r="RYK49" s="53"/>
      <c r="RYL49" s="53"/>
      <c r="RYM49" s="53"/>
      <c r="RYN49" s="53"/>
      <c r="RYO49" s="53"/>
      <c r="RYP49" s="53"/>
      <c r="RYQ49" s="53"/>
      <c r="RYR49" s="53"/>
      <c r="RYS49" s="53"/>
      <c r="RYT49" s="53"/>
      <c r="RYU49" s="53"/>
      <c r="RYV49" s="53"/>
      <c r="RYW49" s="53"/>
      <c r="RYX49" s="53"/>
      <c r="RYY49" s="53"/>
      <c r="RYZ49" s="53"/>
      <c r="RZA49" s="53"/>
      <c r="RZB49" s="53"/>
      <c r="RZC49" s="53"/>
      <c r="RZD49" s="53"/>
      <c r="RZE49" s="53"/>
      <c r="RZF49" s="53"/>
      <c r="RZG49" s="53"/>
      <c r="RZH49" s="53"/>
      <c r="RZI49" s="53"/>
      <c r="RZJ49" s="53"/>
      <c r="RZK49" s="53"/>
      <c r="RZL49" s="53"/>
      <c r="RZM49" s="53"/>
      <c r="RZN49" s="53"/>
      <c r="RZO49" s="53"/>
      <c r="RZP49" s="53"/>
      <c r="RZQ49" s="53"/>
      <c r="RZR49" s="53"/>
      <c r="RZS49" s="53"/>
      <c r="RZT49" s="53"/>
      <c r="RZU49" s="53"/>
      <c r="RZV49" s="53"/>
      <c r="RZW49" s="53"/>
      <c r="RZX49" s="53"/>
      <c r="RZY49" s="53"/>
      <c r="RZZ49" s="53"/>
      <c r="SAA49" s="53"/>
      <c r="SAB49" s="53"/>
      <c r="SAC49" s="53"/>
      <c r="SAD49" s="53"/>
      <c r="SAE49" s="53"/>
      <c r="SAF49" s="53"/>
      <c r="SAG49" s="53"/>
      <c r="SAH49" s="53"/>
      <c r="SAI49" s="53"/>
      <c r="SAJ49" s="53"/>
      <c r="SAK49" s="53"/>
      <c r="SAL49" s="53"/>
      <c r="SAM49" s="53"/>
      <c r="SAN49" s="53"/>
      <c r="SAO49" s="53"/>
      <c r="SAP49" s="53"/>
      <c r="SAQ49" s="53"/>
      <c r="SAR49" s="53"/>
      <c r="SAS49" s="53"/>
      <c r="SAT49" s="53"/>
      <c r="SAU49" s="53"/>
      <c r="SAV49" s="53"/>
      <c r="SAW49" s="53"/>
      <c r="SAX49" s="53"/>
      <c r="SAY49" s="53"/>
      <c r="SAZ49" s="53"/>
      <c r="SBA49" s="53"/>
      <c r="SBB49" s="53"/>
      <c r="SBC49" s="53"/>
      <c r="SBD49" s="53"/>
      <c r="SBE49" s="53"/>
      <c r="SBF49" s="53"/>
      <c r="SBG49" s="53"/>
      <c r="SBH49" s="53"/>
      <c r="SBI49" s="53"/>
      <c r="SBJ49" s="53"/>
      <c r="SBK49" s="53"/>
      <c r="SBL49" s="53"/>
      <c r="SBM49" s="53"/>
      <c r="SBN49" s="53"/>
      <c r="SBO49" s="53"/>
      <c r="SBP49" s="53"/>
      <c r="SBQ49" s="53"/>
      <c r="SBR49" s="53"/>
      <c r="SBS49" s="53"/>
      <c r="SBT49" s="53"/>
      <c r="SBU49" s="53"/>
      <c r="SBV49" s="53"/>
      <c r="SBW49" s="53"/>
      <c r="SBX49" s="53"/>
      <c r="SBY49" s="53"/>
      <c r="SBZ49" s="53"/>
      <c r="SCA49" s="53"/>
      <c r="SCB49" s="53"/>
      <c r="SCC49" s="53"/>
      <c r="SCD49" s="53"/>
      <c r="SCE49" s="53"/>
      <c r="SCF49" s="53"/>
      <c r="SCG49" s="53"/>
      <c r="SCH49" s="53"/>
      <c r="SCI49" s="53"/>
      <c r="SCJ49" s="53"/>
      <c r="SCK49" s="53"/>
      <c r="SCL49" s="53"/>
      <c r="SCM49" s="53"/>
      <c r="SCN49" s="53"/>
      <c r="SCO49" s="53"/>
      <c r="SCP49" s="53"/>
      <c r="SCQ49" s="53"/>
      <c r="SCR49" s="53"/>
      <c r="SCS49" s="53"/>
      <c r="SCT49" s="53"/>
      <c r="SCU49" s="53"/>
      <c r="SCV49" s="53"/>
      <c r="SCW49" s="53"/>
      <c r="SCX49" s="53"/>
      <c r="SCY49" s="53"/>
      <c r="SCZ49" s="53"/>
      <c r="SDA49" s="53"/>
      <c r="SDB49" s="53"/>
      <c r="SDC49" s="53"/>
      <c r="SDD49" s="53"/>
      <c r="SDE49" s="53"/>
      <c r="SDF49" s="53"/>
      <c r="SDG49" s="53"/>
      <c r="SDH49" s="53"/>
      <c r="SDI49" s="53"/>
      <c r="SDJ49" s="53"/>
      <c r="SDK49" s="53"/>
      <c r="SDL49" s="53"/>
      <c r="SDM49" s="53"/>
      <c r="SDN49" s="53"/>
      <c r="SDO49" s="53"/>
      <c r="SDP49" s="53"/>
      <c r="SDQ49" s="53"/>
      <c r="SDR49" s="53"/>
      <c r="SDS49" s="53"/>
      <c r="SDT49" s="53"/>
      <c r="SDU49" s="53"/>
      <c r="SDV49" s="53"/>
      <c r="SDW49" s="53"/>
      <c r="SDX49" s="53"/>
      <c r="SDY49" s="53"/>
      <c r="SDZ49" s="53"/>
      <c r="SEA49" s="53"/>
      <c r="SEB49" s="53"/>
      <c r="SEC49" s="53"/>
      <c r="SED49" s="53"/>
      <c r="SEE49" s="53"/>
      <c r="SEF49" s="53"/>
      <c r="SEG49" s="53"/>
      <c r="SEH49" s="53"/>
      <c r="SEI49" s="53"/>
      <c r="SEJ49" s="53"/>
      <c r="SEK49" s="53"/>
      <c r="SEL49" s="53"/>
      <c r="SEM49" s="53"/>
      <c r="SEN49" s="53"/>
      <c r="SEO49" s="53"/>
      <c r="SEP49" s="53"/>
      <c r="SEQ49" s="53"/>
      <c r="SER49" s="53"/>
      <c r="SES49" s="53"/>
      <c r="SET49" s="53"/>
      <c r="SEU49" s="53"/>
      <c r="SEV49" s="53"/>
      <c r="SEW49" s="53"/>
      <c r="SEX49" s="53"/>
      <c r="SEY49" s="53"/>
      <c r="SEZ49" s="53"/>
      <c r="SFA49" s="53"/>
      <c r="SFB49" s="53"/>
      <c r="SFC49" s="53"/>
      <c r="SFD49" s="53"/>
      <c r="SFE49" s="53"/>
      <c r="SFF49" s="53"/>
      <c r="SFG49" s="53"/>
      <c r="SFH49" s="53"/>
      <c r="SFI49" s="53"/>
      <c r="SFJ49" s="53"/>
      <c r="SFK49" s="53"/>
      <c r="SFL49" s="53"/>
      <c r="SFM49" s="53"/>
      <c r="SFN49" s="53"/>
      <c r="SFO49" s="53"/>
      <c r="SFP49" s="53"/>
      <c r="SFQ49" s="53"/>
      <c r="SFR49" s="53"/>
      <c r="SFS49" s="53"/>
      <c r="SFT49" s="53"/>
      <c r="SFU49" s="53"/>
      <c r="SFV49" s="53"/>
      <c r="SFW49" s="53"/>
      <c r="SFX49" s="53"/>
      <c r="SFY49" s="53"/>
      <c r="SFZ49" s="53"/>
      <c r="SGA49" s="53"/>
      <c r="SGB49" s="53"/>
      <c r="SGC49" s="53"/>
      <c r="SGD49" s="53"/>
      <c r="SGE49" s="53"/>
      <c r="SGF49" s="53"/>
      <c r="SGG49" s="53"/>
      <c r="SGH49" s="53"/>
      <c r="SGI49" s="53"/>
      <c r="SGJ49" s="53"/>
      <c r="SGK49" s="53"/>
      <c r="SGL49" s="53"/>
      <c r="SGM49" s="53"/>
      <c r="SGN49" s="53"/>
      <c r="SGO49" s="53"/>
      <c r="SGP49" s="53"/>
      <c r="SGQ49" s="53"/>
      <c r="SGR49" s="53"/>
      <c r="SGS49" s="53"/>
      <c r="SGT49" s="53"/>
      <c r="SGU49" s="53"/>
      <c r="SGV49" s="53"/>
      <c r="SGW49" s="53"/>
      <c r="SGX49" s="53"/>
      <c r="SGY49" s="53"/>
      <c r="SGZ49" s="53"/>
      <c r="SHA49" s="53"/>
      <c r="SHB49" s="53"/>
      <c r="SHC49" s="53"/>
      <c r="SHD49" s="53"/>
      <c r="SHE49" s="53"/>
      <c r="SHF49" s="53"/>
      <c r="SHG49" s="53"/>
      <c r="SHH49" s="53"/>
      <c r="SHI49" s="53"/>
      <c r="SHJ49" s="53"/>
      <c r="SHK49" s="53"/>
      <c r="SHL49" s="53"/>
      <c r="SHM49" s="53"/>
      <c r="SHN49" s="53"/>
      <c r="SHO49" s="53"/>
      <c r="SHP49" s="53"/>
      <c r="SHQ49" s="53"/>
      <c r="SHR49" s="53"/>
      <c r="SHS49" s="53"/>
      <c r="SHT49" s="53"/>
      <c r="SHU49" s="53"/>
      <c r="SHV49" s="53"/>
      <c r="SHW49" s="53"/>
      <c r="SHX49" s="53"/>
      <c r="SHY49" s="53"/>
      <c r="SHZ49" s="53"/>
      <c r="SIA49" s="53"/>
      <c r="SIB49" s="53"/>
      <c r="SIC49" s="53"/>
      <c r="SID49" s="53"/>
      <c r="SIE49" s="53"/>
      <c r="SIF49" s="53"/>
      <c r="SIG49" s="53"/>
      <c r="SIH49" s="53"/>
      <c r="SII49" s="53"/>
      <c r="SIJ49" s="53"/>
      <c r="SIK49" s="53"/>
      <c r="SIL49" s="53"/>
      <c r="SIM49" s="53"/>
      <c r="SIN49" s="53"/>
      <c r="SIO49" s="53"/>
      <c r="SIP49" s="53"/>
      <c r="SIQ49" s="53"/>
      <c r="SIR49" s="53"/>
      <c r="SIS49" s="53"/>
      <c r="SIT49" s="53"/>
      <c r="SIU49" s="53"/>
      <c r="SIV49" s="53"/>
      <c r="SIW49" s="53"/>
      <c r="SIX49" s="53"/>
      <c r="SIY49" s="53"/>
      <c r="SIZ49" s="53"/>
      <c r="SJA49" s="53"/>
      <c r="SJB49" s="53"/>
      <c r="SJC49" s="53"/>
      <c r="SJD49" s="53"/>
      <c r="SJE49" s="53"/>
      <c r="SJF49" s="53"/>
      <c r="SJG49" s="53"/>
      <c r="SJH49" s="53"/>
      <c r="SJI49" s="53"/>
      <c r="SJJ49" s="53"/>
      <c r="SJK49" s="53"/>
      <c r="SJL49" s="53"/>
      <c r="SJM49" s="53"/>
      <c r="SJN49" s="53"/>
      <c r="SJO49" s="53"/>
      <c r="SJP49" s="53"/>
      <c r="SJQ49" s="53"/>
      <c r="SJR49" s="53"/>
      <c r="SJS49" s="53"/>
      <c r="SJT49" s="53"/>
      <c r="SJU49" s="53"/>
      <c r="SJV49" s="53"/>
      <c r="SJW49" s="53"/>
      <c r="SJX49" s="53"/>
      <c r="SJY49" s="53"/>
      <c r="SJZ49" s="53"/>
      <c r="SKA49" s="53"/>
      <c r="SKB49" s="53"/>
      <c r="SKC49" s="53"/>
      <c r="SKD49" s="53"/>
      <c r="SKE49" s="53"/>
      <c r="SKF49" s="53"/>
      <c r="SKG49" s="53"/>
      <c r="SKH49" s="53"/>
      <c r="SKI49" s="53"/>
      <c r="SKJ49" s="53"/>
      <c r="SKK49" s="53"/>
      <c r="SKL49" s="53"/>
      <c r="SKM49" s="53"/>
      <c r="SKN49" s="53"/>
      <c r="SKO49" s="53"/>
      <c r="SKP49" s="53"/>
      <c r="SKQ49" s="53"/>
      <c r="SKR49" s="53"/>
      <c r="SKS49" s="53"/>
      <c r="SKT49" s="53"/>
      <c r="SKU49" s="53"/>
      <c r="SKV49" s="53"/>
      <c r="SKW49" s="53"/>
      <c r="SKX49" s="53"/>
      <c r="SKY49" s="53"/>
      <c r="SKZ49" s="53"/>
      <c r="SLA49" s="53"/>
      <c r="SLB49" s="53"/>
      <c r="SLC49" s="53"/>
      <c r="SLD49" s="53"/>
      <c r="SLE49" s="53"/>
      <c r="SLF49" s="53"/>
      <c r="SLG49" s="53"/>
      <c r="SLH49" s="53"/>
      <c r="SLI49" s="53"/>
      <c r="SLJ49" s="53"/>
      <c r="SLK49" s="53"/>
      <c r="SLL49" s="53"/>
      <c r="SLM49" s="53"/>
      <c r="SLN49" s="53"/>
      <c r="SLO49" s="53"/>
      <c r="SLP49" s="53"/>
      <c r="SLQ49" s="53"/>
      <c r="SLR49" s="53"/>
      <c r="SLS49" s="53"/>
      <c r="SLT49" s="53"/>
      <c r="SLU49" s="53"/>
      <c r="SLV49" s="53"/>
      <c r="SLW49" s="53"/>
      <c r="SLX49" s="53"/>
      <c r="SLY49" s="53"/>
      <c r="SLZ49" s="53"/>
      <c r="SMA49" s="53"/>
      <c r="SMB49" s="53"/>
      <c r="SMC49" s="53"/>
      <c r="SMD49" s="53"/>
      <c r="SME49" s="53"/>
      <c r="SMF49" s="53"/>
      <c r="SMG49" s="53"/>
      <c r="SMH49" s="53"/>
      <c r="SMI49" s="53"/>
      <c r="SMJ49" s="53"/>
      <c r="SMK49" s="53"/>
      <c r="SML49" s="53"/>
      <c r="SMM49" s="53"/>
      <c r="SMN49" s="53"/>
      <c r="SMO49" s="53"/>
      <c r="SMP49" s="53"/>
      <c r="SMQ49" s="53"/>
      <c r="SMR49" s="53"/>
      <c r="SMS49" s="53"/>
      <c r="SMT49" s="53"/>
      <c r="SMU49" s="53"/>
      <c r="SMV49" s="53"/>
      <c r="SMW49" s="53"/>
      <c r="SMX49" s="53"/>
      <c r="SMY49" s="53"/>
      <c r="SMZ49" s="53"/>
      <c r="SNA49" s="53"/>
      <c r="SNB49" s="53"/>
      <c r="SNC49" s="53"/>
      <c r="SND49" s="53"/>
      <c r="SNE49" s="53"/>
      <c r="SNF49" s="53"/>
      <c r="SNG49" s="53"/>
      <c r="SNH49" s="53"/>
      <c r="SNI49" s="53"/>
      <c r="SNJ49" s="53"/>
      <c r="SNK49" s="53"/>
      <c r="SNL49" s="53"/>
      <c r="SNM49" s="53"/>
      <c r="SNN49" s="53"/>
      <c r="SNO49" s="53"/>
      <c r="SNP49" s="53"/>
      <c r="SNQ49" s="53"/>
      <c r="SNR49" s="53"/>
      <c r="SNS49" s="53"/>
      <c r="SNT49" s="53"/>
      <c r="SNU49" s="53"/>
      <c r="SNV49" s="53"/>
      <c r="SNW49" s="53"/>
      <c r="SNX49" s="53"/>
      <c r="SNY49" s="53"/>
      <c r="SNZ49" s="53"/>
      <c r="SOA49" s="53"/>
      <c r="SOB49" s="53"/>
      <c r="SOC49" s="53"/>
      <c r="SOD49" s="53"/>
      <c r="SOE49" s="53"/>
      <c r="SOF49" s="53"/>
      <c r="SOG49" s="53"/>
      <c r="SOH49" s="53"/>
      <c r="SOI49" s="53"/>
      <c r="SOJ49" s="53"/>
      <c r="SOK49" s="53"/>
      <c r="SOL49" s="53"/>
      <c r="SOM49" s="53"/>
      <c r="SON49" s="53"/>
      <c r="SOO49" s="53"/>
      <c r="SOP49" s="53"/>
      <c r="SOQ49" s="53"/>
      <c r="SOR49" s="53"/>
      <c r="SOS49" s="53"/>
      <c r="SOT49" s="53"/>
      <c r="SOU49" s="53"/>
      <c r="SOV49" s="53"/>
      <c r="SOW49" s="53"/>
      <c r="SOX49" s="53"/>
      <c r="SOY49" s="53"/>
      <c r="SOZ49" s="53"/>
      <c r="SPA49" s="53"/>
      <c r="SPB49" s="53"/>
      <c r="SPC49" s="53"/>
      <c r="SPD49" s="53"/>
      <c r="SPE49" s="53"/>
      <c r="SPF49" s="53"/>
      <c r="SPG49" s="53"/>
      <c r="SPH49" s="53"/>
      <c r="SPI49" s="53"/>
      <c r="SPJ49" s="53"/>
      <c r="SPK49" s="53"/>
      <c r="SPL49" s="53"/>
      <c r="SPM49" s="53"/>
      <c r="SPN49" s="53"/>
      <c r="SPO49" s="53"/>
      <c r="SPP49" s="53"/>
      <c r="SPQ49" s="53"/>
      <c r="SPR49" s="53"/>
      <c r="SPS49" s="53"/>
      <c r="SPT49" s="53"/>
      <c r="SPU49" s="53"/>
      <c r="SPV49" s="53"/>
      <c r="SPW49" s="53"/>
      <c r="SPX49" s="53"/>
      <c r="SPY49" s="53"/>
      <c r="SPZ49" s="53"/>
      <c r="SQA49" s="53"/>
      <c r="SQB49" s="53"/>
      <c r="SQC49" s="53"/>
      <c r="SQD49" s="53"/>
      <c r="SQE49" s="53"/>
      <c r="SQF49" s="53"/>
      <c r="SQG49" s="53"/>
      <c r="SQH49" s="53"/>
      <c r="SQI49" s="53"/>
      <c r="SQJ49" s="53"/>
      <c r="SQK49" s="53"/>
      <c r="SQL49" s="53"/>
      <c r="SQM49" s="53"/>
      <c r="SQN49" s="53"/>
      <c r="SQO49" s="53"/>
      <c r="SQP49" s="53"/>
      <c r="SQQ49" s="53"/>
      <c r="SQR49" s="53"/>
      <c r="SQS49" s="53"/>
      <c r="SQT49" s="53"/>
      <c r="SQU49" s="53"/>
      <c r="SQV49" s="53"/>
      <c r="SQW49" s="53"/>
      <c r="SQX49" s="53"/>
      <c r="SQY49" s="53"/>
      <c r="SQZ49" s="53"/>
      <c r="SRA49" s="53"/>
      <c r="SRB49" s="53"/>
      <c r="SRC49" s="53"/>
      <c r="SRD49" s="53"/>
      <c r="SRE49" s="53"/>
      <c r="SRF49" s="53"/>
      <c r="SRG49" s="53"/>
      <c r="SRH49" s="53"/>
      <c r="SRI49" s="53"/>
      <c r="SRJ49" s="53"/>
      <c r="SRK49" s="53"/>
      <c r="SRL49" s="53"/>
      <c r="SRM49" s="53"/>
      <c r="SRN49" s="53"/>
      <c r="SRO49" s="53"/>
      <c r="SRP49" s="53"/>
      <c r="SRQ49" s="53"/>
      <c r="SRR49" s="53"/>
      <c r="SRS49" s="53"/>
      <c r="SRT49" s="53"/>
      <c r="SRU49" s="53"/>
      <c r="SRV49" s="53"/>
      <c r="SRW49" s="53"/>
      <c r="SRX49" s="53"/>
      <c r="SRY49" s="53"/>
      <c r="SRZ49" s="53"/>
      <c r="SSA49" s="53"/>
      <c r="SSB49" s="53"/>
      <c r="SSC49" s="53"/>
      <c r="SSD49" s="53"/>
      <c r="SSE49" s="53"/>
      <c r="SSF49" s="53"/>
      <c r="SSG49" s="53"/>
      <c r="SSH49" s="53"/>
      <c r="SSI49" s="53"/>
      <c r="SSJ49" s="53"/>
      <c r="SSK49" s="53"/>
      <c r="SSL49" s="53"/>
      <c r="SSM49" s="53"/>
      <c r="SSN49" s="53"/>
      <c r="SSO49" s="53"/>
      <c r="SSP49" s="53"/>
      <c r="SSQ49" s="53"/>
      <c r="SSR49" s="53"/>
      <c r="SSS49" s="53"/>
      <c r="SST49" s="53"/>
      <c r="SSU49" s="53"/>
      <c r="SSV49" s="53"/>
      <c r="SSW49" s="53"/>
      <c r="SSX49" s="53"/>
      <c r="SSY49" s="53"/>
      <c r="SSZ49" s="53"/>
      <c r="STA49" s="53"/>
      <c r="STB49" s="53"/>
      <c r="STC49" s="53"/>
      <c r="STD49" s="53"/>
      <c r="STE49" s="53"/>
      <c r="STF49" s="53"/>
      <c r="STG49" s="53"/>
      <c r="STH49" s="53"/>
      <c r="STI49" s="53"/>
      <c r="STJ49" s="53"/>
      <c r="STK49" s="53"/>
      <c r="STL49" s="53"/>
      <c r="STM49" s="53"/>
      <c r="STN49" s="53"/>
      <c r="STO49" s="53"/>
      <c r="STP49" s="53"/>
      <c r="STQ49" s="53"/>
      <c r="STR49" s="53"/>
      <c r="STS49" s="53"/>
      <c r="STT49" s="53"/>
      <c r="STU49" s="53"/>
      <c r="STV49" s="53"/>
      <c r="STW49" s="53"/>
      <c r="STX49" s="53"/>
      <c r="STY49" s="53"/>
      <c r="STZ49" s="53"/>
      <c r="SUA49" s="53"/>
      <c r="SUB49" s="53"/>
      <c r="SUC49" s="53"/>
      <c r="SUD49" s="53"/>
      <c r="SUE49" s="53"/>
      <c r="SUF49" s="53"/>
      <c r="SUG49" s="53"/>
      <c r="SUH49" s="53"/>
      <c r="SUI49" s="53"/>
      <c r="SUJ49" s="53"/>
      <c r="SUK49" s="53"/>
      <c r="SUL49" s="53"/>
      <c r="SUM49" s="53"/>
      <c r="SUN49" s="53"/>
      <c r="SUO49" s="53"/>
      <c r="SUP49" s="53"/>
      <c r="SUQ49" s="53"/>
      <c r="SUR49" s="53"/>
      <c r="SUS49" s="53"/>
      <c r="SUT49" s="53"/>
      <c r="SUU49" s="53"/>
      <c r="SUV49" s="53"/>
      <c r="SUW49" s="53"/>
      <c r="SUX49" s="53"/>
      <c r="SUY49" s="53"/>
      <c r="SUZ49" s="53"/>
      <c r="SVA49" s="53"/>
      <c r="SVB49" s="53"/>
      <c r="SVC49" s="53"/>
      <c r="SVD49" s="53"/>
      <c r="SVE49" s="53"/>
      <c r="SVF49" s="53"/>
      <c r="SVG49" s="53"/>
      <c r="SVH49" s="53"/>
      <c r="SVI49" s="53"/>
      <c r="SVJ49" s="53"/>
      <c r="SVK49" s="53"/>
      <c r="SVL49" s="53"/>
      <c r="SVM49" s="53"/>
      <c r="SVN49" s="53"/>
      <c r="SVO49" s="53"/>
      <c r="SVP49" s="53"/>
      <c r="SVQ49" s="53"/>
      <c r="SVR49" s="53"/>
      <c r="SVS49" s="53"/>
      <c r="SVT49" s="53"/>
      <c r="SVU49" s="53"/>
      <c r="SVV49" s="53"/>
      <c r="SVW49" s="53"/>
      <c r="SVX49" s="53"/>
      <c r="SVY49" s="53"/>
      <c r="SVZ49" s="53"/>
      <c r="SWA49" s="53"/>
      <c r="SWB49" s="53"/>
      <c r="SWC49" s="53"/>
      <c r="SWD49" s="53"/>
      <c r="SWE49" s="53"/>
      <c r="SWF49" s="53"/>
      <c r="SWG49" s="53"/>
      <c r="SWH49" s="53"/>
      <c r="SWI49" s="53"/>
      <c r="SWJ49" s="53"/>
      <c r="SWK49" s="53"/>
      <c r="SWL49" s="53"/>
      <c r="SWM49" s="53"/>
      <c r="SWN49" s="53"/>
      <c r="SWO49" s="53"/>
      <c r="SWP49" s="53"/>
      <c r="SWQ49" s="53"/>
      <c r="SWR49" s="53"/>
      <c r="SWS49" s="53"/>
      <c r="SWT49" s="53"/>
      <c r="SWU49" s="53"/>
      <c r="SWV49" s="53"/>
      <c r="SWW49" s="53"/>
      <c r="SWX49" s="53"/>
      <c r="SWY49" s="53"/>
      <c r="SWZ49" s="53"/>
      <c r="SXA49" s="53"/>
      <c r="SXB49" s="53"/>
      <c r="SXC49" s="53"/>
      <c r="SXD49" s="53"/>
      <c r="SXE49" s="53"/>
      <c r="SXF49" s="53"/>
      <c r="SXG49" s="53"/>
      <c r="SXH49" s="53"/>
      <c r="SXI49" s="53"/>
      <c r="SXJ49" s="53"/>
      <c r="SXK49" s="53"/>
      <c r="SXL49" s="53"/>
      <c r="SXM49" s="53"/>
      <c r="SXN49" s="53"/>
      <c r="SXO49" s="53"/>
      <c r="SXP49" s="53"/>
      <c r="SXQ49" s="53"/>
      <c r="SXR49" s="53"/>
      <c r="SXS49" s="53"/>
      <c r="SXT49" s="53"/>
      <c r="SXU49" s="53"/>
      <c r="SXV49" s="53"/>
      <c r="SXW49" s="53"/>
      <c r="SXX49" s="53"/>
      <c r="SXY49" s="53"/>
      <c r="SXZ49" s="53"/>
      <c r="SYA49" s="53"/>
      <c r="SYB49" s="53"/>
      <c r="SYC49" s="53"/>
      <c r="SYD49" s="53"/>
      <c r="SYE49" s="53"/>
      <c r="SYF49" s="53"/>
      <c r="SYG49" s="53"/>
      <c r="SYH49" s="53"/>
      <c r="SYI49" s="53"/>
      <c r="SYJ49" s="53"/>
      <c r="SYK49" s="53"/>
      <c r="SYL49" s="53"/>
      <c r="SYM49" s="53"/>
      <c r="SYN49" s="53"/>
      <c r="SYO49" s="53"/>
      <c r="SYP49" s="53"/>
      <c r="SYQ49" s="53"/>
      <c r="SYR49" s="53"/>
      <c r="SYS49" s="53"/>
      <c r="SYT49" s="53"/>
      <c r="SYU49" s="53"/>
      <c r="SYV49" s="53"/>
      <c r="SYW49" s="53"/>
      <c r="SYX49" s="53"/>
      <c r="SYY49" s="53"/>
      <c r="SYZ49" s="53"/>
      <c r="SZA49" s="53"/>
      <c r="SZB49" s="53"/>
      <c r="SZC49" s="53"/>
      <c r="SZD49" s="53"/>
      <c r="SZE49" s="53"/>
      <c r="SZF49" s="53"/>
      <c r="SZG49" s="53"/>
      <c r="SZH49" s="53"/>
      <c r="SZI49" s="53"/>
      <c r="SZJ49" s="53"/>
      <c r="SZK49" s="53"/>
      <c r="SZL49" s="53"/>
      <c r="SZM49" s="53"/>
      <c r="SZN49" s="53"/>
      <c r="SZO49" s="53"/>
      <c r="SZP49" s="53"/>
      <c r="SZQ49" s="53"/>
      <c r="SZR49" s="53"/>
      <c r="SZS49" s="53"/>
      <c r="SZT49" s="53"/>
      <c r="SZU49" s="53"/>
      <c r="SZV49" s="53"/>
      <c r="SZW49" s="53"/>
      <c r="SZX49" s="53"/>
      <c r="SZY49" s="53"/>
      <c r="SZZ49" s="53"/>
      <c r="TAA49" s="53"/>
      <c r="TAB49" s="53"/>
      <c r="TAC49" s="53"/>
      <c r="TAD49" s="53"/>
      <c r="TAE49" s="53"/>
      <c r="TAF49" s="53"/>
      <c r="TAG49" s="53"/>
      <c r="TAH49" s="53"/>
      <c r="TAI49" s="53"/>
      <c r="TAJ49" s="53"/>
      <c r="TAK49" s="53"/>
      <c r="TAL49" s="53"/>
      <c r="TAM49" s="53"/>
      <c r="TAN49" s="53"/>
      <c r="TAO49" s="53"/>
      <c r="TAP49" s="53"/>
      <c r="TAQ49" s="53"/>
      <c r="TAR49" s="53"/>
      <c r="TAS49" s="53"/>
      <c r="TAT49" s="53"/>
      <c r="TAU49" s="53"/>
      <c r="TAV49" s="53"/>
      <c r="TAW49" s="53"/>
      <c r="TAX49" s="53"/>
      <c r="TAY49" s="53"/>
      <c r="TAZ49" s="53"/>
      <c r="TBA49" s="53"/>
      <c r="TBB49" s="53"/>
      <c r="TBC49" s="53"/>
      <c r="TBD49" s="53"/>
      <c r="TBE49" s="53"/>
      <c r="TBF49" s="53"/>
      <c r="TBG49" s="53"/>
      <c r="TBH49" s="53"/>
      <c r="TBI49" s="53"/>
      <c r="TBJ49" s="53"/>
      <c r="TBK49" s="53"/>
      <c r="TBL49" s="53"/>
      <c r="TBM49" s="53"/>
      <c r="TBN49" s="53"/>
      <c r="TBO49" s="53"/>
      <c r="TBP49" s="53"/>
      <c r="TBQ49" s="53"/>
      <c r="TBR49" s="53"/>
      <c r="TBS49" s="53"/>
      <c r="TBT49" s="53"/>
      <c r="TBU49" s="53"/>
      <c r="TBV49" s="53"/>
      <c r="TBW49" s="53"/>
      <c r="TBX49" s="53"/>
      <c r="TBY49" s="53"/>
      <c r="TBZ49" s="53"/>
      <c r="TCA49" s="53"/>
      <c r="TCB49" s="53"/>
      <c r="TCC49" s="53"/>
      <c r="TCD49" s="53"/>
      <c r="TCE49" s="53"/>
      <c r="TCF49" s="53"/>
      <c r="TCG49" s="53"/>
      <c r="TCH49" s="53"/>
      <c r="TCI49" s="53"/>
      <c r="TCJ49" s="53"/>
      <c r="TCK49" s="53"/>
      <c r="TCL49" s="53"/>
      <c r="TCM49" s="53"/>
      <c r="TCN49" s="53"/>
      <c r="TCO49" s="53"/>
      <c r="TCP49" s="53"/>
      <c r="TCQ49" s="53"/>
      <c r="TCR49" s="53"/>
      <c r="TCS49" s="53"/>
      <c r="TCT49" s="53"/>
      <c r="TCU49" s="53"/>
      <c r="TCV49" s="53"/>
      <c r="TCW49" s="53"/>
      <c r="TCX49" s="53"/>
      <c r="TCY49" s="53"/>
      <c r="TCZ49" s="53"/>
      <c r="TDA49" s="53"/>
      <c r="TDB49" s="53"/>
      <c r="TDC49" s="53"/>
      <c r="TDD49" s="53"/>
      <c r="TDE49" s="53"/>
      <c r="TDF49" s="53"/>
      <c r="TDG49" s="53"/>
      <c r="TDH49" s="53"/>
      <c r="TDI49" s="53"/>
      <c r="TDJ49" s="53"/>
      <c r="TDK49" s="53"/>
      <c r="TDL49" s="53"/>
      <c r="TDM49" s="53"/>
      <c r="TDN49" s="53"/>
      <c r="TDO49" s="53"/>
      <c r="TDP49" s="53"/>
      <c r="TDQ49" s="53"/>
      <c r="TDR49" s="53"/>
      <c r="TDS49" s="53"/>
      <c r="TDT49" s="53"/>
      <c r="TDU49" s="53"/>
      <c r="TDV49" s="53"/>
      <c r="TDW49" s="53"/>
      <c r="TDX49" s="53"/>
      <c r="TDY49" s="53"/>
      <c r="TDZ49" s="53"/>
      <c r="TEA49" s="53"/>
      <c r="TEB49" s="53"/>
      <c r="TEC49" s="53"/>
      <c r="TED49" s="53"/>
      <c r="TEE49" s="53"/>
      <c r="TEF49" s="53"/>
      <c r="TEG49" s="53"/>
      <c r="TEH49" s="53"/>
      <c r="TEI49" s="53"/>
      <c r="TEJ49" s="53"/>
      <c r="TEK49" s="53"/>
      <c r="TEL49" s="53"/>
      <c r="TEM49" s="53"/>
      <c r="TEN49" s="53"/>
      <c r="TEO49" s="53"/>
      <c r="TEP49" s="53"/>
      <c r="TEQ49" s="53"/>
      <c r="TER49" s="53"/>
      <c r="TES49" s="53"/>
      <c r="TET49" s="53"/>
      <c r="TEU49" s="53"/>
      <c r="TEV49" s="53"/>
      <c r="TEW49" s="53"/>
      <c r="TEX49" s="53"/>
      <c r="TEY49" s="53"/>
      <c r="TEZ49" s="53"/>
      <c r="TFA49" s="53"/>
      <c r="TFB49" s="53"/>
      <c r="TFC49" s="53"/>
      <c r="TFD49" s="53"/>
      <c r="TFE49" s="53"/>
      <c r="TFF49" s="53"/>
      <c r="TFG49" s="53"/>
      <c r="TFH49" s="53"/>
      <c r="TFI49" s="53"/>
      <c r="TFJ49" s="53"/>
      <c r="TFK49" s="53"/>
      <c r="TFL49" s="53"/>
      <c r="TFM49" s="53"/>
      <c r="TFN49" s="53"/>
      <c r="TFO49" s="53"/>
      <c r="TFP49" s="53"/>
      <c r="TFQ49" s="53"/>
      <c r="TFR49" s="53"/>
      <c r="TFS49" s="53"/>
      <c r="TFT49" s="53"/>
      <c r="TFU49" s="53"/>
      <c r="TFV49" s="53"/>
      <c r="TFW49" s="53"/>
      <c r="TFX49" s="53"/>
      <c r="TFY49" s="53"/>
      <c r="TFZ49" s="53"/>
      <c r="TGA49" s="53"/>
      <c r="TGB49" s="53"/>
      <c r="TGC49" s="53"/>
      <c r="TGD49" s="53"/>
      <c r="TGE49" s="53"/>
      <c r="TGF49" s="53"/>
      <c r="TGG49" s="53"/>
      <c r="TGH49" s="53"/>
      <c r="TGI49" s="53"/>
      <c r="TGJ49" s="53"/>
      <c r="TGK49" s="53"/>
      <c r="TGL49" s="53"/>
      <c r="TGM49" s="53"/>
      <c r="TGN49" s="53"/>
      <c r="TGO49" s="53"/>
      <c r="TGP49" s="53"/>
      <c r="TGQ49" s="53"/>
      <c r="TGR49" s="53"/>
      <c r="TGS49" s="53"/>
      <c r="TGT49" s="53"/>
      <c r="TGU49" s="53"/>
      <c r="TGV49" s="53"/>
      <c r="TGW49" s="53"/>
      <c r="TGX49" s="53"/>
      <c r="TGY49" s="53"/>
      <c r="TGZ49" s="53"/>
      <c r="THA49" s="53"/>
      <c r="THB49" s="53"/>
      <c r="THC49" s="53"/>
      <c r="THD49" s="53"/>
      <c r="THE49" s="53"/>
      <c r="THF49" s="53"/>
      <c r="THG49" s="53"/>
      <c r="THH49" s="53"/>
      <c r="THI49" s="53"/>
      <c r="THJ49" s="53"/>
      <c r="THK49" s="53"/>
      <c r="THL49" s="53"/>
      <c r="THM49" s="53"/>
      <c r="THN49" s="53"/>
      <c r="THO49" s="53"/>
      <c r="THP49" s="53"/>
      <c r="THQ49" s="53"/>
      <c r="THR49" s="53"/>
      <c r="THS49" s="53"/>
      <c r="THT49" s="53"/>
      <c r="THU49" s="53"/>
      <c r="THV49" s="53"/>
      <c r="THW49" s="53"/>
      <c r="THX49" s="53"/>
      <c r="THY49" s="53"/>
      <c r="THZ49" s="53"/>
      <c r="TIA49" s="53"/>
      <c r="TIB49" s="53"/>
      <c r="TIC49" s="53"/>
      <c r="TID49" s="53"/>
      <c r="TIE49" s="53"/>
      <c r="TIF49" s="53"/>
      <c r="TIG49" s="53"/>
      <c r="TIH49" s="53"/>
      <c r="TII49" s="53"/>
      <c r="TIJ49" s="53"/>
      <c r="TIK49" s="53"/>
      <c r="TIL49" s="53"/>
      <c r="TIM49" s="53"/>
      <c r="TIN49" s="53"/>
      <c r="TIO49" s="53"/>
      <c r="TIP49" s="53"/>
      <c r="TIQ49" s="53"/>
      <c r="TIR49" s="53"/>
      <c r="TIS49" s="53"/>
      <c r="TIT49" s="53"/>
      <c r="TIU49" s="53"/>
      <c r="TIV49" s="53"/>
      <c r="TIW49" s="53"/>
      <c r="TIX49" s="53"/>
      <c r="TIY49" s="53"/>
      <c r="TIZ49" s="53"/>
      <c r="TJA49" s="53"/>
      <c r="TJB49" s="53"/>
      <c r="TJC49" s="53"/>
      <c r="TJD49" s="53"/>
      <c r="TJE49" s="53"/>
      <c r="TJF49" s="53"/>
      <c r="TJG49" s="53"/>
      <c r="TJH49" s="53"/>
      <c r="TJI49" s="53"/>
      <c r="TJJ49" s="53"/>
      <c r="TJK49" s="53"/>
      <c r="TJL49" s="53"/>
      <c r="TJM49" s="53"/>
      <c r="TJN49" s="53"/>
      <c r="TJO49" s="53"/>
      <c r="TJP49" s="53"/>
      <c r="TJQ49" s="53"/>
      <c r="TJR49" s="53"/>
      <c r="TJS49" s="53"/>
      <c r="TJT49" s="53"/>
      <c r="TJU49" s="53"/>
      <c r="TJV49" s="53"/>
      <c r="TJW49" s="53"/>
      <c r="TJX49" s="53"/>
      <c r="TJY49" s="53"/>
      <c r="TJZ49" s="53"/>
      <c r="TKA49" s="53"/>
      <c r="TKB49" s="53"/>
      <c r="TKC49" s="53"/>
      <c r="TKD49" s="53"/>
      <c r="TKE49" s="53"/>
      <c r="TKF49" s="53"/>
      <c r="TKG49" s="53"/>
      <c r="TKH49" s="53"/>
      <c r="TKI49" s="53"/>
      <c r="TKJ49" s="53"/>
      <c r="TKK49" s="53"/>
      <c r="TKL49" s="53"/>
      <c r="TKM49" s="53"/>
      <c r="TKN49" s="53"/>
      <c r="TKO49" s="53"/>
      <c r="TKP49" s="53"/>
      <c r="TKQ49" s="53"/>
      <c r="TKR49" s="53"/>
      <c r="TKS49" s="53"/>
      <c r="TKT49" s="53"/>
      <c r="TKU49" s="53"/>
      <c r="TKV49" s="53"/>
      <c r="TKW49" s="53"/>
      <c r="TKX49" s="53"/>
      <c r="TKY49" s="53"/>
      <c r="TKZ49" s="53"/>
      <c r="TLA49" s="53"/>
      <c r="TLB49" s="53"/>
      <c r="TLC49" s="53"/>
      <c r="TLD49" s="53"/>
      <c r="TLE49" s="53"/>
      <c r="TLF49" s="53"/>
      <c r="TLG49" s="53"/>
      <c r="TLH49" s="53"/>
      <c r="TLI49" s="53"/>
      <c r="TLJ49" s="53"/>
      <c r="TLK49" s="53"/>
      <c r="TLL49" s="53"/>
      <c r="TLM49" s="53"/>
      <c r="TLN49" s="53"/>
      <c r="TLO49" s="53"/>
      <c r="TLP49" s="53"/>
      <c r="TLQ49" s="53"/>
      <c r="TLR49" s="53"/>
      <c r="TLS49" s="53"/>
      <c r="TLT49" s="53"/>
      <c r="TLU49" s="53"/>
      <c r="TLV49" s="53"/>
      <c r="TLW49" s="53"/>
      <c r="TLX49" s="53"/>
      <c r="TLY49" s="53"/>
      <c r="TLZ49" s="53"/>
      <c r="TMA49" s="53"/>
      <c r="TMB49" s="53"/>
      <c r="TMC49" s="53"/>
      <c r="TMD49" s="53"/>
      <c r="TME49" s="53"/>
      <c r="TMF49" s="53"/>
      <c r="TMG49" s="53"/>
      <c r="TMH49" s="53"/>
      <c r="TMI49" s="53"/>
      <c r="TMJ49" s="53"/>
      <c r="TMK49" s="53"/>
      <c r="TML49" s="53"/>
      <c r="TMM49" s="53"/>
      <c r="TMN49" s="53"/>
      <c r="TMO49" s="53"/>
      <c r="TMP49" s="53"/>
      <c r="TMQ49" s="53"/>
      <c r="TMR49" s="53"/>
      <c r="TMS49" s="53"/>
      <c r="TMT49" s="53"/>
      <c r="TMU49" s="53"/>
      <c r="TMV49" s="53"/>
      <c r="TMW49" s="53"/>
      <c r="TMX49" s="53"/>
      <c r="TMY49" s="53"/>
      <c r="TMZ49" s="53"/>
      <c r="TNA49" s="53"/>
      <c r="TNB49" s="53"/>
      <c r="TNC49" s="53"/>
      <c r="TND49" s="53"/>
      <c r="TNE49" s="53"/>
      <c r="TNF49" s="53"/>
      <c r="TNG49" s="53"/>
      <c r="TNH49" s="53"/>
      <c r="TNI49" s="53"/>
      <c r="TNJ49" s="53"/>
      <c r="TNK49" s="53"/>
      <c r="TNL49" s="53"/>
      <c r="TNM49" s="53"/>
      <c r="TNN49" s="53"/>
      <c r="TNO49" s="53"/>
      <c r="TNP49" s="53"/>
      <c r="TNQ49" s="53"/>
      <c r="TNR49" s="53"/>
      <c r="TNS49" s="53"/>
      <c r="TNT49" s="53"/>
      <c r="TNU49" s="53"/>
      <c r="TNV49" s="53"/>
      <c r="TNW49" s="53"/>
      <c r="TNX49" s="53"/>
      <c r="TNY49" s="53"/>
      <c r="TNZ49" s="53"/>
      <c r="TOA49" s="53"/>
      <c r="TOB49" s="53"/>
      <c r="TOC49" s="53"/>
      <c r="TOD49" s="53"/>
      <c r="TOE49" s="53"/>
      <c r="TOF49" s="53"/>
      <c r="TOG49" s="53"/>
      <c r="TOH49" s="53"/>
      <c r="TOI49" s="53"/>
      <c r="TOJ49" s="53"/>
      <c r="TOK49" s="53"/>
      <c r="TOL49" s="53"/>
      <c r="TOM49" s="53"/>
      <c r="TON49" s="53"/>
      <c r="TOO49" s="53"/>
      <c r="TOP49" s="53"/>
      <c r="TOQ49" s="53"/>
      <c r="TOR49" s="53"/>
      <c r="TOS49" s="53"/>
      <c r="TOT49" s="53"/>
      <c r="TOU49" s="53"/>
      <c r="TOV49" s="53"/>
      <c r="TOW49" s="53"/>
      <c r="TOX49" s="53"/>
      <c r="TOY49" s="53"/>
      <c r="TOZ49" s="53"/>
      <c r="TPA49" s="53"/>
      <c r="TPB49" s="53"/>
      <c r="TPC49" s="53"/>
      <c r="TPD49" s="53"/>
      <c r="TPE49" s="53"/>
      <c r="TPF49" s="53"/>
      <c r="TPG49" s="53"/>
      <c r="TPH49" s="53"/>
      <c r="TPI49" s="53"/>
      <c r="TPJ49" s="53"/>
      <c r="TPK49" s="53"/>
      <c r="TPL49" s="53"/>
      <c r="TPM49" s="53"/>
      <c r="TPN49" s="53"/>
      <c r="TPO49" s="53"/>
      <c r="TPP49" s="53"/>
      <c r="TPQ49" s="53"/>
      <c r="TPR49" s="53"/>
      <c r="TPS49" s="53"/>
      <c r="TPT49" s="53"/>
      <c r="TPU49" s="53"/>
      <c r="TPV49" s="53"/>
      <c r="TPW49" s="53"/>
      <c r="TPX49" s="53"/>
      <c r="TPY49" s="53"/>
      <c r="TPZ49" s="53"/>
      <c r="TQA49" s="53"/>
      <c r="TQB49" s="53"/>
      <c r="TQC49" s="53"/>
      <c r="TQD49" s="53"/>
      <c r="TQE49" s="53"/>
      <c r="TQF49" s="53"/>
      <c r="TQG49" s="53"/>
      <c r="TQH49" s="53"/>
      <c r="TQI49" s="53"/>
      <c r="TQJ49" s="53"/>
      <c r="TQK49" s="53"/>
      <c r="TQL49" s="53"/>
      <c r="TQM49" s="53"/>
      <c r="TQN49" s="53"/>
      <c r="TQO49" s="53"/>
      <c r="TQP49" s="53"/>
      <c r="TQQ49" s="53"/>
      <c r="TQR49" s="53"/>
      <c r="TQS49" s="53"/>
      <c r="TQT49" s="53"/>
      <c r="TQU49" s="53"/>
      <c r="TQV49" s="53"/>
      <c r="TQW49" s="53"/>
      <c r="TQX49" s="53"/>
      <c r="TQY49" s="53"/>
      <c r="TQZ49" s="53"/>
      <c r="TRA49" s="53"/>
      <c r="TRB49" s="53"/>
      <c r="TRC49" s="53"/>
      <c r="TRD49" s="53"/>
      <c r="TRE49" s="53"/>
      <c r="TRF49" s="53"/>
      <c r="TRG49" s="53"/>
      <c r="TRH49" s="53"/>
      <c r="TRI49" s="53"/>
      <c r="TRJ49" s="53"/>
      <c r="TRK49" s="53"/>
      <c r="TRL49" s="53"/>
      <c r="TRM49" s="53"/>
      <c r="TRN49" s="53"/>
      <c r="TRO49" s="53"/>
      <c r="TRP49" s="53"/>
      <c r="TRQ49" s="53"/>
      <c r="TRR49" s="53"/>
      <c r="TRS49" s="53"/>
      <c r="TRT49" s="53"/>
      <c r="TRU49" s="53"/>
      <c r="TRV49" s="53"/>
      <c r="TRW49" s="53"/>
      <c r="TRX49" s="53"/>
      <c r="TRY49" s="53"/>
      <c r="TRZ49" s="53"/>
      <c r="TSA49" s="53"/>
      <c r="TSB49" s="53"/>
      <c r="TSC49" s="53"/>
      <c r="TSD49" s="53"/>
      <c r="TSE49" s="53"/>
      <c r="TSF49" s="53"/>
      <c r="TSG49" s="53"/>
      <c r="TSH49" s="53"/>
      <c r="TSI49" s="53"/>
      <c r="TSJ49" s="53"/>
      <c r="TSK49" s="53"/>
      <c r="TSL49" s="53"/>
      <c r="TSM49" s="53"/>
      <c r="TSN49" s="53"/>
      <c r="TSO49" s="53"/>
      <c r="TSP49" s="53"/>
      <c r="TSQ49" s="53"/>
      <c r="TSR49" s="53"/>
      <c r="TSS49" s="53"/>
      <c r="TST49" s="53"/>
      <c r="TSU49" s="53"/>
      <c r="TSV49" s="53"/>
      <c r="TSW49" s="53"/>
      <c r="TSX49" s="53"/>
      <c r="TSY49" s="53"/>
      <c r="TSZ49" s="53"/>
      <c r="TTA49" s="53"/>
      <c r="TTB49" s="53"/>
      <c r="TTC49" s="53"/>
      <c r="TTD49" s="53"/>
      <c r="TTE49" s="53"/>
      <c r="TTF49" s="53"/>
      <c r="TTG49" s="53"/>
      <c r="TTH49" s="53"/>
      <c r="TTI49" s="53"/>
      <c r="TTJ49" s="53"/>
      <c r="TTK49" s="53"/>
      <c r="TTL49" s="53"/>
      <c r="TTM49" s="53"/>
      <c r="TTN49" s="53"/>
      <c r="TTO49" s="53"/>
      <c r="TTP49" s="53"/>
      <c r="TTQ49" s="53"/>
      <c r="TTR49" s="53"/>
      <c r="TTS49" s="53"/>
      <c r="TTT49" s="53"/>
      <c r="TTU49" s="53"/>
      <c r="TTV49" s="53"/>
      <c r="TTW49" s="53"/>
      <c r="TTX49" s="53"/>
      <c r="TTY49" s="53"/>
      <c r="TTZ49" s="53"/>
      <c r="TUA49" s="53"/>
      <c r="TUB49" s="53"/>
      <c r="TUC49" s="53"/>
      <c r="TUD49" s="53"/>
      <c r="TUE49" s="53"/>
      <c r="TUF49" s="53"/>
      <c r="TUG49" s="53"/>
      <c r="TUH49" s="53"/>
      <c r="TUI49" s="53"/>
      <c r="TUJ49" s="53"/>
      <c r="TUK49" s="53"/>
      <c r="TUL49" s="53"/>
      <c r="TUM49" s="53"/>
      <c r="TUN49" s="53"/>
      <c r="TUO49" s="53"/>
      <c r="TUP49" s="53"/>
      <c r="TUQ49" s="53"/>
      <c r="TUR49" s="53"/>
      <c r="TUS49" s="53"/>
      <c r="TUT49" s="53"/>
      <c r="TUU49" s="53"/>
      <c r="TUV49" s="53"/>
      <c r="TUW49" s="53"/>
      <c r="TUX49" s="53"/>
      <c r="TUY49" s="53"/>
      <c r="TUZ49" s="53"/>
      <c r="TVA49" s="53"/>
      <c r="TVB49" s="53"/>
      <c r="TVC49" s="53"/>
      <c r="TVD49" s="53"/>
      <c r="TVE49" s="53"/>
      <c r="TVF49" s="53"/>
      <c r="TVG49" s="53"/>
      <c r="TVH49" s="53"/>
      <c r="TVI49" s="53"/>
      <c r="TVJ49" s="53"/>
      <c r="TVK49" s="53"/>
      <c r="TVL49" s="53"/>
      <c r="TVM49" s="53"/>
      <c r="TVN49" s="53"/>
      <c r="TVO49" s="53"/>
      <c r="TVP49" s="53"/>
      <c r="TVQ49" s="53"/>
      <c r="TVR49" s="53"/>
      <c r="TVS49" s="53"/>
      <c r="TVT49" s="53"/>
      <c r="TVU49" s="53"/>
      <c r="TVV49" s="53"/>
      <c r="TVW49" s="53"/>
      <c r="TVX49" s="53"/>
      <c r="TVY49" s="53"/>
      <c r="TVZ49" s="53"/>
      <c r="TWA49" s="53"/>
      <c r="TWB49" s="53"/>
      <c r="TWC49" s="53"/>
      <c r="TWD49" s="53"/>
      <c r="TWE49" s="53"/>
      <c r="TWF49" s="53"/>
      <c r="TWG49" s="53"/>
      <c r="TWH49" s="53"/>
      <c r="TWI49" s="53"/>
      <c r="TWJ49" s="53"/>
      <c r="TWK49" s="53"/>
      <c r="TWL49" s="53"/>
      <c r="TWM49" s="53"/>
      <c r="TWN49" s="53"/>
      <c r="TWO49" s="53"/>
      <c r="TWP49" s="53"/>
      <c r="TWQ49" s="53"/>
      <c r="TWR49" s="53"/>
      <c r="TWS49" s="53"/>
      <c r="TWT49" s="53"/>
      <c r="TWU49" s="53"/>
      <c r="TWV49" s="53"/>
      <c r="TWW49" s="53"/>
      <c r="TWX49" s="53"/>
      <c r="TWY49" s="53"/>
      <c r="TWZ49" s="53"/>
      <c r="TXA49" s="53"/>
      <c r="TXB49" s="53"/>
      <c r="TXC49" s="53"/>
      <c r="TXD49" s="53"/>
      <c r="TXE49" s="53"/>
      <c r="TXF49" s="53"/>
      <c r="TXG49" s="53"/>
      <c r="TXH49" s="53"/>
      <c r="TXI49" s="53"/>
      <c r="TXJ49" s="53"/>
      <c r="TXK49" s="53"/>
      <c r="TXL49" s="53"/>
      <c r="TXM49" s="53"/>
      <c r="TXN49" s="53"/>
      <c r="TXO49" s="53"/>
      <c r="TXP49" s="53"/>
      <c r="TXQ49" s="53"/>
      <c r="TXR49" s="53"/>
      <c r="TXS49" s="53"/>
      <c r="TXT49" s="53"/>
      <c r="TXU49" s="53"/>
      <c r="TXV49" s="53"/>
      <c r="TXW49" s="53"/>
      <c r="TXX49" s="53"/>
      <c r="TXY49" s="53"/>
      <c r="TXZ49" s="53"/>
      <c r="TYA49" s="53"/>
      <c r="TYB49" s="53"/>
      <c r="TYC49" s="53"/>
      <c r="TYD49" s="53"/>
      <c r="TYE49" s="53"/>
      <c r="TYF49" s="53"/>
      <c r="TYG49" s="53"/>
      <c r="TYH49" s="53"/>
      <c r="TYI49" s="53"/>
      <c r="TYJ49" s="53"/>
      <c r="TYK49" s="53"/>
      <c r="TYL49" s="53"/>
      <c r="TYM49" s="53"/>
      <c r="TYN49" s="53"/>
      <c r="TYO49" s="53"/>
      <c r="TYP49" s="53"/>
      <c r="TYQ49" s="53"/>
      <c r="TYR49" s="53"/>
      <c r="TYS49" s="53"/>
      <c r="TYT49" s="53"/>
      <c r="TYU49" s="53"/>
      <c r="TYV49" s="53"/>
      <c r="TYW49" s="53"/>
      <c r="TYX49" s="53"/>
      <c r="TYY49" s="53"/>
      <c r="TYZ49" s="53"/>
      <c r="TZA49" s="53"/>
      <c r="TZB49" s="53"/>
      <c r="TZC49" s="53"/>
      <c r="TZD49" s="53"/>
      <c r="TZE49" s="53"/>
      <c r="TZF49" s="53"/>
      <c r="TZG49" s="53"/>
      <c r="TZH49" s="53"/>
      <c r="TZI49" s="53"/>
      <c r="TZJ49" s="53"/>
      <c r="TZK49" s="53"/>
      <c r="TZL49" s="53"/>
      <c r="TZM49" s="53"/>
      <c r="TZN49" s="53"/>
      <c r="TZO49" s="53"/>
      <c r="TZP49" s="53"/>
      <c r="TZQ49" s="53"/>
      <c r="TZR49" s="53"/>
      <c r="TZS49" s="53"/>
      <c r="TZT49" s="53"/>
      <c r="TZU49" s="53"/>
      <c r="TZV49" s="53"/>
      <c r="TZW49" s="53"/>
      <c r="TZX49" s="53"/>
      <c r="TZY49" s="53"/>
      <c r="TZZ49" s="53"/>
      <c r="UAA49" s="53"/>
      <c r="UAB49" s="53"/>
      <c r="UAC49" s="53"/>
      <c r="UAD49" s="53"/>
      <c r="UAE49" s="53"/>
      <c r="UAF49" s="53"/>
      <c r="UAG49" s="53"/>
      <c r="UAH49" s="53"/>
      <c r="UAI49" s="53"/>
      <c r="UAJ49" s="53"/>
      <c r="UAK49" s="53"/>
      <c r="UAL49" s="53"/>
      <c r="UAM49" s="53"/>
      <c r="UAN49" s="53"/>
      <c r="UAO49" s="53"/>
      <c r="UAP49" s="53"/>
      <c r="UAQ49" s="53"/>
      <c r="UAR49" s="53"/>
      <c r="UAS49" s="53"/>
      <c r="UAT49" s="53"/>
      <c r="UAU49" s="53"/>
      <c r="UAV49" s="53"/>
      <c r="UAW49" s="53"/>
      <c r="UAX49" s="53"/>
      <c r="UAY49" s="53"/>
      <c r="UAZ49" s="53"/>
      <c r="UBA49" s="53"/>
      <c r="UBB49" s="53"/>
      <c r="UBC49" s="53"/>
      <c r="UBD49" s="53"/>
      <c r="UBE49" s="53"/>
      <c r="UBF49" s="53"/>
      <c r="UBG49" s="53"/>
      <c r="UBH49" s="53"/>
      <c r="UBI49" s="53"/>
      <c r="UBJ49" s="53"/>
      <c r="UBK49" s="53"/>
      <c r="UBL49" s="53"/>
      <c r="UBM49" s="53"/>
      <c r="UBN49" s="53"/>
      <c r="UBO49" s="53"/>
      <c r="UBP49" s="53"/>
      <c r="UBQ49" s="53"/>
      <c r="UBR49" s="53"/>
      <c r="UBS49" s="53"/>
      <c r="UBT49" s="53"/>
      <c r="UBU49" s="53"/>
      <c r="UBV49" s="53"/>
      <c r="UBW49" s="53"/>
      <c r="UBX49" s="53"/>
      <c r="UBY49" s="53"/>
      <c r="UBZ49" s="53"/>
      <c r="UCA49" s="53"/>
      <c r="UCB49" s="53"/>
      <c r="UCC49" s="53"/>
      <c r="UCD49" s="53"/>
      <c r="UCE49" s="53"/>
      <c r="UCF49" s="53"/>
      <c r="UCG49" s="53"/>
      <c r="UCH49" s="53"/>
      <c r="UCI49" s="53"/>
      <c r="UCJ49" s="53"/>
      <c r="UCK49" s="53"/>
      <c r="UCL49" s="53"/>
      <c r="UCM49" s="53"/>
      <c r="UCN49" s="53"/>
      <c r="UCO49" s="53"/>
      <c r="UCP49" s="53"/>
      <c r="UCQ49" s="53"/>
      <c r="UCR49" s="53"/>
      <c r="UCS49" s="53"/>
      <c r="UCT49" s="53"/>
      <c r="UCU49" s="53"/>
      <c r="UCV49" s="53"/>
      <c r="UCW49" s="53"/>
      <c r="UCX49" s="53"/>
      <c r="UCY49" s="53"/>
      <c r="UCZ49" s="53"/>
      <c r="UDA49" s="53"/>
      <c r="UDB49" s="53"/>
      <c r="UDC49" s="53"/>
      <c r="UDD49" s="53"/>
      <c r="UDE49" s="53"/>
      <c r="UDF49" s="53"/>
      <c r="UDG49" s="53"/>
      <c r="UDH49" s="53"/>
      <c r="UDI49" s="53"/>
      <c r="UDJ49" s="53"/>
      <c r="UDK49" s="53"/>
      <c r="UDL49" s="53"/>
      <c r="UDM49" s="53"/>
      <c r="UDN49" s="53"/>
      <c r="UDO49" s="53"/>
      <c r="UDP49" s="53"/>
      <c r="UDQ49" s="53"/>
      <c r="UDR49" s="53"/>
      <c r="UDS49" s="53"/>
      <c r="UDT49" s="53"/>
      <c r="UDU49" s="53"/>
      <c r="UDV49" s="53"/>
      <c r="UDW49" s="53"/>
      <c r="UDX49" s="53"/>
      <c r="UDY49" s="53"/>
      <c r="UDZ49" s="53"/>
      <c r="UEA49" s="53"/>
      <c r="UEB49" s="53"/>
      <c r="UEC49" s="53"/>
      <c r="UED49" s="53"/>
      <c r="UEE49" s="53"/>
      <c r="UEF49" s="53"/>
      <c r="UEG49" s="53"/>
      <c r="UEH49" s="53"/>
      <c r="UEI49" s="53"/>
      <c r="UEJ49" s="53"/>
      <c r="UEK49" s="53"/>
      <c r="UEL49" s="53"/>
      <c r="UEM49" s="53"/>
      <c r="UEN49" s="53"/>
      <c r="UEO49" s="53"/>
      <c r="UEP49" s="53"/>
      <c r="UEQ49" s="53"/>
      <c r="UER49" s="53"/>
      <c r="UES49" s="53"/>
      <c r="UET49" s="53"/>
      <c r="UEU49" s="53"/>
      <c r="UEV49" s="53"/>
      <c r="UEW49" s="53"/>
      <c r="UEX49" s="53"/>
      <c r="UEY49" s="53"/>
      <c r="UEZ49" s="53"/>
      <c r="UFA49" s="53"/>
      <c r="UFB49" s="53"/>
      <c r="UFC49" s="53"/>
      <c r="UFD49" s="53"/>
      <c r="UFE49" s="53"/>
      <c r="UFF49" s="53"/>
      <c r="UFG49" s="53"/>
      <c r="UFH49" s="53"/>
      <c r="UFI49" s="53"/>
      <c r="UFJ49" s="53"/>
      <c r="UFK49" s="53"/>
      <c r="UFL49" s="53"/>
      <c r="UFM49" s="53"/>
      <c r="UFN49" s="53"/>
      <c r="UFO49" s="53"/>
      <c r="UFP49" s="53"/>
      <c r="UFQ49" s="53"/>
      <c r="UFR49" s="53"/>
      <c r="UFS49" s="53"/>
      <c r="UFT49" s="53"/>
      <c r="UFU49" s="53"/>
      <c r="UFV49" s="53"/>
      <c r="UFW49" s="53"/>
      <c r="UFX49" s="53"/>
      <c r="UFY49" s="53"/>
      <c r="UFZ49" s="53"/>
      <c r="UGA49" s="53"/>
      <c r="UGB49" s="53"/>
      <c r="UGC49" s="53"/>
      <c r="UGD49" s="53"/>
      <c r="UGE49" s="53"/>
      <c r="UGF49" s="53"/>
      <c r="UGG49" s="53"/>
      <c r="UGH49" s="53"/>
      <c r="UGI49" s="53"/>
      <c r="UGJ49" s="53"/>
      <c r="UGK49" s="53"/>
      <c r="UGL49" s="53"/>
      <c r="UGM49" s="53"/>
      <c r="UGN49" s="53"/>
      <c r="UGO49" s="53"/>
      <c r="UGP49" s="53"/>
      <c r="UGQ49" s="53"/>
      <c r="UGR49" s="53"/>
      <c r="UGS49" s="53"/>
      <c r="UGT49" s="53"/>
      <c r="UGU49" s="53"/>
      <c r="UGV49" s="53"/>
      <c r="UGW49" s="53"/>
      <c r="UGX49" s="53"/>
      <c r="UGY49" s="53"/>
      <c r="UGZ49" s="53"/>
      <c r="UHA49" s="53"/>
      <c r="UHB49" s="53"/>
      <c r="UHC49" s="53"/>
      <c r="UHD49" s="53"/>
      <c r="UHE49" s="53"/>
      <c r="UHF49" s="53"/>
      <c r="UHG49" s="53"/>
      <c r="UHH49" s="53"/>
      <c r="UHI49" s="53"/>
      <c r="UHJ49" s="53"/>
      <c r="UHK49" s="53"/>
      <c r="UHL49" s="53"/>
      <c r="UHM49" s="53"/>
      <c r="UHN49" s="53"/>
      <c r="UHO49" s="53"/>
      <c r="UHP49" s="53"/>
      <c r="UHQ49" s="53"/>
      <c r="UHR49" s="53"/>
      <c r="UHS49" s="53"/>
      <c r="UHT49" s="53"/>
      <c r="UHU49" s="53"/>
      <c r="UHV49" s="53"/>
      <c r="UHW49" s="53"/>
      <c r="UHX49" s="53"/>
      <c r="UHY49" s="53"/>
      <c r="UHZ49" s="53"/>
      <c r="UIA49" s="53"/>
      <c r="UIB49" s="53"/>
      <c r="UIC49" s="53"/>
      <c r="UID49" s="53"/>
      <c r="UIE49" s="53"/>
      <c r="UIF49" s="53"/>
      <c r="UIG49" s="53"/>
      <c r="UIH49" s="53"/>
      <c r="UII49" s="53"/>
      <c r="UIJ49" s="53"/>
      <c r="UIK49" s="53"/>
      <c r="UIL49" s="53"/>
      <c r="UIM49" s="53"/>
      <c r="UIN49" s="53"/>
      <c r="UIO49" s="53"/>
      <c r="UIP49" s="53"/>
      <c r="UIQ49" s="53"/>
      <c r="UIR49" s="53"/>
      <c r="UIS49" s="53"/>
      <c r="UIT49" s="53"/>
      <c r="UIU49" s="53"/>
      <c r="UIV49" s="53"/>
      <c r="UIW49" s="53"/>
      <c r="UIX49" s="53"/>
      <c r="UIY49" s="53"/>
      <c r="UIZ49" s="53"/>
      <c r="UJA49" s="53"/>
      <c r="UJB49" s="53"/>
      <c r="UJC49" s="53"/>
      <c r="UJD49" s="53"/>
      <c r="UJE49" s="53"/>
      <c r="UJF49" s="53"/>
      <c r="UJG49" s="53"/>
      <c r="UJH49" s="53"/>
      <c r="UJI49" s="53"/>
      <c r="UJJ49" s="53"/>
      <c r="UJK49" s="53"/>
      <c r="UJL49" s="53"/>
      <c r="UJM49" s="53"/>
      <c r="UJN49" s="53"/>
      <c r="UJO49" s="53"/>
      <c r="UJP49" s="53"/>
      <c r="UJQ49" s="53"/>
      <c r="UJR49" s="53"/>
      <c r="UJS49" s="53"/>
      <c r="UJT49" s="53"/>
      <c r="UJU49" s="53"/>
      <c r="UJV49" s="53"/>
      <c r="UJW49" s="53"/>
      <c r="UJX49" s="53"/>
      <c r="UJY49" s="53"/>
      <c r="UJZ49" s="53"/>
      <c r="UKA49" s="53"/>
      <c r="UKB49" s="53"/>
      <c r="UKC49" s="53"/>
      <c r="UKD49" s="53"/>
      <c r="UKE49" s="53"/>
      <c r="UKF49" s="53"/>
      <c r="UKG49" s="53"/>
      <c r="UKH49" s="53"/>
      <c r="UKI49" s="53"/>
      <c r="UKJ49" s="53"/>
      <c r="UKK49" s="53"/>
      <c r="UKL49" s="53"/>
      <c r="UKM49" s="53"/>
      <c r="UKN49" s="53"/>
      <c r="UKO49" s="53"/>
      <c r="UKP49" s="53"/>
      <c r="UKQ49" s="53"/>
      <c r="UKR49" s="53"/>
      <c r="UKS49" s="53"/>
      <c r="UKT49" s="53"/>
      <c r="UKU49" s="53"/>
      <c r="UKV49" s="53"/>
      <c r="UKW49" s="53"/>
      <c r="UKX49" s="53"/>
      <c r="UKY49" s="53"/>
      <c r="UKZ49" s="53"/>
      <c r="ULA49" s="53"/>
      <c r="ULB49" s="53"/>
      <c r="ULC49" s="53"/>
      <c r="ULD49" s="53"/>
      <c r="ULE49" s="53"/>
      <c r="ULF49" s="53"/>
      <c r="ULG49" s="53"/>
      <c r="ULH49" s="53"/>
      <c r="ULI49" s="53"/>
      <c r="ULJ49" s="53"/>
      <c r="ULK49" s="53"/>
      <c r="ULL49" s="53"/>
      <c r="ULM49" s="53"/>
      <c r="ULN49" s="53"/>
      <c r="ULO49" s="53"/>
      <c r="ULP49" s="53"/>
      <c r="ULQ49" s="53"/>
      <c r="ULR49" s="53"/>
      <c r="ULS49" s="53"/>
      <c r="ULT49" s="53"/>
      <c r="ULU49" s="53"/>
      <c r="ULV49" s="53"/>
      <c r="ULW49" s="53"/>
      <c r="ULX49" s="53"/>
      <c r="ULY49" s="53"/>
      <c r="ULZ49" s="53"/>
      <c r="UMA49" s="53"/>
      <c r="UMB49" s="53"/>
      <c r="UMC49" s="53"/>
      <c r="UMD49" s="53"/>
      <c r="UME49" s="53"/>
      <c r="UMF49" s="53"/>
      <c r="UMG49" s="53"/>
      <c r="UMH49" s="53"/>
      <c r="UMI49" s="53"/>
      <c r="UMJ49" s="53"/>
      <c r="UMK49" s="53"/>
      <c r="UML49" s="53"/>
      <c r="UMM49" s="53"/>
      <c r="UMN49" s="53"/>
      <c r="UMO49" s="53"/>
      <c r="UMP49" s="53"/>
      <c r="UMQ49" s="53"/>
      <c r="UMR49" s="53"/>
      <c r="UMS49" s="53"/>
      <c r="UMT49" s="53"/>
      <c r="UMU49" s="53"/>
      <c r="UMV49" s="53"/>
      <c r="UMW49" s="53"/>
      <c r="UMX49" s="53"/>
      <c r="UMY49" s="53"/>
      <c r="UMZ49" s="53"/>
      <c r="UNA49" s="53"/>
      <c r="UNB49" s="53"/>
      <c r="UNC49" s="53"/>
      <c r="UND49" s="53"/>
      <c r="UNE49" s="53"/>
      <c r="UNF49" s="53"/>
      <c r="UNG49" s="53"/>
      <c r="UNH49" s="53"/>
      <c r="UNI49" s="53"/>
      <c r="UNJ49" s="53"/>
      <c r="UNK49" s="53"/>
      <c r="UNL49" s="53"/>
      <c r="UNM49" s="53"/>
      <c r="UNN49" s="53"/>
      <c r="UNO49" s="53"/>
      <c r="UNP49" s="53"/>
      <c r="UNQ49" s="53"/>
      <c r="UNR49" s="53"/>
      <c r="UNS49" s="53"/>
      <c r="UNT49" s="53"/>
      <c r="UNU49" s="53"/>
      <c r="UNV49" s="53"/>
      <c r="UNW49" s="53"/>
      <c r="UNX49" s="53"/>
      <c r="UNY49" s="53"/>
      <c r="UNZ49" s="53"/>
      <c r="UOA49" s="53"/>
      <c r="UOB49" s="53"/>
      <c r="UOC49" s="53"/>
      <c r="UOD49" s="53"/>
      <c r="UOE49" s="53"/>
      <c r="UOF49" s="53"/>
      <c r="UOG49" s="53"/>
      <c r="UOH49" s="53"/>
      <c r="UOI49" s="53"/>
      <c r="UOJ49" s="53"/>
      <c r="UOK49" s="53"/>
      <c r="UOL49" s="53"/>
      <c r="UOM49" s="53"/>
      <c r="UON49" s="53"/>
      <c r="UOO49" s="53"/>
      <c r="UOP49" s="53"/>
      <c r="UOQ49" s="53"/>
      <c r="UOR49" s="53"/>
      <c r="UOS49" s="53"/>
      <c r="UOT49" s="53"/>
      <c r="UOU49" s="53"/>
      <c r="UOV49" s="53"/>
      <c r="UOW49" s="53"/>
      <c r="UOX49" s="53"/>
      <c r="UOY49" s="53"/>
      <c r="UOZ49" s="53"/>
      <c r="UPA49" s="53"/>
      <c r="UPB49" s="53"/>
      <c r="UPC49" s="53"/>
      <c r="UPD49" s="53"/>
      <c r="UPE49" s="53"/>
      <c r="UPF49" s="53"/>
      <c r="UPG49" s="53"/>
      <c r="UPH49" s="53"/>
      <c r="UPI49" s="53"/>
      <c r="UPJ49" s="53"/>
      <c r="UPK49" s="53"/>
      <c r="UPL49" s="53"/>
      <c r="UPM49" s="53"/>
      <c r="UPN49" s="53"/>
      <c r="UPO49" s="53"/>
      <c r="UPP49" s="53"/>
      <c r="UPQ49" s="53"/>
      <c r="UPR49" s="53"/>
      <c r="UPS49" s="53"/>
      <c r="UPT49" s="53"/>
      <c r="UPU49" s="53"/>
      <c r="UPV49" s="53"/>
      <c r="UPW49" s="53"/>
      <c r="UPX49" s="53"/>
      <c r="UPY49" s="53"/>
      <c r="UPZ49" s="53"/>
      <c r="UQA49" s="53"/>
      <c r="UQB49" s="53"/>
      <c r="UQC49" s="53"/>
      <c r="UQD49" s="53"/>
      <c r="UQE49" s="53"/>
      <c r="UQF49" s="53"/>
      <c r="UQG49" s="53"/>
      <c r="UQH49" s="53"/>
      <c r="UQI49" s="53"/>
      <c r="UQJ49" s="53"/>
      <c r="UQK49" s="53"/>
      <c r="UQL49" s="53"/>
      <c r="UQM49" s="53"/>
      <c r="UQN49" s="53"/>
      <c r="UQO49" s="53"/>
      <c r="UQP49" s="53"/>
      <c r="UQQ49" s="53"/>
      <c r="UQR49" s="53"/>
      <c r="UQS49" s="53"/>
      <c r="UQT49" s="53"/>
      <c r="UQU49" s="53"/>
      <c r="UQV49" s="53"/>
      <c r="UQW49" s="53"/>
      <c r="UQX49" s="53"/>
      <c r="UQY49" s="53"/>
      <c r="UQZ49" s="53"/>
      <c r="URA49" s="53"/>
      <c r="URB49" s="53"/>
      <c r="URC49" s="53"/>
      <c r="URD49" s="53"/>
      <c r="URE49" s="53"/>
      <c r="URF49" s="53"/>
      <c r="URG49" s="53"/>
      <c r="URH49" s="53"/>
      <c r="URI49" s="53"/>
      <c r="URJ49" s="53"/>
      <c r="URK49" s="53"/>
      <c r="URL49" s="53"/>
      <c r="URM49" s="53"/>
      <c r="URN49" s="53"/>
      <c r="URO49" s="53"/>
      <c r="URP49" s="53"/>
      <c r="URQ49" s="53"/>
      <c r="URR49" s="53"/>
      <c r="URS49" s="53"/>
      <c r="URT49" s="53"/>
      <c r="URU49" s="53"/>
      <c r="URV49" s="53"/>
      <c r="URW49" s="53"/>
      <c r="URX49" s="53"/>
      <c r="URY49" s="53"/>
      <c r="URZ49" s="53"/>
      <c r="USA49" s="53"/>
      <c r="USB49" s="53"/>
      <c r="USC49" s="53"/>
      <c r="USD49" s="53"/>
      <c r="USE49" s="53"/>
      <c r="USF49" s="53"/>
      <c r="USG49" s="53"/>
      <c r="USH49" s="53"/>
      <c r="USI49" s="53"/>
      <c r="USJ49" s="53"/>
      <c r="USK49" s="53"/>
      <c r="USL49" s="53"/>
      <c r="USM49" s="53"/>
      <c r="USN49" s="53"/>
      <c r="USO49" s="53"/>
      <c r="USP49" s="53"/>
      <c r="USQ49" s="53"/>
      <c r="USR49" s="53"/>
      <c r="USS49" s="53"/>
      <c r="UST49" s="53"/>
      <c r="USU49" s="53"/>
      <c r="USV49" s="53"/>
      <c r="USW49" s="53"/>
      <c r="USX49" s="53"/>
      <c r="USY49" s="53"/>
      <c r="USZ49" s="53"/>
      <c r="UTA49" s="53"/>
      <c r="UTB49" s="53"/>
      <c r="UTC49" s="53"/>
      <c r="UTD49" s="53"/>
      <c r="UTE49" s="53"/>
      <c r="UTF49" s="53"/>
      <c r="UTG49" s="53"/>
      <c r="UTH49" s="53"/>
      <c r="UTI49" s="53"/>
      <c r="UTJ49" s="53"/>
      <c r="UTK49" s="53"/>
      <c r="UTL49" s="53"/>
      <c r="UTM49" s="53"/>
      <c r="UTN49" s="53"/>
      <c r="UTO49" s="53"/>
      <c r="UTP49" s="53"/>
      <c r="UTQ49" s="53"/>
      <c r="UTR49" s="53"/>
      <c r="UTS49" s="53"/>
      <c r="UTT49" s="53"/>
      <c r="UTU49" s="53"/>
      <c r="UTV49" s="53"/>
      <c r="UTW49" s="53"/>
      <c r="UTX49" s="53"/>
      <c r="UTY49" s="53"/>
      <c r="UTZ49" s="53"/>
      <c r="UUA49" s="53"/>
      <c r="UUB49" s="53"/>
      <c r="UUC49" s="53"/>
      <c r="UUD49" s="53"/>
      <c r="UUE49" s="53"/>
      <c r="UUF49" s="53"/>
      <c r="UUG49" s="53"/>
      <c r="UUH49" s="53"/>
      <c r="UUI49" s="53"/>
      <c r="UUJ49" s="53"/>
      <c r="UUK49" s="53"/>
      <c r="UUL49" s="53"/>
      <c r="UUM49" s="53"/>
      <c r="UUN49" s="53"/>
      <c r="UUO49" s="53"/>
      <c r="UUP49" s="53"/>
      <c r="UUQ49" s="53"/>
      <c r="UUR49" s="53"/>
      <c r="UUS49" s="53"/>
      <c r="UUT49" s="53"/>
      <c r="UUU49" s="53"/>
      <c r="UUV49" s="53"/>
      <c r="UUW49" s="53"/>
      <c r="UUX49" s="53"/>
      <c r="UUY49" s="53"/>
      <c r="UUZ49" s="53"/>
      <c r="UVA49" s="53"/>
      <c r="UVB49" s="53"/>
      <c r="UVC49" s="53"/>
      <c r="UVD49" s="53"/>
      <c r="UVE49" s="53"/>
      <c r="UVF49" s="53"/>
      <c r="UVG49" s="53"/>
      <c r="UVH49" s="53"/>
      <c r="UVI49" s="53"/>
      <c r="UVJ49" s="53"/>
      <c r="UVK49" s="53"/>
      <c r="UVL49" s="53"/>
      <c r="UVM49" s="53"/>
      <c r="UVN49" s="53"/>
      <c r="UVO49" s="53"/>
      <c r="UVP49" s="53"/>
      <c r="UVQ49" s="53"/>
      <c r="UVR49" s="53"/>
      <c r="UVS49" s="53"/>
      <c r="UVT49" s="53"/>
      <c r="UVU49" s="53"/>
      <c r="UVV49" s="53"/>
      <c r="UVW49" s="53"/>
      <c r="UVX49" s="53"/>
      <c r="UVY49" s="53"/>
      <c r="UVZ49" s="53"/>
      <c r="UWA49" s="53"/>
      <c r="UWB49" s="53"/>
      <c r="UWC49" s="53"/>
      <c r="UWD49" s="53"/>
      <c r="UWE49" s="53"/>
      <c r="UWF49" s="53"/>
      <c r="UWG49" s="53"/>
      <c r="UWH49" s="53"/>
      <c r="UWI49" s="53"/>
      <c r="UWJ49" s="53"/>
      <c r="UWK49" s="53"/>
      <c r="UWL49" s="53"/>
      <c r="UWM49" s="53"/>
      <c r="UWN49" s="53"/>
      <c r="UWO49" s="53"/>
      <c r="UWP49" s="53"/>
      <c r="UWQ49" s="53"/>
      <c r="UWR49" s="53"/>
      <c r="UWS49" s="53"/>
      <c r="UWT49" s="53"/>
      <c r="UWU49" s="53"/>
      <c r="UWV49" s="53"/>
      <c r="UWW49" s="53"/>
      <c r="UWX49" s="53"/>
      <c r="UWY49" s="53"/>
      <c r="UWZ49" s="53"/>
      <c r="UXA49" s="53"/>
      <c r="UXB49" s="53"/>
      <c r="UXC49" s="53"/>
      <c r="UXD49" s="53"/>
      <c r="UXE49" s="53"/>
      <c r="UXF49" s="53"/>
      <c r="UXG49" s="53"/>
      <c r="UXH49" s="53"/>
      <c r="UXI49" s="53"/>
      <c r="UXJ49" s="53"/>
      <c r="UXK49" s="53"/>
      <c r="UXL49" s="53"/>
      <c r="UXM49" s="53"/>
      <c r="UXN49" s="53"/>
      <c r="UXO49" s="53"/>
      <c r="UXP49" s="53"/>
      <c r="UXQ49" s="53"/>
      <c r="UXR49" s="53"/>
      <c r="UXS49" s="53"/>
      <c r="UXT49" s="53"/>
      <c r="UXU49" s="53"/>
      <c r="UXV49" s="53"/>
      <c r="UXW49" s="53"/>
      <c r="UXX49" s="53"/>
      <c r="UXY49" s="53"/>
      <c r="UXZ49" s="53"/>
      <c r="UYA49" s="53"/>
      <c r="UYB49" s="53"/>
      <c r="UYC49" s="53"/>
      <c r="UYD49" s="53"/>
      <c r="UYE49" s="53"/>
      <c r="UYF49" s="53"/>
      <c r="UYG49" s="53"/>
      <c r="UYH49" s="53"/>
      <c r="UYI49" s="53"/>
      <c r="UYJ49" s="53"/>
      <c r="UYK49" s="53"/>
      <c r="UYL49" s="53"/>
      <c r="UYM49" s="53"/>
      <c r="UYN49" s="53"/>
      <c r="UYO49" s="53"/>
      <c r="UYP49" s="53"/>
      <c r="UYQ49" s="53"/>
      <c r="UYR49" s="53"/>
      <c r="UYS49" s="53"/>
      <c r="UYT49" s="53"/>
      <c r="UYU49" s="53"/>
      <c r="UYV49" s="53"/>
      <c r="UYW49" s="53"/>
      <c r="UYX49" s="53"/>
      <c r="UYY49" s="53"/>
      <c r="UYZ49" s="53"/>
      <c r="UZA49" s="53"/>
      <c r="UZB49" s="53"/>
      <c r="UZC49" s="53"/>
      <c r="UZD49" s="53"/>
      <c r="UZE49" s="53"/>
      <c r="UZF49" s="53"/>
      <c r="UZG49" s="53"/>
      <c r="UZH49" s="53"/>
      <c r="UZI49" s="53"/>
      <c r="UZJ49" s="53"/>
      <c r="UZK49" s="53"/>
      <c r="UZL49" s="53"/>
      <c r="UZM49" s="53"/>
      <c r="UZN49" s="53"/>
      <c r="UZO49" s="53"/>
      <c r="UZP49" s="53"/>
      <c r="UZQ49" s="53"/>
      <c r="UZR49" s="53"/>
      <c r="UZS49" s="53"/>
      <c r="UZT49" s="53"/>
      <c r="UZU49" s="53"/>
      <c r="UZV49" s="53"/>
      <c r="UZW49" s="53"/>
      <c r="UZX49" s="53"/>
      <c r="UZY49" s="53"/>
      <c r="UZZ49" s="53"/>
      <c r="VAA49" s="53"/>
      <c r="VAB49" s="53"/>
      <c r="VAC49" s="53"/>
      <c r="VAD49" s="53"/>
      <c r="VAE49" s="53"/>
      <c r="VAF49" s="53"/>
      <c r="VAG49" s="53"/>
      <c r="VAH49" s="53"/>
      <c r="VAI49" s="53"/>
      <c r="VAJ49" s="53"/>
      <c r="VAK49" s="53"/>
      <c r="VAL49" s="53"/>
      <c r="VAM49" s="53"/>
      <c r="VAN49" s="53"/>
      <c r="VAO49" s="53"/>
      <c r="VAP49" s="53"/>
      <c r="VAQ49" s="53"/>
      <c r="VAR49" s="53"/>
      <c r="VAS49" s="53"/>
      <c r="VAT49" s="53"/>
      <c r="VAU49" s="53"/>
      <c r="VAV49" s="53"/>
      <c r="VAW49" s="53"/>
      <c r="VAX49" s="53"/>
      <c r="VAY49" s="53"/>
      <c r="VAZ49" s="53"/>
      <c r="VBA49" s="53"/>
      <c r="VBB49" s="53"/>
      <c r="VBC49" s="53"/>
      <c r="VBD49" s="53"/>
      <c r="VBE49" s="53"/>
      <c r="VBF49" s="53"/>
      <c r="VBG49" s="53"/>
      <c r="VBH49" s="53"/>
      <c r="VBI49" s="53"/>
      <c r="VBJ49" s="53"/>
      <c r="VBK49" s="53"/>
      <c r="VBL49" s="53"/>
      <c r="VBM49" s="53"/>
      <c r="VBN49" s="53"/>
      <c r="VBO49" s="53"/>
      <c r="VBP49" s="53"/>
      <c r="VBQ49" s="53"/>
      <c r="VBR49" s="53"/>
      <c r="VBS49" s="53"/>
      <c r="VBT49" s="53"/>
      <c r="VBU49" s="53"/>
      <c r="VBV49" s="53"/>
      <c r="VBW49" s="53"/>
      <c r="VBX49" s="53"/>
      <c r="VBY49" s="53"/>
      <c r="VBZ49" s="53"/>
      <c r="VCA49" s="53"/>
      <c r="VCB49" s="53"/>
      <c r="VCC49" s="53"/>
      <c r="VCD49" s="53"/>
      <c r="VCE49" s="53"/>
      <c r="VCF49" s="53"/>
      <c r="VCG49" s="53"/>
      <c r="VCH49" s="53"/>
      <c r="VCI49" s="53"/>
      <c r="VCJ49" s="53"/>
      <c r="VCK49" s="53"/>
      <c r="VCL49" s="53"/>
      <c r="VCM49" s="53"/>
      <c r="VCN49" s="53"/>
      <c r="VCO49" s="53"/>
      <c r="VCP49" s="53"/>
      <c r="VCQ49" s="53"/>
      <c r="VCR49" s="53"/>
      <c r="VCS49" s="53"/>
      <c r="VCT49" s="53"/>
      <c r="VCU49" s="53"/>
      <c r="VCV49" s="53"/>
      <c r="VCW49" s="53"/>
      <c r="VCX49" s="53"/>
      <c r="VCY49" s="53"/>
      <c r="VCZ49" s="53"/>
      <c r="VDA49" s="53"/>
      <c r="VDB49" s="53"/>
      <c r="VDC49" s="53"/>
      <c r="VDD49" s="53"/>
      <c r="VDE49" s="53"/>
      <c r="VDF49" s="53"/>
      <c r="VDG49" s="53"/>
      <c r="VDH49" s="53"/>
      <c r="VDI49" s="53"/>
      <c r="VDJ49" s="53"/>
      <c r="VDK49" s="53"/>
      <c r="VDL49" s="53"/>
      <c r="VDM49" s="53"/>
      <c r="VDN49" s="53"/>
      <c r="VDO49" s="53"/>
      <c r="VDP49" s="53"/>
      <c r="VDQ49" s="53"/>
      <c r="VDR49" s="53"/>
      <c r="VDS49" s="53"/>
      <c r="VDT49" s="53"/>
      <c r="VDU49" s="53"/>
      <c r="VDV49" s="53"/>
      <c r="VDW49" s="53"/>
      <c r="VDX49" s="53"/>
      <c r="VDY49" s="53"/>
      <c r="VDZ49" s="53"/>
      <c r="VEA49" s="53"/>
      <c r="VEB49" s="53"/>
      <c r="VEC49" s="53"/>
      <c r="VED49" s="53"/>
      <c r="VEE49" s="53"/>
      <c r="VEF49" s="53"/>
      <c r="VEG49" s="53"/>
      <c r="VEH49" s="53"/>
      <c r="VEI49" s="53"/>
      <c r="VEJ49" s="53"/>
      <c r="VEK49" s="53"/>
      <c r="VEL49" s="53"/>
      <c r="VEM49" s="53"/>
      <c r="VEN49" s="53"/>
      <c r="VEO49" s="53"/>
      <c r="VEP49" s="53"/>
      <c r="VEQ49" s="53"/>
      <c r="VER49" s="53"/>
      <c r="VES49" s="53"/>
      <c r="VET49" s="53"/>
      <c r="VEU49" s="53"/>
      <c r="VEV49" s="53"/>
      <c r="VEW49" s="53"/>
      <c r="VEX49" s="53"/>
      <c r="VEY49" s="53"/>
      <c r="VEZ49" s="53"/>
      <c r="VFA49" s="53"/>
      <c r="VFB49" s="53"/>
      <c r="VFC49" s="53"/>
      <c r="VFD49" s="53"/>
      <c r="VFE49" s="53"/>
      <c r="VFF49" s="53"/>
      <c r="VFG49" s="53"/>
      <c r="VFH49" s="53"/>
      <c r="VFI49" s="53"/>
      <c r="VFJ49" s="53"/>
      <c r="VFK49" s="53"/>
      <c r="VFL49" s="53"/>
      <c r="VFM49" s="53"/>
      <c r="VFN49" s="53"/>
      <c r="VFO49" s="53"/>
      <c r="VFP49" s="53"/>
      <c r="VFQ49" s="53"/>
      <c r="VFR49" s="53"/>
      <c r="VFS49" s="53"/>
      <c r="VFT49" s="53"/>
      <c r="VFU49" s="53"/>
      <c r="VFV49" s="53"/>
      <c r="VFW49" s="53"/>
      <c r="VFX49" s="53"/>
      <c r="VFY49" s="53"/>
      <c r="VFZ49" s="53"/>
      <c r="VGA49" s="53"/>
      <c r="VGB49" s="53"/>
      <c r="VGC49" s="53"/>
      <c r="VGD49" s="53"/>
      <c r="VGE49" s="53"/>
      <c r="VGF49" s="53"/>
      <c r="VGG49" s="53"/>
      <c r="VGH49" s="53"/>
      <c r="VGI49" s="53"/>
      <c r="VGJ49" s="53"/>
      <c r="VGK49" s="53"/>
      <c r="VGL49" s="53"/>
      <c r="VGM49" s="53"/>
      <c r="VGN49" s="53"/>
      <c r="VGO49" s="53"/>
      <c r="VGP49" s="53"/>
      <c r="VGQ49" s="53"/>
      <c r="VGR49" s="53"/>
      <c r="VGS49" s="53"/>
      <c r="VGT49" s="53"/>
      <c r="VGU49" s="53"/>
      <c r="VGV49" s="53"/>
      <c r="VGW49" s="53"/>
      <c r="VGX49" s="53"/>
      <c r="VGY49" s="53"/>
      <c r="VGZ49" s="53"/>
      <c r="VHA49" s="53"/>
      <c r="VHB49" s="53"/>
      <c r="VHC49" s="53"/>
      <c r="VHD49" s="53"/>
      <c r="VHE49" s="53"/>
      <c r="VHF49" s="53"/>
      <c r="VHG49" s="53"/>
      <c r="VHH49" s="53"/>
      <c r="VHI49" s="53"/>
      <c r="VHJ49" s="53"/>
      <c r="VHK49" s="53"/>
      <c r="VHL49" s="53"/>
      <c r="VHM49" s="53"/>
      <c r="VHN49" s="53"/>
      <c r="VHO49" s="53"/>
      <c r="VHP49" s="53"/>
      <c r="VHQ49" s="53"/>
      <c r="VHR49" s="53"/>
      <c r="VHS49" s="53"/>
      <c r="VHT49" s="53"/>
      <c r="VHU49" s="53"/>
      <c r="VHV49" s="53"/>
      <c r="VHW49" s="53"/>
      <c r="VHX49" s="53"/>
      <c r="VHY49" s="53"/>
      <c r="VHZ49" s="53"/>
      <c r="VIA49" s="53"/>
      <c r="VIB49" s="53"/>
      <c r="VIC49" s="53"/>
      <c r="VID49" s="53"/>
      <c r="VIE49" s="53"/>
      <c r="VIF49" s="53"/>
      <c r="VIG49" s="53"/>
      <c r="VIH49" s="53"/>
      <c r="VII49" s="53"/>
      <c r="VIJ49" s="53"/>
      <c r="VIK49" s="53"/>
      <c r="VIL49" s="53"/>
      <c r="VIM49" s="53"/>
      <c r="VIN49" s="53"/>
      <c r="VIO49" s="53"/>
      <c r="VIP49" s="53"/>
      <c r="VIQ49" s="53"/>
      <c r="VIR49" s="53"/>
      <c r="VIS49" s="53"/>
      <c r="VIT49" s="53"/>
      <c r="VIU49" s="53"/>
      <c r="VIV49" s="53"/>
      <c r="VIW49" s="53"/>
      <c r="VIX49" s="53"/>
      <c r="VIY49" s="53"/>
      <c r="VIZ49" s="53"/>
      <c r="VJA49" s="53"/>
      <c r="VJB49" s="53"/>
      <c r="VJC49" s="53"/>
      <c r="VJD49" s="53"/>
      <c r="VJE49" s="53"/>
      <c r="VJF49" s="53"/>
      <c r="VJG49" s="53"/>
      <c r="VJH49" s="53"/>
      <c r="VJI49" s="53"/>
      <c r="VJJ49" s="53"/>
      <c r="VJK49" s="53"/>
      <c r="VJL49" s="53"/>
      <c r="VJM49" s="53"/>
      <c r="VJN49" s="53"/>
      <c r="VJO49" s="53"/>
      <c r="VJP49" s="53"/>
      <c r="VJQ49" s="53"/>
      <c r="VJR49" s="53"/>
      <c r="VJS49" s="53"/>
      <c r="VJT49" s="53"/>
      <c r="VJU49" s="53"/>
      <c r="VJV49" s="53"/>
      <c r="VJW49" s="53"/>
      <c r="VJX49" s="53"/>
      <c r="VJY49" s="53"/>
      <c r="VJZ49" s="53"/>
      <c r="VKA49" s="53"/>
      <c r="VKB49" s="53"/>
      <c r="VKC49" s="53"/>
      <c r="VKD49" s="53"/>
      <c r="VKE49" s="53"/>
      <c r="VKF49" s="53"/>
      <c r="VKG49" s="53"/>
      <c r="VKH49" s="53"/>
      <c r="VKI49" s="53"/>
      <c r="VKJ49" s="53"/>
      <c r="VKK49" s="53"/>
      <c r="VKL49" s="53"/>
      <c r="VKM49" s="53"/>
      <c r="VKN49" s="53"/>
      <c r="VKO49" s="53"/>
      <c r="VKP49" s="53"/>
      <c r="VKQ49" s="53"/>
      <c r="VKR49" s="53"/>
      <c r="VKS49" s="53"/>
      <c r="VKT49" s="53"/>
      <c r="VKU49" s="53"/>
      <c r="VKV49" s="53"/>
      <c r="VKW49" s="53"/>
      <c r="VKX49" s="53"/>
      <c r="VKY49" s="53"/>
      <c r="VKZ49" s="53"/>
      <c r="VLA49" s="53"/>
      <c r="VLB49" s="53"/>
      <c r="VLC49" s="53"/>
      <c r="VLD49" s="53"/>
      <c r="VLE49" s="53"/>
      <c r="VLF49" s="53"/>
      <c r="VLG49" s="53"/>
      <c r="VLH49" s="53"/>
      <c r="VLI49" s="53"/>
      <c r="VLJ49" s="53"/>
      <c r="VLK49" s="53"/>
      <c r="VLL49" s="53"/>
      <c r="VLM49" s="53"/>
      <c r="VLN49" s="53"/>
      <c r="VLO49" s="53"/>
      <c r="VLP49" s="53"/>
      <c r="VLQ49" s="53"/>
      <c r="VLR49" s="53"/>
      <c r="VLS49" s="53"/>
      <c r="VLT49" s="53"/>
      <c r="VLU49" s="53"/>
      <c r="VLV49" s="53"/>
      <c r="VLW49" s="53"/>
      <c r="VLX49" s="53"/>
      <c r="VLY49" s="53"/>
      <c r="VLZ49" s="53"/>
      <c r="VMA49" s="53"/>
      <c r="VMB49" s="53"/>
      <c r="VMC49" s="53"/>
      <c r="VMD49" s="53"/>
      <c r="VME49" s="53"/>
      <c r="VMF49" s="53"/>
      <c r="VMG49" s="53"/>
      <c r="VMH49" s="53"/>
      <c r="VMI49" s="53"/>
      <c r="VMJ49" s="53"/>
      <c r="VMK49" s="53"/>
      <c r="VML49" s="53"/>
      <c r="VMM49" s="53"/>
      <c r="VMN49" s="53"/>
      <c r="VMO49" s="53"/>
      <c r="VMP49" s="53"/>
      <c r="VMQ49" s="53"/>
      <c r="VMR49" s="53"/>
      <c r="VMS49" s="53"/>
      <c r="VMT49" s="53"/>
      <c r="VMU49" s="53"/>
      <c r="VMV49" s="53"/>
      <c r="VMW49" s="53"/>
      <c r="VMX49" s="53"/>
      <c r="VMY49" s="53"/>
      <c r="VMZ49" s="53"/>
      <c r="VNA49" s="53"/>
      <c r="VNB49" s="53"/>
      <c r="VNC49" s="53"/>
      <c r="VND49" s="53"/>
      <c r="VNE49" s="53"/>
      <c r="VNF49" s="53"/>
      <c r="VNG49" s="53"/>
      <c r="VNH49" s="53"/>
      <c r="VNI49" s="53"/>
      <c r="VNJ49" s="53"/>
      <c r="VNK49" s="53"/>
      <c r="VNL49" s="53"/>
      <c r="VNM49" s="53"/>
      <c r="VNN49" s="53"/>
      <c r="VNO49" s="53"/>
      <c r="VNP49" s="53"/>
      <c r="VNQ49" s="53"/>
      <c r="VNR49" s="53"/>
      <c r="VNS49" s="53"/>
      <c r="VNT49" s="53"/>
      <c r="VNU49" s="53"/>
      <c r="VNV49" s="53"/>
      <c r="VNW49" s="53"/>
      <c r="VNX49" s="53"/>
      <c r="VNY49" s="53"/>
      <c r="VNZ49" s="53"/>
      <c r="VOA49" s="53"/>
      <c r="VOB49" s="53"/>
      <c r="VOC49" s="53"/>
      <c r="VOD49" s="53"/>
      <c r="VOE49" s="53"/>
      <c r="VOF49" s="53"/>
      <c r="VOG49" s="53"/>
      <c r="VOH49" s="53"/>
      <c r="VOI49" s="53"/>
      <c r="VOJ49" s="53"/>
      <c r="VOK49" s="53"/>
      <c r="VOL49" s="53"/>
      <c r="VOM49" s="53"/>
      <c r="VON49" s="53"/>
      <c r="VOO49" s="53"/>
      <c r="VOP49" s="53"/>
      <c r="VOQ49" s="53"/>
      <c r="VOR49" s="53"/>
      <c r="VOS49" s="53"/>
      <c r="VOT49" s="53"/>
      <c r="VOU49" s="53"/>
      <c r="VOV49" s="53"/>
      <c r="VOW49" s="53"/>
      <c r="VOX49" s="53"/>
      <c r="VOY49" s="53"/>
      <c r="VOZ49" s="53"/>
      <c r="VPA49" s="53"/>
      <c r="VPB49" s="53"/>
      <c r="VPC49" s="53"/>
      <c r="VPD49" s="53"/>
      <c r="VPE49" s="53"/>
      <c r="VPF49" s="53"/>
      <c r="VPG49" s="53"/>
      <c r="VPH49" s="53"/>
      <c r="VPI49" s="53"/>
      <c r="VPJ49" s="53"/>
      <c r="VPK49" s="53"/>
      <c r="VPL49" s="53"/>
      <c r="VPM49" s="53"/>
      <c r="VPN49" s="53"/>
      <c r="VPO49" s="53"/>
      <c r="VPP49" s="53"/>
      <c r="VPQ49" s="53"/>
      <c r="VPR49" s="53"/>
      <c r="VPS49" s="53"/>
      <c r="VPT49" s="53"/>
      <c r="VPU49" s="53"/>
      <c r="VPV49" s="53"/>
      <c r="VPW49" s="53"/>
      <c r="VPX49" s="53"/>
      <c r="VPY49" s="53"/>
      <c r="VPZ49" s="53"/>
      <c r="VQA49" s="53"/>
      <c r="VQB49" s="53"/>
      <c r="VQC49" s="53"/>
      <c r="VQD49" s="53"/>
      <c r="VQE49" s="53"/>
      <c r="VQF49" s="53"/>
      <c r="VQG49" s="53"/>
      <c r="VQH49" s="53"/>
      <c r="VQI49" s="53"/>
      <c r="VQJ49" s="53"/>
      <c r="VQK49" s="53"/>
      <c r="VQL49" s="53"/>
      <c r="VQM49" s="53"/>
      <c r="VQN49" s="53"/>
      <c r="VQO49" s="53"/>
      <c r="VQP49" s="53"/>
      <c r="VQQ49" s="53"/>
      <c r="VQR49" s="53"/>
      <c r="VQS49" s="53"/>
      <c r="VQT49" s="53"/>
      <c r="VQU49" s="53"/>
      <c r="VQV49" s="53"/>
      <c r="VQW49" s="53"/>
      <c r="VQX49" s="53"/>
      <c r="VQY49" s="53"/>
      <c r="VQZ49" s="53"/>
      <c r="VRA49" s="53"/>
      <c r="VRB49" s="53"/>
      <c r="VRC49" s="53"/>
      <c r="VRD49" s="53"/>
      <c r="VRE49" s="53"/>
      <c r="VRF49" s="53"/>
      <c r="VRG49" s="53"/>
      <c r="VRH49" s="53"/>
      <c r="VRI49" s="53"/>
      <c r="VRJ49" s="53"/>
      <c r="VRK49" s="53"/>
      <c r="VRL49" s="53"/>
      <c r="VRM49" s="53"/>
      <c r="VRN49" s="53"/>
      <c r="VRO49" s="53"/>
      <c r="VRP49" s="53"/>
      <c r="VRQ49" s="53"/>
      <c r="VRR49" s="53"/>
      <c r="VRS49" s="53"/>
      <c r="VRT49" s="53"/>
      <c r="VRU49" s="53"/>
      <c r="VRV49" s="53"/>
      <c r="VRW49" s="53"/>
      <c r="VRX49" s="53"/>
      <c r="VRY49" s="53"/>
      <c r="VRZ49" s="53"/>
      <c r="VSA49" s="53"/>
      <c r="VSB49" s="53"/>
      <c r="VSC49" s="53"/>
      <c r="VSD49" s="53"/>
      <c r="VSE49" s="53"/>
      <c r="VSF49" s="53"/>
      <c r="VSG49" s="53"/>
      <c r="VSH49" s="53"/>
      <c r="VSI49" s="53"/>
      <c r="VSJ49" s="53"/>
      <c r="VSK49" s="53"/>
      <c r="VSL49" s="53"/>
      <c r="VSM49" s="53"/>
      <c r="VSN49" s="53"/>
      <c r="VSO49" s="53"/>
      <c r="VSP49" s="53"/>
      <c r="VSQ49" s="53"/>
      <c r="VSR49" s="53"/>
      <c r="VSS49" s="53"/>
      <c r="VST49" s="53"/>
      <c r="VSU49" s="53"/>
      <c r="VSV49" s="53"/>
      <c r="VSW49" s="53"/>
      <c r="VSX49" s="53"/>
      <c r="VSY49" s="53"/>
      <c r="VSZ49" s="53"/>
      <c r="VTA49" s="53"/>
      <c r="VTB49" s="53"/>
      <c r="VTC49" s="53"/>
      <c r="VTD49" s="53"/>
      <c r="VTE49" s="53"/>
      <c r="VTF49" s="53"/>
      <c r="VTG49" s="53"/>
      <c r="VTH49" s="53"/>
      <c r="VTI49" s="53"/>
      <c r="VTJ49" s="53"/>
      <c r="VTK49" s="53"/>
      <c r="VTL49" s="53"/>
      <c r="VTM49" s="53"/>
      <c r="VTN49" s="53"/>
      <c r="VTO49" s="53"/>
      <c r="VTP49" s="53"/>
      <c r="VTQ49" s="53"/>
      <c r="VTR49" s="53"/>
      <c r="VTS49" s="53"/>
      <c r="VTT49" s="53"/>
      <c r="VTU49" s="53"/>
      <c r="VTV49" s="53"/>
      <c r="VTW49" s="53"/>
      <c r="VTX49" s="53"/>
      <c r="VTY49" s="53"/>
      <c r="VTZ49" s="53"/>
      <c r="VUA49" s="53"/>
      <c r="VUB49" s="53"/>
      <c r="VUC49" s="53"/>
      <c r="VUD49" s="53"/>
      <c r="VUE49" s="53"/>
      <c r="VUF49" s="53"/>
      <c r="VUG49" s="53"/>
      <c r="VUH49" s="53"/>
      <c r="VUI49" s="53"/>
      <c r="VUJ49" s="53"/>
      <c r="VUK49" s="53"/>
      <c r="VUL49" s="53"/>
      <c r="VUM49" s="53"/>
      <c r="VUN49" s="53"/>
      <c r="VUO49" s="53"/>
      <c r="VUP49" s="53"/>
      <c r="VUQ49" s="53"/>
      <c r="VUR49" s="53"/>
      <c r="VUS49" s="53"/>
      <c r="VUT49" s="53"/>
      <c r="VUU49" s="53"/>
      <c r="VUV49" s="53"/>
      <c r="VUW49" s="53"/>
      <c r="VUX49" s="53"/>
      <c r="VUY49" s="53"/>
      <c r="VUZ49" s="53"/>
      <c r="VVA49" s="53"/>
      <c r="VVB49" s="53"/>
      <c r="VVC49" s="53"/>
      <c r="VVD49" s="53"/>
      <c r="VVE49" s="53"/>
      <c r="VVF49" s="53"/>
      <c r="VVG49" s="53"/>
      <c r="VVH49" s="53"/>
      <c r="VVI49" s="53"/>
      <c r="VVJ49" s="53"/>
      <c r="VVK49" s="53"/>
      <c r="VVL49" s="53"/>
      <c r="VVM49" s="53"/>
      <c r="VVN49" s="53"/>
      <c r="VVO49" s="53"/>
      <c r="VVP49" s="53"/>
      <c r="VVQ49" s="53"/>
      <c r="VVR49" s="53"/>
      <c r="VVS49" s="53"/>
      <c r="VVT49" s="53"/>
      <c r="VVU49" s="53"/>
      <c r="VVV49" s="53"/>
      <c r="VVW49" s="53"/>
      <c r="VVX49" s="53"/>
      <c r="VVY49" s="53"/>
      <c r="VVZ49" s="53"/>
      <c r="VWA49" s="53"/>
      <c r="VWB49" s="53"/>
      <c r="VWC49" s="53"/>
      <c r="VWD49" s="53"/>
      <c r="VWE49" s="53"/>
      <c r="VWF49" s="53"/>
      <c r="VWG49" s="53"/>
      <c r="VWH49" s="53"/>
      <c r="VWI49" s="53"/>
      <c r="VWJ49" s="53"/>
      <c r="VWK49" s="53"/>
      <c r="VWL49" s="53"/>
      <c r="VWM49" s="53"/>
      <c r="VWN49" s="53"/>
      <c r="VWO49" s="53"/>
      <c r="VWP49" s="53"/>
      <c r="VWQ49" s="53"/>
      <c r="VWR49" s="53"/>
      <c r="VWS49" s="53"/>
      <c r="VWT49" s="53"/>
      <c r="VWU49" s="53"/>
      <c r="VWV49" s="53"/>
      <c r="VWW49" s="53"/>
      <c r="VWX49" s="53"/>
      <c r="VWY49" s="53"/>
      <c r="VWZ49" s="53"/>
      <c r="VXA49" s="53"/>
      <c r="VXB49" s="53"/>
      <c r="VXC49" s="53"/>
      <c r="VXD49" s="53"/>
      <c r="VXE49" s="53"/>
      <c r="VXF49" s="53"/>
      <c r="VXG49" s="53"/>
      <c r="VXH49" s="53"/>
      <c r="VXI49" s="53"/>
      <c r="VXJ49" s="53"/>
      <c r="VXK49" s="53"/>
      <c r="VXL49" s="53"/>
      <c r="VXM49" s="53"/>
      <c r="VXN49" s="53"/>
      <c r="VXO49" s="53"/>
      <c r="VXP49" s="53"/>
      <c r="VXQ49" s="53"/>
      <c r="VXR49" s="53"/>
      <c r="VXS49" s="53"/>
      <c r="VXT49" s="53"/>
      <c r="VXU49" s="53"/>
      <c r="VXV49" s="53"/>
      <c r="VXW49" s="53"/>
      <c r="VXX49" s="53"/>
      <c r="VXY49" s="53"/>
      <c r="VXZ49" s="53"/>
      <c r="VYA49" s="53"/>
      <c r="VYB49" s="53"/>
      <c r="VYC49" s="53"/>
      <c r="VYD49" s="53"/>
      <c r="VYE49" s="53"/>
      <c r="VYF49" s="53"/>
      <c r="VYG49" s="53"/>
      <c r="VYH49" s="53"/>
      <c r="VYI49" s="53"/>
      <c r="VYJ49" s="53"/>
      <c r="VYK49" s="53"/>
      <c r="VYL49" s="53"/>
      <c r="VYM49" s="53"/>
      <c r="VYN49" s="53"/>
      <c r="VYO49" s="53"/>
      <c r="VYP49" s="53"/>
      <c r="VYQ49" s="53"/>
      <c r="VYR49" s="53"/>
      <c r="VYS49" s="53"/>
      <c r="VYT49" s="53"/>
      <c r="VYU49" s="53"/>
      <c r="VYV49" s="53"/>
      <c r="VYW49" s="53"/>
      <c r="VYX49" s="53"/>
      <c r="VYY49" s="53"/>
      <c r="VYZ49" s="53"/>
      <c r="VZA49" s="53"/>
      <c r="VZB49" s="53"/>
      <c r="VZC49" s="53"/>
      <c r="VZD49" s="53"/>
      <c r="VZE49" s="53"/>
      <c r="VZF49" s="53"/>
      <c r="VZG49" s="53"/>
      <c r="VZH49" s="53"/>
      <c r="VZI49" s="53"/>
      <c r="VZJ49" s="53"/>
      <c r="VZK49" s="53"/>
      <c r="VZL49" s="53"/>
      <c r="VZM49" s="53"/>
      <c r="VZN49" s="53"/>
      <c r="VZO49" s="53"/>
      <c r="VZP49" s="53"/>
      <c r="VZQ49" s="53"/>
      <c r="VZR49" s="53"/>
      <c r="VZS49" s="53"/>
      <c r="VZT49" s="53"/>
      <c r="VZU49" s="53"/>
      <c r="VZV49" s="53"/>
      <c r="VZW49" s="53"/>
      <c r="VZX49" s="53"/>
      <c r="VZY49" s="53"/>
      <c r="VZZ49" s="53"/>
      <c r="WAA49" s="53"/>
      <c r="WAB49" s="53"/>
      <c r="WAC49" s="53"/>
      <c r="WAD49" s="53"/>
      <c r="WAE49" s="53"/>
      <c r="WAF49" s="53"/>
      <c r="WAG49" s="53"/>
      <c r="WAH49" s="53"/>
      <c r="WAI49" s="53"/>
      <c r="WAJ49" s="53"/>
      <c r="WAK49" s="53"/>
      <c r="WAL49" s="53"/>
      <c r="WAM49" s="53"/>
      <c r="WAN49" s="53"/>
      <c r="WAO49" s="53"/>
      <c r="WAP49" s="53"/>
      <c r="WAQ49" s="53"/>
      <c r="WAR49" s="53"/>
      <c r="WAS49" s="53"/>
      <c r="WAT49" s="53"/>
      <c r="WAU49" s="53"/>
      <c r="WAV49" s="53"/>
      <c r="WAW49" s="53"/>
      <c r="WAX49" s="53"/>
      <c r="WAY49" s="53"/>
      <c r="WAZ49" s="53"/>
      <c r="WBA49" s="53"/>
      <c r="WBB49" s="53"/>
      <c r="WBC49" s="53"/>
      <c r="WBD49" s="53"/>
      <c r="WBE49" s="53"/>
      <c r="WBF49" s="53"/>
      <c r="WBG49" s="53"/>
      <c r="WBH49" s="53"/>
      <c r="WBI49" s="53"/>
      <c r="WBJ49" s="53"/>
      <c r="WBK49" s="53"/>
      <c r="WBL49" s="53"/>
      <c r="WBM49" s="53"/>
      <c r="WBN49" s="53"/>
      <c r="WBO49" s="53"/>
      <c r="WBP49" s="53"/>
      <c r="WBQ49" s="53"/>
      <c r="WBR49" s="53"/>
      <c r="WBS49" s="53"/>
      <c r="WBT49" s="53"/>
      <c r="WBU49" s="53"/>
      <c r="WBV49" s="53"/>
      <c r="WBW49" s="53"/>
      <c r="WBX49" s="53"/>
      <c r="WBY49" s="53"/>
      <c r="WBZ49" s="53"/>
      <c r="WCA49" s="53"/>
      <c r="WCB49" s="53"/>
      <c r="WCC49" s="53"/>
      <c r="WCD49" s="53"/>
      <c r="WCE49" s="53"/>
      <c r="WCF49" s="53"/>
      <c r="WCG49" s="53"/>
      <c r="WCH49" s="53"/>
      <c r="WCI49" s="53"/>
      <c r="WCJ49" s="53"/>
      <c r="WCK49" s="53"/>
      <c r="WCL49" s="53"/>
      <c r="WCM49" s="53"/>
      <c r="WCN49" s="53"/>
      <c r="WCO49" s="53"/>
      <c r="WCP49" s="53"/>
      <c r="WCQ49" s="53"/>
      <c r="WCR49" s="53"/>
      <c r="WCS49" s="53"/>
      <c r="WCT49" s="53"/>
      <c r="WCU49" s="53"/>
      <c r="WCV49" s="53"/>
      <c r="WCW49" s="53"/>
      <c r="WCX49" s="53"/>
      <c r="WCY49" s="53"/>
      <c r="WCZ49" s="53"/>
      <c r="WDA49" s="53"/>
      <c r="WDB49" s="53"/>
      <c r="WDC49" s="53"/>
      <c r="WDD49" s="53"/>
      <c r="WDE49" s="53"/>
      <c r="WDF49" s="53"/>
      <c r="WDG49" s="53"/>
      <c r="WDH49" s="53"/>
      <c r="WDI49" s="53"/>
      <c r="WDJ49" s="53"/>
      <c r="WDK49" s="53"/>
      <c r="WDL49" s="53"/>
      <c r="WDM49" s="53"/>
      <c r="WDN49" s="53"/>
      <c r="WDO49" s="53"/>
      <c r="WDP49" s="53"/>
      <c r="WDQ49" s="53"/>
      <c r="WDR49" s="53"/>
      <c r="WDS49" s="53"/>
      <c r="WDT49" s="53"/>
      <c r="WDU49" s="53"/>
      <c r="WDV49" s="53"/>
      <c r="WDW49" s="53"/>
      <c r="WDX49" s="53"/>
      <c r="WDY49" s="53"/>
      <c r="WDZ49" s="53"/>
      <c r="WEA49" s="53"/>
      <c r="WEB49" s="53"/>
      <c r="WEC49" s="53"/>
      <c r="WED49" s="53"/>
      <c r="WEE49" s="53"/>
      <c r="WEF49" s="53"/>
      <c r="WEG49" s="53"/>
      <c r="WEH49" s="53"/>
      <c r="WEI49" s="53"/>
      <c r="WEJ49" s="53"/>
      <c r="WEK49" s="53"/>
      <c r="WEL49" s="53"/>
      <c r="WEM49" s="53"/>
      <c r="WEN49" s="53"/>
      <c r="WEO49" s="53"/>
      <c r="WEP49" s="53"/>
      <c r="WEQ49" s="53"/>
      <c r="WER49" s="53"/>
      <c r="WES49" s="53"/>
      <c r="WET49" s="53"/>
      <c r="WEU49" s="53"/>
      <c r="WEV49" s="53"/>
      <c r="WEW49" s="53"/>
      <c r="WEX49" s="53"/>
      <c r="WEY49" s="53"/>
      <c r="WEZ49" s="53"/>
      <c r="WFA49" s="53"/>
      <c r="WFB49" s="53"/>
      <c r="WFC49" s="53"/>
      <c r="WFD49" s="53"/>
      <c r="WFE49" s="53"/>
      <c r="WFF49" s="53"/>
      <c r="WFG49" s="53"/>
      <c r="WFH49" s="53"/>
      <c r="WFI49" s="53"/>
      <c r="WFJ49" s="53"/>
      <c r="WFK49" s="53"/>
      <c r="WFL49" s="53"/>
      <c r="WFM49" s="53"/>
      <c r="WFN49" s="53"/>
      <c r="WFO49" s="53"/>
      <c r="WFP49" s="53"/>
      <c r="WFQ49" s="53"/>
      <c r="WFR49" s="53"/>
      <c r="WFS49" s="53"/>
      <c r="WFT49" s="53"/>
      <c r="WFU49" s="53"/>
      <c r="WFV49" s="53"/>
      <c r="WFW49" s="53"/>
      <c r="WFX49" s="53"/>
      <c r="WFY49" s="53"/>
      <c r="WFZ49" s="53"/>
      <c r="WGA49" s="53"/>
      <c r="WGB49" s="53"/>
      <c r="WGC49" s="53"/>
      <c r="WGD49" s="53"/>
      <c r="WGE49" s="53"/>
      <c r="WGF49" s="53"/>
      <c r="WGG49" s="53"/>
      <c r="WGH49" s="53"/>
      <c r="WGI49" s="53"/>
      <c r="WGJ49" s="53"/>
      <c r="WGK49" s="53"/>
      <c r="WGL49" s="53"/>
      <c r="WGM49" s="53"/>
      <c r="WGN49" s="53"/>
      <c r="WGO49" s="53"/>
      <c r="WGP49" s="53"/>
      <c r="WGQ49" s="53"/>
      <c r="WGR49" s="53"/>
      <c r="WGS49" s="53"/>
      <c r="WGT49" s="53"/>
      <c r="WGU49" s="53"/>
      <c r="WGV49" s="53"/>
      <c r="WGW49" s="53"/>
      <c r="WGX49" s="53"/>
      <c r="WGY49" s="53"/>
      <c r="WGZ49" s="53"/>
      <c r="WHA49" s="53"/>
      <c r="WHB49" s="53"/>
      <c r="WHC49" s="53"/>
      <c r="WHD49" s="53"/>
      <c r="WHE49" s="53"/>
      <c r="WHF49" s="53"/>
      <c r="WHG49" s="53"/>
      <c r="WHH49" s="53"/>
      <c r="WHI49" s="53"/>
      <c r="WHJ49" s="53"/>
      <c r="WHK49" s="53"/>
      <c r="WHL49" s="53"/>
      <c r="WHM49" s="53"/>
      <c r="WHN49" s="53"/>
      <c r="WHO49" s="53"/>
      <c r="WHP49" s="53"/>
      <c r="WHQ49" s="53"/>
      <c r="WHR49" s="53"/>
      <c r="WHS49" s="53"/>
      <c r="WHT49" s="53"/>
      <c r="WHU49" s="53"/>
      <c r="WHV49" s="53"/>
      <c r="WHW49" s="53"/>
      <c r="WHX49" s="53"/>
      <c r="WHY49" s="53"/>
      <c r="WHZ49" s="53"/>
      <c r="WIA49" s="53"/>
      <c r="WIB49" s="53"/>
      <c r="WIC49" s="53"/>
      <c r="WID49" s="53"/>
      <c r="WIE49" s="53"/>
      <c r="WIF49" s="53"/>
      <c r="WIG49" s="53"/>
      <c r="WIH49" s="53"/>
      <c r="WII49" s="53"/>
      <c r="WIJ49" s="53"/>
      <c r="WIK49" s="53"/>
      <c r="WIL49" s="53"/>
      <c r="WIM49" s="53"/>
      <c r="WIN49" s="53"/>
      <c r="WIO49" s="53"/>
      <c r="WIP49" s="53"/>
      <c r="WIQ49" s="53"/>
      <c r="WIR49" s="53"/>
      <c r="WIS49" s="53"/>
      <c r="WIT49" s="53"/>
      <c r="WIU49" s="53"/>
      <c r="WIV49" s="53"/>
      <c r="WIW49" s="53"/>
      <c r="WIX49" s="53"/>
      <c r="WIY49" s="53"/>
      <c r="WIZ49" s="53"/>
      <c r="WJA49" s="53"/>
      <c r="WJB49" s="53"/>
      <c r="WJC49" s="53"/>
      <c r="WJD49" s="53"/>
      <c r="WJE49" s="53"/>
      <c r="WJF49" s="53"/>
      <c r="WJG49" s="53"/>
      <c r="WJH49" s="53"/>
      <c r="WJI49" s="53"/>
      <c r="WJJ49" s="53"/>
      <c r="WJK49" s="53"/>
      <c r="WJL49" s="53"/>
      <c r="WJM49" s="53"/>
      <c r="WJN49" s="53"/>
      <c r="WJO49" s="53"/>
      <c r="WJP49" s="53"/>
      <c r="WJQ49" s="53"/>
      <c r="WJR49" s="53"/>
      <c r="WJS49" s="53"/>
      <c r="WJT49" s="53"/>
      <c r="WJU49" s="53"/>
      <c r="WJV49" s="53"/>
      <c r="WJW49" s="53"/>
      <c r="WJX49" s="53"/>
      <c r="WJY49" s="53"/>
      <c r="WJZ49" s="53"/>
      <c r="WKA49" s="53"/>
      <c r="WKB49" s="53"/>
      <c r="WKC49" s="53"/>
      <c r="WKD49" s="53"/>
      <c r="WKE49" s="53"/>
      <c r="WKF49" s="53"/>
      <c r="WKG49" s="53"/>
      <c r="WKH49" s="53"/>
      <c r="WKI49" s="53"/>
      <c r="WKJ49" s="53"/>
      <c r="WKK49" s="53"/>
      <c r="WKL49" s="53"/>
      <c r="WKM49" s="53"/>
      <c r="WKN49" s="53"/>
      <c r="WKO49" s="53"/>
      <c r="WKP49" s="53"/>
      <c r="WKQ49" s="53"/>
      <c r="WKR49" s="53"/>
      <c r="WKS49" s="53"/>
      <c r="WKT49" s="53"/>
      <c r="WKU49" s="53"/>
      <c r="WKV49" s="53"/>
      <c r="WKW49" s="53"/>
      <c r="WKX49" s="53"/>
      <c r="WKY49" s="53"/>
      <c r="WKZ49" s="53"/>
      <c r="WLA49" s="53"/>
      <c r="WLB49" s="53"/>
      <c r="WLC49" s="53"/>
      <c r="WLD49" s="53"/>
      <c r="WLE49" s="53"/>
      <c r="WLF49" s="53"/>
      <c r="WLG49" s="53"/>
      <c r="WLH49" s="53"/>
      <c r="WLI49" s="53"/>
      <c r="WLJ49" s="53"/>
      <c r="WLK49" s="53"/>
      <c r="WLL49" s="53"/>
      <c r="WLM49" s="53"/>
      <c r="WLN49" s="53"/>
      <c r="WLO49" s="53"/>
      <c r="WLP49" s="53"/>
      <c r="WLQ49" s="53"/>
      <c r="WLR49" s="53"/>
      <c r="WLS49" s="53"/>
      <c r="WLT49" s="53"/>
      <c r="WLU49" s="53"/>
      <c r="WLV49" s="53"/>
      <c r="WLW49" s="53"/>
      <c r="WLX49" s="53"/>
      <c r="WLY49" s="53"/>
      <c r="WLZ49" s="53"/>
      <c r="WMA49" s="53"/>
      <c r="WMB49" s="53"/>
      <c r="WMC49" s="53"/>
      <c r="WMD49" s="53"/>
      <c r="WME49" s="53"/>
      <c r="WMF49" s="53"/>
      <c r="WMG49" s="53"/>
      <c r="WMH49" s="53"/>
      <c r="WMI49" s="53"/>
      <c r="WMJ49" s="53"/>
      <c r="WMK49" s="53"/>
      <c r="WML49" s="53"/>
      <c r="WMM49" s="53"/>
      <c r="WMN49" s="53"/>
      <c r="WMO49" s="53"/>
      <c r="WMP49" s="53"/>
      <c r="WMQ49" s="53"/>
      <c r="WMR49" s="53"/>
      <c r="WMS49" s="53"/>
      <c r="WMT49" s="53"/>
      <c r="WMU49" s="53"/>
      <c r="WMV49" s="53"/>
      <c r="WMW49" s="53"/>
      <c r="WMX49" s="53"/>
      <c r="WMY49" s="53"/>
      <c r="WMZ49" s="53"/>
      <c r="WNA49" s="53"/>
      <c r="WNB49" s="53"/>
      <c r="WNC49" s="53"/>
      <c r="WND49" s="53"/>
      <c r="WNE49" s="53"/>
      <c r="WNF49" s="53"/>
      <c r="WNG49" s="53"/>
      <c r="WNH49" s="53"/>
      <c r="WNI49" s="53"/>
      <c r="WNJ49" s="53"/>
      <c r="WNK49" s="53"/>
      <c r="WNL49" s="53"/>
      <c r="WNM49" s="53"/>
      <c r="WNN49" s="53"/>
      <c r="WNO49" s="53"/>
      <c r="WNP49" s="53"/>
      <c r="WNQ49" s="53"/>
      <c r="WNR49" s="53"/>
      <c r="WNS49" s="53"/>
      <c r="WNT49" s="53"/>
      <c r="WNU49" s="53"/>
      <c r="WNV49" s="53"/>
      <c r="WNW49" s="53"/>
      <c r="WNX49" s="53"/>
      <c r="WNY49" s="53"/>
      <c r="WNZ49" s="53"/>
      <c r="WOA49" s="53"/>
      <c r="WOB49" s="53"/>
      <c r="WOC49" s="53"/>
      <c r="WOD49" s="53"/>
      <c r="WOE49" s="53"/>
      <c r="WOF49" s="53"/>
      <c r="WOG49" s="53"/>
      <c r="WOH49" s="53"/>
      <c r="WOI49" s="53"/>
      <c r="WOJ49" s="53"/>
      <c r="WOK49" s="53"/>
      <c r="WOL49" s="53"/>
      <c r="WOM49" s="53"/>
      <c r="WON49" s="53"/>
      <c r="WOO49" s="53"/>
      <c r="WOP49" s="53"/>
      <c r="WOQ49" s="53"/>
      <c r="WOR49" s="53"/>
      <c r="WOS49" s="53"/>
      <c r="WOT49" s="53"/>
      <c r="WOU49" s="53"/>
      <c r="WOV49" s="53"/>
      <c r="WOW49" s="53"/>
      <c r="WOX49" s="53"/>
      <c r="WOY49" s="53"/>
      <c r="WOZ49" s="53"/>
      <c r="WPA49" s="53"/>
      <c r="WPB49" s="53"/>
      <c r="WPC49" s="53"/>
      <c r="WPD49" s="53"/>
      <c r="WPE49" s="53"/>
      <c r="WPF49" s="53"/>
      <c r="WPG49" s="53"/>
      <c r="WPH49" s="53"/>
      <c r="WPI49" s="53"/>
      <c r="WPJ49" s="53"/>
      <c r="WPK49" s="53"/>
      <c r="WPL49" s="53"/>
      <c r="WPM49" s="53"/>
      <c r="WPN49" s="53"/>
      <c r="WPO49" s="53"/>
      <c r="WPP49" s="53"/>
      <c r="WPQ49" s="53"/>
      <c r="WPR49" s="53"/>
      <c r="WPS49" s="53"/>
      <c r="WPT49" s="53"/>
      <c r="WPU49" s="53"/>
      <c r="WPV49" s="53"/>
      <c r="WPW49" s="53"/>
      <c r="WPX49" s="53"/>
      <c r="WPY49" s="53"/>
      <c r="WPZ49" s="53"/>
      <c r="WQA49" s="53"/>
      <c r="WQB49" s="53"/>
      <c r="WQC49" s="53"/>
      <c r="WQD49" s="53"/>
      <c r="WQE49" s="53"/>
      <c r="WQF49" s="53"/>
      <c r="WQG49" s="53"/>
      <c r="WQH49" s="53"/>
      <c r="WQI49" s="53"/>
      <c r="WQJ49" s="53"/>
      <c r="WQK49" s="53"/>
      <c r="WQL49" s="53"/>
      <c r="WQM49" s="53"/>
      <c r="WQN49" s="53"/>
      <c r="WQO49" s="53"/>
      <c r="WQP49" s="53"/>
      <c r="WQQ49" s="53"/>
      <c r="WQR49" s="53"/>
      <c r="WQS49" s="53"/>
      <c r="WQT49" s="53"/>
      <c r="WQU49" s="53"/>
      <c r="WQV49" s="53"/>
      <c r="WQW49" s="53"/>
      <c r="WQX49" s="53"/>
      <c r="WQY49" s="53"/>
      <c r="WQZ49" s="53"/>
      <c r="WRA49" s="53"/>
      <c r="WRB49" s="53"/>
      <c r="WRC49" s="53"/>
      <c r="WRD49" s="53"/>
      <c r="WRE49" s="53"/>
      <c r="WRF49" s="53"/>
      <c r="WRG49" s="53"/>
      <c r="WRH49" s="53"/>
      <c r="WRI49" s="53"/>
      <c r="WRJ49" s="53"/>
      <c r="WRK49" s="53"/>
      <c r="WRL49" s="53"/>
      <c r="WRM49" s="53"/>
      <c r="WRN49" s="53"/>
      <c r="WRO49" s="53"/>
      <c r="WRP49" s="53"/>
      <c r="WRQ49" s="53"/>
      <c r="WRR49" s="53"/>
      <c r="WRS49" s="53"/>
      <c r="WRT49" s="53"/>
      <c r="WRU49" s="53"/>
      <c r="WRV49" s="53"/>
      <c r="WRW49" s="53"/>
      <c r="WRX49" s="53"/>
      <c r="WRY49" s="53"/>
      <c r="WRZ49" s="53"/>
      <c r="WSA49" s="53"/>
      <c r="WSB49" s="53"/>
      <c r="WSC49" s="53"/>
      <c r="WSD49" s="53"/>
      <c r="WSE49" s="53"/>
      <c r="WSF49" s="53"/>
      <c r="WSG49" s="53"/>
      <c r="WSH49" s="53"/>
      <c r="WSI49" s="53"/>
      <c r="WSJ49" s="53"/>
      <c r="WSK49" s="53"/>
      <c r="WSL49" s="53"/>
      <c r="WSM49" s="53"/>
      <c r="WSN49" s="53"/>
      <c r="WSO49" s="53"/>
      <c r="WSP49" s="53"/>
      <c r="WSQ49" s="53"/>
      <c r="WSR49" s="53"/>
      <c r="WSS49" s="53"/>
      <c r="WST49" s="53"/>
      <c r="WSU49" s="53"/>
      <c r="WSV49" s="53"/>
      <c r="WSW49" s="53"/>
      <c r="WSX49" s="53"/>
      <c r="WSY49" s="53"/>
      <c r="WSZ49" s="53"/>
      <c r="WTA49" s="53"/>
      <c r="WTB49" s="53"/>
      <c r="WTC49" s="53"/>
      <c r="WTD49" s="53"/>
      <c r="WTE49" s="53"/>
      <c r="WTF49" s="53"/>
      <c r="WTG49" s="53"/>
      <c r="WTH49" s="53"/>
      <c r="WTI49" s="53"/>
      <c r="WTJ49" s="53"/>
      <c r="WTK49" s="53"/>
      <c r="WTL49" s="53"/>
      <c r="WTM49" s="53"/>
      <c r="WTN49" s="53"/>
      <c r="WTO49" s="53"/>
      <c r="WTP49" s="53"/>
      <c r="WTQ49" s="53"/>
      <c r="WTR49" s="53"/>
      <c r="WTS49" s="53"/>
      <c r="WTT49" s="53"/>
      <c r="WTU49" s="53"/>
      <c r="WTV49" s="53"/>
      <c r="WTW49" s="53"/>
      <c r="WTX49" s="53"/>
      <c r="WTY49" s="53"/>
      <c r="WTZ49" s="53"/>
      <c r="WUA49" s="53"/>
      <c r="WUB49" s="53"/>
      <c r="WUC49" s="53"/>
      <c r="WUD49" s="53"/>
      <c r="WUE49" s="53"/>
      <c r="WUF49" s="53"/>
      <c r="WUG49" s="53"/>
      <c r="WUH49" s="53"/>
      <c r="WUI49" s="53"/>
      <c r="WUJ49" s="53"/>
      <c r="WUK49" s="53"/>
      <c r="WUL49" s="53"/>
      <c r="WUM49" s="53"/>
      <c r="WUN49" s="53"/>
      <c r="WUO49" s="53"/>
      <c r="WUP49" s="53"/>
      <c r="WUQ49" s="53"/>
      <c r="WUR49" s="53"/>
      <c r="WUS49" s="53"/>
      <c r="WUT49" s="53"/>
      <c r="WUU49" s="53"/>
      <c r="WUV49" s="53"/>
      <c r="WUW49" s="53"/>
      <c r="WUX49" s="53"/>
      <c r="WUY49" s="53"/>
      <c r="WUZ49" s="53"/>
      <c r="WVA49" s="53"/>
      <c r="WVB49" s="53"/>
      <c r="WVC49" s="53"/>
      <c r="WVD49" s="53"/>
      <c r="WVE49" s="53"/>
      <c r="WVF49" s="53"/>
      <c r="WVG49" s="53"/>
      <c r="WVH49" s="53"/>
      <c r="WVI49" s="53"/>
      <c r="WVJ49" s="53"/>
      <c r="WVK49" s="53"/>
      <c r="WVL49" s="53"/>
      <c r="WVM49" s="53"/>
      <c r="WVN49" s="53"/>
      <c r="WVO49" s="53"/>
      <c r="WVP49" s="53"/>
      <c r="WVQ49" s="53"/>
      <c r="WVR49" s="53"/>
      <c r="WVS49" s="53"/>
      <c r="WVT49" s="53"/>
      <c r="WVU49" s="53"/>
      <c r="WVV49" s="53"/>
      <c r="WVW49" s="53"/>
      <c r="WVX49" s="53"/>
      <c r="WVY49" s="53"/>
      <c r="WVZ49" s="53"/>
      <c r="WWA49" s="53"/>
      <c r="WWB49" s="53"/>
      <c r="WWC49" s="53"/>
      <c r="WWD49" s="53"/>
      <c r="WWE49" s="53"/>
      <c r="WWF49" s="53"/>
      <c r="WWG49" s="53"/>
      <c r="WWH49" s="53"/>
      <c r="WWI49" s="53"/>
      <c r="WWJ49" s="53"/>
      <c r="WWK49" s="53"/>
      <c r="WWL49" s="53"/>
      <c r="WWM49" s="53"/>
      <c r="WWN49" s="53"/>
      <c r="WWO49" s="53"/>
      <c r="WWP49" s="53"/>
      <c r="WWQ49" s="53"/>
      <c r="WWR49" s="53"/>
      <c r="WWS49" s="53"/>
      <c r="WWT49" s="53"/>
      <c r="WWU49" s="53"/>
      <c r="WWV49" s="53"/>
      <c r="WWW49" s="53"/>
      <c r="WWX49" s="53"/>
      <c r="WWY49" s="53"/>
      <c r="WWZ49" s="53"/>
      <c r="WXA49" s="53"/>
      <c r="WXB49" s="53"/>
      <c r="WXC49" s="53"/>
      <c r="WXD49" s="53"/>
      <c r="WXE49" s="53"/>
      <c r="WXF49" s="53"/>
      <c r="WXG49" s="53"/>
      <c r="WXH49" s="53"/>
      <c r="WXI49" s="53"/>
      <c r="WXJ49" s="53"/>
      <c r="WXK49" s="53"/>
      <c r="WXL49" s="53"/>
      <c r="WXM49" s="53"/>
      <c r="WXN49" s="53"/>
      <c r="WXO49" s="53"/>
      <c r="WXP49" s="53"/>
      <c r="WXQ49" s="53"/>
      <c r="WXR49" s="53"/>
      <c r="WXS49" s="53"/>
      <c r="WXT49" s="53"/>
      <c r="WXU49" s="53"/>
      <c r="WXV49" s="53"/>
      <c r="WXW49" s="53"/>
      <c r="WXX49" s="53"/>
      <c r="WXY49" s="53"/>
      <c r="WXZ49" s="53"/>
      <c r="WYA49" s="53"/>
      <c r="WYB49" s="53"/>
      <c r="WYC49" s="53"/>
      <c r="WYD49" s="53"/>
      <c r="WYE49" s="53"/>
      <c r="WYF49" s="53"/>
      <c r="WYG49" s="53"/>
      <c r="WYH49" s="53"/>
      <c r="WYI49" s="53"/>
      <c r="WYJ49" s="53"/>
      <c r="WYK49" s="53"/>
      <c r="WYL49" s="53"/>
      <c r="WYM49" s="53"/>
      <c r="WYN49" s="53"/>
      <c r="WYO49" s="53"/>
      <c r="WYP49" s="53"/>
      <c r="WYQ49" s="53"/>
      <c r="WYR49" s="53"/>
      <c r="WYS49" s="53"/>
      <c r="WYT49" s="53"/>
      <c r="WYU49" s="53"/>
      <c r="WYV49" s="53"/>
      <c r="WYW49" s="53"/>
      <c r="WYX49" s="53"/>
      <c r="WYY49" s="53"/>
      <c r="WYZ49" s="53"/>
      <c r="WZA49" s="53"/>
      <c r="WZB49" s="53"/>
      <c r="WZC49" s="53"/>
      <c r="WZD49" s="53"/>
      <c r="WZE49" s="53"/>
      <c r="WZF49" s="53"/>
      <c r="WZG49" s="53"/>
      <c r="WZH49" s="53"/>
      <c r="WZI49" s="53"/>
      <c r="WZJ49" s="53"/>
      <c r="WZK49" s="53"/>
      <c r="WZL49" s="53"/>
      <c r="WZM49" s="53"/>
      <c r="WZN49" s="53"/>
      <c r="WZO49" s="53"/>
      <c r="WZP49" s="53"/>
      <c r="WZQ49" s="53"/>
      <c r="WZR49" s="53"/>
      <c r="WZS49" s="53"/>
      <c r="WZT49" s="53"/>
      <c r="WZU49" s="53"/>
      <c r="WZV49" s="53"/>
      <c r="WZW49" s="53"/>
      <c r="WZX49" s="53"/>
      <c r="WZY49" s="53"/>
      <c r="WZZ49" s="53"/>
      <c r="XAA49" s="53"/>
      <c r="XAB49" s="53"/>
      <c r="XAC49" s="53"/>
      <c r="XAD49" s="53"/>
      <c r="XAE49" s="53"/>
      <c r="XAF49" s="53"/>
      <c r="XAG49" s="53"/>
      <c r="XAH49" s="53"/>
      <c r="XAI49" s="53"/>
      <c r="XAJ49" s="53"/>
      <c r="XAK49" s="53"/>
      <c r="XAL49" s="53"/>
      <c r="XAM49" s="53"/>
      <c r="XAN49" s="53"/>
      <c r="XAO49" s="53"/>
      <c r="XAP49" s="53"/>
      <c r="XAQ49" s="53"/>
      <c r="XAR49" s="53"/>
      <c r="XAS49" s="53"/>
      <c r="XAT49" s="53"/>
      <c r="XAU49" s="53"/>
      <c r="XAV49" s="53"/>
      <c r="XAW49" s="53"/>
      <c r="XAX49" s="53"/>
      <c r="XAY49" s="53"/>
      <c r="XAZ49" s="53"/>
      <c r="XBA49" s="53"/>
      <c r="XBB49" s="53"/>
      <c r="XBC49" s="53"/>
      <c r="XBD49" s="53"/>
      <c r="XBE49" s="53"/>
      <c r="XBF49" s="53"/>
      <c r="XBG49" s="53"/>
      <c r="XBH49" s="53"/>
      <c r="XBI49" s="53"/>
      <c r="XBJ49" s="53"/>
      <c r="XBK49" s="53"/>
      <c r="XBL49" s="53"/>
      <c r="XBM49" s="53"/>
      <c r="XBN49" s="53"/>
      <c r="XBO49" s="53"/>
      <c r="XBP49" s="53"/>
      <c r="XBQ49" s="53"/>
      <c r="XBR49" s="53"/>
      <c r="XBS49" s="53"/>
      <c r="XBT49" s="53"/>
      <c r="XBU49" s="53"/>
      <c r="XBV49" s="53"/>
      <c r="XBW49" s="53"/>
      <c r="XBX49" s="53"/>
      <c r="XBY49" s="53"/>
      <c r="XBZ49" s="53"/>
      <c r="XCA49" s="53"/>
      <c r="XCB49" s="53"/>
      <c r="XCC49" s="53"/>
      <c r="XCD49" s="53"/>
      <c r="XCE49" s="53"/>
      <c r="XCF49" s="53"/>
      <c r="XCG49" s="53"/>
      <c r="XCH49" s="53"/>
      <c r="XCI49" s="53"/>
      <c r="XCJ49" s="53"/>
      <c r="XCK49" s="53"/>
      <c r="XCL49" s="53"/>
      <c r="XCM49" s="53"/>
      <c r="XCN49" s="53"/>
      <c r="XCO49" s="53"/>
      <c r="XCP49" s="53"/>
      <c r="XCQ49" s="53"/>
      <c r="XCR49" s="53"/>
      <c r="XCS49" s="53"/>
      <c r="XCT49" s="53"/>
      <c r="XCU49" s="53"/>
      <c r="XCV49" s="53"/>
      <c r="XCW49" s="53"/>
      <c r="XCX49" s="53"/>
      <c r="XCY49" s="53"/>
      <c r="XCZ49" s="53"/>
      <c r="XDA49" s="53"/>
      <c r="XDB49" s="53"/>
      <c r="XDC49" s="53"/>
      <c r="XDD49" s="53"/>
      <c r="XDE49" s="53"/>
      <c r="XDF49" s="53"/>
      <c r="XDG49" s="53"/>
      <c r="XDH49" s="53"/>
      <c r="XDI49" s="53"/>
      <c r="XDJ49" s="53"/>
      <c r="XDK49" s="53"/>
      <c r="XDL49" s="53"/>
      <c r="XDM49" s="53"/>
      <c r="XDN49" s="53"/>
      <c r="XDO49" s="53"/>
      <c r="XDP49" s="53"/>
      <c r="XDQ49" s="53"/>
      <c r="XDR49" s="53"/>
      <c r="XDS49" s="53"/>
      <c r="XDT49" s="53"/>
      <c r="XDU49" s="53"/>
      <c r="XDV49" s="53"/>
      <c r="XDW49" s="53"/>
      <c r="XDX49" s="53"/>
      <c r="XDY49" s="53"/>
      <c r="XDZ49" s="53"/>
      <c r="XEA49" s="53"/>
      <c r="XEB49" s="53"/>
      <c r="XEC49" s="53"/>
      <c r="XED49" s="53"/>
      <c r="XEE49" s="53"/>
      <c r="XEF49" s="53"/>
      <c r="XEG49" s="53"/>
      <c r="XEH49" s="53"/>
      <c r="XEI49" s="53"/>
      <c r="XEJ49" s="53"/>
      <c r="XEK49" s="53"/>
      <c r="XEL49" s="53"/>
      <c r="XEM49" s="53"/>
      <c r="XEN49" s="53"/>
      <c r="XEO49" s="53"/>
      <c r="XEP49" s="53"/>
      <c r="XEQ49" s="53"/>
      <c r="XER49" s="53"/>
      <c r="XES49" s="53"/>
      <c r="XET49" s="53"/>
      <c r="XEU49" s="53"/>
      <c r="XEV49" s="53"/>
      <c r="XEW49" s="53"/>
      <c r="XEX49" s="53"/>
      <c r="XEY49" s="53"/>
      <c r="XEZ49" s="53"/>
      <c r="XFA49" s="53"/>
      <c r="XFB49" s="57"/>
    </row>
    <row r="50" s="51" customFormat="1" ht="22.5" customHeight="1" spans="1:16381">
      <c r="A50" s="73">
        <v>44</v>
      </c>
      <c r="B50" s="74"/>
      <c r="C50" s="83" t="s">
        <v>171</v>
      </c>
      <c r="D50" s="84">
        <f t="shared" si="1"/>
        <v>1</v>
      </c>
      <c r="E50" s="84">
        <v>0</v>
      </c>
      <c r="F50" s="85">
        <v>1</v>
      </c>
      <c r="G50" s="89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  <c r="FN50" s="53"/>
      <c r="FO50" s="53"/>
      <c r="FP50" s="53"/>
      <c r="FQ50" s="53"/>
      <c r="FR50" s="53"/>
      <c r="FS50" s="53"/>
      <c r="FT50" s="53"/>
      <c r="FU50" s="53"/>
      <c r="FV50" s="53"/>
      <c r="FW50" s="53"/>
      <c r="FX50" s="53"/>
      <c r="FY50" s="53"/>
      <c r="FZ50" s="53"/>
      <c r="GA50" s="53"/>
      <c r="GB50" s="53"/>
      <c r="GC50" s="53"/>
      <c r="GD50" s="53"/>
      <c r="GE50" s="53"/>
      <c r="GF50" s="53"/>
      <c r="GG50" s="53"/>
      <c r="GH50" s="53"/>
      <c r="GI50" s="53"/>
      <c r="GJ50" s="53"/>
      <c r="GK50" s="53"/>
      <c r="GL50" s="53"/>
      <c r="GM50" s="53"/>
      <c r="GN50" s="53"/>
      <c r="GO50" s="53"/>
      <c r="GP50" s="53"/>
      <c r="GQ50" s="53"/>
      <c r="GR50" s="53"/>
      <c r="GS50" s="53"/>
      <c r="GT50" s="53"/>
      <c r="GU50" s="53"/>
      <c r="GV50" s="53"/>
      <c r="GW50" s="53"/>
      <c r="GX50" s="53"/>
      <c r="GY50" s="53"/>
      <c r="GZ50" s="53"/>
      <c r="HA50" s="53"/>
      <c r="HB50" s="53"/>
      <c r="HC50" s="53"/>
      <c r="HD50" s="53"/>
      <c r="HE50" s="53"/>
      <c r="HF50" s="53"/>
      <c r="HG50" s="53"/>
      <c r="HH50" s="53"/>
      <c r="HI50" s="53"/>
      <c r="HJ50" s="53"/>
      <c r="HK50" s="53"/>
      <c r="HL50" s="53"/>
      <c r="HM50" s="53"/>
      <c r="HN50" s="53"/>
      <c r="HO50" s="53"/>
      <c r="HP50" s="53"/>
      <c r="HQ50" s="53"/>
      <c r="HR50" s="53"/>
      <c r="HS50" s="53"/>
      <c r="HT50" s="53"/>
      <c r="HU50" s="53"/>
      <c r="HV50" s="53"/>
      <c r="HW50" s="53"/>
      <c r="HX50" s="53"/>
      <c r="HY50" s="53"/>
      <c r="HZ50" s="53"/>
      <c r="IA50" s="53"/>
      <c r="IB50" s="53"/>
      <c r="IC50" s="53"/>
      <c r="ID50" s="53"/>
      <c r="IE50" s="53"/>
      <c r="IF50" s="53"/>
      <c r="IG50" s="53"/>
      <c r="IH50" s="53"/>
      <c r="II50" s="53"/>
      <c r="IJ50" s="53"/>
      <c r="IK50" s="53"/>
      <c r="IL50" s="53"/>
      <c r="IM50" s="53"/>
      <c r="IN50" s="53"/>
      <c r="IO50" s="53"/>
      <c r="IP50" s="53"/>
      <c r="IQ50" s="53"/>
      <c r="IR50" s="53"/>
      <c r="IS50" s="53"/>
      <c r="IT50" s="53"/>
      <c r="IU50" s="53"/>
      <c r="IV50" s="53"/>
      <c r="IW50" s="53"/>
      <c r="IX50" s="53"/>
      <c r="IY50" s="53"/>
      <c r="IZ50" s="53"/>
      <c r="JA50" s="53"/>
      <c r="JB50" s="53"/>
      <c r="JC50" s="53"/>
      <c r="JD50" s="53"/>
      <c r="JE50" s="53"/>
      <c r="JF50" s="53"/>
      <c r="JG50" s="53"/>
      <c r="JH50" s="53"/>
      <c r="JI50" s="53"/>
      <c r="JJ50" s="53"/>
      <c r="JK50" s="53"/>
      <c r="JL50" s="53"/>
      <c r="JM50" s="53"/>
      <c r="JN50" s="53"/>
      <c r="JO50" s="53"/>
      <c r="JP50" s="53"/>
      <c r="JQ50" s="53"/>
      <c r="JR50" s="53"/>
      <c r="JS50" s="53"/>
      <c r="JT50" s="53"/>
      <c r="JU50" s="53"/>
      <c r="JV50" s="53"/>
      <c r="JW50" s="53"/>
      <c r="JX50" s="53"/>
      <c r="JY50" s="53"/>
      <c r="JZ50" s="53"/>
      <c r="KA50" s="53"/>
      <c r="KB50" s="53"/>
      <c r="KC50" s="53"/>
      <c r="KD50" s="53"/>
      <c r="KE50" s="53"/>
      <c r="KF50" s="53"/>
      <c r="KG50" s="53"/>
      <c r="KH50" s="53"/>
      <c r="KI50" s="53"/>
      <c r="KJ50" s="53"/>
      <c r="KK50" s="53"/>
      <c r="KL50" s="53"/>
      <c r="KM50" s="53"/>
      <c r="KN50" s="53"/>
      <c r="KO50" s="53"/>
      <c r="KP50" s="53"/>
      <c r="KQ50" s="53"/>
      <c r="KR50" s="53"/>
      <c r="KS50" s="53"/>
      <c r="KT50" s="53"/>
      <c r="KU50" s="53"/>
      <c r="KV50" s="53"/>
      <c r="KW50" s="53"/>
      <c r="KX50" s="53"/>
      <c r="KY50" s="53"/>
      <c r="KZ50" s="53"/>
      <c r="LA50" s="53"/>
      <c r="LB50" s="53"/>
      <c r="LC50" s="53"/>
      <c r="LD50" s="53"/>
      <c r="LE50" s="53"/>
      <c r="LF50" s="53"/>
      <c r="LG50" s="53"/>
      <c r="LH50" s="53"/>
      <c r="LI50" s="53"/>
      <c r="LJ50" s="53"/>
      <c r="LK50" s="53"/>
      <c r="LL50" s="53"/>
      <c r="LM50" s="53"/>
      <c r="LN50" s="53"/>
      <c r="LO50" s="53"/>
      <c r="LP50" s="53"/>
      <c r="LQ50" s="53"/>
      <c r="LR50" s="53"/>
      <c r="LS50" s="53"/>
      <c r="LT50" s="53"/>
      <c r="LU50" s="53"/>
      <c r="LV50" s="53"/>
      <c r="LW50" s="53"/>
      <c r="LX50" s="53"/>
      <c r="LY50" s="53"/>
      <c r="LZ50" s="53"/>
      <c r="MA50" s="53"/>
      <c r="MB50" s="53"/>
      <c r="MC50" s="53"/>
      <c r="MD50" s="53"/>
      <c r="ME50" s="53"/>
      <c r="MF50" s="53"/>
      <c r="MG50" s="53"/>
      <c r="MH50" s="53"/>
      <c r="MI50" s="53"/>
      <c r="MJ50" s="53"/>
      <c r="MK50" s="53"/>
      <c r="ML50" s="53"/>
      <c r="MM50" s="53"/>
      <c r="MN50" s="53"/>
      <c r="MO50" s="53"/>
      <c r="MP50" s="53"/>
      <c r="MQ50" s="53"/>
      <c r="MR50" s="53"/>
      <c r="MS50" s="53"/>
      <c r="MT50" s="53"/>
      <c r="MU50" s="53"/>
      <c r="MV50" s="53"/>
      <c r="MW50" s="53"/>
      <c r="MX50" s="53"/>
      <c r="MY50" s="53"/>
      <c r="MZ50" s="53"/>
      <c r="NA50" s="53"/>
      <c r="NB50" s="53"/>
      <c r="NC50" s="53"/>
      <c r="ND50" s="53"/>
      <c r="NE50" s="53"/>
      <c r="NF50" s="53"/>
      <c r="NG50" s="53"/>
      <c r="NH50" s="53"/>
      <c r="NI50" s="53"/>
      <c r="NJ50" s="53"/>
      <c r="NK50" s="53"/>
      <c r="NL50" s="53"/>
      <c r="NM50" s="53"/>
      <c r="NN50" s="53"/>
      <c r="NO50" s="53"/>
      <c r="NP50" s="53"/>
      <c r="NQ50" s="53"/>
      <c r="NR50" s="53"/>
      <c r="NS50" s="53"/>
      <c r="NT50" s="53"/>
      <c r="NU50" s="53"/>
      <c r="NV50" s="53"/>
      <c r="NW50" s="53"/>
      <c r="NX50" s="53"/>
      <c r="NY50" s="53"/>
      <c r="NZ50" s="53"/>
      <c r="OA50" s="53"/>
      <c r="OB50" s="53"/>
      <c r="OC50" s="53"/>
      <c r="OD50" s="53"/>
      <c r="OE50" s="53"/>
      <c r="OF50" s="53"/>
      <c r="OG50" s="53"/>
      <c r="OH50" s="53"/>
      <c r="OI50" s="53"/>
      <c r="OJ50" s="53"/>
      <c r="OK50" s="53"/>
      <c r="OL50" s="53"/>
      <c r="OM50" s="53"/>
      <c r="ON50" s="53"/>
      <c r="OO50" s="53"/>
      <c r="OP50" s="53"/>
      <c r="OQ50" s="53"/>
      <c r="OR50" s="53"/>
      <c r="OS50" s="53"/>
      <c r="OT50" s="53"/>
      <c r="OU50" s="53"/>
      <c r="OV50" s="53"/>
      <c r="OW50" s="53"/>
      <c r="OX50" s="53"/>
      <c r="OY50" s="53"/>
      <c r="OZ50" s="53"/>
      <c r="PA50" s="53"/>
      <c r="PB50" s="53"/>
      <c r="PC50" s="53"/>
      <c r="PD50" s="53"/>
      <c r="PE50" s="53"/>
      <c r="PF50" s="53"/>
      <c r="PG50" s="53"/>
      <c r="PH50" s="53"/>
      <c r="PI50" s="53"/>
      <c r="PJ50" s="53"/>
      <c r="PK50" s="53"/>
      <c r="PL50" s="53"/>
      <c r="PM50" s="53"/>
      <c r="PN50" s="53"/>
      <c r="PO50" s="53"/>
      <c r="PP50" s="53"/>
      <c r="PQ50" s="53"/>
      <c r="PR50" s="53"/>
      <c r="PS50" s="53"/>
      <c r="PT50" s="53"/>
      <c r="PU50" s="53"/>
      <c r="PV50" s="53"/>
      <c r="PW50" s="53"/>
      <c r="PX50" s="53"/>
      <c r="PY50" s="53"/>
      <c r="PZ50" s="53"/>
      <c r="QA50" s="53"/>
      <c r="QB50" s="53"/>
      <c r="QC50" s="53"/>
      <c r="QD50" s="53"/>
      <c r="QE50" s="53"/>
      <c r="QF50" s="53"/>
      <c r="QG50" s="53"/>
      <c r="QH50" s="53"/>
      <c r="QI50" s="53"/>
      <c r="QJ50" s="53"/>
      <c r="QK50" s="53"/>
      <c r="QL50" s="53"/>
      <c r="QM50" s="53"/>
      <c r="QN50" s="53"/>
      <c r="QO50" s="53"/>
      <c r="QP50" s="53"/>
      <c r="QQ50" s="53"/>
      <c r="QR50" s="53"/>
      <c r="QS50" s="53"/>
      <c r="QT50" s="53"/>
      <c r="QU50" s="53"/>
      <c r="QV50" s="53"/>
      <c r="QW50" s="53"/>
      <c r="QX50" s="53"/>
      <c r="QY50" s="53"/>
      <c r="QZ50" s="53"/>
      <c r="RA50" s="53"/>
      <c r="RB50" s="53"/>
      <c r="RC50" s="53"/>
      <c r="RD50" s="53"/>
      <c r="RE50" s="53"/>
      <c r="RF50" s="53"/>
      <c r="RG50" s="53"/>
      <c r="RH50" s="53"/>
      <c r="RI50" s="53"/>
      <c r="RJ50" s="53"/>
      <c r="RK50" s="53"/>
      <c r="RL50" s="53"/>
      <c r="RM50" s="53"/>
      <c r="RN50" s="53"/>
      <c r="RO50" s="53"/>
      <c r="RP50" s="53"/>
      <c r="RQ50" s="53"/>
      <c r="RR50" s="53"/>
      <c r="RS50" s="53"/>
      <c r="RT50" s="53"/>
      <c r="RU50" s="53"/>
      <c r="RV50" s="53"/>
      <c r="RW50" s="53"/>
      <c r="RX50" s="53"/>
      <c r="RY50" s="53"/>
      <c r="RZ50" s="53"/>
      <c r="SA50" s="53"/>
      <c r="SB50" s="53"/>
      <c r="SC50" s="53"/>
      <c r="SD50" s="53"/>
      <c r="SE50" s="53"/>
      <c r="SF50" s="53"/>
      <c r="SG50" s="53"/>
      <c r="SH50" s="53"/>
      <c r="SI50" s="53"/>
      <c r="SJ50" s="53"/>
      <c r="SK50" s="53"/>
      <c r="SL50" s="53"/>
      <c r="SM50" s="53"/>
      <c r="SN50" s="53"/>
      <c r="SO50" s="53"/>
      <c r="SP50" s="53"/>
      <c r="SQ50" s="53"/>
      <c r="SR50" s="53"/>
      <c r="SS50" s="53"/>
      <c r="ST50" s="53"/>
      <c r="SU50" s="53"/>
      <c r="SV50" s="53"/>
      <c r="SW50" s="53"/>
      <c r="SX50" s="53"/>
      <c r="SY50" s="53"/>
      <c r="SZ50" s="53"/>
      <c r="TA50" s="53"/>
      <c r="TB50" s="53"/>
      <c r="TC50" s="53"/>
      <c r="TD50" s="53"/>
      <c r="TE50" s="53"/>
      <c r="TF50" s="53"/>
      <c r="TG50" s="53"/>
      <c r="TH50" s="53"/>
      <c r="TI50" s="53"/>
      <c r="TJ50" s="53"/>
      <c r="TK50" s="53"/>
      <c r="TL50" s="53"/>
      <c r="TM50" s="53"/>
      <c r="TN50" s="53"/>
      <c r="TO50" s="53"/>
      <c r="TP50" s="53"/>
      <c r="TQ50" s="53"/>
      <c r="TR50" s="53"/>
      <c r="TS50" s="53"/>
      <c r="TT50" s="53"/>
      <c r="TU50" s="53"/>
      <c r="TV50" s="53"/>
      <c r="TW50" s="53"/>
      <c r="TX50" s="53"/>
      <c r="TY50" s="53"/>
      <c r="TZ50" s="53"/>
      <c r="UA50" s="53"/>
      <c r="UB50" s="53"/>
      <c r="UC50" s="53"/>
      <c r="UD50" s="53"/>
      <c r="UE50" s="53"/>
      <c r="UF50" s="53"/>
      <c r="UG50" s="53"/>
      <c r="UH50" s="53"/>
      <c r="UI50" s="53"/>
      <c r="UJ50" s="53"/>
      <c r="UK50" s="53"/>
      <c r="UL50" s="53"/>
      <c r="UM50" s="53"/>
      <c r="UN50" s="53"/>
      <c r="UO50" s="53"/>
      <c r="UP50" s="53"/>
      <c r="UQ50" s="53"/>
      <c r="UR50" s="53"/>
      <c r="US50" s="53"/>
      <c r="UT50" s="53"/>
      <c r="UU50" s="53"/>
      <c r="UV50" s="53"/>
      <c r="UW50" s="53"/>
      <c r="UX50" s="53"/>
      <c r="UY50" s="53"/>
      <c r="UZ50" s="53"/>
      <c r="VA50" s="53"/>
      <c r="VB50" s="53"/>
      <c r="VC50" s="53"/>
      <c r="VD50" s="53"/>
      <c r="VE50" s="53"/>
      <c r="VF50" s="53"/>
      <c r="VG50" s="53"/>
      <c r="VH50" s="53"/>
      <c r="VI50" s="53"/>
      <c r="VJ50" s="53"/>
      <c r="VK50" s="53"/>
      <c r="VL50" s="53"/>
      <c r="VM50" s="53"/>
      <c r="VN50" s="53"/>
      <c r="VO50" s="53"/>
      <c r="VP50" s="53"/>
      <c r="VQ50" s="53"/>
      <c r="VR50" s="53"/>
      <c r="VS50" s="53"/>
      <c r="VT50" s="53"/>
      <c r="VU50" s="53"/>
      <c r="VV50" s="53"/>
      <c r="VW50" s="53"/>
      <c r="VX50" s="53"/>
      <c r="VY50" s="53"/>
      <c r="VZ50" s="53"/>
      <c r="WA50" s="53"/>
      <c r="WB50" s="53"/>
      <c r="WC50" s="53"/>
      <c r="WD50" s="53"/>
      <c r="WE50" s="53"/>
      <c r="WF50" s="53"/>
      <c r="WG50" s="53"/>
      <c r="WH50" s="53"/>
      <c r="WI50" s="53"/>
      <c r="WJ50" s="53"/>
      <c r="WK50" s="53"/>
      <c r="WL50" s="53"/>
      <c r="WM50" s="53"/>
      <c r="WN50" s="53"/>
      <c r="WO50" s="53"/>
      <c r="WP50" s="53"/>
      <c r="WQ50" s="53"/>
      <c r="WR50" s="53"/>
      <c r="WS50" s="53"/>
      <c r="WT50" s="53"/>
      <c r="WU50" s="53"/>
      <c r="WV50" s="53"/>
      <c r="WW50" s="53"/>
      <c r="WX50" s="53"/>
      <c r="WY50" s="53"/>
      <c r="WZ50" s="53"/>
      <c r="XA50" s="53"/>
      <c r="XB50" s="53"/>
      <c r="XC50" s="53"/>
      <c r="XD50" s="53"/>
      <c r="XE50" s="53"/>
      <c r="XF50" s="53"/>
      <c r="XG50" s="53"/>
      <c r="XH50" s="53"/>
      <c r="XI50" s="53"/>
      <c r="XJ50" s="53"/>
      <c r="XK50" s="53"/>
      <c r="XL50" s="53"/>
      <c r="XM50" s="53"/>
      <c r="XN50" s="53"/>
      <c r="XO50" s="53"/>
      <c r="XP50" s="53"/>
      <c r="XQ50" s="53"/>
      <c r="XR50" s="53"/>
      <c r="XS50" s="53"/>
      <c r="XT50" s="53"/>
      <c r="XU50" s="53"/>
      <c r="XV50" s="53"/>
      <c r="XW50" s="53"/>
      <c r="XX50" s="53"/>
      <c r="XY50" s="53"/>
      <c r="XZ50" s="53"/>
      <c r="YA50" s="53"/>
      <c r="YB50" s="53"/>
      <c r="YC50" s="53"/>
      <c r="YD50" s="53"/>
      <c r="YE50" s="53"/>
      <c r="YF50" s="53"/>
      <c r="YG50" s="53"/>
      <c r="YH50" s="53"/>
      <c r="YI50" s="53"/>
      <c r="YJ50" s="53"/>
      <c r="YK50" s="53"/>
      <c r="YL50" s="53"/>
      <c r="YM50" s="53"/>
      <c r="YN50" s="53"/>
      <c r="YO50" s="53"/>
      <c r="YP50" s="53"/>
      <c r="YQ50" s="53"/>
      <c r="YR50" s="53"/>
      <c r="YS50" s="53"/>
      <c r="YT50" s="53"/>
      <c r="YU50" s="53"/>
      <c r="YV50" s="53"/>
      <c r="YW50" s="53"/>
      <c r="YX50" s="53"/>
      <c r="YY50" s="53"/>
      <c r="YZ50" s="53"/>
      <c r="ZA50" s="53"/>
      <c r="ZB50" s="53"/>
      <c r="ZC50" s="53"/>
      <c r="ZD50" s="53"/>
      <c r="ZE50" s="53"/>
      <c r="ZF50" s="53"/>
      <c r="ZG50" s="53"/>
      <c r="ZH50" s="53"/>
      <c r="ZI50" s="53"/>
      <c r="ZJ50" s="53"/>
      <c r="ZK50" s="53"/>
      <c r="ZL50" s="53"/>
      <c r="ZM50" s="53"/>
      <c r="ZN50" s="53"/>
      <c r="ZO50" s="53"/>
      <c r="ZP50" s="53"/>
      <c r="ZQ50" s="53"/>
      <c r="ZR50" s="53"/>
      <c r="ZS50" s="53"/>
      <c r="ZT50" s="53"/>
      <c r="ZU50" s="53"/>
      <c r="ZV50" s="53"/>
      <c r="ZW50" s="53"/>
      <c r="ZX50" s="53"/>
      <c r="ZY50" s="53"/>
      <c r="ZZ50" s="53"/>
      <c r="AAA50" s="53"/>
      <c r="AAB50" s="53"/>
      <c r="AAC50" s="53"/>
      <c r="AAD50" s="53"/>
      <c r="AAE50" s="53"/>
      <c r="AAF50" s="53"/>
      <c r="AAG50" s="53"/>
      <c r="AAH50" s="53"/>
      <c r="AAI50" s="53"/>
      <c r="AAJ50" s="53"/>
      <c r="AAK50" s="53"/>
      <c r="AAL50" s="53"/>
      <c r="AAM50" s="53"/>
      <c r="AAN50" s="53"/>
      <c r="AAO50" s="53"/>
      <c r="AAP50" s="53"/>
      <c r="AAQ50" s="53"/>
      <c r="AAR50" s="53"/>
      <c r="AAS50" s="53"/>
      <c r="AAT50" s="53"/>
      <c r="AAU50" s="53"/>
      <c r="AAV50" s="53"/>
      <c r="AAW50" s="53"/>
      <c r="AAX50" s="53"/>
      <c r="AAY50" s="53"/>
      <c r="AAZ50" s="53"/>
      <c r="ABA50" s="53"/>
      <c r="ABB50" s="53"/>
      <c r="ABC50" s="53"/>
      <c r="ABD50" s="53"/>
      <c r="ABE50" s="53"/>
      <c r="ABF50" s="53"/>
      <c r="ABG50" s="53"/>
      <c r="ABH50" s="53"/>
      <c r="ABI50" s="53"/>
      <c r="ABJ50" s="53"/>
      <c r="ABK50" s="53"/>
      <c r="ABL50" s="53"/>
      <c r="ABM50" s="53"/>
      <c r="ABN50" s="53"/>
      <c r="ABO50" s="53"/>
      <c r="ABP50" s="53"/>
      <c r="ABQ50" s="53"/>
      <c r="ABR50" s="53"/>
      <c r="ABS50" s="53"/>
      <c r="ABT50" s="53"/>
      <c r="ABU50" s="53"/>
      <c r="ABV50" s="53"/>
      <c r="ABW50" s="53"/>
      <c r="ABX50" s="53"/>
      <c r="ABY50" s="53"/>
      <c r="ABZ50" s="53"/>
      <c r="ACA50" s="53"/>
      <c r="ACB50" s="53"/>
      <c r="ACC50" s="53"/>
      <c r="ACD50" s="53"/>
      <c r="ACE50" s="53"/>
      <c r="ACF50" s="53"/>
      <c r="ACG50" s="53"/>
      <c r="ACH50" s="53"/>
      <c r="ACI50" s="53"/>
      <c r="ACJ50" s="53"/>
      <c r="ACK50" s="53"/>
      <c r="ACL50" s="53"/>
      <c r="ACM50" s="53"/>
      <c r="ACN50" s="53"/>
      <c r="ACO50" s="53"/>
      <c r="ACP50" s="53"/>
      <c r="ACQ50" s="53"/>
      <c r="ACR50" s="53"/>
      <c r="ACS50" s="53"/>
      <c r="ACT50" s="53"/>
      <c r="ACU50" s="53"/>
      <c r="ACV50" s="53"/>
      <c r="ACW50" s="53"/>
      <c r="ACX50" s="53"/>
      <c r="ACY50" s="53"/>
      <c r="ACZ50" s="53"/>
      <c r="ADA50" s="53"/>
      <c r="ADB50" s="53"/>
      <c r="ADC50" s="53"/>
      <c r="ADD50" s="53"/>
      <c r="ADE50" s="53"/>
      <c r="ADF50" s="53"/>
      <c r="ADG50" s="53"/>
      <c r="ADH50" s="53"/>
      <c r="ADI50" s="53"/>
      <c r="ADJ50" s="53"/>
      <c r="ADK50" s="53"/>
      <c r="ADL50" s="53"/>
      <c r="ADM50" s="53"/>
      <c r="ADN50" s="53"/>
      <c r="ADO50" s="53"/>
      <c r="ADP50" s="53"/>
      <c r="ADQ50" s="53"/>
      <c r="ADR50" s="53"/>
      <c r="ADS50" s="53"/>
      <c r="ADT50" s="53"/>
      <c r="ADU50" s="53"/>
      <c r="ADV50" s="53"/>
      <c r="ADW50" s="53"/>
      <c r="ADX50" s="53"/>
      <c r="ADY50" s="53"/>
      <c r="ADZ50" s="53"/>
      <c r="AEA50" s="53"/>
      <c r="AEB50" s="53"/>
      <c r="AEC50" s="53"/>
      <c r="AED50" s="53"/>
      <c r="AEE50" s="53"/>
      <c r="AEF50" s="53"/>
      <c r="AEG50" s="53"/>
      <c r="AEH50" s="53"/>
      <c r="AEI50" s="53"/>
      <c r="AEJ50" s="53"/>
      <c r="AEK50" s="53"/>
      <c r="AEL50" s="53"/>
      <c r="AEM50" s="53"/>
      <c r="AEN50" s="53"/>
      <c r="AEO50" s="53"/>
      <c r="AEP50" s="53"/>
      <c r="AEQ50" s="53"/>
      <c r="AER50" s="53"/>
      <c r="AES50" s="53"/>
      <c r="AET50" s="53"/>
      <c r="AEU50" s="53"/>
      <c r="AEV50" s="53"/>
      <c r="AEW50" s="53"/>
      <c r="AEX50" s="53"/>
      <c r="AEY50" s="53"/>
      <c r="AEZ50" s="53"/>
      <c r="AFA50" s="53"/>
      <c r="AFB50" s="53"/>
      <c r="AFC50" s="53"/>
      <c r="AFD50" s="53"/>
      <c r="AFE50" s="53"/>
      <c r="AFF50" s="53"/>
      <c r="AFG50" s="53"/>
      <c r="AFH50" s="53"/>
      <c r="AFI50" s="53"/>
      <c r="AFJ50" s="53"/>
      <c r="AFK50" s="53"/>
      <c r="AFL50" s="53"/>
      <c r="AFM50" s="53"/>
      <c r="AFN50" s="53"/>
      <c r="AFO50" s="53"/>
      <c r="AFP50" s="53"/>
      <c r="AFQ50" s="53"/>
      <c r="AFR50" s="53"/>
      <c r="AFS50" s="53"/>
      <c r="AFT50" s="53"/>
      <c r="AFU50" s="53"/>
      <c r="AFV50" s="53"/>
      <c r="AFW50" s="53"/>
      <c r="AFX50" s="53"/>
      <c r="AFY50" s="53"/>
      <c r="AFZ50" s="53"/>
      <c r="AGA50" s="53"/>
      <c r="AGB50" s="53"/>
      <c r="AGC50" s="53"/>
      <c r="AGD50" s="53"/>
      <c r="AGE50" s="53"/>
      <c r="AGF50" s="53"/>
      <c r="AGG50" s="53"/>
      <c r="AGH50" s="53"/>
      <c r="AGI50" s="53"/>
      <c r="AGJ50" s="53"/>
      <c r="AGK50" s="53"/>
      <c r="AGL50" s="53"/>
      <c r="AGM50" s="53"/>
      <c r="AGN50" s="53"/>
      <c r="AGO50" s="53"/>
      <c r="AGP50" s="53"/>
      <c r="AGQ50" s="53"/>
      <c r="AGR50" s="53"/>
      <c r="AGS50" s="53"/>
      <c r="AGT50" s="53"/>
      <c r="AGU50" s="53"/>
      <c r="AGV50" s="53"/>
      <c r="AGW50" s="53"/>
      <c r="AGX50" s="53"/>
      <c r="AGY50" s="53"/>
      <c r="AGZ50" s="53"/>
      <c r="AHA50" s="53"/>
      <c r="AHB50" s="53"/>
      <c r="AHC50" s="53"/>
      <c r="AHD50" s="53"/>
      <c r="AHE50" s="53"/>
      <c r="AHF50" s="53"/>
      <c r="AHG50" s="53"/>
      <c r="AHH50" s="53"/>
      <c r="AHI50" s="53"/>
      <c r="AHJ50" s="53"/>
      <c r="AHK50" s="53"/>
      <c r="AHL50" s="53"/>
      <c r="AHM50" s="53"/>
      <c r="AHN50" s="53"/>
      <c r="AHO50" s="53"/>
      <c r="AHP50" s="53"/>
      <c r="AHQ50" s="53"/>
      <c r="AHR50" s="53"/>
      <c r="AHS50" s="53"/>
      <c r="AHT50" s="53"/>
      <c r="AHU50" s="53"/>
      <c r="AHV50" s="53"/>
      <c r="AHW50" s="53"/>
      <c r="AHX50" s="53"/>
      <c r="AHY50" s="53"/>
      <c r="AHZ50" s="53"/>
      <c r="AIA50" s="53"/>
      <c r="AIB50" s="53"/>
      <c r="AIC50" s="53"/>
      <c r="AID50" s="53"/>
      <c r="AIE50" s="53"/>
      <c r="AIF50" s="53"/>
      <c r="AIG50" s="53"/>
      <c r="AIH50" s="53"/>
      <c r="AII50" s="53"/>
      <c r="AIJ50" s="53"/>
      <c r="AIK50" s="53"/>
      <c r="AIL50" s="53"/>
      <c r="AIM50" s="53"/>
      <c r="AIN50" s="53"/>
      <c r="AIO50" s="53"/>
      <c r="AIP50" s="53"/>
      <c r="AIQ50" s="53"/>
      <c r="AIR50" s="53"/>
      <c r="AIS50" s="53"/>
      <c r="AIT50" s="53"/>
      <c r="AIU50" s="53"/>
      <c r="AIV50" s="53"/>
      <c r="AIW50" s="53"/>
      <c r="AIX50" s="53"/>
      <c r="AIY50" s="53"/>
      <c r="AIZ50" s="53"/>
      <c r="AJA50" s="53"/>
      <c r="AJB50" s="53"/>
      <c r="AJC50" s="53"/>
      <c r="AJD50" s="53"/>
      <c r="AJE50" s="53"/>
      <c r="AJF50" s="53"/>
      <c r="AJG50" s="53"/>
      <c r="AJH50" s="53"/>
      <c r="AJI50" s="53"/>
      <c r="AJJ50" s="53"/>
      <c r="AJK50" s="53"/>
      <c r="AJL50" s="53"/>
      <c r="AJM50" s="53"/>
      <c r="AJN50" s="53"/>
      <c r="AJO50" s="53"/>
      <c r="AJP50" s="53"/>
      <c r="AJQ50" s="53"/>
      <c r="AJR50" s="53"/>
      <c r="AJS50" s="53"/>
      <c r="AJT50" s="53"/>
      <c r="AJU50" s="53"/>
      <c r="AJV50" s="53"/>
      <c r="AJW50" s="53"/>
      <c r="AJX50" s="53"/>
      <c r="AJY50" s="53"/>
      <c r="AJZ50" s="53"/>
      <c r="AKA50" s="53"/>
      <c r="AKB50" s="53"/>
      <c r="AKC50" s="53"/>
      <c r="AKD50" s="53"/>
      <c r="AKE50" s="53"/>
      <c r="AKF50" s="53"/>
      <c r="AKG50" s="53"/>
      <c r="AKH50" s="53"/>
      <c r="AKI50" s="53"/>
      <c r="AKJ50" s="53"/>
      <c r="AKK50" s="53"/>
      <c r="AKL50" s="53"/>
      <c r="AKM50" s="53"/>
      <c r="AKN50" s="53"/>
      <c r="AKO50" s="53"/>
      <c r="AKP50" s="53"/>
      <c r="AKQ50" s="53"/>
      <c r="AKR50" s="53"/>
      <c r="AKS50" s="53"/>
      <c r="AKT50" s="53"/>
      <c r="AKU50" s="53"/>
      <c r="AKV50" s="53"/>
      <c r="AKW50" s="53"/>
      <c r="AKX50" s="53"/>
      <c r="AKY50" s="53"/>
      <c r="AKZ50" s="53"/>
      <c r="ALA50" s="53"/>
      <c r="ALB50" s="53"/>
      <c r="ALC50" s="53"/>
      <c r="ALD50" s="53"/>
      <c r="ALE50" s="53"/>
      <c r="ALF50" s="53"/>
      <c r="ALG50" s="53"/>
      <c r="ALH50" s="53"/>
      <c r="ALI50" s="53"/>
      <c r="ALJ50" s="53"/>
      <c r="ALK50" s="53"/>
      <c r="ALL50" s="53"/>
      <c r="ALM50" s="53"/>
      <c r="ALN50" s="53"/>
      <c r="ALO50" s="53"/>
      <c r="ALP50" s="53"/>
      <c r="ALQ50" s="53"/>
      <c r="ALR50" s="53"/>
      <c r="ALS50" s="53"/>
      <c r="ALT50" s="53"/>
      <c r="ALU50" s="53"/>
      <c r="ALV50" s="53"/>
      <c r="ALW50" s="53"/>
      <c r="ALX50" s="53"/>
      <c r="ALY50" s="53"/>
      <c r="ALZ50" s="53"/>
      <c r="AMA50" s="53"/>
      <c r="AMB50" s="53"/>
      <c r="AMC50" s="53"/>
      <c r="AMD50" s="53"/>
      <c r="AME50" s="53"/>
      <c r="AMF50" s="53"/>
      <c r="AMG50" s="53"/>
      <c r="AMH50" s="53"/>
      <c r="AMI50" s="53"/>
      <c r="AMJ50" s="53"/>
      <c r="AMK50" s="53"/>
      <c r="AML50" s="53"/>
      <c r="AMM50" s="53"/>
      <c r="AMN50" s="53"/>
      <c r="AMO50" s="53"/>
      <c r="AMP50" s="53"/>
      <c r="AMQ50" s="53"/>
      <c r="AMR50" s="53"/>
      <c r="AMS50" s="53"/>
      <c r="AMT50" s="53"/>
      <c r="AMU50" s="53"/>
      <c r="AMV50" s="53"/>
      <c r="AMW50" s="53"/>
      <c r="AMX50" s="53"/>
      <c r="AMY50" s="53"/>
      <c r="AMZ50" s="53"/>
      <c r="ANA50" s="53"/>
      <c r="ANB50" s="53"/>
      <c r="ANC50" s="53"/>
      <c r="AND50" s="53"/>
      <c r="ANE50" s="53"/>
      <c r="ANF50" s="53"/>
      <c r="ANG50" s="53"/>
      <c r="ANH50" s="53"/>
      <c r="ANI50" s="53"/>
      <c r="ANJ50" s="53"/>
      <c r="ANK50" s="53"/>
      <c r="ANL50" s="53"/>
      <c r="ANM50" s="53"/>
      <c r="ANN50" s="53"/>
      <c r="ANO50" s="53"/>
      <c r="ANP50" s="53"/>
      <c r="ANQ50" s="53"/>
      <c r="ANR50" s="53"/>
      <c r="ANS50" s="53"/>
      <c r="ANT50" s="53"/>
      <c r="ANU50" s="53"/>
      <c r="ANV50" s="53"/>
      <c r="ANW50" s="53"/>
      <c r="ANX50" s="53"/>
      <c r="ANY50" s="53"/>
      <c r="ANZ50" s="53"/>
      <c r="AOA50" s="53"/>
      <c r="AOB50" s="53"/>
      <c r="AOC50" s="53"/>
      <c r="AOD50" s="53"/>
      <c r="AOE50" s="53"/>
      <c r="AOF50" s="53"/>
      <c r="AOG50" s="53"/>
      <c r="AOH50" s="53"/>
      <c r="AOI50" s="53"/>
      <c r="AOJ50" s="53"/>
      <c r="AOK50" s="53"/>
      <c r="AOL50" s="53"/>
      <c r="AOM50" s="53"/>
      <c r="AON50" s="53"/>
      <c r="AOO50" s="53"/>
      <c r="AOP50" s="53"/>
      <c r="AOQ50" s="53"/>
      <c r="AOR50" s="53"/>
      <c r="AOS50" s="53"/>
      <c r="AOT50" s="53"/>
      <c r="AOU50" s="53"/>
      <c r="AOV50" s="53"/>
      <c r="AOW50" s="53"/>
      <c r="AOX50" s="53"/>
      <c r="AOY50" s="53"/>
      <c r="AOZ50" s="53"/>
      <c r="APA50" s="53"/>
      <c r="APB50" s="53"/>
      <c r="APC50" s="53"/>
      <c r="APD50" s="53"/>
      <c r="APE50" s="53"/>
      <c r="APF50" s="53"/>
      <c r="APG50" s="53"/>
      <c r="APH50" s="53"/>
      <c r="API50" s="53"/>
      <c r="APJ50" s="53"/>
      <c r="APK50" s="53"/>
      <c r="APL50" s="53"/>
      <c r="APM50" s="53"/>
      <c r="APN50" s="53"/>
      <c r="APO50" s="53"/>
      <c r="APP50" s="53"/>
      <c r="APQ50" s="53"/>
      <c r="APR50" s="53"/>
      <c r="APS50" s="53"/>
      <c r="APT50" s="53"/>
      <c r="APU50" s="53"/>
      <c r="APV50" s="53"/>
      <c r="APW50" s="53"/>
      <c r="APX50" s="53"/>
      <c r="APY50" s="53"/>
      <c r="APZ50" s="53"/>
      <c r="AQA50" s="53"/>
      <c r="AQB50" s="53"/>
      <c r="AQC50" s="53"/>
      <c r="AQD50" s="53"/>
      <c r="AQE50" s="53"/>
      <c r="AQF50" s="53"/>
      <c r="AQG50" s="53"/>
      <c r="AQH50" s="53"/>
      <c r="AQI50" s="53"/>
      <c r="AQJ50" s="53"/>
      <c r="AQK50" s="53"/>
      <c r="AQL50" s="53"/>
      <c r="AQM50" s="53"/>
      <c r="AQN50" s="53"/>
      <c r="AQO50" s="53"/>
      <c r="AQP50" s="53"/>
      <c r="AQQ50" s="53"/>
      <c r="AQR50" s="53"/>
      <c r="AQS50" s="53"/>
      <c r="AQT50" s="53"/>
      <c r="AQU50" s="53"/>
      <c r="AQV50" s="53"/>
      <c r="AQW50" s="53"/>
      <c r="AQX50" s="53"/>
      <c r="AQY50" s="53"/>
      <c r="AQZ50" s="53"/>
      <c r="ARA50" s="53"/>
      <c r="ARB50" s="53"/>
      <c r="ARC50" s="53"/>
      <c r="ARD50" s="53"/>
      <c r="ARE50" s="53"/>
      <c r="ARF50" s="53"/>
      <c r="ARG50" s="53"/>
      <c r="ARH50" s="53"/>
      <c r="ARI50" s="53"/>
      <c r="ARJ50" s="53"/>
      <c r="ARK50" s="53"/>
      <c r="ARL50" s="53"/>
      <c r="ARM50" s="53"/>
      <c r="ARN50" s="53"/>
      <c r="ARO50" s="53"/>
      <c r="ARP50" s="53"/>
      <c r="ARQ50" s="53"/>
      <c r="ARR50" s="53"/>
      <c r="ARS50" s="53"/>
      <c r="ART50" s="53"/>
      <c r="ARU50" s="53"/>
      <c r="ARV50" s="53"/>
      <c r="ARW50" s="53"/>
      <c r="ARX50" s="53"/>
      <c r="ARY50" s="53"/>
      <c r="ARZ50" s="53"/>
      <c r="ASA50" s="53"/>
      <c r="ASB50" s="53"/>
      <c r="ASC50" s="53"/>
      <c r="ASD50" s="53"/>
      <c r="ASE50" s="53"/>
      <c r="ASF50" s="53"/>
      <c r="ASG50" s="53"/>
      <c r="ASH50" s="53"/>
      <c r="ASI50" s="53"/>
      <c r="ASJ50" s="53"/>
      <c r="ASK50" s="53"/>
      <c r="ASL50" s="53"/>
      <c r="ASM50" s="53"/>
      <c r="ASN50" s="53"/>
      <c r="ASO50" s="53"/>
      <c r="ASP50" s="53"/>
      <c r="ASQ50" s="53"/>
      <c r="ASR50" s="53"/>
      <c r="ASS50" s="53"/>
      <c r="AST50" s="53"/>
      <c r="ASU50" s="53"/>
      <c r="ASV50" s="53"/>
      <c r="ASW50" s="53"/>
      <c r="ASX50" s="53"/>
      <c r="ASY50" s="53"/>
      <c r="ASZ50" s="53"/>
      <c r="ATA50" s="53"/>
      <c r="ATB50" s="53"/>
      <c r="ATC50" s="53"/>
      <c r="ATD50" s="53"/>
      <c r="ATE50" s="53"/>
      <c r="ATF50" s="53"/>
      <c r="ATG50" s="53"/>
      <c r="ATH50" s="53"/>
      <c r="ATI50" s="53"/>
      <c r="ATJ50" s="53"/>
      <c r="ATK50" s="53"/>
      <c r="ATL50" s="53"/>
      <c r="ATM50" s="53"/>
      <c r="ATN50" s="53"/>
      <c r="ATO50" s="53"/>
      <c r="ATP50" s="53"/>
      <c r="ATQ50" s="53"/>
      <c r="ATR50" s="53"/>
      <c r="ATS50" s="53"/>
      <c r="ATT50" s="53"/>
      <c r="ATU50" s="53"/>
      <c r="ATV50" s="53"/>
      <c r="ATW50" s="53"/>
      <c r="ATX50" s="53"/>
      <c r="ATY50" s="53"/>
      <c r="ATZ50" s="53"/>
      <c r="AUA50" s="53"/>
      <c r="AUB50" s="53"/>
      <c r="AUC50" s="53"/>
      <c r="AUD50" s="53"/>
      <c r="AUE50" s="53"/>
      <c r="AUF50" s="53"/>
      <c r="AUG50" s="53"/>
      <c r="AUH50" s="53"/>
      <c r="AUI50" s="53"/>
      <c r="AUJ50" s="53"/>
      <c r="AUK50" s="53"/>
      <c r="AUL50" s="53"/>
      <c r="AUM50" s="53"/>
      <c r="AUN50" s="53"/>
      <c r="AUO50" s="53"/>
      <c r="AUP50" s="53"/>
      <c r="AUQ50" s="53"/>
      <c r="AUR50" s="53"/>
      <c r="AUS50" s="53"/>
      <c r="AUT50" s="53"/>
      <c r="AUU50" s="53"/>
      <c r="AUV50" s="53"/>
      <c r="AUW50" s="53"/>
      <c r="AUX50" s="53"/>
      <c r="AUY50" s="53"/>
      <c r="AUZ50" s="53"/>
      <c r="AVA50" s="53"/>
      <c r="AVB50" s="53"/>
      <c r="AVC50" s="53"/>
      <c r="AVD50" s="53"/>
      <c r="AVE50" s="53"/>
      <c r="AVF50" s="53"/>
      <c r="AVG50" s="53"/>
      <c r="AVH50" s="53"/>
      <c r="AVI50" s="53"/>
      <c r="AVJ50" s="53"/>
      <c r="AVK50" s="53"/>
      <c r="AVL50" s="53"/>
      <c r="AVM50" s="53"/>
      <c r="AVN50" s="53"/>
      <c r="AVO50" s="53"/>
      <c r="AVP50" s="53"/>
      <c r="AVQ50" s="53"/>
      <c r="AVR50" s="53"/>
      <c r="AVS50" s="53"/>
      <c r="AVT50" s="53"/>
      <c r="AVU50" s="53"/>
      <c r="AVV50" s="53"/>
      <c r="AVW50" s="53"/>
      <c r="AVX50" s="53"/>
      <c r="AVY50" s="53"/>
      <c r="AVZ50" s="53"/>
      <c r="AWA50" s="53"/>
      <c r="AWB50" s="53"/>
      <c r="AWC50" s="53"/>
      <c r="AWD50" s="53"/>
      <c r="AWE50" s="53"/>
      <c r="AWF50" s="53"/>
      <c r="AWG50" s="53"/>
      <c r="AWH50" s="53"/>
      <c r="AWI50" s="53"/>
      <c r="AWJ50" s="53"/>
      <c r="AWK50" s="53"/>
      <c r="AWL50" s="53"/>
      <c r="AWM50" s="53"/>
      <c r="AWN50" s="53"/>
      <c r="AWO50" s="53"/>
      <c r="AWP50" s="53"/>
      <c r="AWQ50" s="53"/>
      <c r="AWR50" s="53"/>
      <c r="AWS50" s="53"/>
      <c r="AWT50" s="53"/>
      <c r="AWU50" s="53"/>
      <c r="AWV50" s="53"/>
      <c r="AWW50" s="53"/>
      <c r="AWX50" s="53"/>
      <c r="AWY50" s="53"/>
      <c r="AWZ50" s="53"/>
      <c r="AXA50" s="53"/>
      <c r="AXB50" s="53"/>
      <c r="AXC50" s="53"/>
      <c r="AXD50" s="53"/>
      <c r="AXE50" s="53"/>
      <c r="AXF50" s="53"/>
      <c r="AXG50" s="53"/>
      <c r="AXH50" s="53"/>
      <c r="AXI50" s="53"/>
      <c r="AXJ50" s="53"/>
      <c r="AXK50" s="53"/>
      <c r="AXL50" s="53"/>
      <c r="AXM50" s="53"/>
      <c r="AXN50" s="53"/>
      <c r="AXO50" s="53"/>
      <c r="AXP50" s="53"/>
      <c r="AXQ50" s="53"/>
      <c r="AXR50" s="53"/>
      <c r="AXS50" s="53"/>
      <c r="AXT50" s="53"/>
      <c r="AXU50" s="53"/>
      <c r="AXV50" s="53"/>
      <c r="AXW50" s="53"/>
      <c r="AXX50" s="53"/>
      <c r="AXY50" s="53"/>
      <c r="AXZ50" s="53"/>
      <c r="AYA50" s="53"/>
      <c r="AYB50" s="53"/>
      <c r="AYC50" s="53"/>
      <c r="AYD50" s="53"/>
      <c r="AYE50" s="53"/>
      <c r="AYF50" s="53"/>
      <c r="AYG50" s="53"/>
      <c r="AYH50" s="53"/>
      <c r="AYI50" s="53"/>
      <c r="AYJ50" s="53"/>
      <c r="AYK50" s="53"/>
      <c r="AYL50" s="53"/>
      <c r="AYM50" s="53"/>
      <c r="AYN50" s="53"/>
      <c r="AYO50" s="53"/>
      <c r="AYP50" s="53"/>
      <c r="AYQ50" s="53"/>
      <c r="AYR50" s="53"/>
      <c r="AYS50" s="53"/>
      <c r="AYT50" s="53"/>
      <c r="AYU50" s="53"/>
      <c r="AYV50" s="53"/>
      <c r="AYW50" s="53"/>
      <c r="AYX50" s="53"/>
      <c r="AYY50" s="53"/>
      <c r="AYZ50" s="53"/>
      <c r="AZA50" s="53"/>
      <c r="AZB50" s="53"/>
      <c r="AZC50" s="53"/>
      <c r="AZD50" s="53"/>
      <c r="AZE50" s="53"/>
      <c r="AZF50" s="53"/>
      <c r="AZG50" s="53"/>
      <c r="AZH50" s="53"/>
      <c r="AZI50" s="53"/>
      <c r="AZJ50" s="53"/>
      <c r="AZK50" s="53"/>
      <c r="AZL50" s="53"/>
      <c r="AZM50" s="53"/>
      <c r="AZN50" s="53"/>
      <c r="AZO50" s="53"/>
      <c r="AZP50" s="53"/>
      <c r="AZQ50" s="53"/>
      <c r="AZR50" s="53"/>
      <c r="AZS50" s="53"/>
      <c r="AZT50" s="53"/>
      <c r="AZU50" s="53"/>
      <c r="AZV50" s="53"/>
      <c r="AZW50" s="53"/>
      <c r="AZX50" s="53"/>
      <c r="AZY50" s="53"/>
      <c r="AZZ50" s="53"/>
      <c r="BAA50" s="53"/>
      <c r="BAB50" s="53"/>
      <c r="BAC50" s="53"/>
      <c r="BAD50" s="53"/>
      <c r="BAE50" s="53"/>
      <c r="BAF50" s="53"/>
      <c r="BAG50" s="53"/>
      <c r="BAH50" s="53"/>
      <c r="BAI50" s="53"/>
      <c r="BAJ50" s="53"/>
      <c r="BAK50" s="53"/>
      <c r="BAL50" s="53"/>
      <c r="BAM50" s="53"/>
      <c r="BAN50" s="53"/>
      <c r="BAO50" s="53"/>
      <c r="BAP50" s="53"/>
      <c r="BAQ50" s="53"/>
      <c r="BAR50" s="53"/>
      <c r="BAS50" s="53"/>
      <c r="BAT50" s="53"/>
      <c r="BAU50" s="53"/>
      <c r="BAV50" s="53"/>
      <c r="BAW50" s="53"/>
      <c r="BAX50" s="53"/>
      <c r="BAY50" s="53"/>
      <c r="BAZ50" s="53"/>
      <c r="BBA50" s="53"/>
      <c r="BBB50" s="53"/>
      <c r="BBC50" s="53"/>
      <c r="BBD50" s="53"/>
      <c r="BBE50" s="53"/>
      <c r="BBF50" s="53"/>
      <c r="BBG50" s="53"/>
      <c r="BBH50" s="53"/>
      <c r="BBI50" s="53"/>
      <c r="BBJ50" s="53"/>
      <c r="BBK50" s="53"/>
      <c r="BBL50" s="53"/>
      <c r="BBM50" s="53"/>
      <c r="BBN50" s="53"/>
      <c r="BBO50" s="53"/>
      <c r="BBP50" s="53"/>
      <c r="BBQ50" s="53"/>
      <c r="BBR50" s="53"/>
      <c r="BBS50" s="53"/>
      <c r="BBT50" s="53"/>
      <c r="BBU50" s="53"/>
      <c r="BBV50" s="53"/>
      <c r="BBW50" s="53"/>
      <c r="BBX50" s="53"/>
      <c r="BBY50" s="53"/>
      <c r="BBZ50" s="53"/>
      <c r="BCA50" s="53"/>
      <c r="BCB50" s="53"/>
      <c r="BCC50" s="53"/>
      <c r="BCD50" s="53"/>
      <c r="BCE50" s="53"/>
      <c r="BCF50" s="53"/>
      <c r="BCG50" s="53"/>
      <c r="BCH50" s="53"/>
      <c r="BCI50" s="53"/>
      <c r="BCJ50" s="53"/>
      <c r="BCK50" s="53"/>
      <c r="BCL50" s="53"/>
      <c r="BCM50" s="53"/>
      <c r="BCN50" s="53"/>
      <c r="BCO50" s="53"/>
      <c r="BCP50" s="53"/>
      <c r="BCQ50" s="53"/>
      <c r="BCR50" s="53"/>
      <c r="BCS50" s="53"/>
      <c r="BCT50" s="53"/>
      <c r="BCU50" s="53"/>
      <c r="BCV50" s="53"/>
      <c r="BCW50" s="53"/>
      <c r="BCX50" s="53"/>
      <c r="BCY50" s="53"/>
      <c r="BCZ50" s="53"/>
      <c r="BDA50" s="53"/>
      <c r="BDB50" s="53"/>
      <c r="BDC50" s="53"/>
      <c r="BDD50" s="53"/>
      <c r="BDE50" s="53"/>
      <c r="BDF50" s="53"/>
      <c r="BDG50" s="53"/>
      <c r="BDH50" s="53"/>
      <c r="BDI50" s="53"/>
      <c r="BDJ50" s="53"/>
      <c r="BDK50" s="53"/>
      <c r="BDL50" s="53"/>
      <c r="BDM50" s="53"/>
      <c r="BDN50" s="53"/>
      <c r="BDO50" s="53"/>
      <c r="BDP50" s="53"/>
      <c r="BDQ50" s="53"/>
      <c r="BDR50" s="53"/>
      <c r="BDS50" s="53"/>
      <c r="BDT50" s="53"/>
      <c r="BDU50" s="53"/>
      <c r="BDV50" s="53"/>
      <c r="BDW50" s="53"/>
      <c r="BDX50" s="53"/>
      <c r="BDY50" s="53"/>
      <c r="BDZ50" s="53"/>
      <c r="BEA50" s="53"/>
      <c r="BEB50" s="53"/>
      <c r="BEC50" s="53"/>
      <c r="BED50" s="53"/>
      <c r="BEE50" s="53"/>
      <c r="BEF50" s="53"/>
      <c r="BEG50" s="53"/>
      <c r="BEH50" s="53"/>
      <c r="BEI50" s="53"/>
      <c r="BEJ50" s="53"/>
      <c r="BEK50" s="53"/>
      <c r="BEL50" s="53"/>
      <c r="BEM50" s="53"/>
      <c r="BEN50" s="53"/>
      <c r="BEO50" s="53"/>
      <c r="BEP50" s="53"/>
      <c r="BEQ50" s="53"/>
      <c r="BER50" s="53"/>
      <c r="BES50" s="53"/>
      <c r="BET50" s="53"/>
      <c r="BEU50" s="53"/>
      <c r="BEV50" s="53"/>
      <c r="BEW50" s="53"/>
      <c r="BEX50" s="53"/>
      <c r="BEY50" s="53"/>
      <c r="BEZ50" s="53"/>
      <c r="BFA50" s="53"/>
      <c r="BFB50" s="53"/>
      <c r="BFC50" s="53"/>
      <c r="BFD50" s="53"/>
      <c r="BFE50" s="53"/>
      <c r="BFF50" s="53"/>
      <c r="BFG50" s="53"/>
      <c r="BFH50" s="53"/>
      <c r="BFI50" s="53"/>
      <c r="BFJ50" s="53"/>
      <c r="BFK50" s="53"/>
      <c r="BFL50" s="53"/>
      <c r="BFM50" s="53"/>
      <c r="BFN50" s="53"/>
      <c r="BFO50" s="53"/>
      <c r="BFP50" s="53"/>
      <c r="BFQ50" s="53"/>
      <c r="BFR50" s="53"/>
      <c r="BFS50" s="53"/>
      <c r="BFT50" s="53"/>
      <c r="BFU50" s="53"/>
      <c r="BFV50" s="53"/>
      <c r="BFW50" s="53"/>
      <c r="BFX50" s="53"/>
      <c r="BFY50" s="53"/>
      <c r="BFZ50" s="53"/>
      <c r="BGA50" s="53"/>
      <c r="BGB50" s="53"/>
      <c r="BGC50" s="53"/>
      <c r="BGD50" s="53"/>
      <c r="BGE50" s="53"/>
      <c r="BGF50" s="53"/>
      <c r="BGG50" s="53"/>
      <c r="BGH50" s="53"/>
      <c r="BGI50" s="53"/>
      <c r="BGJ50" s="53"/>
      <c r="BGK50" s="53"/>
      <c r="BGL50" s="53"/>
      <c r="BGM50" s="53"/>
      <c r="BGN50" s="53"/>
      <c r="BGO50" s="53"/>
      <c r="BGP50" s="53"/>
      <c r="BGQ50" s="53"/>
      <c r="BGR50" s="53"/>
      <c r="BGS50" s="53"/>
      <c r="BGT50" s="53"/>
      <c r="BGU50" s="53"/>
      <c r="BGV50" s="53"/>
      <c r="BGW50" s="53"/>
      <c r="BGX50" s="53"/>
      <c r="BGY50" s="53"/>
      <c r="BGZ50" s="53"/>
      <c r="BHA50" s="53"/>
      <c r="BHB50" s="53"/>
      <c r="BHC50" s="53"/>
      <c r="BHD50" s="53"/>
      <c r="BHE50" s="53"/>
      <c r="BHF50" s="53"/>
      <c r="BHG50" s="53"/>
      <c r="BHH50" s="53"/>
      <c r="BHI50" s="53"/>
      <c r="BHJ50" s="53"/>
      <c r="BHK50" s="53"/>
      <c r="BHL50" s="53"/>
      <c r="BHM50" s="53"/>
      <c r="BHN50" s="53"/>
      <c r="BHO50" s="53"/>
      <c r="BHP50" s="53"/>
      <c r="BHQ50" s="53"/>
      <c r="BHR50" s="53"/>
      <c r="BHS50" s="53"/>
      <c r="BHT50" s="53"/>
      <c r="BHU50" s="53"/>
      <c r="BHV50" s="53"/>
      <c r="BHW50" s="53"/>
      <c r="BHX50" s="53"/>
      <c r="BHY50" s="53"/>
      <c r="BHZ50" s="53"/>
      <c r="BIA50" s="53"/>
      <c r="BIB50" s="53"/>
      <c r="BIC50" s="53"/>
      <c r="BID50" s="53"/>
      <c r="BIE50" s="53"/>
      <c r="BIF50" s="53"/>
      <c r="BIG50" s="53"/>
      <c r="BIH50" s="53"/>
      <c r="BII50" s="53"/>
      <c r="BIJ50" s="53"/>
      <c r="BIK50" s="53"/>
      <c r="BIL50" s="53"/>
      <c r="BIM50" s="53"/>
      <c r="BIN50" s="53"/>
      <c r="BIO50" s="53"/>
      <c r="BIP50" s="53"/>
      <c r="BIQ50" s="53"/>
      <c r="BIR50" s="53"/>
      <c r="BIS50" s="53"/>
      <c r="BIT50" s="53"/>
      <c r="BIU50" s="53"/>
      <c r="BIV50" s="53"/>
      <c r="BIW50" s="53"/>
      <c r="BIX50" s="53"/>
      <c r="BIY50" s="53"/>
      <c r="BIZ50" s="53"/>
      <c r="BJA50" s="53"/>
      <c r="BJB50" s="53"/>
      <c r="BJC50" s="53"/>
      <c r="BJD50" s="53"/>
      <c r="BJE50" s="53"/>
      <c r="BJF50" s="53"/>
      <c r="BJG50" s="53"/>
      <c r="BJH50" s="53"/>
      <c r="BJI50" s="53"/>
      <c r="BJJ50" s="53"/>
      <c r="BJK50" s="53"/>
      <c r="BJL50" s="53"/>
      <c r="BJM50" s="53"/>
      <c r="BJN50" s="53"/>
      <c r="BJO50" s="53"/>
      <c r="BJP50" s="53"/>
      <c r="BJQ50" s="53"/>
      <c r="BJR50" s="53"/>
      <c r="BJS50" s="53"/>
      <c r="BJT50" s="53"/>
      <c r="BJU50" s="53"/>
      <c r="BJV50" s="53"/>
      <c r="BJW50" s="53"/>
      <c r="BJX50" s="53"/>
      <c r="BJY50" s="53"/>
      <c r="BJZ50" s="53"/>
      <c r="BKA50" s="53"/>
      <c r="BKB50" s="53"/>
      <c r="BKC50" s="53"/>
      <c r="BKD50" s="53"/>
      <c r="BKE50" s="53"/>
      <c r="BKF50" s="53"/>
      <c r="BKG50" s="53"/>
      <c r="BKH50" s="53"/>
      <c r="BKI50" s="53"/>
      <c r="BKJ50" s="53"/>
      <c r="BKK50" s="53"/>
      <c r="BKL50" s="53"/>
      <c r="BKM50" s="53"/>
      <c r="BKN50" s="53"/>
      <c r="BKO50" s="53"/>
      <c r="BKP50" s="53"/>
      <c r="BKQ50" s="53"/>
      <c r="BKR50" s="53"/>
      <c r="BKS50" s="53"/>
      <c r="BKT50" s="53"/>
      <c r="BKU50" s="53"/>
      <c r="BKV50" s="53"/>
      <c r="BKW50" s="53"/>
      <c r="BKX50" s="53"/>
      <c r="BKY50" s="53"/>
      <c r="BKZ50" s="53"/>
      <c r="BLA50" s="53"/>
      <c r="BLB50" s="53"/>
      <c r="BLC50" s="53"/>
      <c r="BLD50" s="53"/>
      <c r="BLE50" s="53"/>
      <c r="BLF50" s="53"/>
      <c r="BLG50" s="53"/>
      <c r="BLH50" s="53"/>
      <c r="BLI50" s="53"/>
      <c r="BLJ50" s="53"/>
      <c r="BLK50" s="53"/>
      <c r="BLL50" s="53"/>
      <c r="BLM50" s="53"/>
      <c r="BLN50" s="53"/>
      <c r="BLO50" s="53"/>
      <c r="BLP50" s="53"/>
      <c r="BLQ50" s="53"/>
      <c r="BLR50" s="53"/>
      <c r="BLS50" s="53"/>
      <c r="BLT50" s="53"/>
      <c r="BLU50" s="53"/>
      <c r="BLV50" s="53"/>
      <c r="BLW50" s="53"/>
      <c r="BLX50" s="53"/>
      <c r="BLY50" s="53"/>
      <c r="BLZ50" s="53"/>
      <c r="BMA50" s="53"/>
      <c r="BMB50" s="53"/>
      <c r="BMC50" s="53"/>
      <c r="BMD50" s="53"/>
      <c r="BME50" s="53"/>
      <c r="BMF50" s="53"/>
      <c r="BMG50" s="53"/>
      <c r="BMH50" s="53"/>
      <c r="BMI50" s="53"/>
      <c r="BMJ50" s="53"/>
      <c r="BMK50" s="53"/>
      <c r="BML50" s="53"/>
      <c r="BMM50" s="53"/>
      <c r="BMN50" s="53"/>
      <c r="BMO50" s="53"/>
      <c r="BMP50" s="53"/>
      <c r="BMQ50" s="53"/>
      <c r="BMR50" s="53"/>
      <c r="BMS50" s="53"/>
      <c r="BMT50" s="53"/>
      <c r="BMU50" s="53"/>
      <c r="BMV50" s="53"/>
      <c r="BMW50" s="53"/>
      <c r="BMX50" s="53"/>
      <c r="BMY50" s="53"/>
      <c r="BMZ50" s="53"/>
      <c r="BNA50" s="53"/>
      <c r="BNB50" s="53"/>
      <c r="BNC50" s="53"/>
      <c r="BND50" s="53"/>
      <c r="BNE50" s="53"/>
      <c r="BNF50" s="53"/>
      <c r="BNG50" s="53"/>
      <c r="BNH50" s="53"/>
      <c r="BNI50" s="53"/>
      <c r="BNJ50" s="53"/>
      <c r="BNK50" s="53"/>
      <c r="BNL50" s="53"/>
      <c r="BNM50" s="53"/>
      <c r="BNN50" s="53"/>
      <c r="BNO50" s="53"/>
      <c r="BNP50" s="53"/>
      <c r="BNQ50" s="53"/>
      <c r="BNR50" s="53"/>
      <c r="BNS50" s="53"/>
      <c r="BNT50" s="53"/>
      <c r="BNU50" s="53"/>
      <c r="BNV50" s="53"/>
      <c r="BNW50" s="53"/>
      <c r="BNX50" s="53"/>
      <c r="BNY50" s="53"/>
      <c r="BNZ50" s="53"/>
      <c r="BOA50" s="53"/>
      <c r="BOB50" s="53"/>
      <c r="BOC50" s="53"/>
      <c r="BOD50" s="53"/>
      <c r="BOE50" s="53"/>
      <c r="BOF50" s="53"/>
      <c r="BOG50" s="53"/>
      <c r="BOH50" s="53"/>
      <c r="BOI50" s="53"/>
      <c r="BOJ50" s="53"/>
      <c r="BOK50" s="53"/>
      <c r="BOL50" s="53"/>
      <c r="BOM50" s="53"/>
      <c r="BON50" s="53"/>
      <c r="BOO50" s="53"/>
      <c r="BOP50" s="53"/>
      <c r="BOQ50" s="53"/>
      <c r="BOR50" s="53"/>
      <c r="BOS50" s="53"/>
      <c r="BOT50" s="53"/>
      <c r="BOU50" s="53"/>
      <c r="BOV50" s="53"/>
      <c r="BOW50" s="53"/>
      <c r="BOX50" s="53"/>
      <c r="BOY50" s="53"/>
      <c r="BOZ50" s="53"/>
      <c r="BPA50" s="53"/>
      <c r="BPB50" s="53"/>
      <c r="BPC50" s="53"/>
      <c r="BPD50" s="53"/>
      <c r="BPE50" s="53"/>
      <c r="BPF50" s="53"/>
      <c r="BPG50" s="53"/>
      <c r="BPH50" s="53"/>
      <c r="BPI50" s="53"/>
      <c r="BPJ50" s="53"/>
      <c r="BPK50" s="53"/>
      <c r="BPL50" s="53"/>
      <c r="BPM50" s="53"/>
      <c r="BPN50" s="53"/>
      <c r="BPO50" s="53"/>
      <c r="BPP50" s="53"/>
      <c r="BPQ50" s="53"/>
      <c r="BPR50" s="53"/>
      <c r="BPS50" s="53"/>
      <c r="BPT50" s="53"/>
      <c r="BPU50" s="53"/>
      <c r="BPV50" s="53"/>
      <c r="BPW50" s="53"/>
      <c r="BPX50" s="53"/>
      <c r="BPY50" s="53"/>
      <c r="BPZ50" s="53"/>
      <c r="BQA50" s="53"/>
      <c r="BQB50" s="53"/>
      <c r="BQC50" s="53"/>
      <c r="BQD50" s="53"/>
      <c r="BQE50" s="53"/>
      <c r="BQF50" s="53"/>
      <c r="BQG50" s="53"/>
      <c r="BQH50" s="53"/>
      <c r="BQI50" s="53"/>
      <c r="BQJ50" s="53"/>
      <c r="BQK50" s="53"/>
      <c r="BQL50" s="53"/>
      <c r="BQM50" s="53"/>
      <c r="BQN50" s="53"/>
      <c r="BQO50" s="53"/>
      <c r="BQP50" s="53"/>
      <c r="BQQ50" s="53"/>
      <c r="BQR50" s="53"/>
      <c r="BQS50" s="53"/>
      <c r="BQT50" s="53"/>
      <c r="BQU50" s="53"/>
      <c r="BQV50" s="53"/>
      <c r="BQW50" s="53"/>
      <c r="BQX50" s="53"/>
      <c r="BQY50" s="53"/>
      <c r="BQZ50" s="53"/>
      <c r="BRA50" s="53"/>
      <c r="BRB50" s="53"/>
      <c r="BRC50" s="53"/>
      <c r="BRD50" s="53"/>
      <c r="BRE50" s="53"/>
      <c r="BRF50" s="53"/>
      <c r="BRG50" s="53"/>
      <c r="BRH50" s="53"/>
      <c r="BRI50" s="53"/>
      <c r="BRJ50" s="53"/>
      <c r="BRK50" s="53"/>
      <c r="BRL50" s="53"/>
      <c r="BRM50" s="53"/>
      <c r="BRN50" s="53"/>
      <c r="BRO50" s="53"/>
      <c r="BRP50" s="53"/>
      <c r="BRQ50" s="53"/>
      <c r="BRR50" s="53"/>
      <c r="BRS50" s="53"/>
      <c r="BRT50" s="53"/>
      <c r="BRU50" s="53"/>
      <c r="BRV50" s="53"/>
      <c r="BRW50" s="53"/>
      <c r="BRX50" s="53"/>
      <c r="BRY50" s="53"/>
      <c r="BRZ50" s="53"/>
      <c r="BSA50" s="53"/>
      <c r="BSB50" s="53"/>
      <c r="BSC50" s="53"/>
      <c r="BSD50" s="53"/>
      <c r="BSE50" s="53"/>
      <c r="BSF50" s="53"/>
      <c r="BSG50" s="53"/>
      <c r="BSH50" s="53"/>
      <c r="BSI50" s="53"/>
      <c r="BSJ50" s="53"/>
      <c r="BSK50" s="53"/>
      <c r="BSL50" s="53"/>
      <c r="BSM50" s="53"/>
      <c r="BSN50" s="53"/>
      <c r="BSO50" s="53"/>
      <c r="BSP50" s="53"/>
      <c r="BSQ50" s="53"/>
      <c r="BSR50" s="53"/>
      <c r="BSS50" s="53"/>
      <c r="BST50" s="53"/>
      <c r="BSU50" s="53"/>
      <c r="BSV50" s="53"/>
      <c r="BSW50" s="53"/>
      <c r="BSX50" s="53"/>
      <c r="BSY50" s="53"/>
      <c r="BSZ50" s="53"/>
      <c r="BTA50" s="53"/>
      <c r="BTB50" s="53"/>
      <c r="BTC50" s="53"/>
      <c r="BTD50" s="53"/>
      <c r="BTE50" s="53"/>
      <c r="BTF50" s="53"/>
      <c r="BTG50" s="53"/>
      <c r="BTH50" s="53"/>
      <c r="BTI50" s="53"/>
      <c r="BTJ50" s="53"/>
      <c r="BTK50" s="53"/>
      <c r="BTL50" s="53"/>
      <c r="BTM50" s="53"/>
      <c r="BTN50" s="53"/>
      <c r="BTO50" s="53"/>
      <c r="BTP50" s="53"/>
      <c r="BTQ50" s="53"/>
      <c r="BTR50" s="53"/>
      <c r="BTS50" s="53"/>
      <c r="BTT50" s="53"/>
      <c r="BTU50" s="53"/>
      <c r="BTV50" s="53"/>
      <c r="BTW50" s="53"/>
      <c r="BTX50" s="53"/>
      <c r="BTY50" s="53"/>
      <c r="BTZ50" s="53"/>
      <c r="BUA50" s="53"/>
      <c r="BUB50" s="53"/>
      <c r="BUC50" s="53"/>
      <c r="BUD50" s="53"/>
      <c r="BUE50" s="53"/>
      <c r="BUF50" s="53"/>
      <c r="BUG50" s="53"/>
      <c r="BUH50" s="53"/>
      <c r="BUI50" s="53"/>
      <c r="BUJ50" s="53"/>
      <c r="BUK50" s="53"/>
      <c r="BUL50" s="53"/>
      <c r="BUM50" s="53"/>
      <c r="BUN50" s="53"/>
      <c r="BUO50" s="53"/>
      <c r="BUP50" s="53"/>
      <c r="BUQ50" s="53"/>
      <c r="BUR50" s="53"/>
      <c r="BUS50" s="53"/>
      <c r="BUT50" s="53"/>
      <c r="BUU50" s="53"/>
      <c r="BUV50" s="53"/>
      <c r="BUW50" s="53"/>
      <c r="BUX50" s="53"/>
      <c r="BUY50" s="53"/>
      <c r="BUZ50" s="53"/>
      <c r="BVA50" s="53"/>
      <c r="BVB50" s="53"/>
      <c r="BVC50" s="53"/>
      <c r="BVD50" s="53"/>
      <c r="BVE50" s="53"/>
      <c r="BVF50" s="53"/>
      <c r="BVG50" s="53"/>
      <c r="BVH50" s="53"/>
      <c r="BVI50" s="53"/>
      <c r="BVJ50" s="53"/>
      <c r="BVK50" s="53"/>
      <c r="BVL50" s="53"/>
      <c r="BVM50" s="53"/>
      <c r="BVN50" s="53"/>
      <c r="BVO50" s="53"/>
      <c r="BVP50" s="53"/>
      <c r="BVQ50" s="53"/>
      <c r="BVR50" s="53"/>
      <c r="BVS50" s="53"/>
      <c r="BVT50" s="53"/>
      <c r="BVU50" s="53"/>
      <c r="BVV50" s="53"/>
      <c r="BVW50" s="53"/>
      <c r="BVX50" s="53"/>
      <c r="BVY50" s="53"/>
      <c r="BVZ50" s="53"/>
      <c r="BWA50" s="53"/>
      <c r="BWB50" s="53"/>
      <c r="BWC50" s="53"/>
      <c r="BWD50" s="53"/>
      <c r="BWE50" s="53"/>
      <c r="BWF50" s="53"/>
      <c r="BWG50" s="53"/>
      <c r="BWH50" s="53"/>
      <c r="BWI50" s="53"/>
      <c r="BWJ50" s="53"/>
      <c r="BWK50" s="53"/>
      <c r="BWL50" s="53"/>
      <c r="BWM50" s="53"/>
      <c r="BWN50" s="53"/>
      <c r="BWO50" s="53"/>
      <c r="BWP50" s="53"/>
      <c r="BWQ50" s="53"/>
      <c r="BWR50" s="53"/>
      <c r="BWS50" s="53"/>
      <c r="BWT50" s="53"/>
      <c r="BWU50" s="53"/>
      <c r="BWV50" s="53"/>
      <c r="BWW50" s="53"/>
      <c r="BWX50" s="53"/>
      <c r="BWY50" s="53"/>
      <c r="BWZ50" s="53"/>
      <c r="BXA50" s="53"/>
      <c r="BXB50" s="53"/>
      <c r="BXC50" s="53"/>
      <c r="BXD50" s="53"/>
      <c r="BXE50" s="53"/>
      <c r="BXF50" s="53"/>
      <c r="BXG50" s="53"/>
      <c r="BXH50" s="53"/>
      <c r="BXI50" s="53"/>
      <c r="BXJ50" s="53"/>
      <c r="BXK50" s="53"/>
      <c r="BXL50" s="53"/>
      <c r="BXM50" s="53"/>
      <c r="BXN50" s="53"/>
      <c r="BXO50" s="53"/>
      <c r="BXP50" s="53"/>
      <c r="BXQ50" s="53"/>
      <c r="BXR50" s="53"/>
      <c r="BXS50" s="53"/>
      <c r="BXT50" s="53"/>
      <c r="BXU50" s="53"/>
      <c r="BXV50" s="53"/>
      <c r="BXW50" s="53"/>
      <c r="BXX50" s="53"/>
      <c r="BXY50" s="53"/>
      <c r="BXZ50" s="53"/>
      <c r="BYA50" s="53"/>
      <c r="BYB50" s="53"/>
      <c r="BYC50" s="53"/>
      <c r="BYD50" s="53"/>
      <c r="BYE50" s="53"/>
      <c r="BYF50" s="53"/>
      <c r="BYG50" s="53"/>
      <c r="BYH50" s="53"/>
      <c r="BYI50" s="53"/>
      <c r="BYJ50" s="53"/>
      <c r="BYK50" s="53"/>
      <c r="BYL50" s="53"/>
      <c r="BYM50" s="53"/>
      <c r="BYN50" s="53"/>
      <c r="BYO50" s="53"/>
      <c r="BYP50" s="53"/>
      <c r="BYQ50" s="53"/>
      <c r="BYR50" s="53"/>
      <c r="BYS50" s="53"/>
      <c r="BYT50" s="53"/>
      <c r="BYU50" s="53"/>
      <c r="BYV50" s="53"/>
      <c r="BYW50" s="53"/>
      <c r="BYX50" s="53"/>
      <c r="BYY50" s="53"/>
      <c r="BYZ50" s="53"/>
      <c r="BZA50" s="53"/>
      <c r="BZB50" s="53"/>
      <c r="BZC50" s="53"/>
      <c r="BZD50" s="53"/>
      <c r="BZE50" s="53"/>
      <c r="BZF50" s="53"/>
      <c r="BZG50" s="53"/>
      <c r="BZH50" s="53"/>
      <c r="BZI50" s="53"/>
      <c r="BZJ50" s="53"/>
      <c r="BZK50" s="53"/>
      <c r="BZL50" s="53"/>
      <c r="BZM50" s="53"/>
      <c r="BZN50" s="53"/>
      <c r="BZO50" s="53"/>
      <c r="BZP50" s="53"/>
      <c r="BZQ50" s="53"/>
      <c r="BZR50" s="53"/>
      <c r="BZS50" s="53"/>
      <c r="BZT50" s="53"/>
      <c r="BZU50" s="53"/>
      <c r="BZV50" s="53"/>
      <c r="BZW50" s="53"/>
      <c r="BZX50" s="53"/>
      <c r="BZY50" s="53"/>
      <c r="BZZ50" s="53"/>
      <c r="CAA50" s="53"/>
      <c r="CAB50" s="53"/>
      <c r="CAC50" s="53"/>
      <c r="CAD50" s="53"/>
      <c r="CAE50" s="53"/>
      <c r="CAF50" s="53"/>
      <c r="CAG50" s="53"/>
      <c r="CAH50" s="53"/>
      <c r="CAI50" s="53"/>
      <c r="CAJ50" s="53"/>
      <c r="CAK50" s="53"/>
      <c r="CAL50" s="53"/>
      <c r="CAM50" s="53"/>
      <c r="CAN50" s="53"/>
      <c r="CAO50" s="53"/>
      <c r="CAP50" s="53"/>
      <c r="CAQ50" s="53"/>
      <c r="CAR50" s="53"/>
      <c r="CAS50" s="53"/>
      <c r="CAT50" s="53"/>
      <c r="CAU50" s="53"/>
      <c r="CAV50" s="53"/>
      <c r="CAW50" s="53"/>
      <c r="CAX50" s="53"/>
      <c r="CAY50" s="53"/>
      <c r="CAZ50" s="53"/>
      <c r="CBA50" s="53"/>
      <c r="CBB50" s="53"/>
      <c r="CBC50" s="53"/>
      <c r="CBD50" s="53"/>
      <c r="CBE50" s="53"/>
      <c r="CBF50" s="53"/>
      <c r="CBG50" s="53"/>
      <c r="CBH50" s="53"/>
      <c r="CBI50" s="53"/>
      <c r="CBJ50" s="53"/>
      <c r="CBK50" s="53"/>
      <c r="CBL50" s="53"/>
      <c r="CBM50" s="53"/>
      <c r="CBN50" s="53"/>
      <c r="CBO50" s="53"/>
      <c r="CBP50" s="53"/>
      <c r="CBQ50" s="53"/>
      <c r="CBR50" s="53"/>
      <c r="CBS50" s="53"/>
      <c r="CBT50" s="53"/>
      <c r="CBU50" s="53"/>
      <c r="CBV50" s="53"/>
      <c r="CBW50" s="53"/>
      <c r="CBX50" s="53"/>
      <c r="CBY50" s="53"/>
      <c r="CBZ50" s="53"/>
      <c r="CCA50" s="53"/>
      <c r="CCB50" s="53"/>
      <c r="CCC50" s="53"/>
      <c r="CCD50" s="53"/>
      <c r="CCE50" s="53"/>
      <c r="CCF50" s="53"/>
      <c r="CCG50" s="53"/>
      <c r="CCH50" s="53"/>
      <c r="CCI50" s="53"/>
      <c r="CCJ50" s="53"/>
      <c r="CCK50" s="53"/>
      <c r="CCL50" s="53"/>
      <c r="CCM50" s="53"/>
      <c r="CCN50" s="53"/>
      <c r="CCO50" s="53"/>
      <c r="CCP50" s="53"/>
      <c r="CCQ50" s="53"/>
      <c r="CCR50" s="53"/>
      <c r="CCS50" s="53"/>
      <c r="CCT50" s="53"/>
      <c r="CCU50" s="53"/>
      <c r="CCV50" s="53"/>
      <c r="CCW50" s="53"/>
      <c r="CCX50" s="53"/>
      <c r="CCY50" s="53"/>
      <c r="CCZ50" s="53"/>
      <c r="CDA50" s="53"/>
      <c r="CDB50" s="53"/>
      <c r="CDC50" s="53"/>
      <c r="CDD50" s="53"/>
      <c r="CDE50" s="53"/>
      <c r="CDF50" s="53"/>
      <c r="CDG50" s="53"/>
      <c r="CDH50" s="53"/>
      <c r="CDI50" s="53"/>
      <c r="CDJ50" s="53"/>
      <c r="CDK50" s="53"/>
      <c r="CDL50" s="53"/>
      <c r="CDM50" s="53"/>
      <c r="CDN50" s="53"/>
      <c r="CDO50" s="53"/>
      <c r="CDP50" s="53"/>
      <c r="CDQ50" s="53"/>
      <c r="CDR50" s="53"/>
      <c r="CDS50" s="53"/>
      <c r="CDT50" s="53"/>
      <c r="CDU50" s="53"/>
      <c r="CDV50" s="53"/>
      <c r="CDW50" s="53"/>
      <c r="CDX50" s="53"/>
      <c r="CDY50" s="53"/>
      <c r="CDZ50" s="53"/>
      <c r="CEA50" s="53"/>
      <c r="CEB50" s="53"/>
      <c r="CEC50" s="53"/>
      <c r="CED50" s="53"/>
      <c r="CEE50" s="53"/>
      <c r="CEF50" s="53"/>
      <c r="CEG50" s="53"/>
      <c r="CEH50" s="53"/>
      <c r="CEI50" s="53"/>
      <c r="CEJ50" s="53"/>
      <c r="CEK50" s="53"/>
      <c r="CEL50" s="53"/>
      <c r="CEM50" s="53"/>
      <c r="CEN50" s="53"/>
      <c r="CEO50" s="53"/>
      <c r="CEP50" s="53"/>
      <c r="CEQ50" s="53"/>
      <c r="CER50" s="53"/>
      <c r="CES50" s="53"/>
      <c r="CET50" s="53"/>
      <c r="CEU50" s="53"/>
      <c r="CEV50" s="53"/>
      <c r="CEW50" s="53"/>
      <c r="CEX50" s="53"/>
      <c r="CEY50" s="53"/>
      <c r="CEZ50" s="53"/>
      <c r="CFA50" s="53"/>
      <c r="CFB50" s="53"/>
      <c r="CFC50" s="53"/>
      <c r="CFD50" s="53"/>
      <c r="CFE50" s="53"/>
      <c r="CFF50" s="53"/>
      <c r="CFG50" s="53"/>
      <c r="CFH50" s="53"/>
      <c r="CFI50" s="53"/>
      <c r="CFJ50" s="53"/>
      <c r="CFK50" s="53"/>
      <c r="CFL50" s="53"/>
      <c r="CFM50" s="53"/>
      <c r="CFN50" s="53"/>
      <c r="CFO50" s="53"/>
      <c r="CFP50" s="53"/>
      <c r="CFQ50" s="53"/>
      <c r="CFR50" s="53"/>
      <c r="CFS50" s="53"/>
      <c r="CFT50" s="53"/>
      <c r="CFU50" s="53"/>
      <c r="CFV50" s="53"/>
      <c r="CFW50" s="53"/>
      <c r="CFX50" s="53"/>
      <c r="CFY50" s="53"/>
      <c r="CFZ50" s="53"/>
      <c r="CGA50" s="53"/>
      <c r="CGB50" s="53"/>
      <c r="CGC50" s="53"/>
      <c r="CGD50" s="53"/>
      <c r="CGE50" s="53"/>
      <c r="CGF50" s="53"/>
      <c r="CGG50" s="53"/>
      <c r="CGH50" s="53"/>
      <c r="CGI50" s="53"/>
      <c r="CGJ50" s="53"/>
      <c r="CGK50" s="53"/>
      <c r="CGL50" s="53"/>
      <c r="CGM50" s="53"/>
      <c r="CGN50" s="53"/>
      <c r="CGO50" s="53"/>
      <c r="CGP50" s="53"/>
      <c r="CGQ50" s="53"/>
      <c r="CGR50" s="53"/>
      <c r="CGS50" s="53"/>
      <c r="CGT50" s="53"/>
      <c r="CGU50" s="53"/>
      <c r="CGV50" s="53"/>
      <c r="CGW50" s="53"/>
      <c r="CGX50" s="53"/>
      <c r="CGY50" s="53"/>
      <c r="CGZ50" s="53"/>
      <c r="CHA50" s="53"/>
      <c r="CHB50" s="53"/>
      <c r="CHC50" s="53"/>
      <c r="CHD50" s="53"/>
      <c r="CHE50" s="53"/>
      <c r="CHF50" s="53"/>
      <c r="CHG50" s="53"/>
      <c r="CHH50" s="53"/>
      <c r="CHI50" s="53"/>
      <c r="CHJ50" s="53"/>
      <c r="CHK50" s="53"/>
      <c r="CHL50" s="53"/>
      <c r="CHM50" s="53"/>
      <c r="CHN50" s="53"/>
      <c r="CHO50" s="53"/>
      <c r="CHP50" s="53"/>
      <c r="CHQ50" s="53"/>
      <c r="CHR50" s="53"/>
      <c r="CHS50" s="53"/>
      <c r="CHT50" s="53"/>
      <c r="CHU50" s="53"/>
      <c r="CHV50" s="53"/>
      <c r="CHW50" s="53"/>
      <c r="CHX50" s="53"/>
      <c r="CHY50" s="53"/>
      <c r="CHZ50" s="53"/>
      <c r="CIA50" s="53"/>
      <c r="CIB50" s="53"/>
      <c r="CIC50" s="53"/>
      <c r="CID50" s="53"/>
      <c r="CIE50" s="53"/>
      <c r="CIF50" s="53"/>
      <c r="CIG50" s="53"/>
      <c r="CIH50" s="53"/>
      <c r="CII50" s="53"/>
      <c r="CIJ50" s="53"/>
      <c r="CIK50" s="53"/>
      <c r="CIL50" s="53"/>
      <c r="CIM50" s="53"/>
      <c r="CIN50" s="53"/>
      <c r="CIO50" s="53"/>
      <c r="CIP50" s="53"/>
      <c r="CIQ50" s="53"/>
      <c r="CIR50" s="53"/>
      <c r="CIS50" s="53"/>
      <c r="CIT50" s="53"/>
      <c r="CIU50" s="53"/>
      <c r="CIV50" s="53"/>
      <c r="CIW50" s="53"/>
      <c r="CIX50" s="53"/>
      <c r="CIY50" s="53"/>
      <c r="CIZ50" s="53"/>
      <c r="CJA50" s="53"/>
      <c r="CJB50" s="53"/>
      <c r="CJC50" s="53"/>
      <c r="CJD50" s="53"/>
      <c r="CJE50" s="53"/>
      <c r="CJF50" s="53"/>
      <c r="CJG50" s="53"/>
      <c r="CJH50" s="53"/>
      <c r="CJI50" s="53"/>
      <c r="CJJ50" s="53"/>
      <c r="CJK50" s="53"/>
      <c r="CJL50" s="53"/>
      <c r="CJM50" s="53"/>
      <c r="CJN50" s="53"/>
      <c r="CJO50" s="53"/>
      <c r="CJP50" s="53"/>
      <c r="CJQ50" s="53"/>
      <c r="CJR50" s="53"/>
      <c r="CJS50" s="53"/>
      <c r="CJT50" s="53"/>
      <c r="CJU50" s="53"/>
      <c r="CJV50" s="53"/>
      <c r="CJW50" s="53"/>
      <c r="CJX50" s="53"/>
      <c r="CJY50" s="53"/>
      <c r="CJZ50" s="53"/>
      <c r="CKA50" s="53"/>
      <c r="CKB50" s="53"/>
      <c r="CKC50" s="53"/>
      <c r="CKD50" s="53"/>
      <c r="CKE50" s="53"/>
      <c r="CKF50" s="53"/>
      <c r="CKG50" s="53"/>
      <c r="CKH50" s="53"/>
      <c r="CKI50" s="53"/>
      <c r="CKJ50" s="53"/>
      <c r="CKK50" s="53"/>
      <c r="CKL50" s="53"/>
      <c r="CKM50" s="53"/>
      <c r="CKN50" s="53"/>
      <c r="CKO50" s="53"/>
      <c r="CKP50" s="53"/>
      <c r="CKQ50" s="53"/>
      <c r="CKR50" s="53"/>
      <c r="CKS50" s="53"/>
      <c r="CKT50" s="53"/>
      <c r="CKU50" s="53"/>
      <c r="CKV50" s="53"/>
      <c r="CKW50" s="53"/>
      <c r="CKX50" s="53"/>
      <c r="CKY50" s="53"/>
      <c r="CKZ50" s="53"/>
      <c r="CLA50" s="53"/>
      <c r="CLB50" s="53"/>
      <c r="CLC50" s="53"/>
      <c r="CLD50" s="53"/>
      <c r="CLE50" s="53"/>
      <c r="CLF50" s="53"/>
      <c r="CLG50" s="53"/>
      <c r="CLH50" s="53"/>
      <c r="CLI50" s="53"/>
      <c r="CLJ50" s="53"/>
      <c r="CLK50" s="53"/>
      <c r="CLL50" s="53"/>
      <c r="CLM50" s="53"/>
      <c r="CLN50" s="53"/>
      <c r="CLO50" s="53"/>
      <c r="CLP50" s="53"/>
      <c r="CLQ50" s="53"/>
      <c r="CLR50" s="53"/>
      <c r="CLS50" s="53"/>
      <c r="CLT50" s="53"/>
      <c r="CLU50" s="53"/>
      <c r="CLV50" s="53"/>
      <c r="CLW50" s="53"/>
      <c r="CLX50" s="53"/>
      <c r="CLY50" s="53"/>
      <c r="CLZ50" s="53"/>
      <c r="CMA50" s="53"/>
      <c r="CMB50" s="53"/>
      <c r="CMC50" s="53"/>
      <c r="CMD50" s="53"/>
      <c r="CME50" s="53"/>
      <c r="CMF50" s="53"/>
      <c r="CMG50" s="53"/>
      <c r="CMH50" s="53"/>
      <c r="CMI50" s="53"/>
      <c r="CMJ50" s="53"/>
      <c r="CMK50" s="53"/>
      <c r="CML50" s="53"/>
      <c r="CMM50" s="53"/>
      <c r="CMN50" s="53"/>
      <c r="CMO50" s="53"/>
      <c r="CMP50" s="53"/>
      <c r="CMQ50" s="53"/>
      <c r="CMR50" s="53"/>
      <c r="CMS50" s="53"/>
      <c r="CMT50" s="53"/>
      <c r="CMU50" s="53"/>
      <c r="CMV50" s="53"/>
      <c r="CMW50" s="53"/>
      <c r="CMX50" s="53"/>
      <c r="CMY50" s="53"/>
      <c r="CMZ50" s="53"/>
      <c r="CNA50" s="53"/>
      <c r="CNB50" s="53"/>
      <c r="CNC50" s="53"/>
      <c r="CND50" s="53"/>
      <c r="CNE50" s="53"/>
      <c r="CNF50" s="53"/>
      <c r="CNG50" s="53"/>
      <c r="CNH50" s="53"/>
      <c r="CNI50" s="53"/>
      <c r="CNJ50" s="53"/>
      <c r="CNK50" s="53"/>
      <c r="CNL50" s="53"/>
      <c r="CNM50" s="53"/>
      <c r="CNN50" s="53"/>
      <c r="CNO50" s="53"/>
      <c r="CNP50" s="53"/>
      <c r="CNQ50" s="53"/>
      <c r="CNR50" s="53"/>
      <c r="CNS50" s="53"/>
      <c r="CNT50" s="53"/>
      <c r="CNU50" s="53"/>
      <c r="CNV50" s="53"/>
      <c r="CNW50" s="53"/>
      <c r="CNX50" s="53"/>
      <c r="CNY50" s="53"/>
      <c r="CNZ50" s="53"/>
      <c r="COA50" s="53"/>
      <c r="COB50" s="53"/>
      <c r="COC50" s="53"/>
      <c r="COD50" s="53"/>
      <c r="COE50" s="53"/>
      <c r="COF50" s="53"/>
      <c r="COG50" s="53"/>
      <c r="COH50" s="53"/>
      <c r="COI50" s="53"/>
      <c r="COJ50" s="53"/>
      <c r="COK50" s="53"/>
      <c r="COL50" s="53"/>
      <c r="COM50" s="53"/>
      <c r="CON50" s="53"/>
      <c r="COO50" s="53"/>
      <c r="COP50" s="53"/>
      <c r="COQ50" s="53"/>
      <c r="COR50" s="53"/>
      <c r="COS50" s="53"/>
      <c r="COT50" s="53"/>
      <c r="COU50" s="53"/>
      <c r="COV50" s="53"/>
      <c r="COW50" s="53"/>
      <c r="COX50" s="53"/>
      <c r="COY50" s="53"/>
      <c r="COZ50" s="53"/>
      <c r="CPA50" s="53"/>
      <c r="CPB50" s="53"/>
      <c r="CPC50" s="53"/>
      <c r="CPD50" s="53"/>
      <c r="CPE50" s="53"/>
      <c r="CPF50" s="53"/>
      <c r="CPG50" s="53"/>
      <c r="CPH50" s="53"/>
      <c r="CPI50" s="53"/>
      <c r="CPJ50" s="53"/>
      <c r="CPK50" s="53"/>
      <c r="CPL50" s="53"/>
      <c r="CPM50" s="53"/>
      <c r="CPN50" s="53"/>
      <c r="CPO50" s="53"/>
      <c r="CPP50" s="53"/>
      <c r="CPQ50" s="53"/>
      <c r="CPR50" s="53"/>
      <c r="CPS50" s="53"/>
      <c r="CPT50" s="53"/>
      <c r="CPU50" s="53"/>
      <c r="CPV50" s="53"/>
      <c r="CPW50" s="53"/>
      <c r="CPX50" s="53"/>
      <c r="CPY50" s="53"/>
      <c r="CPZ50" s="53"/>
      <c r="CQA50" s="53"/>
      <c r="CQB50" s="53"/>
      <c r="CQC50" s="53"/>
      <c r="CQD50" s="53"/>
      <c r="CQE50" s="53"/>
      <c r="CQF50" s="53"/>
      <c r="CQG50" s="53"/>
      <c r="CQH50" s="53"/>
      <c r="CQI50" s="53"/>
      <c r="CQJ50" s="53"/>
      <c r="CQK50" s="53"/>
      <c r="CQL50" s="53"/>
      <c r="CQM50" s="53"/>
      <c r="CQN50" s="53"/>
      <c r="CQO50" s="53"/>
      <c r="CQP50" s="53"/>
      <c r="CQQ50" s="53"/>
      <c r="CQR50" s="53"/>
      <c r="CQS50" s="53"/>
      <c r="CQT50" s="53"/>
      <c r="CQU50" s="53"/>
      <c r="CQV50" s="53"/>
      <c r="CQW50" s="53"/>
      <c r="CQX50" s="53"/>
      <c r="CQY50" s="53"/>
      <c r="CQZ50" s="53"/>
      <c r="CRA50" s="53"/>
      <c r="CRB50" s="53"/>
      <c r="CRC50" s="53"/>
      <c r="CRD50" s="53"/>
      <c r="CRE50" s="53"/>
      <c r="CRF50" s="53"/>
      <c r="CRG50" s="53"/>
      <c r="CRH50" s="53"/>
      <c r="CRI50" s="53"/>
      <c r="CRJ50" s="53"/>
      <c r="CRK50" s="53"/>
      <c r="CRL50" s="53"/>
      <c r="CRM50" s="53"/>
      <c r="CRN50" s="53"/>
      <c r="CRO50" s="53"/>
      <c r="CRP50" s="53"/>
      <c r="CRQ50" s="53"/>
      <c r="CRR50" s="53"/>
      <c r="CRS50" s="53"/>
      <c r="CRT50" s="53"/>
      <c r="CRU50" s="53"/>
      <c r="CRV50" s="53"/>
      <c r="CRW50" s="53"/>
      <c r="CRX50" s="53"/>
      <c r="CRY50" s="53"/>
      <c r="CRZ50" s="53"/>
      <c r="CSA50" s="53"/>
      <c r="CSB50" s="53"/>
      <c r="CSC50" s="53"/>
      <c r="CSD50" s="53"/>
      <c r="CSE50" s="53"/>
      <c r="CSF50" s="53"/>
      <c r="CSG50" s="53"/>
      <c r="CSH50" s="53"/>
      <c r="CSI50" s="53"/>
      <c r="CSJ50" s="53"/>
      <c r="CSK50" s="53"/>
      <c r="CSL50" s="53"/>
      <c r="CSM50" s="53"/>
      <c r="CSN50" s="53"/>
      <c r="CSO50" s="53"/>
      <c r="CSP50" s="53"/>
      <c r="CSQ50" s="53"/>
      <c r="CSR50" s="53"/>
      <c r="CSS50" s="53"/>
      <c r="CST50" s="53"/>
      <c r="CSU50" s="53"/>
      <c r="CSV50" s="53"/>
      <c r="CSW50" s="53"/>
      <c r="CSX50" s="53"/>
      <c r="CSY50" s="53"/>
      <c r="CSZ50" s="53"/>
      <c r="CTA50" s="53"/>
      <c r="CTB50" s="53"/>
      <c r="CTC50" s="53"/>
      <c r="CTD50" s="53"/>
      <c r="CTE50" s="53"/>
      <c r="CTF50" s="53"/>
      <c r="CTG50" s="53"/>
      <c r="CTH50" s="53"/>
      <c r="CTI50" s="53"/>
      <c r="CTJ50" s="53"/>
      <c r="CTK50" s="53"/>
      <c r="CTL50" s="53"/>
      <c r="CTM50" s="53"/>
      <c r="CTN50" s="53"/>
      <c r="CTO50" s="53"/>
      <c r="CTP50" s="53"/>
      <c r="CTQ50" s="53"/>
      <c r="CTR50" s="53"/>
      <c r="CTS50" s="53"/>
      <c r="CTT50" s="53"/>
      <c r="CTU50" s="53"/>
      <c r="CTV50" s="53"/>
      <c r="CTW50" s="53"/>
      <c r="CTX50" s="53"/>
      <c r="CTY50" s="53"/>
      <c r="CTZ50" s="53"/>
      <c r="CUA50" s="53"/>
      <c r="CUB50" s="53"/>
      <c r="CUC50" s="53"/>
      <c r="CUD50" s="53"/>
      <c r="CUE50" s="53"/>
      <c r="CUF50" s="53"/>
      <c r="CUG50" s="53"/>
      <c r="CUH50" s="53"/>
      <c r="CUI50" s="53"/>
      <c r="CUJ50" s="53"/>
      <c r="CUK50" s="53"/>
      <c r="CUL50" s="53"/>
      <c r="CUM50" s="53"/>
      <c r="CUN50" s="53"/>
      <c r="CUO50" s="53"/>
      <c r="CUP50" s="53"/>
      <c r="CUQ50" s="53"/>
      <c r="CUR50" s="53"/>
      <c r="CUS50" s="53"/>
      <c r="CUT50" s="53"/>
      <c r="CUU50" s="53"/>
      <c r="CUV50" s="53"/>
      <c r="CUW50" s="53"/>
      <c r="CUX50" s="53"/>
      <c r="CUY50" s="53"/>
      <c r="CUZ50" s="53"/>
      <c r="CVA50" s="53"/>
      <c r="CVB50" s="53"/>
      <c r="CVC50" s="53"/>
      <c r="CVD50" s="53"/>
      <c r="CVE50" s="53"/>
      <c r="CVF50" s="53"/>
      <c r="CVG50" s="53"/>
      <c r="CVH50" s="53"/>
      <c r="CVI50" s="53"/>
      <c r="CVJ50" s="53"/>
      <c r="CVK50" s="53"/>
      <c r="CVL50" s="53"/>
      <c r="CVM50" s="53"/>
      <c r="CVN50" s="53"/>
      <c r="CVO50" s="53"/>
      <c r="CVP50" s="53"/>
      <c r="CVQ50" s="53"/>
      <c r="CVR50" s="53"/>
      <c r="CVS50" s="53"/>
      <c r="CVT50" s="53"/>
      <c r="CVU50" s="53"/>
      <c r="CVV50" s="53"/>
      <c r="CVW50" s="53"/>
      <c r="CVX50" s="53"/>
      <c r="CVY50" s="53"/>
      <c r="CVZ50" s="53"/>
      <c r="CWA50" s="53"/>
      <c r="CWB50" s="53"/>
      <c r="CWC50" s="53"/>
      <c r="CWD50" s="53"/>
      <c r="CWE50" s="53"/>
      <c r="CWF50" s="53"/>
      <c r="CWG50" s="53"/>
      <c r="CWH50" s="53"/>
      <c r="CWI50" s="53"/>
      <c r="CWJ50" s="53"/>
      <c r="CWK50" s="53"/>
      <c r="CWL50" s="53"/>
      <c r="CWM50" s="53"/>
      <c r="CWN50" s="53"/>
      <c r="CWO50" s="53"/>
      <c r="CWP50" s="53"/>
      <c r="CWQ50" s="53"/>
      <c r="CWR50" s="53"/>
      <c r="CWS50" s="53"/>
      <c r="CWT50" s="53"/>
      <c r="CWU50" s="53"/>
      <c r="CWV50" s="53"/>
      <c r="CWW50" s="53"/>
      <c r="CWX50" s="53"/>
      <c r="CWY50" s="53"/>
      <c r="CWZ50" s="53"/>
      <c r="CXA50" s="53"/>
      <c r="CXB50" s="53"/>
      <c r="CXC50" s="53"/>
      <c r="CXD50" s="53"/>
      <c r="CXE50" s="53"/>
      <c r="CXF50" s="53"/>
      <c r="CXG50" s="53"/>
      <c r="CXH50" s="53"/>
      <c r="CXI50" s="53"/>
      <c r="CXJ50" s="53"/>
      <c r="CXK50" s="53"/>
      <c r="CXL50" s="53"/>
      <c r="CXM50" s="53"/>
      <c r="CXN50" s="53"/>
      <c r="CXO50" s="53"/>
      <c r="CXP50" s="53"/>
      <c r="CXQ50" s="53"/>
      <c r="CXR50" s="53"/>
      <c r="CXS50" s="53"/>
      <c r="CXT50" s="53"/>
      <c r="CXU50" s="53"/>
      <c r="CXV50" s="53"/>
      <c r="CXW50" s="53"/>
      <c r="CXX50" s="53"/>
      <c r="CXY50" s="53"/>
      <c r="CXZ50" s="53"/>
      <c r="CYA50" s="53"/>
      <c r="CYB50" s="53"/>
      <c r="CYC50" s="53"/>
      <c r="CYD50" s="53"/>
      <c r="CYE50" s="53"/>
      <c r="CYF50" s="53"/>
      <c r="CYG50" s="53"/>
      <c r="CYH50" s="53"/>
      <c r="CYI50" s="53"/>
      <c r="CYJ50" s="53"/>
      <c r="CYK50" s="53"/>
      <c r="CYL50" s="53"/>
      <c r="CYM50" s="53"/>
      <c r="CYN50" s="53"/>
      <c r="CYO50" s="53"/>
      <c r="CYP50" s="53"/>
      <c r="CYQ50" s="53"/>
      <c r="CYR50" s="53"/>
      <c r="CYS50" s="53"/>
      <c r="CYT50" s="53"/>
      <c r="CYU50" s="53"/>
      <c r="CYV50" s="53"/>
      <c r="CYW50" s="53"/>
      <c r="CYX50" s="53"/>
      <c r="CYY50" s="53"/>
      <c r="CYZ50" s="53"/>
      <c r="CZA50" s="53"/>
      <c r="CZB50" s="53"/>
      <c r="CZC50" s="53"/>
      <c r="CZD50" s="53"/>
      <c r="CZE50" s="53"/>
      <c r="CZF50" s="53"/>
      <c r="CZG50" s="53"/>
      <c r="CZH50" s="53"/>
      <c r="CZI50" s="53"/>
      <c r="CZJ50" s="53"/>
      <c r="CZK50" s="53"/>
      <c r="CZL50" s="53"/>
      <c r="CZM50" s="53"/>
      <c r="CZN50" s="53"/>
      <c r="CZO50" s="53"/>
      <c r="CZP50" s="53"/>
      <c r="CZQ50" s="53"/>
      <c r="CZR50" s="53"/>
      <c r="CZS50" s="53"/>
      <c r="CZT50" s="53"/>
      <c r="CZU50" s="53"/>
      <c r="CZV50" s="53"/>
      <c r="CZW50" s="53"/>
      <c r="CZX50" s="53"/>
      <c r="CZY50" s="53"/>
      <c r="CZZ50" s="53"/>
      <c r="DAA50" s="53"/>
      <c r="DAB50" s="53"/>
      <c r="DAC50" s="53"/>
      <c r="DAD50" s="53"/>
      <c r="DAE50" s="53"/>
      <c r="DAF50" s="53"/>
      <c r="DAG50" s="53"/>
      <c r="DAH50" s="53"/>
      <c r="DAI50" s="53"/>
      <c r="DAJ50" s="53"/>
      <c r="DAK50" s="53"/>
      <c r="DAL50" s="53"/>
      <c r="DAM50" s="53"/>
      <c r="DAN50" s="53"/>
      <c r="DAO50" s="53"/>
      <c r="DAP50" s="53"/>
      <c r="DAQ50" s="53"/>
      <c r="DAR50" s="53"/>
      <c r="DAS50" s="53"/>
      <c r="DAT50" s="53"/>
      <c r="DAU50" s="53"/>
      <c r="DAV50" s="53"/>
      <c r="DAW50" s="53"/>
      <c r="DAX50" s="53"/>
      <c r="DAY50" s="53"/>
      <c r="DAZ50" s="53"/>
      <c r="DBA50" s="53"/>
      <c r="DBB50" s="53"/>
      <c r="DBC50" s="53"/>
      <c r="DBD50" s="53"/>
      <c r="DBE50" s="53"/>
      <c r="DBF50" s="53"/>
      <c r="DBG50" s="53"/>
      <c r="DBH50" s="53"/>
      <c r="DBI50" s="53"/>
      <c r="DBJ50" s="53"/>
      <c r="DBK50" s="53"/>
      <c r="DBL50" s="53"/>
      <c r="DBM50" s="53"/>
      <c r="DBN50" s="53"/>
      <c r="DBO50" s="53"/>
      <c r="DBP50" s="53"/>
      <c r="DBQ50" s="53"/>
      <c r="DBR50" s="53"/>
      <c r="DBS50" s="53"/>
      <c r="DBT50" s="53"/>
      <c r="DBU50" s="53"/>
      <c r="DBV50" s="53"/>
      <c r="DBW50" s="53"/>
      <c r="DBX50" s="53"/>
      <c r="DBY50" s="53"/>
      <c r="DBZ50" s="53"/>
      <c r="DCA50" s="53"/>
      <c r="DCB50" s="53"/>
      <c r="DCC50" s="53"/>
      <c r="DCD50" s="53"/>
      <c r="DCE50" s="53"/>
      <c r="DCF50" s="53"/>
      <c r="DCG50" s="53"/>
      <c r="DCH50" s="53"/>
      <c r="DCI50" s="53"/>
      <c r="DCJ50" s="53"/>
      <c r="DCK50" s="53"/>
      <c r="DCL50" s="53"/>
      <c r="DCM50" s="53"/>
      <c r="DCN50" s="53"/>
      <c r="DCO50" s="53"/>
      <c r="DCP50" s="53"/>
      <c r="DCQ50" s="53"/>
      <c r="DCR50" s="53"/>
      <c r="DCS50" s="53"/>
      <c r="DCT50" s="53"/>
      <c r="DCU50" s="53"/>
      <c r="DCV50" s="53"/>
      <c r="DCW50" s="53"/>
      <c r="DCX50" s="53"/>
      <c r="DCY50" s="53"/>
      <c r="DCZ50" s="53"/>
      <c r="DDA50" s="53"/>
      <c r="DDB50" s="53"/>
      <c r="DDC50" s="53"/>
      <c r="DDD50" s="53"/>
      <c r="DDE50" s="53"/>
      <c r="DDF50" s="53"/>
      <c r="DDG50" s="53"/>
      <c r="DDH50" s="53"/>
      <c r="DDI50" s="53"/>
      <c r="DDJ50" s="53"/>
      <c r="DDK50" s="53"/>
      <c r="DDL50" s="53"/>
      <c r="DDM50" s="53"/>
      <c r="DDN50" s="53"/>
      <c r="DDO50" s="53"/>
      <c r="DDP50" s="53"/>
      <c r="DDQ50" s="53"/>
      <c r="DDR50" s="53"/>
      <c r="DDS50" s="53"/>
      <c r="DDT50" s="53"/>
      <c r="DDU50" s="53"/>
      <c r="DDV50" s="53"/>
      <c r="DDW50" s="53"/>
      <c r="DDX50" s="53"/>
      <c r="DDY50" s="53"/>
      <c r="DDZ50" s="53"/>
      <c r="DEA50" s="53"/>
      <c r="DEB50" s="53"/>
      <c r="DEC50" s="53"/>
      <c r="DED50" s="53"/>
      <c r="DEE50" s="53"/>
      <c r="DEF50" s="53"/>
      <c r="DEG50" s="53"/>
      <c r="DEH50" s="53"/>
      <c r="DEI50" s="53"/>
      <c r="DEJ50" s="53"/>
      <c r="DEK50" s="53"/>
      <c r="DEL50" s="53"/>
      <c r="DEM50" s="53"/>
      <c r="DEN50" s="53"/>
      <c r="DEO50" s="53"/>
      <c r="DEP50" s="53"/>
      <c r="DEQ50" s="53"/>
      <c r="DER50" s="53"/>
      <c r="DES50" s="53"/>
      <c r="DET50" s="53"/>
      <c r="DEU50" s="53"/>
      <c r="DEV50" s="53"/>
      <c r="DEW50" s="53"/>
      <c r="DEX50" s="53"/>
      <c r="DEY50" s="53"/>
      <c r="DEZ50" s="53"/>
      <c r="DFA50" s="53"/>
      <c r="DFB50" s="53"/>
      <c r="DFC50" s="53"/>
      <c r="DFD50" s="53"/>
      <c r="DFE50" s="53"/>
      <c r="DFF50" s="53"/>
      <c r="DFG50" s="53"/>
      <c r="DFH50" s="53"/>
      <c r="DFI50" s="53"/>
      <c r="DFJ50" s="53"/>
      <c r="DFK50" s="53"/>
      <c r="DFL50" s="53"/>
      <c r="DFM50" s="53"/>
      <c r="DFN50" s="53"/>
      <c r="DFO50" s="53"/>
      <c r="DFP50" s="53"/>
      <c r="DFQ50" s="53"/>
      <c r="DFR50" s="53"/>
      <c r="DFS50" s="53"/>
      <c r="DFT50" s="53"/>
      <c r="DFU50" s="53"/>
      <c r="DFV50" s="53"/>
      <c r="DFW50" s="53"/>
      <c r="DFX50" s="53"/>
      <c r="DFY50" s="53"/>
      <c r="DFZ50" s="53"/>
      <c r="DGA50" s="53"/>
      <c r="DGB50" s="53"/>
      <c r="DGC50" s="53"/>
      <c r="DGD50" s="53"/>
      <c r="DGE50" s="53"/>
      <c r="DGF50" s="53"/>
      <c r="DGG50" s="53"/>
      <c r="DGH50" s="53"/>
      <c r="DGI50" s="53"/>
      <c r="DGJ50" s="53"/>
      <c r="DGK50" s="53"/>
      <c r="DGL50" s="53"/>
      <c r="DGM50" s="53"/>
      <c r="DGN50" s="53"/>
      <c r="DGO50" s="53"/>
      <c r="DGP50" s="53"/>
      <c r="DGQ50" s="53"/>
      <c r="DGR50" s="53"/>
      <c r="DGS50" s="53"/>
      <c r="DGT50" s="53"/>
      <c r="DGU50" s="53"/>
      <c r="DGV50" s="53"/>
      <c r="DGW50" s="53"/>
      <c r="DGX50" s="53"/>
      <c r="DGY50" s="53"/>
      <c r="DGZ50" s="53"/>
      <c r="DHA50" s="53"/>
      <c r="DHB50" s="53"/>
      <c r="DHC50" s="53"/>
      <c r="DHD50" s="53"/>
      <c r="DHE50" s="53"/>
      <c r="DHF50" s="53"/>
      <c r="DHG50" s="53"/>
      <c r="DHH50" s="53"/>
      <c r="DHI50" s="53"/>
      <c r="DHJ50" s="53"/>
      <c r="DHK50" s="53"/>
      <c r="DHL50" s="53"/>
      <c r="DHM50" s="53"/>
      <c r="DHN50" s="53"/>
      <c r="DHO50" s="53"/>
      <c r="DHP50" s="53"/>
      <c r="DHQ50" s="53"/>
      <c r="DHR50" s="53"/>
      <c r="DHS50" s="53"/>
      <c r="DHT50" s="53"/>
      <c r="DHU50" s="53"/>
      <c r="DHV50" s="53"/>
      <c r="DHW50" s="53"/>
      <c r="DHX50" s="53"/>
      <c r="DHY50" s="53"/>
      <c r="DHZ50" s="53"/>
      <c r="DIA50" s="53"/>
      <c r="DIB50" s="53"/>
      <c r="DIC50" s="53"/>
      <c r="DID50" s="53"/>
      <c r="DIE50" s="53"/>
      <c r="DIF50" s="53"/>
      <c r="DIG50" s="53"/>
      <c r="DIH50" s="53"/>
      <c r="DII50" s="53"/>
      <c r="DIJ50" s="53"/>
      <c r="DIK50" s="53"/>
      <c r="DIL50" s="53"/>
      <c r="DIM50" s="53"/>
      <c r="DIN50" s="53"/>
      <c r="DIO50" s="53"/>
      <c r="DIP50" s="53"/>
      <c r="DIQ50" s="53"/>
      <c r="DIR50" s="53"/>
      <c r="DIS50" s="53"/>
      <c r="DIT50" s="53"/>
      <c r="DIU50" s="53"/>
      <c r="DIV50" s="53"/>
      <c r="DIW50" s="53"/>
      <c r="DIX50" s="53"/>
      <c r="DIY50" s="53"/>
      <c r="DIZ50" s="53"/>
      <c r="DJA50" s="53"/>
      <c r="DJB50" s="53"/>
      <c r="DJC50" s="53"/>
      <c r="DJD50" s="53"/>
      <c r="DJE50" s="53"/>
      <c r="DJF50" s="53"/>
      <c r="DJG50" s="53"/>
      <c r="DJH50" s="53"/>
      <c r="DJI50" s="53"/>
      <c r="DJJ50" s="53"/>
      <c r="DJK50" s="53"/>
      <c r="DJL50" s="53"/>
      <c r="DJM50" s="53"/>
      <c r="DJN50" s="53"/>
      <c r="DJO50" s="53"/>
      <c r="DJP50" s="53"/>
      <c r="DJQ50" s="53"/>
      <c r="DJR50" s="53"/>
      <c r="DJS50" s="53"/>
      <c r="DJT50" s="53"/>
      <c r="DJU50" s="53"/>
      <c r="DJV50" s="53"/>
      <c r="DJW50" s="53"/>
      <c r="DJX50" s="53"/>
      <c r="DJY50" s="53"/>
      <c r="DJZ50" s="53"/>
      <c r="DKA50" s="53"/>
      <c r="DKB50" s="53"/>
      <c r="DKC50" s="53"/>
      <c r="DKD50" s="53"/>
      <c r="DKE50" s="53"/>
      <c r="DKF50" s="53"/>
      <c r="DKG50" s="53"/>
      <c r="DKH50" s="53"/>
      <c r="DKI50" s="53"/>
      <c r="DKJ50" s="53"/>
      <c r="DKK50" s="53"/>
      <c r="DKL50" s="53"/>
      <c r="DKM50" s="53"/>
      <c r="DKN50" s="53"/>
      <c r="DKO50" s="53"/>
      <c r="DKP50" s="53"/>
      <c r="DKQ50" s="53"/>
      <c r="DKR50" s="53"/>
      <c r="DKS50" s="53"/>
      <c r="DKT50" s="53"/>
      <c r="DKU50" s="53"/>
      <c r="DKV50" s="53"/>
      <c r="DKW50" s="53"/>
      <c r="DKX50" s="53"/>
      <c r="DKY50" s="53"/>
      <c r="DKZ50" s="53"/>
      <c r="DLA50" s="53"/>
      <c r="DLB50" s="53"/>
      <c r="DLC50" s="53"/>
      <c r="DLD50" s="53"/>
      <c r="DLE50" s="53"/>
      <c r="DLF50" s="53"/>
      <c r="DLG50" s="53"/>
      <c r="DLH50" s="53"/>
      <c r="DLI50" s="53"/>
      <c r="DLJ50" s="53"/>
      <c r="DLK50" s="53"/>
      <c r="DLL50" s="53"/>
      <c r="DLM50" s="53"/>
      <c r="DLN50" s="53"/>
      <c r="DLO50" s="53"/>
      <c r="DLP50" s="53"/>
      <c r="DLQ50" s="53"/>
      <c r="DLR50" s="53"/>
      <c r="DLS50" s="53"/>
      <c r="DLT50" s="53"/>
      <c r="DLU50" s="53"/>
      <c r="DLV50" s="53"/>
      <c r="DLW50" s="53"/>
      <c r="DLX50" s="53"/>
      <c r="DLY50" s="53"/>
      <c r="DLZ50" s="53"/>
      <c r="DMA50" s="53"/>
      <c r="DMB50" s="53"/>
      <c r="DMC50" s="53"/>
      <c r="DMD50" s="53"/>
      <c r="DME50" s="53"/>
      <c r="DMF50" s="53"/>
      <c r="DMG50" s="53"/>
      <c r="DMH50" s="53"/>
      <c r="DMI50" s="53"/>
      <c r="DMJ50" s="53"/>
      <c r="DMK50" s="53"/>
      <c r="DML50" s="53"/>
      <c r="DMM50" s="53"/>
      <c r="DMN50" s="53"/>
      <c r="DMO50" s="53"/>
      <c r="DMP50" s="53"/>
      <c r="DMQ50" s="53"/>
      <c r="DMR50" s="53"/>
      <c r="DMS50" s="53"/>
      <c r="DMT50" s="53"/>
      <c r="DMU50" s="53"/>
      <c r="DMV50" s="53"/>
      <c r="DMW50" s="53"/>
      <c r="DMX50" s="53"/>
      <c r="DMY50" s="53"/>
      <c r="DMZ50" s="53"/>
      <c r="DNA50" s="53"/>
      <c r="DNB50" s="53"/>
      <c r="DNC50" s="53"/>
      <c r="DND50" s="53"/>
      <c r="DNE50" s="53"/>
      <c r="DNF50" s="53"/>
      <c r="DNG50" s="53"/>
      <c r="DNH50" s="53"/>
      <c r="DNI50" s="53"/>
      <c r="DNJ50" s="53"/>
      <c r="DNK50" s="53"/>
      <c r="DNL50" s="53"/>
      <c r="DNM50" s="53"/>
      <c r="DNN50" s="53"/>
      <c r="DNO50" s="53"/>
      <c r="DNP50" s="53"/>
      <c r="DNQ50" s="53"/>
      <c r="DNR50" s="53"/>
      <c r="DNS50" s="53"/>
      <c r="DNT50" s="53"/>
      <c r="DNU50" s="53"/>
      <c r="DNV50" s="53"/>
      <c r="DNW50" s="53"/>
      <c r="DNX50" s="53"/>
      <c r="DNY50" s="53"/>
      <c r="DNZ50" s="53"/>
      <c r="DOA50" s="53"/>
      <c r="DOB50" s="53"/>
      <c r="DOC50" s="53"/>
      <c r="DOD50" s="53"/>
      <c r="DOE50" s="53"/>
      <c r="DOF50" s="53"/>
      <c r="DOG50" s="53"/>
      <c r="DOH50" s="53"/>
      <c r="DOI50" s="53"/>
      <c r="DOJ50" s="53"/>
      <c r="DOK50" s="53"/>
      <c r="DOL50" s="53"/>
      <c r="DOM50" s="53"/>
      <c r="DON50" s="53"/>
      <c r="DOO50" s="53"/>
      <c r="DOP50" s="53"/>
      <c r="DOQ50" s="53"/>
      <c r="DOR50" s="53"/>
      <c r="DOS50" s="53"/>
      <c r="DOT50" s="53"/>
      <c r="DOU50" s="53"/>
      <c r="DOV50" s="53"/>
      <c r="DOW50" s="53"/>
      <c r="DOX50" s="53"/>
      <c r="DOY50" s="53"/>
      <c r="DOZ50" s="53"/>
      <c r="DPA50" s="53"/>
      <c r="DPB50" s="53"/>
      <c r="DPC50" s="53"/>
      <c r="DPD50" s="53"/>
      <c r="DPE50" s="53"/>
      <c r="DPF50" s="53"/>
      <c r="DPG50" s="53"/>
      <c r="DPH50" s="53"/>
      <c r="DPI50" s="53"/>
      <c r="DPJ50" s="53"/>
      <c r="DPK50" s="53"/>
      <c r="DPL50" s="53"/>
      <c r="DPM50" s="53"/>
      <c r="DPN50" s="53"/>
      <c r="DPO50" s="53"/>
      <c r="DPP50" s="53"/>
      <c r="DPQ50" s="53"/>
      <c r="DPR50" s="53"/>
      <c r="DPS50" s="53"/>
      <c r="DPT50" s="53"/>
      <c r="DPU50" s="53"/>
      <c r="DPV50" s="53"/>
      <c r="DPW50" s="53"/>
      <c r="DPX50" s="53"/>
      <c r="DPY50" s="53"/>
      <c r="DPZ50" s="53"/>
      <c r="DQA50" s="53"/>
      <c r="DQB50" s="53"/>
      <c r="DQC50" s="53"/>
      <c r="DQD50" s="53"/>
      <c r="DQE50" s="53"/>
      <c r="DQF50" s="53"/>
      <c r="DQG50" s="53"/>
      <c r="DQH50" s="53"/>
      <c r="DQI50" s="53"/>
      <c r="DQJ50" s="53"/>
      <c r="DQK50" s="53"/>
      <c r="DQL50" s="53"/>
      <c r="DQM50" s="53"/>
      <c r="DQN50" s="53"/>
      <c r="DQO50" s="53"/>
      <c r="DQP50" s="53"/>
      <c r="DQQ50" s="53"/>
      <c r="DQR50" s="53"/>
      <c r="DQS50" s="53"/>
      <c r="DQT50" s="53"/>
      <c r="DQU50" s="53"/>
      <c r="DQV50" s="53"/>
      <c r="DQW50" s="53"/>
      <c r="DQX50" s="53"/>
      <c r="DQY50" s="53"/>
      <c r="DQZ50" s="53"/>
      <c r="DRA50" s="53"/>
      <c r="DRB50" s="53"/>
      <c r="DRC50" s="53"/>
      <c r="DRD50" s="53"/>
      <c r="DRE50" s="53"/>
      <c r="DRF50" s="53"/>
      <c r="DRG50" s="53"/>
      <c r="DRH50" s="53"/>
      <c r="DRI50" s="53"/>
      <c r="DRJ50" s="53"/>
      <c r="DRK50" s="53"/>
      <c r="DRL50" s="53"/>
      <c r="DRM50" s="53"/>
      <c r="DRN50" s="53"/>
      <c r="DRO50" s="53"/>
      <c r="DRP50" s="53"/>
      <c r="DRQ50" s="53"/>
      <c r="DRR50" s="53"/>
      <c r="DRS50" s="53"/>
      <c r="DRT50" s="53"/>
      <c r="DRU50" s="53"/>
      <c r="DRV50" s="53"/>
      <c r="DRW50" s="53"/>
      <c r="DRX50" s="53"/>
      <c r="DRY50" s="53"/>
      <c r="DRZ50" s="53"/>
      <c r="DSA50" s="53"/>
      <c r="DSB50" s="53"/>
      <c r="DSC50" s="53"/>
      <c r="DSD50" s="53"/>
      <c r="DSE50" s="53"/>
      <c r="DSF50" s="53"/>
      <c r="DSG50" s="53"/>
      <c r="DSH50" s="53"/>
      <c r="DSI50" s="53"/>
      <c r="DSJ50" s="53"/>
      <c r="DSK50" s="53"/>
      <c r="DSL50" s="53"/>
      <c r="DSM50" s="53"/>
      <c r="DSN50" s="53"/>
      <c r="DSO50" s="53"/>
      <c r="DSP50" s="53"/>
      <c r="DSQ50" s="53"/>
      <c r="DSR50" s="53"/>
      <c r="DSS50" s="53"/>
      <c r="DST50" s="53"/>
      <c r="DSU50" s="53"/>
      <c r="DSV50" s="53"/>
      <c r="DSW50" s="53"/>
      <c r="DSX50" s="53"/>
      <c r="DSY50" s="53"/>
      <c r="DSZ50" s="53"/>
      <c r="DTA50" s="53"/>
      <c r="DTB50" s="53"/>
      <c r="DTC50" s="53"/>
      <c r="DTD50" s="53"/>
      <c r="DTE50" s="53"/>
      <c r="DTF50" s="53"/>
      <c r="DTG50" s="53"/>
      <c r="DTH50" s="53"/>
      <c r="DTI50" s="53"/>
      <c r="DTJ50" s="53"/>
      <c r="DTK50" s="53"/>
      <c r="DTL50" s="53"/>
      <c r="DTM50" s="53"/>
      <c r="DTN50" s="53"/>
      <c r="DTO50" s="53"/>
      <c r="DTP50" s="53"/>
      <c r="DTQ50" s="53"/>
      <c r="DTR50" s="53"/>
      <c r="DTS50" s="53"/>
      <c r="DTT50" s="53"/>
      <c r="DTU50" s="53"/>
      <c r="DTV50" s="53"/>
      <c r="DTW50" s="53"/>
      <c r="DTX50" s="53"/>
      <c r="DTY50" s="53"/>
      <c r="DTZ50" s="53"/>
      <c r="DUA50" s="53"/>
      <c r="DUB50" s="53"/>
      <c r="DUC50" s="53"/>
      <c r="DUD50" s="53"/>
      <c r="DUE50" s="53"/>
      <c r="DUF50" s="53"/>
      <c r="DUG50" s="53"/>
      <c r="DUH50" s="53"/>
      <c r="DUI50" s="53"/>
      <c r="DUJ50" s="53"/>
      <c r="DUK50" s="53"/>
      <c r="DUL50" s="53"/>
      <c r="DUM50" s="53"/>
      <c r="DUN50" s="53"/>
      <c r="DUO50" s="53"/>
      <c r="DUP50" s="53"/>
      <c r="DUQ50" s="53"/>
      <c r="DUR50" s="53"/>
      <c r="DUS50" s="53"/>
      <c r="DUT50" s="53"/>
      <c r="DUU50" s="53"/>
      <c r="DUV50" s="53"/>
      <c r="DUW50" s="53"/>
      <c r="DUX50" s="53"/>
      <c r="DUY50" s="53"/>
      <c r="DUZ50" s="53"/>
      <c r="DVA50" s="53"/>
      <c r="DVB50" s="53"/>
      <c r="DVC50" s="53"/>
      <c r="DVD50" s="53"/>
      <c r="DVE50" s="53"/>
      <c r="DVF50" s="53"/>
      <c r="DVG50" s="53"/>
      <c r="DVH50" s="53"/>
      <c r="DVI50" s="53"/>
      <c r="DVJ50" s="53"/>
      <c r="DVK50" s="53"/>
      <c r="DVL50" s="53"/>
      <c r="DVM50" s="53"/>
      <c r="DVN50" s="53"/>
      <c r="DVO50" s="53"/>
      <c r="DVP50" s="53"/>
      <c r="DVQ50" s="53"/>
      <c r="DVR50" s="53"/>
      <c r="DVS50" s="53"/>
      <c r="DVT50" s="53"/>
      <c r="DVU50" s="53"/>
      <c r="DVV50" s="53"/>
      <c r="DVW50" s="53"/>
      <c r="DVX50" s="53"/>
      <c r="DVY50" s="53"/>
      <c r="DVZ50" s="53"/>
      <c r="DWA50" s="53"/>
      <c r="DWB50" s="53"/>
      <c r="DWC50" s="53"/>
      <c r="DWD50" s="53"/>
      <c r="DWE50" s="53"/>
      <c r="DWF50" s="53"/>
      <c r="DWG50" s="53"/>
      <c r="DWH50" s="53"/>
      <c r="DWI50" s="53"/>
      <c r="DWJ50" s="53"/>
      <c r="DWK50" s="53"/>
      <c r="DWL50" s="53"/>
      <c r="DWM50" s="53"/>
      <c r="DWN50" s="53"/>
      <c r="DWO50" s="53"/>
      <c r="DWP50" s="53"/>
      <c r="DWQ50" s="53"/>
      <c r="DWR50" s="53"/>
      <c r="DWS50" s="53"/>
      <c r="DWT50" s="53"/>
      <c r="DWU50" s="53"/>
      <c r="DWV50" s="53"/>
      <c r="DWW50" s="53"/>
      <c r="DWX50" s="53"/>
      <c r="DWY50" s="53"/>
      <c r="DWZ50" s="53"/>
      <c r="DXA50" s="53"/>
      <c r="DXB50" s="53"/>
      <c r="DXC50" s="53"/>
      <c r="DXD50" s="53"/>
      <c r="DXE50" s="53"/>
      <c r="DXF50" s="53"/>
      <c r="DXG50" s="53"/>
      <c r="DXH50" s="53"/>
      <c r="DXI50" s="53"/>
      <c r="DXJ50" s="53"/>
      <c r="DXK50" s="53"/>
      <c r="DXL50" s="53"/>
      <c r="DXM50" s="53"/>
      <c r="DXN50" s="53"/>
      <c r="DXO50" s="53"/>
      <c r="DXP50" s="53"/>
      <c r="DXQ50" s="53"/>
      <c r="DXR50" s="53"/>
      <c r="DXS50" s="53"/>
      <c r="DXT50" s="53"/>
      <c r="DXU50" s="53"/>
      <c r="DXV50" s="53"/>
      <c r="DXW50" s="53"/>
      <c r="DXX50" s="53"/>
      <c r="DXY50" s="53"/>
      <c r="DXZ50" s="53"/>
      <c r="DYA50" s="53"/>
      <c r="DYB50" s="53"/>
      <c r="DYC50" s="53"/>
      <c r="DYD50" s="53"/>
      <c r="DYE50" s="53"/>
      <c r="DYF50" s="53"/>
      <c r="DYG50" s="53"/>
      <c r="DYH50" s="53"/>
      <c r="DYI50" s="53"/>
      <c r="DYJ50" s="53"/>
      <c r="DYK50" s="53"/>
      <c r="DYL50" s="53"/>
      <c r="DYM50" s="53"/>
      <c r="DYN50" s="53"/>
      <c r="DYO50" s="53"/>
      <c r="DYP50" s="53"/>
      <c r="DYQ50" s="53"/>
      <c r="DYR50" s="53"/>
      <c r="DYS50" s="53"/>
      <c r="DYT50" s="53"/>
      <c r="DYU50" s="53"/>
      <c r="DYV50" s="53"/>
      <c r="DYW50" s="53"/>
      <c r="DYX50" s="53"/>
      <c r="DYY50" s="53"/>
      <c r="DYZ50" s="53"/>
      <c r="DZA50" s="53"/>
      <c r="DZB50" s="53"/>
      <c r="DZC50" s="53"/>
      <c r="DZD50" s="53"/>
      <c r="DZE50" s="53"/>
      <c r="DZF50" s="53"/>
      <c r="DZG50" s="53"/>
      <c r="DZH50" s="53"/>
      <c r="DZI50" s="53"/>
      <c r="DZJ50" s="53"/>
      <c r="DZK50" s="53"/>
      <c r="DZL50" s="53"/>
      <c r="DZM50" s="53"/>
      <c r="DZN50" s="53"/>
      <c r="DZO50" s="53"/>
      <c r="DZP50" s="53"/>
      <c r="DZQ50" s="53"/>
      <c r="DZR50" s="53"/>
      <c r="DZS50" s="53"/>
      <c r="DZT50" s="53"/>
      <c r="DZU50" s="53"/>
      <c r="DZV50" s="53"/>
      <c r="DZW50" s="53"/>
      <c r="DZX50" s="53"/>
      <c r="DZY50" s="53"/>
      <c r="DZZ50" s="53"/>
      <c r="EAA50" s="53"/>
      <c r="EAB50" s="53"/>
      <c r="EAC50" s="53"/>
      <c r="EAD50" s="53"/>
      <c r="EAE50" s="53"/>
      <c r="EAF50" s="53"/>
      <c r="EAG50" s="53"/>
      <c r="EAH50" s="53"/>
      <c r="EAI50" s="53"/>
      <c r="EAJ50" s="53"/>
      <c r="EAK50" s="53"/>
      <c r="EAL50" s="53"/>
      <c r="EAM50" s="53"/>
      <c r="EAN50" s="53"/>
      <c r="EAO50" s="53"/>
      <c r="EAP50" s="53"/>
      <c r="EAQ50" s="53"/>
      <c r="EAR50" s="53"/>
      <c r="EAS50" s="53"/>
      <c r="EAT50" s="53"/>
      <c r="EAU50" s="53"/>
      <c r="EAV50" s="53"/>
      <c r="EAW50" s="53"/>
      <c r="EAX50" s="53"/>
      <c r="EAY50" s="53"/>
      <c r="EAZ50" s="53"/>
      <c r="EBA50" s="53"/>
      <c r="EBB50" s="53"/>
      <c r="EBC50" s="53"/>
      <c r="EBD50" s="53"/>
      <c r="EBE50" s="53"/>
      <c r="EBF50" s="53"/>
      <c r="EBG50" s="53"/>
      <c r="EBH50" s="53"/>
      <c r="EBI50" s="53"/>
      <c r="EBJ50" s="53"/>
      <c r="EBK50" s="53"/>
      <c r="EBL50" s="53"/>
      <c r="EBM50" s="53"/>
      <c r="EBN50" s="53"/>
      <c r="EBO50" s="53"/>
      <c r="EBP50" s="53"/>
      <c r="EBQ50" s="53"/>
      <c r="EBR50" s="53"/>
      <c r="EBS50" s="53"/>
      <c r="EBT50" s="53"/>
      <c r="EBU50" s="53"/>
      <c r="EBV50" s="53"/>
      <c r="EBW50" s="53"/>
      <c r="EBX50" s="53"/>
      <c r="EBY50" s="53"/>
      <c r="EBZ50" s="53"/>
      <c r="ECA50" s="53"/>
      <c r="ECB50" s="53"/>
      <c r="ECC50" s="53"/>
      <c r="ECD50" s="53"/>
      <c r="ECE50" s="53"/>
      <c r="ECF50" s="53"/>
      <c r="ECG50" s="53"/>
      <c r="ECH50" s="53"/>
      <c r="ECI50" s="53"/>
      <c r="ECJ50" s="53"/>
      <c r="ECK50" s="53"/>
      <c r="ECL50" s="53"/>
      <c r="ECM50" s="53"/>
      <c r="ECN50" s="53"/>
      <c r="ECO50" s="53"/>
      <c r="ECP50" s="53"/>
      <c r="ECQ50" s="53"/>
      <c r="ECR50" s="53"/>
      <c r="ECS50" s="53"/>
      <c r="ECT50" s="53"/>
      <c r="ECU50" s="53"/>
      <c r="ECV50" s="53"/>
      <c r="ECW50" s="53"/>
      <c r="ECX50" s="53"/>
      <c r="ECY50" s="53"/>
      <c r="ECZ50" s="53"/>
      <c r="EDA50" s="53"/>
      <c r="EDB50" s="53"/>
      <c r="EDC50" s="53"/>
      <c r="EDD50" s="53"/>
      <c r="EDE50" s="53"/>
      <c r="EDF50" s="53"/>
      <c r="EDG50" s="53"/>
      <c r="EDH50" s="53"/>
      <c r="EDI50" s="53"/>
      <c r="EDJ50" s="53"/>
      <c r="EDK50" s="53"/>
      <c r="EDL50" s="53"/>
      <c r="EDM50" s="53"/>
      <c r="EDN50" s="53"/>
      <c r="EDO50" s="53"/>
      <c r="EDP50" s="53"/>
      <c r="EDQ50" s="53"/>
      <c r="EDR50" s="53"/>
      <c r="EDS50" s="53"/>
      <c r="EDT50" s="53"/>
      <c r="EDU50" s="53"/>
      <c r="EDV50" s="53"/>
      <c r="EDW50" s="53"/>
      <c r="EDX50" s="53"/>
      <c r="EDY50" s="53"/>
      <c r="EDZ50" s="53"/>
      <c r="EEA50" s="53"/>
      <c r="EEB50" s="53"/>
      <c r="EEC50" s="53"/>
      <c r="EED50" s="53"/>
      <c r="EEE50" s="53"/>
      <c r="EEF50" s="53"/>
      <c r="EEG50" s="53"/>
      <c r="EEH50" s="53"/>
      <c r="EEI50" s="53"/>
      <c r="EEJ50" s="53"/>
      <c r="EEK50" s="53"/>
      <c r="EEL50" s="53"/>
      <c r="EEM50" s="53"/>
      <c r="EEN50" s="53"/>
      <c r="EEO50" s="53"/>
      <c r="EEP50" s="53"/>
      <c r="EEQ50" s="53"/>
      <c r="EER50" s="53"/>
      <c r="EES50" s="53"/>
      <c r="EET50" s="53"/>
      <c r="EEU50" s="53"/>
      <c r="EEV50" s="53"/>
      <c r="EEW50" s="53"/>
      <c r="EEX50" s="53"/>
      <c r="EEY50" s="53"/>
      <c r="EEZ50" s="53"/>
      <c r="EFA50" s="53"/>
      <c r="EFB50" s="53"/>
      <c r="EFC50" s="53"/>
      <c r="EFD50" s="53"/>
      <c r="EFE50" s="53"/>
      <c r="EFF50" s="53"/>
      <c r="EFG50" s="53"/>
      <c r="EFH50" s="53"/>
      <c r="EFI50" s="53"/>
      <c r="EFJ50" s="53"/>
      <c r="EFK50" s="53"/>
      <c r="EFL50" s="53"/>
      <c r="EFM50" s="53"/>
      <c r="EFN50" s="53"/>
      <c r="EFO50" s="53"/>
      <c r="EFP50" s="53"/>
      <c r="EFQ50" s="53"/>
      <c r="EFR50" s="53"/>
      <c r="EFS50" s="53"/>
      <c r="EFT50" s="53"/>
      <c r="EFU50" s="53"/>
      <c r="EFV50" s="53"/>
      <c r="EFW50" s="53"/>
      <c r="EFX50" s="53"/>
      <c r="EFY50" s="53"/>
      <c r="EFZ50" s="53"/>
      <c r="EGA50" s="53"/>
      <c r="EGB50" s="53"/>
      <c r="EGC50" s="53"/>
      <c r="EGD50" s="53"/>
      <c r="EGE50" s="53"/>
      <c r="EGF50" s="53"/>
      <c r="EGG50" s="53"/>
      <c r="EGH50" s="53"/>
      <c r="EGI50" s="53"/>
      <c r="EGJ50" s="53"/>
      <c r="EGK50" s="53"/>
      <c r="EGL50" s="53"/>
      <c r="EGM50" s="53"/>
      <c r="EGN50" s="53"/>
      <c r="EGO50" s="53"/>
      <c r="EGP50" s="53"/>
      <c r="EGQ50" s="53"/>
      <c r="EGR50" s="53"/>
      <c r="EGS50" s="53"/>
      <c r="EGT50" s="53"/>
      <c r="EGU50" s="53"/>
      <c r="EGV50" s="53"/>
      <c r="EGW50" s="53"/>
      <c r="EGX50" s="53"/>
      <c r="EGY50" s="53"/>
      <c r="EGZ50" s="53"/>
      <c r="EHA50" s="53"/>
      <c r="EHB50" s="53"/>
      <c r="EHC50" s="53"/>
      <c r="EHD50" s="53"/>
      <c r="EHE50" s="53"/>
      <c r="EHF50" s="53"/>
      <c r="EHG50" s="53"/>
      <c r="EHH50" s="53"/>
      <c r="EHI50" s="53"/>
      <c r="EHJ50" s="53"/>
      <c r="EHK50" s="53"/>
      <c r="EHL50" s="53"/>
      <c r="EHM50" s="53"/>
      <c r="EHN50" s="53"/>
      <c r="EHO50" s="53"/>
      <c r="EHP50" s="53"/>
      <c r="EHQ50" s="53"/>
      <c r="EHR50" s="53"/>
      <c r="EHS50" s="53"/>
      <c r="EHT50" s="53"/>
      <c r="EHU50" s="53"/>
      <c r="EHV50" s="53"/>
      <c r="EHW50" s="53"/>
      <c r="EHX50" s="53"/>
      <c r="EHY50" s="53"/>
      <c r="EHZ50" s="53"/>
      <c r="EIA50" s="53"/>
      <c r="EIB50" s="53"/>
      <c r="EIC50" s="53"/>
      <c r="EID50" s="53"/>
      <c r="EIE50" s="53"/>
      <c r="EIF50" s="53"/>
      <c r="EIG50" s="53"/>
      <c r="EIH50" s="53"/>
      <c r="EII50" s="53"/>
      <c r="EIJ50" s="53"/>
      <c r="EIK50" s="53"/>
      <c r="EIL50" s="53"/>
      <c r="EIM50" s="53"/>
      <c r="EIN50" s="53"/>
      <c r="EIO50" s="53"/>
      <c r="EIP50" s="53"/>
      <c r="EIQ50" s="53"/>
      <c r="EIR50" s="53"/>
      <c r="EIS50" s="53"/>
      <c r="EIT50" s="53"/>
      <c r="EIU50" s="53"/>
      <c r="EIV50" s="53"/>
      <c r="EIW50" s="53"/>
      <c r="EIX50" s="53"/>
      <c r="EIY50" s="53"/>
      <c r="EIZ50" s="53"/>
      <c r="EJA50" s="53"/>
      <c r="EJB50" s="53"/>
      <c r="EJC50" s="53"/>
      <c r="EJD50" s="53"/>
      <c r="EJE50" s="53"/>
      <c r="EJF50" s="53"/>
      <c r="EJG50" s="53"/>
      <c r="EJH50" s="53"/>
      <c r="EJI50" s="53"/>
      <c r="EJJ50" s="53"/>
      <c r="EJK50" s="53"/>
      <c r="EJL50" s="53"/>
      <c r="EJM50" s="53"/>
      <c r="EJN50" s="53"/>
      <c r="EJO50" s="53"/>
      <c r="EJP50" s="53"/>
      <c r="EJQ50" s="53"/>
      <c r="EJR50" s="53"/>
      <c r="EJS50" s="53"/>
      <c r="EJT50" s="53"/>
      <c r="EJU50" s="53"/>
      <c r="EJV50" s="53"/>
      <c r="EJW50" s="53"/>
      <c r="EJX50" s="53"/>
      <c r="EJY50" s="53"/>
      <c r="EJZ50" s="53"/>
      <c r="EKA50" s="53"/>
      <c r="EKB50" s="53"/>
      <c r="EKC50" s="53"/>
      <c r="EKD50" s="53"/>
      <c r="EKE50" s="53"/>
      <c r="EKF50" s="53"/>
      <c r="EKG50" s="53"/>
      <c r="EKH50" s="53"/>
      <c r="EKI50" s="53"/>
      <c r="EKJ50" s="53"/>
      <c r="EKK50" s="53"/>
      <c r="EKL50" s="53"/>
      <c r="EKM50" s="53"/>
      <c r="EKN50" s="53"/>
      <c r="EKO50" s="53"/>
      <c r="EKP50" s="53"/>
      <c r="EKQ50" s="53"/>
      <c r="EKR50" s="53"/>
      <c r="EKS50" s="53"/>
      <c r="EKT50" s="53"/>
      <c r="EKU50" s="53"/>
      <c r="EKV50" s="53"/>
      <c r="EKW50" s="53"/>
      <c r="EKX50" s="53"/>
      <c r="EKY50" s="53"/>
      <c r="EKZ50" s="53"/>
      <c r="ELA50" s="53"/>
      <c r="ELB50" s="53"/>
      <c r="ELC50" s="53"/>
      <c r="ELD50" s="53"/>
      <c r="ELE50" s="53"/>
      <c r="ELF50" s="53"/>
      <c r="ELG50" s="53"/>
      <c r="ELH50" s="53"/>
      <c r="ELI50" s="53"/>
      <c r="ELJ50" s="53"/>
      <c r="ELK50" s="53"/>
      <c r="ELL50" s="53"/>
      <c r="ELM50" s="53"/>
      <c r="ELN50" s="53"/>
      <c r="ELO50" s="53"/>
      <c r="ELP50" s="53"/>
      <c r="ELQ50" s="53"/>
      <c r="ELR50" s="53"/>
      <c r="ELS50" s="53"/>
      <c r="ELT50" s="53"/>
      <c r="ELU50" s="53"/>
      <c r="ELV50" s="53"/>
      <c r="ELW50" s="53"/>
      <c r="ELX50" s="53"/>
      <c r="ELY50" s="53"/>
      <c r="ELZ50" s="53"/>
      <c r="EMA50" s="53"/>
      <c r="EMB50" s="53"/>
      <c r="EMC50" s="53"/>
      <c r="EMD50" s="53"/>
      <c r="EME50" s="53"/>
      <c r="EMF50" s="53"/>
      <c r="EMG50" s="53"/>
      <c r="EMH50" s="53"/>
      <c r="EMI50" s="53"/>
      <c r="EMJ50" s="53"/>
      <c r="EMK50" s="53"/>
      <c r="EML50" s="53"/>
      <c r="EMM50" s="53"/>
      <c r="EMN50" s="53"/>
      <c r="EMO50" s="53"/>
      <c r="EMP50" s="53"/>
      <c r="EMQ50" s="53"/>
      <c r="EMR50" s="53"/>
      <c r="EMS50" s="53"/>
      <c r="EMT50" s="53"/>
      <c r="EMU50" s="53"/>
      <c r="EMV50" s="53"/>
      <c r="EMW50" s="53"/>
      <c r="EMX50" s="53"/>
      <c r="EMY50" s="53"/>
      <c r="EMZ50" s="53"/>
      <c r="ENA50" s="53"/>
      <c r="ENB50" s="53"/>
      <c r="ENC50" s="53"/>
      <c r="END50" s="53"/>
      <c r="ENE50" s="53"/>
      <c r="ENF50" s="53"/>
      <c r="ENG50" s="53"/>
      <c r="ENH50" s="53"/>
      <c r="ENI50" s="53"/>
      <c r="ENJ50" s="53"/>
      <c r="ENK50" s="53"/>
      <c r="ENL50" s="53"/>
      <c r="ENM50" s="53"/>
      <c r="ENN50" s="53"/>
      <c r="ENO50" s="53"/>
      <c r="ENP50" s="53"/>
      <c r="ENQ50" s="53"/>
      <c r="ENR50" s="53"/>
      <c r="ENS50" s="53"/>
      <c r="ENT50" s="53"/>
      <c r="ENU50" s="53"/>
      <c r="ENV50" s="53"/>
      <c r="ENW50" s="53"/>
      <c r="ENX50" s="53"/>
      <c r="ENY50" s="53"/>
      <c r="ENZ50" s="53"/>
      <c r="EOA50" s="53"/>
      <c r="EOB50" s="53"/>
      <c r="EOC50" s="53"/>
      <c r="EOD50" s="53"/>
      <c r="EOE50" s="53"/>
      <c r="EOF50" s="53"/>
      <c r="EOG50" s="53"/>
      <c r="EOH50" s="53"/>
      <c r="EOI50" s="53"/>
      <c r="EOJ50" s="53"/>
      <c r="EOK50" s="53"/>
      <c r="EOL50" s="53"/>
      <c r="EOM50" s="53"/>
      <c r="EON50" s="53"/>
      <c r="EOO50" s="53"/>
      <c r="EOP50" s="53"/>
      <c r="EOQ50" s="53"/>
      <c r="EOR50" s="53"/>
      <c r="EOS50" s="53"/>
      <c r="EOT50" s="53"/>
      <c r="EOU50" s="53"/>
      <c r="EOV50" s="53"/>
      <c r="EOW50" s="53"/>
      <c r="EOX50" s="53"/>
      <c r="EOY50" s="53"/>
      <c r="EOZ50" s="53"/>
      <c r="EPA50" s="53"/>
      <c r="EPB50" s="53"/>
      <c r="EPC50" s="53"/>
      <c r="EPD50" s="53"/>
      <c r="EPE50" s="53"/>
      <c r="EPF50" s="53"/>
      <c r="EPG50" s="53"/>
      <c r="EPH50" s="53"/>
      <c r="EPI50" s="53"/>
      <c r="EPJ50" s="53"/>
      <c r="EPK50" s="53"/>
      <c r="EPL50" s="53"/>
      <c r="EPM50" s="53"/>
      <c r="EPN50" s="53"/>
      <c r="EPO50" s="53"/>
      <c r="EPP50" s="53"/>
      <c r="EPQ50" s="53"/>
      <c r="EPR50" s="53"/>
      <c r="EPS50" s="53"/>
      <c r="EPT50" s="53"/>
      <c r="EPU50" s="53"/>
      <c r="EPV50" s="53"/>
      <c r="EPW50" s="53"/>
      <c r="EPX50" s="53"/>
      <c r="EPY50" s="53"/>
      <c r="EPZ50" s="53"/>
      <c r="EQA50" s="53"/>
      <c r="EQB50" s="53"/>
      <c r="EQC50" s="53"/>
      <c r="EQD50" s="53"/>
      <c r="EQE50" s="53"/>
      <c r="EQF50" s="53"/>
      <c r="EQG50" s="53"/>
      <c r="EQH50" s="53"/>
      <c r="EQI50" s="53"/>
      <c r="EQJ50" s="53"/>
      <c r="EQK50" s="53"/>
      <c r="EQL50" s="53"/>
      <c r="EQM50" s="53"/>
      <c r="EQN50" s="53"/>
      <c r="EQO50" s="53"/>
      <c r="EQP50" s="53"/>
      <c r="EQQ50" s="53"/>
      <c r="EQR50" s="53"/>
      <c r="EQS50" s="53"/>
      <c r="EQT50" s="53"/>
      <c r="EQU50" s="53"/>
      <c r="EQV50" s="53"/>
      <c r="EQW50" s="53"/>
      <c r="EQX50" s="53"/>
      <c r="EQY50" s="53"/>
      <c r="EQZ50" s="53"/>
      <c r="ERA50" s="53"/>
      <c r="ERB50" s="53"/>
      <c r="ERC50" s="53"/>
      <c r="ERD50" s="53"/>
      <c r="ERE50" s="53"/>
      <c r="ERF50" s="53"/>
      <c r="ERG50" s="53"/>
      <c r="ERH50" s="53"/>
      <c r="ERI50" s="53"/>
      <c r="ERJ50" s="53"/>
      <c r="ERK50" s="53"/>
      <c r="ERL50" s="53"/>
      <c r="ERM50" s="53"/>
      <c r="ERN50" s="53"/>
      <c r="ERO50" s="53"/>
      <c r="ERP50" s="53"/>
      <c r="ERQ50" s="53"/>
      <c r="ERR50" s="53"/>
      <c r="ERS50" s="53"/>
      <c r="ERT50" s="53"/>
      <c r="ERU50" s="53"/>
      <c r="ERV50" s="53"/>
      <c r="ERW50" s="53"/>
      <c r="ERX50" s="53"/>
      <c r="ERY50" s="53"/>
      <c r="ERZ50" s="53"/>
      <c r="ESA50" s="53"/>
      <c r="ESB50" s="53"/>
      <c r="ESC50" s="53"/>
      <c r="ESD50" s="53"/>
      <c r="ESE50" s="53"/>
      <c r="ESF50" s="53"/>
      <c r="ESG50" s="53"/>
      <c r="ESH50" s="53"/>
      <c r="ESI50" s="53"/>
      <c r="ESJ50" s="53"/>
      <c r="ESK50" s="53"/>
      <c r="ESL50" s="53"/>
      <c r="ESM50" s="53"/>
      <c r="ESN50" s="53"/>
      <c r="ESO50" s="53"/>
      <c r="ESP50" s="53"/>
      <c r="ESQ50" s="53"/>
      <c r="ESR50" s="53"/>
      <c r="ESS50" s="53"/>
      <c r="EST50" s="53"/>
      <c r="ESU50" s="53"/>
      <c r="ESV50" s="53"/>
      <c r="ESW50" s="53"/>
      <c r="ESX50" s="53"/>
      <c r="ESY50" s="53"/>
      <c r="ESZ50" s="53"/>
      <c r="ETA50" s="53"/>
      <c r="ETB50" s="53"/>
      <c r="ETC50" s="53"/>
      <c r="ETD50" s="53"/>
      <c r="ETE50" s="53"/>
      <c r="ETF50" s="53"/>
      <c r="ETG50" s="53"/>
      <c r="ETH50" s="53"/>
      <c r="ETI50" s="53"/>
      <c r="ETJ50" s="53"/>
      <c r="ETK50" s="53"/>
      <c r="ETL50" s="53"/>
      <c r="ETM50" s="53"/>
      <c r="ETN50" s="53"/>
      <c r="ETO50" s="53"/>
      <c r="ETP50" s="53"/>
      <c r="ETQ50" s="53"/>
      <c r="ETR50" s="53"/>
      <c r="ETS50" s="53"/>
      <c r="ETT50" s="53"/>
      <c r="ETU50" s="53"/>
      <c r="ETV50" s="53"/>
      <c r="ETW50" s="53"/>
      <c r="ETX50" s="53"/>
      <c r="ETY50" s="53"/>
      <c r="ETZ50" s="53"/>
      <c r="EUA50" s="53"/>
      <c r="EUB50" s="53"/>
      <c r="EUC50" s="53"/>
      <c r="EUD50" s="53"/>
      <c r="EUE50" s="53"/>
      <c r="EUF50" s="53"/>
      <c r="EUG50" s="53"/>
      <c r="EUH50" s="53"/>
      <c r="EUI50" s="53"/>
      <c r="EUJ50" s="53"/>
      <c r="EUK50" s="53"/>
      <c r="EUL50" s="53"/>
      <c r="EUM50" s="53"/>
      <c r="EUN50" s="53"/>
      <c r="EUO50" s="53"/>
      <c r="EUP50" s="53"/>
      <c r="EUQ50" s="53"/>
      <c r="EUR50" s="53"/>
      <c r="EUS50" s="53"/>
      <c r="EUT50" s="53"/>
      <c r="EUU50" s="53"/>
      <c r="EUV50" s="53"/>
      <c r="EUW50" s="53"/>
      <c r="EUX50" s="53"/>
      <c r="EUY50" s="53"/>
      <c r="EUZ50" s="53"/>
      <c r="EVA50" s="53"/>
      <c r="EVB50" s="53"/>
      <c r="EVC50" s="53"/>
      <c r="EVD50" s="53"/>
      <c r="EVE50" s="53"/>
      <c r="EVF50" s="53"/>
      <c r="EVG50" s="53"/>
      <c r="EVH50" s="53"/>
      <c r="EVI50" s="53"/>
      <c r="EVJ50" s="53"/>
      <c r="EVK50" s="53"/>
      <c r="EVL50" s="53"/>
      <c r="EVM50" s="53"/>
      <c r="EVN50" s="53"/>
      <c r="EVO50" s="53"/>
      <c r="EVP50" s="53"/>
      <c r="EVQ50" s="53"/>
      <c r="EVR50" s="53"/>
      <c r="EVS50" s="53"/>
      <c r="EVT50" s="53"/>
      <c r="EVU50" s="53"/>
      <c r="EVV50" s="53"/>
      <c r="EVW50" s="53"/>
      <c r="EVX50" s="53"/>
      <c r="EVY50" s="53"/>
      <c r="EVZ50" s="53"/>
      <c r="EWA50" s="53"/>
      <c r="EWB50" s="53"/>
      <c r="EWC50" s="53"/>
      <c r="EWD50" s="53"/>
      <c r="EWE50" s="53"/>
      <c r="EWF50" s="53"/>
      <c r="EWG50" s="53"/>
      <c r="EWH50" s="53"/>
      <c r="EWI50" s="53"/>
      <c r="EWJ50" s="53"/>
      <c r="EWK50" s="53"/>
      <c r="EWL50" s="53"/>
      <c r="EWM50" s="53"/>
      <c r="EWN50" s="53"/>
      <c r="EWO50" s="53"/>
      <c r="EWP50" s="53"/>
      <c r="EWQ50" s="53"/>
      <c r="EWR50" s="53"/>
      <c r="EWS50" s="53"/>
      <c r="EWT50" s="53"/>
      <c r="EWU50" s="53"/>
      <c r="EWV50" s="53"/>
      <c r="EWW50" s="53"/>
      <c r="EWX50" s="53"/>
      <c r="EWY50" s="53"/>
      <c r="EWZ50" s="53"/>
      <c r="EXA50" s="53"/>
      <c r="EXB50" s="53"/>
      <c r="EXC50" s="53"/>
      <c r="EXD50" s="53"/>
      <c r="EXE50" s="53"/>
      <c r="EXF50" s="53"/>
      <c r="EXG50" s="53"/>
      <c r="EXH50" s="53"/>
      <c r="EXI50" s="53"/>
      <c r="EXJ50" s="53"/>
      <c r="EXK50" s="53"/>
      <c r="EXL50" s="53"/>
      <c r="EXM50" s="53"/>
      <c r="EXN50" s="53"/>
      <c r="EXO50" s="53"/>
      <c r="EXP50" s="53"/>
      <c r="EXQ50" s="53"/>
      <c r="EXR50" s="53"/>
      <c r="EXS50" s="53"/>
      <c r="EXT50" s="53"/>
      <c r="EXU50" s="53"/>
      <c r="EXV50" s="53"/>
      <c r="EXW50" s="53"/>
      <c r="EXX50" s="53"/>
      <c r="EXY50" s="53"/>
      <c r="EXZ50" s="53"/>
      <c r="EYA50" s="53"/>
      <c r="EYB50" s="53"/>
      <c r="EYC50" s="53"/>
      <c r="EYD50" s="53"/>
      <c r="EYE50" s="53"/>
      <c r="EYF50" s="53"/>
      <c r="EYG50" s="53"/>
      <c r="EYH50" s="53"/>
      <c r="EYI50" s="53"/>
      <c r="EYJ50" s="53"/>
      <c r="EYK50" s="53"/>
      <c r="EYL50" s="53"/>
      <c r="EYM50" s="53"/>
      <c r="EYN50" s="53"/>
      <c r="EYO50" s="53"/>
      <c r="EYP50" s="53"/>
      <c r="EYQ50" s="53"/>
      <c r="EYR50" s="53"/>
      <c r="EYS50" s="53"/>
      <c r="EYT50" s="53"/>
      <c r="EYU50" s="53"/>
      <c r="EYV50" s="53"/>
      <c r="EYW50" s="53"/>
      <c r="EYX50" s="53"/>
      <c r="EYY50" s="53"/>
      <c r="EYZ50" s="53"/>
      <c r="EZA50" s="53"/>
      <c r="EZB50" s="53"/>
      <c r="EZC50" s="53"/>
      <c r="EZD50" s="53"/>
      <c r="EZE50" s="53"/>
      <c r="EZF50" s="53"/>
      <c r="EZG50" s="53"/>
      <c r="EZH50" s="53"/>
      <c r="EZI50" s="53"/>
      <c r="EZJ50" s="53"/>
      <c r="EZK50" s="53"/>
      <c r="EZL50" s="53"/>
      <c r="EZM50" s="53"/>
      <c r="EZN50" s="53"/>
      <c r="EZO50" s="53"/>
      <c r="EZP50" s="53"/>
      <c r="EZQ50" s="53"/>
      <c r="EZR50" s="53"/>
      <c r="EZS50" s="53"/>
      <c r="EZT50" s="53"/>
      <c r="EZU50" s="53"/>
      <c r="EZV50" s="53"/>
      <c r="EZW50" s="53"/>
      <c r="EZX50" s="53"/>
      <c r="EZY50" s="53"/>
      <c r="EZZ50" s="53"/>
      <c r="FAA50" s="53"/>
      <c r="FAB50" s="53"/>
      <c r="FAC50" s="53"/>
      <c r="FAD50" s="53"/>
      <c r="FAE50" s="53"/>
      <c r="FAF50" s="53"/>
      <c r="FAG50" s="53"/>
      <c r="FAH50" s="53"/>
      <c r="FAI50" s="53"/>
      <c r="FAJ50" s="53"/>
      <c r="FAK50" s="53"/>
      <c r="FAL50" s="53"/>
      <c r="FAM50" s="53"/>
      <c r="FAN50" s="53"/>
      <c r="FAO50" s="53"/>
      <c r="FAP50" s="53"/>
      <c r="FAQ50" s="53"/>
      <c r="FAR50" s="53"/>
      <c r="FAS50" s="53"/>
      <c r="FAT50" s="53"/>
      <c r="FAU50" s="53"/>
      <c r="FAV50" s="53"/>
      <c r="FAW50" s="53"/>
      <c r="FAX50" s="53"/>
      <c r="FAY50" s="53"/>
      <c r="FAZ50" s="53"/>
      <c r="FBA50" s="53"/>
      <c r="FBB50" s="53"/>
      <c r="FBC50" s="53"/>
      <c r="FBD50" s="53"/>
      <c r="FBE50" s="53"/>
      <c r="FBF50" s="53"/>
      <c r="FBG50" s="53"/>
      <c r="FBH50" s="53"/>
      <c r="FBI50" s="53"/>
      <c r="FBJ50" s="53"/>
      <c r="FBK50" s="53"/>
      <c r="FBL50" s="53"/>
      <c r="FBM50" s="53"/>
      <c r="FBN50" s="53"/>
      <c r="FBO50" s="53"/>
      <c r="FBP50" s="53"/>
      <c r="FBQ50" s="53"/>
      <c r="FBR50" s="53"/>
      <c r="FBS50" s="53"/>
      <c r="FBT50" s="53"/>
      <c r="FBU50" s="53"/>
      <c r="FBV50" s="53"/>
      <c r="FBW50" s="53"/>
      <c r="FBX50" s="53"/>
      <c r="FBY50" s="53"/>
      <c r="FBZ50" s="53"/>
      <c r="FCA50" s="53"/>
      <c r="FCB50" s="53"/>
      <c r="FCC50" s="53"/>
      <c r="FCD50" s="53"/>
      <c r="FCE50" s="53"/>
      <c r="FCF50" s="53"/>
      <c r="FCG50" s="53"/>
      <c r="FCH50" s="53"/>
      <c r="FCI50" s="53"/>
      <c r="FCJ50" s="53"/>
      <c r="FCK50" s="53"/>
      <c r="FCL50" s="53"/>
      <c r="FCM50" s="53"/>
      <c r="FCN50" s="53"/>
      <c r="FCO50" s="53"/>
      <c r="FCP50" s="53"/>
      <c r="FCQ50" s="53"/>
      <c r="FCR50" s="53"/>
      <c r="FCS50" s="53"/>
      <c r="FCT50" s="53"/>
      <c r="FCU50" s="53"/>
      <c r="FCV50" s="53"/>
      <c r="FCW50" s="53"/>
      <c r="FCX50" s="53"/>
      <c r="FCY50" s="53"/>
      <c r="FCZ50" s="53"/>
      <c r="FDA50" s="53"/>
      <c r="FDB50" s="53"/>
      <c r="FDC50" s="53"/>
      <c r="FDD50" s="53"/>
      <c r="FDE50" s="53"/>
      <c r="FDF50" s="53"/>
      <c r="FDG50" s="53"/>
      <c r="FDH50" s="53"/>
      <c r="FDI50" s="53"/>
      <c r="FDJ50" s="53"/>
      <c r="FDK50" s="53"/>
      <c r="FDL50" s="53"/>
      <c r="FDM50" s="53"/>
      <c r="FDN50" s="53"/>
      <c r="FDO50" s="53"/>
      <c r="FDP50" s="53"/>
      <c r="FDQ50" s="53"/>
      <c r="FDR50" s="53"/>
      <c r="FDS50" s="53"/>
      <c r="FDT50" s="53"/>
      <c r="FDU50" s="53"/>
      <c r="FDV50" s="53"/>
      <c r="FDW50" s="53"/>
      <c r="FDX50" s="53"/>
      <c r="FDY50" s="53"/>
      <c r="FDZ50" s="53"/>
      <c r="FEA50" s="53"/>
      <c r="FEB50" s="53"/>
      <c r="FEC50" s="53"/>
      <c r="FED50" s="53"/>
      <c r="FEE50" s="53"/>
      <c r="FEF50" s="53"/>
      <c r="FEG50" s="53"/>
      <c r="FEH50" s="53"/>
      <c r="FEI50" s="53"/>
      <c r="FEJ50" s="53"/>
      <c r="FEK50" s="53"/>
      <c r="FEL50" s="53"/>
      <c r="FEM50" s="53"/>
      <c r="FEN50" s="53"/>
      <c r="FEO50" s="53"/>
      <c r="FEP50" s="53"/>
      <c r="FEQ50" s="53"/>
      <c r="FER50" s="53"/>
      <c r="FES50" s="53"/>
      <c r="FET50" s="53"/>
      <c r="FEU50" s="53"/>
      <c r="FEV50" s="53"/>
      <c r="FEW50" s="53"/>
      <c r="FEX50" s="53"/>
      <c r="FEY50" s="53"/>
      <c r="FEZ50" s="53"/>
      <c r="FFA50" s="53"/>
      <c r="FFB50" s="53"/>
      <c r="FFC50" s="53"/>
      <c r="FFD50" s="53"/>
      <c r="FFE50" s="53"/>
      <c r="FFF50" s="53"/>
      <c r="FFG50" s="53"/>
      <c r="FFH50" s="53"/>
      <c r="FFI50" s="53"/>
      <c r="FFJ50" s="53"/>
      <c r="FFK50" s="53"/>
      <c r="FFL50" s="53"/>
      <c r="FFM50" s="53"/>
      <c r="FFN50" s="53"/>
      <c r="FFO50" s="53"/>
      <c r="FFP50" s="53"/>
      <c r="FFQ50" s="53"/>
      <c r="FFR50" s="53"/>
      <c r="FFS50" s="53"/>
      <c r="FFT50" s="53"/>
      <c r="FFU50" s="53"/>
      <c r="FFV50" s="53"/>
      <c r="FFW50" s="53"/>
      <c r="FFX50" s="53"/>
      <c r="FFY50" s="53"/>
      <c r="FFZ50" s="53"/>
      <c r="FGA50" s="53"/>
      <c r="FGB50" s="53"/>
      <c r="FGC50" s="53"/>
      <c r="FGD50" s="53"/>
      <c r="FGE50" s="53"/>
      <c r="FGF50" s="53"/>
      <c r="FGG50" s="53"/>
      <c r="FGH50" s="53"/>
      <c r="FGI50" s="53"/>
      <c r="FGJ50" s="53"/>
      <c r="FGK50" s="53"/>
      <c r="FGL50" s="53"/>
      <c r="FGM50" s="53"/>
      <c r="FGN50" s="53"/>
      <c r="FGO50" s="53"/>
      <c r="FGP50" s="53"/>
      <c r="FGQ50" s="53"/>
      <c r="FGR50" s="53"/>
      <c r="FGS50" s="53"/>
      <c r="FGT50" s="53"/>
      <c r="FGU50" s="53"/>
      <c r="FGV50" s="53"/>
      <c r="FGW50" s="53"/>
      <c r="FGX50" s="53"/>
      <c r="FGY50" s="53"/>
      <c r="FGZ50" s="53"/>
      <c r="FHA50" s="53"/>
      <c r="FHB50" s="53"/>
      <c r="FHC50" s="53"/>
      <c r="FHD50" s="53"/>
      <c r="FHE50" s="53"/>
      <c r="FHF50" s="53"/>
      <c r="FHG50" s="53"/>
      <c r="FHH50" s="53"/>
      <c r="FHI50" s="53"/>
      <c r="FHJ50" s="53"/>
      <c r="FHK50" s="53"/>
      <c r="FHL50" s="53"/>
      <c r="FHM50" s="53"/>
      <c r="FHN50" s="53"/>
      <c r="FHO50" s="53"/>
      <c r="FHP50" s="53"/>
      <c r="FHQ50" s="53"/>
      <c r="FHR50" s="53"/>
      <c r="FHS50" s="53"/>
      <c r="FHT50" s="53"/>
      <c r="FHU50" s="53"/>
      <c r="FHV50" s="53"/>
      <c r="FHW50" s="53"/>
      <c r="FHX50" s="53"/>
      <c r="FHY50" s="53"/>
      <c r="FHZ50" s="53"/>
      <c r="FIA50" s="53"/>
      <c r="FIB50" s="53"/>
      <c r="FIC50" s="53"/>
      <c r="FID50" s="53"/>
      <c r="FIE50" s="53"/>
      <c r="FIF50" s="53"/>
      <c r="FIG50" s="53"/>
      <c r="FIH50" s="53"/>
      <c r="FII50" s="53"/>
      <c r="FIJ50" s="53"/>
      <c r="FIK50" s="53"/>
      <c r="FIL50" s="53"/>
      <c r="FIM50" s="53"/>
      <c r="FIN50" s="53"/>
      <c r="FIO50" s="53"/>
      <c r="FIP50" s="53"/>
      <c r="FIQ50" s="53"/>
      <c r="FIR50" s="53"/>
      <c r="FIS50" s="53"/>
      <c r="FIT50" s="53"/>
      <c r="FIU50" s="53"/>
      <c r="FIV50" s="53"/>
      <c r="FIW50" s="53"/>
      <c r="FIX50" s="53"/>
      <c r="FIY50" s="53"/>
      <c r="FIZ50" s="53"/>
      <c r="FJA50" s="53"/>
      <c r="FJB50" s="53"/>
      <c r="FJC50" s="53"/>
      <c r="FJD50" s="53"/>
      <c r="FJE50" s="53"/>
      <c r="FJF50" s="53"/>
      <c r="FJG50" s="53"/>
      <c r="FJH50" s="53"/>
      <c r="FJI50" s="53"/>
      <c r="FJJ50" s="53"/>
      <c r="FJK50" s="53"/>
      <c r="FJL50" s="53"/>
      <c r="FJM50" s="53"/>
      <c r="FJN50" s="53"/>
      <c r="FJO50" s="53"/>
      <c r="FJP50" s="53"/>
      <c r="FJQ50" s="53"/>
      <c r="FJR50" s="53"/>
      <c r="FJS50" s="53"/>
      <c r="FJT50" s="53"/>
      <c r="FJU50" s="53"/>
      <c r="FJV50" s="53"/>
      <c r="FJW50" s="53"/>
      <c r="FJX50" s="53"/>
      <c r="FJY50" s="53"/>
      <c r="FJZ50" s="53"/>
      <c r="FKA50" s="53"/>
      <c r="FKB50" s="53"/>
      <c r="FKC50" s="53"/>
      <c r="FKD50" s="53"/>
      <c r="FKE50" s="53"/>
      <c r="FKF50" s="53"/>
      <c r="FKG50" s="53"/>
      <c r="FKH50" s="53"/>
      <c r="FKI50" s="53"/>
      <c r="FKJ50" s="53"/>
      <c r="FKK50" s="53"/>
      <c r="FKL50" s="53"/>
      <c r="FKM50" s="53"/>
      <c r="FKN50" s="53"/>
      <c r="FKO50" s="53"/>
      <c r="FKP50" s="53"/>
      <c r="FKQ50" s="53"/>
      <c r="FKR50" s="53"/>
      <c r="FKS50" s="53"/>
      <c r="FKT50" s="53"/>
      <c r="FKU50" s="53"/>
      <c r="FKV50" s="53"/>
      <c r="FKW50" s="53"/>
      <c r="FKX50" s="53"/>
      <c r="FKY50" s="53"/>
      <c r="FKZ50" s="53"/>
      <c r="FLA50" s="53"/>
      <c r="FLB50" s="53"/>
      <c r="FLC50" s="53"/>
      <c r="FLD50" s="53"/>
      <c r="FLE50" s="53"/>
      <c r="FLF50" s="53"/>
      <c r="FLG50" s="53"/>
      <c r="FLH50" s="53"/>
      <c r="FLI50" s="53"/>
      <c r="FLJ50" s="53"/>
      <c r="FLK50" s="53"/>
      <c r="FLL50" s="53"/>
      <c r="FLM50" s="53"/>
      <c r="FLN50" s="53"/>
      <c r="FLO50" s="53"/>
      <c r="FLP50" s="53"/>
      <c r="FLQ50" s="53"/>
      <c r="FLR50" s="53"/>
      <c r="FLS50" s="53"/>
      <c r="FLT50" s="53"/>
      <c r="FLU50" s="53"/>
      <c r="FLV50" s="53"/>
      <c r="FLW50" s="53"/>
      <c r="FLX50" s="53"/>
      <c r="FLY50" s="53"/>
      <c r="FLZ50" s="53"/>
      <c r="FMA50" s="53"/>
      <c r="FMB50" s="53"/>
      <c r="FMC50" s="53"/>
      <c r="FMD50" s="53"/>
      <c r="FME50" s="53"/>
      <c r="FMF50" s="53"/>
      <c r="FMG50" s="53"/>
      <c r="FMH50" s="53"/>
      <c r="FMI50" s="53"/>
      <c r="FMJ50" s="53"/>
      <c r="FMK50" s="53"/>
      <c r="FML50" s="53"/>
      <c r="FMM50" s="53"/>
      <c r="FMN50" s="53"/>
      <c r="FMO50" s="53"/>
      <c r="FMP50" s="53"/>
      <c r="FMQ50" s="53"/>
      <c r="FMR50" s="53"/>
      <c r="FMS50" s="53"/>
      <c r="FMT50" s="53"/>
      <c r="FMU50" s="53"/>
      <c r="FMV50" s="53"/>
      <c r="FMW50" s="53"/>
      <c r="FMX50" s="53"/>
      <c r="FMY50" s="53"/>
      <c r="FMZ50" s="53"/>
      <c r="FNA50" s="53"/>
      <c r="FNB50" s="53"/>
      <c r="FNC50" s="53"/>
      <c r="FND50" s="53"/>
      <c r="FNE50" s="53"/>
      <c r="FNF50" s="53"/>
      <c r="FNG50" s="53"/>
      <c r="FNH50" s="53"/>
      <c r="FNI50" s="53"/>
      <c r="FNJ50" s="53"/>
      <c r="FNK50" s="53"/>
      <c r="FNL50" s="53"/>
      <c r="FNM50" s="53"/>
      <c r="FNN50" s="53"/>
      <c r="FNO50" s="53"/>
      <c r="FNP50" s="53"/>
      <c r="FNQ50" s="53"/>
      <c r="FNR50" s="53"/>
      <c r="FNS50" s="53"/>
      <c r="FNT50" s="53"/>
      <c r="FNU50" s="53"/>
      <c r="FNV50" s="53"/>
      <c r="FNW50" s="53"/>
      <c r="FNX50" s="53"/>
      <c r="FNY50" s="53"/>
      <c r="FNZ50" s="53"/>
      <c r="FOA50" s="53"/>
      <c r="FOB50" s="53"/>
      <c r="FOC50" s="53"/>
      <c r="FOD50" s="53"/>
      <c r="FOE50" s="53"/>
      <c r="FOF50" s="53"/>
      <c r="FOG50" s="53"/>
      <c r="FOH50" s="53"/>
      <c r="FOI50" s="53"/>
      <c r="FOJ50" s="53"/>
      <c r="FOK50" s="53"/>
      <c r="FOL50" s="53"/>
      <c r="FOM50" s="53"/>
      <c r="FON50" s="53"/>
      <c r="FOO50" s="53"/>
      <c r="FOP50" s="53"/>
      <c r="FOQ50" s="53"/>
      <c r="FOR50" s="53"/>
      <c r="FOS50" s="53"/>
      <c r="FOT50" s="53"/>
      <c r="FOU50" s="53"/>
      <c r="FOV50" s="53"/>
      <c r="FOW50" s="53"/>
      <c r="FOX50" s="53"/>
      <c r="FOY50" s="53"/>
      <c r="FOZ50" s="53"/>
      <c r="FPA50" s="53"/>
      <c r="FPB50" s="53"/>
      <c r="FPC50" s="53"/>
      <c r="FPD50" s="53"/>
      <c r="FPE50" s="53"/>
      <c r="FPF50" s="53"/>
      <c r="FPG50" s="53"/>
      <c r="FPH50" s="53"/>
      <c r="FPI50" s="53"/>
      <c r="FPJ50" s="53"/>
      <c r="FPK50" s="53"/>
      <c r="FPL50" s="53"/>
      <c r="FPM50" s="53"/>
      <c r="FPN50" s="53"/>
      <c r="FPO50" s="53"/>
      <c r="FPP50" s="53"/>
      <c r="FPQ50" s="53"/>
      <c r="FPR50" s="53"/>
      <c r="FPS50" s="53"/>
      <c r="FPT50" s="53"/>
      <c r="FPU50" s="53"/>
      <c r="FPV50" s="53"/>
      <c r="FPW50" s="53"/>
      <c r="FPX50" s="53"/>
      <c r="FPY50" s="53"/>
      <c r="FPZ50" s="53"/>
      <c r="FQA50" s="53"/>
      <c r="FQB50" s="53"/>
      <c r="FQC50" s="53"/>
      <c r="FQD50" s="53"/>
      <c r="FQE50" s="53"/>
      <c r="FQF50" s="53"/>
      <c r="FQG50" s="53"/>
      <c r="FQH50" s="53"/>
      <c r="FQI50" s="53"/>
      <c r="FQJ50" s="53"/>
      <c r="FQK50" s="53"/>
      <c r="FQL50" s="53"/>
      <c r="FQM50" s="53"/>
      <c r="FQN50" s="53"/>
      <c r="FQO50" s="53"/>
      <c r="FQP50" s="53"/>
      <c r="FQQ50" s="53"/>
      <c r="FQR50" s="53"/>
      <c r="FQS50" s="53"/>
      <c r="FQT50" s="53"/>
      <c r="FQU50" s="53"/>
      <c r="FQV50" s="53"/>
      <c r="FQW50" s="53"/>
      <c r="FQX50" s="53"/>
      <c r="FQY50" s="53"/>
      <c r="FQZ50" s="53"/>
      <c r="FRA50" s="53"/>
      <c r="FRB50" s="53"/>
      <c r="FRC50" s="53"/>
      <c r="FRD50" s="53"/>
      <c r="FRE50" s="53"/>
      <c r="FRF50" s="53"/>
      <c r="FRG50" s="53"/>
      <c r="FRH50" s="53"/>
      <c r="FRI50" s="53"/>
      <c r="FRJ50" s="53"/>
      <c r="FRK50" s="53"/>
      <c r="FRL50" s="53"/>
      <c r="FRM50" s="53"/>
      <c r="FRN50" s="53"/>
      <c r="FRO50" s="53"/>
      <c r="FRP50" s="53"/>
      <c r="FRQ50" s="53"/>
      <c r="FRR50" s="53"/>
      <c r="FRS50" s="53"/>
      <c r="FRT50" s="53"/>
      <c r="FRU50" s="53"/>
      <c r="FRV50" s="53"/>
      <c r="FRW50" s="53"/>
      <c r="FRX50" s="53"/>
      <c r="FRY50" s="53"/>
      <c r="FRZ50" s="53"/>
      <c r="FSA50" s="53"/>
      <c r="FSB50" s="53"/>
      <c r="FSC50" s="53"/>
      <c r="FSD50" s="53"/>
      <c r="FSE50" s="53"/>
      <c r="FSF50" s="53"/>
      <c r="FSG50" s="53"/>
      <c r="FSH50" s="53"/>
      <c r="FSI50" s="53"/>
      <c r="FSJ50" s="53"/>
      <c r="FSK50" s="53"/>
      <c r="FSL50" s="53"/>
      <c r="FSM50" s="53"/>
      <c r="FSN50" s="53"/>
      <c r="FSO50" s="53"/>
      <c r="FSP50" s="53"/>
      <c r="FSQ50" s="53"/>
      <c r="FSR50" s="53"/>
      <c r="FSS50" s="53"/>
      <c r="FST50" s="53"/>
      <c r="FSU50" s="53"/>
      <c r="FSV50" s="53"/>
      <c r="FSW50" s="53"/>
      <c r="FSX50" s="53"/>
      <c r="FSY50" s="53"/>
      <c r="FSZ50" s="53"/>
      <c r="FTA50" s="53"/>
      <c r="FTB50" s="53"/>
      <c r="FTC50" s="53"/>
      <c r="FTD50" s="53"/>
      <c r="FTE50" s="53"/>
      <c r="FTF50" s="53"/>
      <c r="FTG50" s="53"/>
      <c r="FTH50" s="53"/>
      <c r="FTI50" s="53"/>
      <c r="FTJ50" s="53"/>
      <c r="FTK50" s="53"/>
      <c r="FTL50" s="53"/>
      <c r="FTM50" s="53"/>
      <c r="FTN50" s="53"/>
      <c r="FTO50" s="53"/>
      <c r="FTP50" s="53"/>
      <c r="FTQ50" s="53"/>
      <c r="FTR50" s="53"/>
      <c r="FTS50" s="53"/>
      <c r="FTT50" s="53"/>
      <c r="FTU50" s="53"/>
      <c r="FTV50" s="53"/>
      <c r="FTW50" s="53"/>
      <c r="FTX50" s="53"/>
      <c r="FTY50" s="53"/>
      <c r="FTZ50" s="53"/>
      <c r="FUA50" s="53"/>
      <c r="FUB50" s="53"/>
      <c r="FUC50" s="53"/>
      <c r="FUD50" s="53"/>
      <c r="FUE50" s="53"/>
      <c r="FUF50" s="53"/>
      <c r="FUG50" s="53"/>
      <c r="FUH50" s="53"/>
      <c r="FUI50" s="53"/>
      <c r="FUJ50" s="53"/>
      <c r="FUK50" s="53"/>
      <c r="FUL50" s="53"/>
      <c r="FUM50" s="53"/>
      <c r="FUN50" s="53"/>
      <c r="FUO50" s="53"/>
      <c r="FUP50" s="53"/>
      <c r="FUQ50" s="53"/>
      <c r="FUR50" s="53"/>
      <c r="FUS50" s="53"/>
      <c r="FUT50" s="53"/>
      <c r="FUU50" s="53"/>
      <c r="FUV50" s="53"/>
      <c r="FUW50" s="53"/>
      <c r="FUX50" s="53"/>
      <c r="FUY50" s="53"/>
      <c r="FUZ50" s="53"/>
      <c r="FVA50" s="53"/>
      <c r="FVB50" s="53"/>
      <c r="FVC50" s="53"/>
      <c r="FVD50" s="53"/>
      <c r="FVE50" s="53"/>
      <c r="FVF50" s="53"/>
      <c r="FVG50" s="53"/>
      <c r="FVH50" s="53"/>
      <c r="FVI50" s="53"/>
      <c r="FVJ50" s="53"/>
      <c r="FVK50" s="53"/>
      <c r="FVL50" s="53"/>
      <c r="FVM50" s="53"/>
      <c r="FVN50" s="53"/>
      <c r="FVO50" s="53"/>
      <c r="FVP50" s="53"/>
      <c r="FVQ50" s="53"/>
      <c r="FVR50" s="53"/>
      <c r="FVS50" s="53"/>
      <c r="FVT50" s="53"/>
      <c r="FVU50" s="53"/>
      <c r="FVV50" s="53"/>
      <c r="FVW50" s="53"/>
      <c r="FVX50" s="53"/>
      <c r="FVY50" s="53"/>
      <c r="FVZ50" s="53"/>
      <c r="FWA50" s="53"/>
      <c r="FWB50" s="53"/>
      <c r="FWC50" s="53"/>
      <c r="FWD50" s="53"/>
      <c r="FWE50" s="53"/>
      <c r="FWF50" s="53"/>
      <c r="FWG50" s="53"/>
      <c r="FWH50" s="53"/>
      <c r="FWI50" s="53"/>
      <c r="FWJ50" s="53"/>
      <c r="FWK50" s="53"/>
      <c r="FWL50" s="53"/>
      <c r="FWM50" s="53"/>
      <c r="FWN50" s="53"/>
      <c r="FWO50" s="53"/>
      <c r="FWP50" s="53"/>
      <c r="FWQ50" s="53"/>
      <c r="FWR50" s="53"/>
      <c r="FWS50" s="53"/>
      <c r="FWT50" s="53"/>
      <c r="FWU50" s="53"/>
      <c r="FWV50" s="53"/>
      <c r="FWW50" s="53"/>
      <c r="FWX50" s="53"/>
      <c r="FWY50" s="53"/>
      <c r="FWZ50" s="53"/>
      <c r="FXA50" s="53"/>
      <c r="FXB50" s="53"/>
      <c r="FXC50" s="53"/>
      <c r="FXD50" s="53"/>
      <c r="FXE50" s="53"/>
      <c r="FXF50" s="53"/>
      <c r="FXG50" s="53"/>
      <c r="FXH50" s="53"/>
      <c r="FXI50" s="53"/>
      <c r="FXJ50" s="53"/>
      <c r="FXK50" s="53"/>
      <c r="FXL50" s="53"/>
      <c r="FXM50" s="53"/>
      <c r="FXN50" s="53"/>
      <c r="FXO50" s="53"/>
      <c r="FXP50" s="53"/>
      <c r="FXQ50" s="53"/>
      <c r="FXR50" s="53"/>
      <c r="FXS50" s="53"/>
      <c r="FXT50" s="53"/>
      <c r="FXU50" s="53"/>
      <c r="FXV50" s="53"/>
      <c r="FXW50" s="53"/>
      <c r="FXX50" s="53"/>
      <c r="FXY50" s="53"/>
      <c r="FXZ50" s="53"/>
      <c r="FYA50" s="53"/>
      <c r="FYB50" s="53"/>
      <c r="FYC50" s="53"/>
      <c r="FYD50" s="53"/>
      <c r="FYE50" s="53"/>
      <c r="FYF50" s="53"/>
      <c r="FYG50" s="53"/>
      <c r="FYH50" s="53"/>
      <c r="FYI50" s="53"/>
      <c r="FYJ50" s="53"/>
      <c r="FYK50" s="53"/>
      <c r="FYL50" s="53"/>
      <c r="FYM50" s="53"/>
      <c r="FYN50" s="53"/>
      <c r="FYO50" s="53"/>
      <c r="FYP50" s="53"/>
      <c r="FYQ50" s="53"/>
      <c r="FYR50" s="53"/>
      <c r="FYS50" s="53"/>
      <c r="FYT50" s="53"/>
      <c r="FYU50" s="53"/>
      <c r="FYV50" s="53"/>
      <c r="FYW50" s="53"/>
      <c r="FYX50" s="53"/>
      <c r="FYY50" s="53"/>
      <c r="FYZ50" s="53"/>
      <c r="FZA50" s="53"/>
      <c r="FZB50" s="53"/>
      <c r="FZC50" s="53"/>
      <c r="FZD50" s="53"/>
      <c r="FZE50" s="53"/>
      <c r="FZF50" s="53"/>
      <c r="FZG50" s="53"/>
      <c r="FZH50" s="53"/>
      <c r="FZI50" s="53"/>
      <c r="FZJ50" s="53"/>
      <c r="FZK50" s="53"/>
      <c r="FZL50" s="53"/>
      <c r="FZM50" s="53"/>
      <c r="FZN50" s="53"/>
      <c r="FZO50" s="53"/>
      <c r="FZP50" s="53"/>
      <c r="FZQ50" s="53"/>
      <c r="FZR50" s="53"/>
      <c r="FZS50" s="53"/>
      <c r="FZT50" s="53"/>
      <c r="FZU50" s="53"/>
      <c r="FZV50" s="53"/>
      <c r="FZW50" s="53"/>
      <c r="FZX50" s="53"/>
      <c r="FZY50" s="53"/>
      <c r="FZZ50" s="53"/>
      <c r="GAA50" s="53"/>
      <c r="GAB50" s="53"/>
      <c r="GAC50" s="53"/>
      <c r="GAD50" s="53"/>
      <c r="GAE50" s="53"/>
      <c r="GAF50" s="53"/>
      <c r="GAG50" s="53"/>
      <c r="GAH50" s="53"/>
      <c r="GAI50" s="53"/>
      <c r="GAJ50" s="53"/>
      <c r="GAK50" s="53"/>
      <c r="GAL50" s="53"/>
      <c r="GAM50" s="53"/>
      <c r="GAN50" s="53"/>
      <c r="GAO50" s="53"/>
      <c r="GAP50" s="53"/>
      <c r="GAQ50" s="53"/>
      <c r="GAR50" s="53"/>
      <c r="GAS50" s="53"/>
      <c r="GAT50" s="53"/>
      <c r="GAU50" s="53"/>
      <c r="GAV50" s="53"/>
      <c r="GAW50" s="53"/>
      <c r="GAX50" s="53"/>
      <c r="GAY50" s="53"/>
      <c r="GAZ50" s="53"/>
      <c r="GBA50" s="53"/>
      <c r="GBB50" s="53"/>
      <c r="GBC50" s="53"/>
      <c r="GBD50" s="53"/>
      <c r="GBE50" s="53"/>
      <c r="GBF50" s="53"/>
      <c r="GBG50" s="53"/>
      <c r="GBH50" s="53"/>
      <c r="GBI50" s="53"/>
      <c r="GBJ50" s="53"/>
      <c r="GBK50" s="53"/>
      <c r="GBL50" s="53"/>
      <c r="GBM50" s="53"/>
      <c r="GBN50" s="53"/>
      <c r="GBO50" s="53"/>
      <c r="GBP50" s="53"/>
      <c r="GBQ50" s="53"/>
      <c r="GBR50" s="53"/>
      <c r="GBS50" s="53"/>
      <c r="GBT50" s="53"/>
      <c r="GBU50" s="53"/>
      <c r="GBV50" s="53"/>
      <c r="GBW50" s="53"/>
      <c r="GBX50" s="53"/>
      <c r="GBY50" s="53"/>
      <c r="GBZ50" s="53"/>
      <c r="GCA50" s="53"/>
      <c r="GCB50" s="53"/>
      <c r="GCC50" s="53"/>
      <c r="GCD50" s="53"/>
      <c r="GCE50" s="53"/>
      <c r="GCF50" s="53"/>
      <c r="GCG50" s="53"/>
      <c r="GCH50" s="53"/>
      <c r="GCI50" s="53"/>
      <c r="GCJ50" s="53"/>
      <c r="GCK50" s="53"/>
      <c r="GCL50" s="53"/>
      <c r="GCM50" s="53"/>
      <c r="GCN50" s="53"/>
      <c r="GCO50" s="53"/>
      <c r="GCP50" s="53"/>
      <c r="GCQ50" s="53"/>
      <c r="GCR50" s="53"/>
      <c r="GCS50" s="53"/>
      <c r="GCT50" s="53"/>
      <c r="GCU50" s="53"/>
      <c r="GCV50" s="53"/>
      <c r="GCW50" s="53"/>
      <c r="GCX50" s="53"/>
      <c r="GCY50" s="53"/>
      <c r="GCZ50" s="53"/>
      <c r="GDA50" s="53"/>
      <c r="GDB50" s="53"/>
      <c r="GDC50" s="53"/>
      <c r="GDD50" s="53"/>
      <c r="GDE50" s="53"/>
      <c r="GDF50" s="53"/>
      <c r="GDG50" s="53"/>
      <c r="GDH50" s="53"/>
      <c r="GDI50" s="53"/>
      <c r="GDJ50" s="53"/>
      <c r="GDK50" s="53"/>
      <c r="GDL50" s="53"/>
      <c r="GDM50" s="53"/>
      <c r="GDN50" s="53"/>
      <c r="GDO50" s="53"/>
      <c r="GDP50" s="53"/>
      <c r="GDQ50" s="53"/>
      <c r="GDR50" s="53"/>
      <c r="GDS50" s="53"/>
      <c r="GDT50" s="53"/>
      <c r="GDU50" s="53"/>
      <c r="GDV50" s="53"/>
      <c r="GDW50" s="53"/>
      <c r="GDX50" s="53"/>
      <c r="GDY50" s="53"/>
      <c r="GDZ50" s="53"/>
      <c r="GEA50" s="53"/>
      <c r="GEB50" s="53"/>
      <c r="GEC50" s="53"/>
      <c r="GED50" s="53"/>
      <c r="GEE50" s="53"/>
      <c r="GEF50" s="53"/>
      <c r="GEG50" s="53"/>
      <c r="GEH50" s="53"/>
      <c r="GEI50" s="53"/>
      <c r="GEJ50" s="53"/>
      <c r="GEK50" s="53"/>
      <c r="GEL50" s="53"/>
      <c r="GEM50" s="53"/>
      <c r="GEN50" s="53"/>
      <c r="GEO50" s="53"/>
      <c r="GEP50" s="53"/>
      <c r="GEQ50" s="53"/>
      <c r="GER50" s="53"/>
      <c r="GES50" s="53"/>
      <c r="GET50" s="53"/>
      <c r="GEU50" s="53"/>
      <c r="GEV50" s="53"/>
      <c r="GEW50" s="53"/>
      <c r="GEX50" s="53"/>
      <c r="GEY50" s="53"/>
      <c r="GEZ50" s="53"/>
      <c r="GFA50" s="53"/>
      <c r="GFB50" s="53"/>
      <c r="GFC50" s="53"/>
      <c r="GFD50" s="53"/>
      <c r="GFE50" s="53"/>
      <c r="GFF50" s="53"/>
      <c r="GFG50" s="53"/>
      <c r="GFH50" s="53"/>
      <c r="GFI50" s="53"/>
      <c r="GFJ50" s="53"/>
      <c r="GFK50" s="53"/>
      <c r="GFL50" s="53"/>
      <c r="GFM50" s="53"/>
      <c r="GFN50" s="53"/>
      <c r="GFO50" s="53"/>
      <c r="GFP50" s="53"/>
      <c r="GFQ50" s="53"/>
      <c r="GFR50" s="53"/>
      <c r="GFS50" s="53"/>
      <c r="GFT50" s="53"/>
      <c r="GFU50" s="53"/>
      <c r="GFV50" s="53"/>
      <c r="GFW50" s="53"/>
      <c r="GFX50" s="53"/>
      <c r="GFY50" s="53"/>
      <c r="GFZ50" s="53"/>
      <c r="GGA50" s="53"/>
      <c r="GGB50" s="53"/>
      <c r="GGC50" s="53"/>
      <c r="GGD50" s="53"/>
      <c r="GGE50" s="53"/>
      <c r="GGF50" s="53"/>
      <c r="GGG50" s="53"/>
      <c r="GGH50" s="53"/>
      <c r="GGI50" s="53"/>
      <c r="GGJ50" s="53"/>
      <c r="GGK50" s="53"/>
      <c r="GGL50" s="53"/>
      <c r="GGM50" s="53"/>
      <c r="GGN50" s="53"/>
      <c r="GGO50" s="53"/>
      <c r="GGP50" s="53"/>
      <c r="GGQ50" s="53"/>
      <c r="GGR50" s="53"/>
      <c r="GGS50" s="53"/>
      <c r="GGT50" s="53"/>
      <c r="GGU50" s="53"/>
      <c r="GGV50" s="53"/>
      <c r="GGW50" s="53"/>
      <c r="GGX50" s="53"/>
      <c r="GGY50" s="53"/>
      <c r="GGZ50" s="53"/>
      <c r="GHA50" s="53"/>
      <c r="GHB50" s="53"/>
      <c r="GHC50" s="53"/>
      <c r="GHD50" s="53"/>
      <c r="GHE50" s="53"/>
      <c r="GHF50" s="53"/>
      <c r="GHG50" s="53"/>
      <c r="GHH50" s="53"/>
      <c r="GHI50" s="53"/>
      <c r="GHJ50" s="53"/>
      <c r="GHK50" s="53"/>
      <c r="GHL50" s="53"/>
      <c r="GHM50" s="53"/>
      <c r="GHN50" s="53"/>
      <c r="GHO50" s="53"/>
      <c r="GHP50" s="53"/>
      <c r="GHQ50" s="53"/>
      <c r="GHR50" s="53"/>
      <c r="GHS50" s="53"/>
      <c r="GHT50" s="53"/>
      <c r="GHU50" s="53"/>
      <c r="GHV50" s="53"/>
      <c r="GHW50" s="53"/>
      <c r="GHX50" s="53"/>
      <c r="GHY50" s="53"/>
      <c r="GHZ50" s="53"/>
      <c r="GIA50" s="53"/>
      <c r="GIB50" s="53"/>
      <c r="GIC50" s="53"/>
      <c r="GID50" s="53"/>
      <c r="GIE50" s="53"/>
      <c r="GIF50" s="53"/>
      <c r="GIG50" s="53"/>
      <c r="GIH50" s="53"/>
      <c r="GII50" s="53"/>
      <c r="GIJ50" s="53"/>
      <c r="GIK50" s="53"/>
      <c r="GIL50" s="53"/>
      <c r="GIM50" s="53"/>
      <c r="GIN50" s="53"/>
      <c r="GIO50" s="53"/>
      <c r="GIP50" s="53"/>
      <c r="GIQ50" s="53"/>
      <c r="GIR50" s="53"/>
      <c r="GIS50" s="53"/>
      <c r="GIT50" s="53"/>
      <c r="GIU50" s="53"/>
      <c r="GIV50" s="53"/>
      <c r="GIW50" s="53"/>
      <c r="GIX50" s="53"/>
      <c r="GIY50" s="53"/>
      <c r="GIZ50" s="53"/>
      <c r="GJA50" s="53"/>
      <c r="GJB50" s="53"/>
      <c r="GJC50" s="53"/>
      <c r="GJD50" s="53"/>
      <c r="GJE50" s="53"/>
      <c r="GJF50" s="53"/>
      <c r="GJG50" s="53"/>
      <c r="GJH50" s="53"/>
      <c r="GJI50" s="53"/>
      <c r="GJJ50" s="53"/>
      <c r="GJK50" s="53"/>
      <c r="GJL50" s="53"/>
      <c r="GJM50" s="53"/>
      <c r="GJN50" s="53"/>
      <c r="GJO50" s="53"/>
      <c r="GJP50" s="53"/>
      <c r="GJQ50" s="53"/>
      <c r="GJR50" s="53"/>
      <c r="GJS50" s="53"/>
      <c r="GJT50" s="53"/>
      <c r="GJU50" s="53"/>
      <c r="GJV50" s="53"/>
      <c r="GJW50" s="53"/>
      <c r="GJX50" s="53"/>
      <c r="GJY50" s="53"/>
      <c r="GJZ50" s="53"/>
      <c r="GKA50" s="53"/>
      <c r="GKB50" s="53"/>
      <c r="GKC50" s="53"/>
      <c r="GKD50" s="53"/>
      <c r="GKE50" s="53"/>
      <c r="GKF50" s="53"/>
      <c r="GKG50" s="53"/>
      <c r="GKH50" s="53"/>
      <c r="GKI50" s="53"/>
      <c r="GKJ50" s="53"/>
      <c r="GKK50" s="53"/>
      <c r="GKL50" s="53"/>
      <c r="GKM50" s="53"/>
      <c r="GKN50" s="53"/>
      <c r="GKO50" s="53"/>
      <c r="GKP50" s="53"/>
      <c r="GKQ50" s="53"/>
      <c r="GKR50" s="53"/>
      <c r="GKS50" s="53"/>
      <c r="GKT50" s="53"/>
      <c r="GKU50" s="53"/>
      <c r="GKV50" s="53"/>
      <c r="GKW50" s="53"/>
      <c r="GKX50" s="53"/>
      <c r="GKY50" s="53"/>
      <c r="GKZ50" s="53"/>
      <c r="GLA50" s="53"/>
      <c r="GLB50" s="53"/>
      <c r="GLC50" s="53"/>
      <c r="GLD50" s="53"/>
      <c r="GLE50" s="53"/>
      <c r="GLF50" s="53"/>
      <c r="GLG50" s="53"/>
      <c r="GLH50" s="53"/>
      <c r="GLI50" s="53"/>
      <c r="GLJ50" s="53"/>
      <c r="GLK50" s="53"/>
      <c r="GLL50" s="53"/>
      <c r="GLM50" s="53"/>
      <c r="GLN50" s="53"/>
      <c r="GLO50" s="53"/>
      <c r="GLP50" s="53"/>
      <c r="GLQ50" s="53"/>
      <c r="GLR50" s="53"/>
      <c r="GLS50" s="53"/>
      <c r="GLT50" s="53"/>
      <c r="GLU50" s="53"/>
      <c r="GLV50" s="53"/>
      <c r="GLW50" s="53"/>
      <c r="GLX50" s="53"/>
      <c r="GLY50" s="53"/>
      <c r="GLZ50" s="53"/>
      <c r="GMA50" s="53"/>
      <c r="GMB50" s="53"/>
      <c r="GMC50" s="53"/>
      <c r="GMD50" s="53"/>
      <c r="GME50" s="53"/>
      <c r="GMF50" s="53"/>
      <c r="GMG50" s="53"/>
      <c r="GMH50" s="53"/>
      <c r="GMI50" s="53"/>
      <c r="GMJ50" s="53"/>
      <c r="GMK50" s="53"/>
      <c r="GML50" s="53"/>
      <c r="GMM50" s="53"/>
      <c r="GMN50" s="53"/>
      <c r="GMO50" s="53"/>
      <c r="GMP50" s="53"/>
      <c r="GMQ50" s="53"/>
      <c r="GMR50" s="53"/>
      <c r="GMS50" s="53"/>
      <c r="GMT50" s="53"/>
      <c r="GMU50" s="53"/>
      <c r="GMV50" s="53"/>
      <c r="GMW50" s="53"/>
      <c r="GMX50" s="53"/>
      <c r="GMY50" s="53"/>
      <c r="GMZ50" s="53"/>
      <c r="GNA50" s="53"/>
      <c r="GNB50" s="53"/>
      <c r="GNC50" s="53"/>
      <c r="GND50" s="53"/>
      <c r="GNE50" s="53"/>
      <c r="GNF50" s="53"/>
      <c r="GNG50" s="53"/>
      <c r="GNH50" s="53"/>
      <c r="GNI50" s="53"/>
      <c r="GNJ50" s="53"/>
      <c r="GNK50" s="53"/>
      <c r="GNL50" s="53"/>
      <c r="GNM50" s="53"/>
      <c r="GNN50" s="53"/>
      <c r="GNO50" s="53"/>
      <c r="GNP50" s="53"/>
      <c r="GNQ50" s="53"/>
      <c r="GNR50" s="53"/>
      <c r="GNS50" s="53"/>
      <c r="GNT50" s="53"/>
      <c r="GNU50" s="53"/>
      <c r="GNV50" s="53"/>
      <c r="GNW50" s="53"/>
      <c r="GNX50" s="53"/>
      <c r="GNY50" s="53"/>
      <c r="GNZ50" s="53"/>
      <c r="GOA50" s="53"/>
      <c r="GOB50" s="53"/>
      <c r="GOC50" s="53"/>
      <c r="GOD50" s="53"/>
      <c r="GOE50" s="53"/>
      <c r="GOF50" s="53"/>
      <c r="GOG50" s="53"/>
      <c r="GOH50" s="53"/>
      <c r="GOI50" s="53"/>
      <c r="GOJ50" s="53"/>
      <c r="GOK50" s="53"/>
      <c r="GOL50" s="53"/>
      <c r="GOM50" s="53"/>
      <c r="GON50" s="53"/>
      <c r="GOO50" s="53"/>
      <c r="GOP50" s="53"/>
      <c r="GOQ50" s="53"/>
      <c r="GOR50" s="53"/>
      <c r="GOS50" s="53"/>
      <c r="GOT50" s="53"/>
      <c r="GOU50" s="53"/>
      <c r="GOV50" s="53"/>
      <c r="GOW50" s="53"/>
      <c r="GOX50" s="53"/>
      <c r="GOY50" s="53"/>
      <c r="GOZ50" s="53"/>
      <c r="GPA50" s="53"/>
      <c r="GPB50" s="53"/>
      <c r="GPC50" s="53"/>
      <c r="GPD50" s="53"/>
      <c r="GPE50" s="53"/>
      <c r="GPF50" s="53"/>
      <c r="GPG50" s="53"/>
      <c r="GPH50" s="53"/>
      <c r="GPI50" s="53"/>
      <c r="GPJ50" s="53"/>
      <c r="GPK50" s="53"/>
      <c r="GPL50" s="53"/>
      <c r="GPM50" s="53"/>
      <c r="GPN50" s="53"/>
      <c r="GPO50" s="53"/>
      <c r="GPP50" s="53"/>
      <c r="GPQ50" s="53"/>
      <c r="GPR50" s="53"/>
      <c r="GPS50" s="53"/>
      <c r="GPT50" s="53"/>
      <c r="GPU50" s="53"/>
      <c r="GPV50" s="53"/>
      <c r="GPW50" s="53"/>
      <c r="GPX50" s="53"/>
      <c r="GPY50" s="53"/>
      <c r="GPZ50" s="53"/>
      <c r="GQA50" s="53"/>
      <c r="GQB50" s="53"/>
      <c r="GQC50" s="53"/>
      <c r="GQD50" s="53"/>
      <c r="GQE50" s="53"/>
      <c r="GQF50" s="53"/>
      <c r="GQG50" s="53"/>
      <c r="GQH50" s="53"/>
      <c r="GQI50" s="53"/>
      <c r="GQJ50" s="53"/>
      <c r="GQK50" s="53"/>
      <c r="GQL50" s="53"/>
      <c r="GQM50" s="53"/>
      <c r="GQN50" s="53"/>
      <c r="GQO50" s="53"/>
      <c r="GQP50" s="53"/>
      <c r="GQQ50" s="53"/>
      <c r="GQR50" s="53"/>
      <c r="GQS50" s="53"/>
      <c r="GQT50" s="53"/>
      <c r="GQU50" s="53"/>
      <c r="GQV50" s="53"/>
      <c r="GQW50" s="53"/>
      <c r="GQX50" s="53"/>
      <c r="GQY50" s="53"/>
      <c r="GQZ50" s="53"/>
      <c r="GRA50" s="53"/>
      <c r="GRB50" s="53"/>
      <c r="GRC50" s="53"/>
      <c r="GRD50" s="53"/>
      <c r="GRE50" s="53"/>
      <c r="GRF50" s="53"/>
      <c r="GRG50" s="53"/>
      <c r="GRH50" s="53"/>
      <c r="GRI50" s="53"/>
      <c r="GRJ50" s="53"/>
      <c r="GRK50" s="53"/>
      <c r="GRL50" s="53"/>
      <c r="GRM50" s="53"/>
      <c r="GRN50" s="53"/>
      <c r="GRO50" s="53"/>
      <c r="GRP50" s="53"/>
      <c r="GRQ50" s="53"/>
      <c r="GRR50" s="53"/>
      <c r="GRS50" s="53"/>
      <c r="GRT50" s="53"/>
      <c r="GRU50" s="53"/>
      <c r="GRV50" s="53"/>
      <c r="GRW50" s="53"/>
      <c r="GRX50" s="53"/>
      <c r="GRY50" s="53"/>
      <c r="GRZ50" s="53"/>
      <c r="GSA50" s="53"/>
      <c r="GSB50" s="53"/>
      <c r="GSC50" s="53"/>
      <c r="GSD50" s="53"/>
      <c r="GSE50" s="53"/>
      <c r="GSF50" s="53"/>
      <c r="GSG50" s="53"/>
      <c r="GSH50" s="53"/>
      <c r="GSI50" s="53"/>
      <c r="GSJ50" s="53"/>
      <c r="GSK50" s="53"/>
      <c r="GSL50" s="53"/>
      <c r="GSM50" s="53"/>
      <c r="GSN50" s="53"/>
      <c r="GSO50" s="53"/>
      <c r="GSP50" s="53"/>
      <c r="GSQ50" s="53"/>
      <c r="GSR50" s="53"/>
      <c r="GSS50" s="53"/>
      <c r="GST50" s="53"/>
      <c r="GSU50" s="53"/>
      <c r="GSV50" s="53"/>
      <c r="GSW50" s="53"/>
      <c r="GSX50" s="53"/>
      <c r="GSY50" s="53"/>
      <c r="GSZ50" s="53"/>
      <c r="GTA50" s="53"/>
      <c r="GTB50" s="53"/>
      <c r="GTC50" s="53"/>
      <c r="GTD50" s="53"/>
      <c r="GTE50" s="53"/>
      <c r="GTF50" s="53"/>
      <c r="GTG50" s="53"/>
      <c r="GTH50" s="53"/>
      <c r="GTI50" s="53"/>
      <c r="GTJ50" s="53"/>
      <c r="GTK50" s="53"/>
      <c r="GTL50" s="53"/>
      <c r="GTM50" s="53"/>
      <c r="GTN50" s="53"/>
      <c r="GTO50" s="53"/>
      <c r="GTP50" s="53"/>
      <c r="GTQ50" s="53"/>
      <c r="GTR50" s="53"/>
      <c r="GTS50" s="53"/>
      <c r="GTT50" s="53"/>
      <c r="GTU50" s="53"/>
      <c r="GTV50" s="53"/>
      <c r="GTW50" s="53"/>
      <c r="GTX50" s="53"/>
      <c r="GTY50" s="53"/>
      <c r="GTZ50" s="53"/>
      <c r="GUA50" s="53"/>
      <c r="GUB50" s="53"/>
      <c r="GUC50" s="53"/>
      <c r="GUD50" s="53"/>
      <c r="GUE50" s="53"/>
      <c r="GUF50" s="53"/>
      <c r="GUG50" s="53"/>
      <c r="GUH50" s="53"/>
      <c r="GUI50" s="53"/>
      <c r="GUJ50" s="53"/>
      <c r="GUK50" s="53"/>
      <c r="GUL50" s="53"/>
      <c r="GUM50" s="53"/>
      <c r="GUN50" s="53"/>
      <c r="GUO50" s="53"/>
      <c r="GUP50" s="53"/>
      <c r="GUQ50" s="53"/>
      <c r="GUR50" s="53"/>
      <c r="GUS50" s="53"/>
      <c r="GUT50" s="53"/>
      <c r="GUU50" s="53"/>
      <c r="GUV50" s="53"/>
      <c r="GUW50" s="53"/>
      <c r="GUX50" s="53"/>
      <c r="GUY50" s="53"/>
      <c r="GUZ50" s="53"/>
      <c r="GVA50" s="53"/>
      <c r="GVB50" s="53"/>
      <c r="GVC50" s="53"/>
      <c r="GVD50" s="53"/>
      <c r="GVE50" s="53"/>
      <c r="GVF50" s="53"/>
      <c r="GVG50" s="53"/>
      <c r="GVH50" s="53"/>
      <c r="GVI50" s="53"/>
      <c r="GVJ50" s="53"/>
      <c r="GVK50" s="53"/>
      <c r="GVL50" s="53"/>
      <c r="GVM50" s="53"/>
      <c r="GVN50" s="53"/>
      <c r="GVO50" s="53"/>
      <c r="GVP50" s="53"/>
      <c r="GVQ50" s="53"/>
      <c r="GVR50" s="53"/>
      <c r="GVS50" s="53"/>
      <c r="GVT50" s="53"/>
      <c r="GVU50" s="53"/>
      <c r="GVV50" s="53"/>
      <c r="GVW50" s="53"/>
      <c r="GVX50" s="53"/>
      <c r="GVY50" s="53"/>
      <c r="GVZ50" s="53"/>
      <c r="GWA50" s="53"/>
      <c r="GWB50" s="53"/>
      <c r="GWC50" s="53"/>
      <c r="GWD50" s="53"/>
      <c r="GWE50" s="53"/>
      <c r="GWF50" s="53"/>
      <c r="GWG50" s="53"/>
      <c r="GWH50" s="53"/>
      <c r="GWI50" s="53"/>
      <c r="GWJ50" s="53"/>
      <c r="GWK50" s="53"/>
      <c r="GWL50" s="53"/>
      <c r="GWM50" s="53"/>
      <c r="GWN50" s="53"/>
      <c r="GWO50" s="53"/>
      <c r="GWP50" s="53"/>
      <c r="GWQ50" s="53"/>
      <c r="GWR50" s="53"/>
      <c r="GWS50" s="53"/>
      <c r="GWT50" s="53"/>
      <c r="GWU50" s="53"/>
      <c r="GWV50" s="53"/>
      <c r="GWW50" s="53"/>
      <c r="GWX50" s="53"/>
      <c r="GWY50" s="53"/>
      <c r="GWZ50" s="53"/>
      <c r="GXA50" s="53"/>
      <c r="GXB50" s="53"/>
      <c r="GXC50" s="53"/>
      <c r="GXD50" s="53"/>
      <c r="GXE50" s="53"/>
      <c r="GXF50" s="53"/>
      <c r="GXG50" s="53"/>
      <c r="GXH50" s="53"/>
      <c r="GXI50" s="53"/>
      <c r="GXJ50" s="53"/>
      <c r="GXK50" s="53"/>
      <c r="GXL50" s="53"/>
      <c r="GXM50" s="53"/>
      <c r="GXN50" s="53"/>
      <c r="GXO50" s="53"/>
      <c r="GXP50" s="53"/>
      <c r="GXQ50" s="53"/>
      <c r="GXR50" s="53"/>
      <c r="GXS50" s="53"/>
      <c r="GXT50" s="53"/>
      <c r="GXU50" s="53"/>
      <c r="GXV50" s="53"/>
      <c r="GXW50" s="53"/>
      <c r="GXX50" s="53"/>
      <c r="GXY50" s="53"/>
      <c r="GXZ50" s="53"/>
      <c r="GYA50" s="53"/>
      <c r="GYB50" s="53"/>
      <c r="GYC50" s="53"/>
      <c r="GYD50" s="53"/>
      <c r="GYE50" s="53"/>
      <c r="GYF50" s="53"/>
      <c r="GYG50" s="53"/>
      <c r="GYH50" s="53"/>
      <c r="GYI50" s="53"/>
      <c r="GYJ50" s="53"/>
      <c r="GYK50" s="53"/>
      <c r="GYL50" s="53"/>
      <c r="GYM50" s="53"/>
      <c r="GYN50" s="53"/>
      <c r="GYO50" s="53"/>
      <c r="GYP50" s="53"/>
      <c r="GYQ50" s="53"/>
      <c r="GYR50" s="53"/>
      <c r="GYS50" s="53"/>
      <c r="GYT50" s="53"/>
      <c r="GYU50" s="53"/>
      <c r="GYV50" s="53"/>
      <c r="GYW50" s="53"/>
      <c r="GYX50" s="53"/>
      <c r="GYY50" s="53"/>
      <c r="GYZ50" s="53"/>
      <c r="GZA50" s="53"/>
      <c r="GZB50" s="53"/>
      <c r="GZC50" s="53"/>
      <c r="GZD50" s="53"/>
      <c r="GZE50" s="53"/>
      <c r="GZF50" s="53"/>
      <c r="GZG50" s="53"/>
      <c r="GZH50" s="53"/>
      <c r="GZI50" s="53"/>
      <c r="GZJ50" s="53"/>
      <c r="GZK50" s="53"/>
      <c r="GZL50" s="53"/>
      <c r="GZM50" s="53"/>
      <c r="GZN50" s="53"/>
      <c r="GZO50" s="53"/>
      <c r="GZP50" s="53"/>
      <c r="GZQ50" s="53"/>
      <c r="GZR50" s="53"/>
      <c r="GZS50" s="53"/>
      <c r="GZT50" s="53"/>
      <c r="GZU50" s="53"/>
      <c r="GZV50" s="53"/>
      <c r="GZW50" s="53"/>
      <c r="GZX50" s="53"/>
      <c r="GZY50" s="53"/>
      <c r="GZZ50" s="53"/>
      <c r="HAA50" s="53"/>
      <c r="HAB50" s="53"/>
      <c r="HAC50" s="53"/>
      <c r="HAD50" s="53"/>
      <c r="HAE50" s="53"/>
      <c r="HAF50" s="53"/>
      <c r="HAG50" s="53"/>
      <c r="HAH50" s="53"/>
      <c r="HAI50" s="53"/>
      <c r="HAJ50" s="53"/>
      <c r="HAK50" s="53"/>
      <c r="HAL50" s="53"/>
      <c r="HAM50" s="53"/>
      <c r="HAN50" s="53"/>
      <c r="HAO50" s="53"/>
      <c r="HAP50" s="53"/>
      <c r="HAQ50" s="53"/>
      <c r="HAR50" s="53"/>
      <c r="HAS50" s="53"/>
      <c r="HAT50" s="53"/>
      <c r="HAU50" s="53"/>
      <c r="HAV50" s="53"/>
      <c r="HAW50" s="53"/>
      <c r="HAX50" s="53"/>
      <c r="HAY50" s="53"/>
      <c r="HAZ50" s="53"/>
      <c r="HBA50" s="53"/>
      <c r="HBB50" s="53"/>
      <c r="HBC50" s="53"/>
      <c r="HBD50" s="53"/>
      <c r="HBE50" s="53"/>
      <c r="HBF50" s="53"/>
      <c r="HBG50" s="53"/>
      <c r="HBH50" s="53"/>
      <c r="HBI50" s="53"/>
      <c r="HBJ50" s="53"/>
      <c r="HBK50" s="53"/>
      <c r="HBL50" s="53"/>
      <c r="HBM50" s="53"/>
      <c r="HBN50" s="53"/>
      <c r="HBO50" s="53"/>
      <c r="HBP50" s="53"/>
      <c r="HBQ50" s="53"/>
      <c r="HBR50" s="53"/>
      <c r="HBS50" s="53"/>
      <c r="HBT50" s="53"/>
      <c r="HBU50" s="53"/>
      <c r="HBV50" s="53"/>
      <c r="HBW50" s="53"/>
      <c r="HBX50" s="53"/>
      <c r="HBY50" s="53"/>
      <c r="HBZ50" s="53"/>
      <c r="HCA50" s="53"/>
      <c r="HCB50" s="53"/>
      <c r="HCC50" s="53"/>
      <c r="HCD50" s="53"/>
      <c r="HCE50" s="53"/>
      <c r="HCF50" s="53"/>
      <c r="HCG50" s="53"/>
      <c r="HCH50" s="53"/>
      <c r="HCI50" s="53"/>
      <c r="HCJ50" s="53"/>
      <c r="HCK50" s="53"/>
      <c r="HCL50" s="53"/>
      <c r="HCM50" s="53"/>
      <c r="HCN50" s="53"/>
      <c r="HCO50" s="53"/>
      <c r="HCP50" s="53"/>
      <c r="HCQ50" s="53"/>
      <c r="HCR50" s="53"/>
      <c r="HCS50" s="53"/>
      <c r="HCT50" s="53"/>
      <c r="HCU50" s="53"/>
      <c r="HCV50" s="53"/>
      <c r="HCW50" s="53"/>
      <c r="HCX50" s="53"/>
      <c r="HCY50" s="53"/>
      <c r="HCZ50" s="53"/>
      <c r="HDA50" s="53"/>
      <c r="HDB50" s="53"/>
      <c r="HDC50" s="53"/>
      <c r="HDD50" s="53"/>
      <c r="HDE50" s="53"/>
      <c r="HDF50" s="53"/>
      <c r="HDG50" s="53"/>
      <c r="HDH50" s="53"/>
      <c r="HDI50" s="53"/>
      <c r="HDJ50" s="53"/>
      <c r="HDK50" s="53"/>
      <c r="HDL50" s="53"/>
      <c r="HDM50" s="53"/>
      <c r="HDN50" s="53"/>
      <c r="HDO50" s="53"/>
      <c r="HDP50" s="53"/>
      <c r="HDQ50" s="53"/>
      <c r="HDR50" s="53"/>
      <c r="HDS50" s="53"/>
      <c r="HDT50" s="53"/>
      <c r="HDU50" s="53"/>
      <c r="HDV50" s="53"/>
      <c r="HDW50" s="53"/>
      <c r="HDX50" s="53"/>
      <c r="HDY50" s="53"/>
      <c r="HDZ50" s="53"/>
      <c r="HEA50" s="53"/>
      <c r="HEB50" s="53"/>
      <c r="HEC50" s="53"/>
      <c r="HED50" s="53"/>
      <c r="HEE50" s="53"/>
      <c r="HEF50" s="53"/>
      <c r="HEG50" s="53"/>
      <c r="HEH50" s="53"/>
      <c r="HEI50" s="53"/>
      <c r="HEJ50" s="53"/>
      <c r="HEK50" s="53"/>
      <c r="HEL50" s="53"/>
      <c r="HEM50" s="53"/>
      <c r="HEN50" s="53"/>
      <c r="HEO50" s="53"/>
      <c r="HEP50" s="53"/>
      <c r="HEQ50" s="53"/>
      <c r="HER50" s="53"/>
      <c r="HES50" s="53"/>
      <c r="HET50" s="53"/>
      <c r="HEU50" s="53"/>
      <c r="HEV50" s="53"/>
      <c r="HEW50" s="53"/>
      <c r="HEX50" s="53"/>
      <c r="HEY50" s="53"/>
      <c r="HEZ50" s="53"/>
      <c r="HFA50" s="53"/>
      <c r="HFB50" s="53"/>
      <c r="HFC50" s="53"/>
      <c r="HFD50" s="53"/>
      <c r="HFE50" s="53"/>
      <c r="HFF50" s="53"/>
      <c r="HFG50" s="53"/>
      <c r="HFH50" s="53"/>
      <c r="HFI50" s="53"/>
      <c r="HFJ50" s="53"/>
      <c r="HFK50" s="53"/>
      <c r="HFL50" s="53"/>
      <c r="HFM50" s="53"/>
      <c r="HFN50" s="53"/>
      <c r="HFO50" s="53"/>
      <c r="HFP50" s="53"/>
      <c r="HFQ50" s="53"/>
      <c r="HFR50" s="53"/>
      <c r="HFS50" s="53"/>
      <c r="HFT50" s="53"/>
      <c r="HFU50" s="53"/>
      <c r="HFV50" s="53"/>
      <c r="HFW50" s="53"/>
      <c r="HFX50" s="53"/>
      <c r="HFY50" s="53"/>
      <c r="HFZ50" s="53"/>
      <c r="HGA50" s="53"/>
      <c r="HGB50" s="53"/>
      <c r="HGC50" s="53"/>
      <c r="HGD50" s="53"/>
      <c r="HGE50" s="53"/>
      <c r="HGF50" s="53"/>
      <c r="HGG50" s="53"/>
      <c r="HGH50" s="53"/>
      <c r="HGI50" s="53"/>
      <c r="HGJ50" s="53"/>
      <c r="HGK50" s="53"/>
      <c r="HGL50" s="53"/>
      <c r="HGM50" s="53"/>
      <c r="HGN50" s="53"/>
      <c r="HGO50" s="53"/>
      <c r="HGP50" s="53"/>
      <c r="HGQ50" s="53"/>
      <c r="HGR50" s="53"/>
      <c r="HGS50" s="53"/>
      <c r="HGT50" s="53"/>
      <c r="HGU50" s="53"/>
      <c r="HGV50" s="53"/>
      <c r="HGW50" s="53"/>
      <c r="HGX50" s="53"/>
      <c r="HGY50" s="53"/>
      <c r="HGZ50" s="53"/>
      <c r="HHA50" s="53"/>
      <c r="HHB50" s="53"/>
      <c r="HHC50" s="53"/>
      <c r="HHD50" s="53"/>
      <c r="HHE50" s="53"/>
      <c r="HHF50" s="53"/>
      <c r="HHG50" s="53"/>
      <c r="HHH50" s="53"/>
      <c r="HHI50" s="53"/>
      <c r="HHJ50" s="53"/>
      <c r="HHK50" s="53"/>
      <c r="HHL50" s="53"/>
      <c r="HHM50" s="53"/>
      <c r="HHN50" s="53"/>
      <c r="HHO50" s="53"/>
      <c r="HHP50" s="53"/>
      <c r="HHQ50" s="53"/>
      <c r="HHR50" s="53"/>
      <c r="HHS50" s="53"/>
      <c r="HHT50" s="53"/>
      <c r="HHU50" s="53"/>
      <c r="HHV50" s="53"/>
      <c r="HHW50" s="53"/>
      <c r="HHX50" s="53"/>
      <c r="HHY50" s="53"/>
      <c r="HHZ50" s="53"/>
      <c r="HIA50" s="53"/>
      <c r="HIB50" s="53"/>
      <c r="HIC50" s="53"/>
      <c r="HID50" s="53"/>
      <c r="HIE50" s="53"/>
      <c r="HIF50" s="53"/>
      <c r="HIG50" s="53"/>
      <c r="HIH50" s="53"/>
      <c r="HII50" s="53"/>
      <c r="HIJ50" s="53"/>
      <c r="HIK50" s="53"/>
      <c r="HIL50" s="53"/>
      <c r="HIM50" s="53"/>
      <c r="HIN50" s="53"/>
      <c r="HIO50" s="53"/>
      <c r="HIP50" s="53"/>
      <c r="HIQ50" s="53"/>
      <c r="HIR50" s="53"/>
      <c r="HIS50" s="53"/>
      <c r="HIT50" s="53"/>
      <c r="HIU50" s="53"/>
      <c r="HIV50" s="53"/>
      <c r="HIW50" s="53"/>
      <c r="HIX50" s="53"/>
      <c r="HIY50" s="53"/>
      <c r="HIZ50" s="53"/>
      <c r="HJA50" s="53"/>
      <c r="HJB50" s="53"/>
      <c r="HJC50" s="53"/>
      <c r="HJD50" s="53"/>
      <c r="HJE50" s="53"/>
      <c r="HJF50" s="53"/>
      <c r="HJG50" s="53"/>
      <c r="HJH50" s="53"/>
      <c r="HJI50" s="53"/>
      <c r="HJJ50" s="53"/>
      <c r="HJK50" s="53"/>
      <c r="HJL50" s="53"/>
      <c r="HJM50" s="53"/>
      <c r="HJN50" s="53"/>
      <c r="HJO50" s="53"/>
      <c r="HJP50" s="53"/>
      <c r="HJQ50" s="53"/>
      <c r="HJR50" s="53"/>
      <c r="HJS50" s="53"/>
      <c r="HJT50" s="53"/>
      <c r="HJU50" s="53"/>
      <c r="HJV50" s="53"/>
      <c r="HJW50" s="53"/>
      <c r="HJX50" s="53"/>
      <c r="HJY50" s="53"/>
      <c r="HJZ50" s="53"/>
      <c r="HKA50" s="53"/>
      <c r="HKB50" s="53"/>
      <c r="HKC50" s="53"/>
      <c r="HKD50" s="53"/>
      <c r="HKE50" s="53"/>
      <c r="HKF50" s="53"/>
      <c r="HKG50" s="53"/>
      <c r="HKH50" s="53"/>
      <c r="HKI50" s="53"/>
      <c r="HKJ50" s="53"/>
      <c r="HKK50" s="53"/>
      <c r="HKL50" s="53"/>
      <c r="HKM50" s="53"/>
      <c r="HKN50" s="53"/>
      <c r="HKO50" s="53"/>
      <c r="HKP50" s="53"/>
      <c r="HKQ50" s="53"/>
      <c r="HKR50" s="53"/>
      <c r="HKS50" s="53"/>
      <c r="HKT50" s="53"/>
      <c r="HKU50" s="53"/>
      <c r="HKV50" s="53"/>
      <c r="HKW50" s="53"/>
      <c r="HKX50" s="53"/>
      <c r="HKY50" s="53"/>
      <c r="HKZ50" s="53"/>
      <c r="HLA50" s="53"/>
      <c r="HLB50" s="53"/>
      <c r="HLC50" s="53"/>
      <c r="HLD50" s="53"/>
      <c r="HLE50" s="53"/>
      <c r="HLF50" s="53"/>
      <c r="HLG50" s="53"/>
      <c r="HLH50" s="53"/>
      <c r="HLI50" s="53"/>
      <c r="HLJ50" s="53"/>
      <c r="HLK50" s="53"/>
      <c r="HLL50" s="53"/>
      <c r="HLM50" s="53"/>
      <c r="HLN50" s="53"/>
      <c r="HLO50" s="53"/>
      <c r="HLP50" s="53"/>
      <c r="HLQ50" s="53"/>
      <c r="HLR50" s="53"/>
      <c r="HLS50" s="53"/>
      <c r="HLT50" s="53"/>
      <c r="HLU50" s="53"/>
      <c r="HLV50" s="53"/>
      <c r="HLW50" s="53"/>
      <c r="HLX50" s="53"/>
      <c r="HLY50" s="53"/>
      <c r="HLZ50" s="53"/>
      <c r="HMA50" s="53"/>
      <c r="HMB50" s="53"/>
      <c r="HMC50" s="53"/>
      <c r="HMD50" s="53"/>
      <c r="HME50" s="53"/>
      <c r="HMF50" s="53"/>
      <c r="HMG50" s="53"/>
      <c r="HMH50" s="53"/>
      <c r="HMI50" s="53"/>
      <c r="HMJ50" s="53"/>
      <c r="HMK50" s="53"/>
      <c r="HML50" s="53"/>
      <c r="HMM50" s="53"/>
      <c r="HMN50" s="53"/>
      <c r="HMO50" s="53"/>
      <c r="HMP50" s="53"/>
      <c r="HMQ50" s="53"/>
      <c r="HMR50" s="53"/>
      <c r="HMS50" s="53"/>
      <c r="HMT50" s="53"/>
      <c r="HMU50" s="53"/>
      <c r="HMV50" s="53"/>
      <c r="HMW50" s="53"/>
      <c r="HMX50" s="53"/>
      <c r="HMY50" s="53"/>
      <c r="HMZ50" s="53"/>
      <c r="HNA50" s="53"/>
      <c r="HNB50" s="53"/>
      <c r="HNC50" s="53"/>
      <c r="HND50" s="53"/>
      <c r="HNE50" s="53"/>
      <c r="HNF50" s="53"/>
      <c r="HNG50" s="53"/>
      <c r="HNH50" s="53"/>
      <c r="HNI50" s="53"/>
      <c r="HNJ50" s="53"/>
      <c r="HNK50" s="53"/>
      <c r="HNL50" s="53"/>
      <c r="HNM50" s="53"/>
      <c r="HNN50" s="53"/>
      <c r="HNO50" s="53"/>
      <c r="HNP50" s="53"/>
      <c r="HNQ50" s="53"/>
      <c r="HNR50" s="53"/>
      <c r="HNS50" s="53"/>
      <c r="HNT50" s="53"/>
      <c r="HNU50" s="53"/>
      <c r="HNV50" s="53"/>
      <c r="HNW50" s="53"/>
      <c r="HNX50" s="53"/>
      <c r="HNY50" s="53"/>
      <c r="HNZ50" s="53"/>
      <c r="HOA50" s="53"/>
      <c r="HOB50" s="53"/>
      <c r="HOC50" s="53"/>
      <c r="HOD50" s="53"/>
      <c r="HOE50" s="53"/>
      <c r="HOF50" s="53"/>
      <c r="HOG50" s="53"/>
      <c r="HOH50" s="53"/>
      <c r="HOI50" s="53"/>
      <c r="HOJ50" s="53"/>
      <c r="HOK50" s="53"/>
      <c r="HOL50" s="53"/>
      <c r="HOM50" s="53"/>
      <c r="HON50" s="53"/>
      <c r="HOO50" s="53"/>
      <c r="HOP50" s="53"/>
      <c r="HOQ50" s="53"/>
      <c r="HOR50" s="53"/>
      <c r="HOS50" s="53"/>
      <c r="HOT50" s="53"/>
      <c r="HOU50" s="53"/>
      <c r="HOV50" s="53"/>
      <c r="HOW50" s="53"/>
      <c r="HOX50" s="53"/>
      <c r="HOY50" s="53"/>
      <c r="HOZ50" s="53"/>
      <c r="HPA50" s="53"/>
      <c r="HPB50" s="53"/>
      <c r="HPC50" s="53"/>
      <c r="HPD50" s="53"/>
      <c r="HPE50" s="53"/>
      <c r="HPF50" s="53"/>
      <c r="HPG50" s="53"/>
      <c r="HPH50" s="53"/>
      <c r="HPI50" s="53"/>
      <c r="HPJ50" s="53"/>
      <c r="HPK50" s="53"/>
      <c r="HPL50" s="53"/>
      <c r="HPM50" s="53"/>
      <c r="HPN50" s="53"/>
      <c r="HPO50" s="53"/>
      <c r="HPP50" s="53"/>
      <c r="HPQ50" s="53"/>
      <c r="HPR50" s="53"/>
      <c r="HPS50" s="53"/>
      <c r="HPT50" s="53"/>
      <c r="HPU50" s="53"/>
      <c r="HPV50" s="53"/>
      <c r="HPW50" s="53"/>
      <c r="HPX50" s="53"/>
      <c r="HPY50" s="53"/>
      <c r="HPZ50" s="53"/>
      <c r="HQA50" s="53"/>
      <c r="HQB50" s="53"/>
      <c r="HQC50" s="53"/>
      <c r="HQD50" s="53"/>
      <c r="HQE50" s="53"/>
      <c r="HQF50" s="53"/>
      <c r="HQG50" s="53"/>
      <c r="HQH50" s="53"/>
      <c r="HQI50" s="53"/>
      <c r="HQJ50" s="53"/>
      <c r="HQK50" s="53"/>
      <c r="HQL50" s="53"/>
      <c r="HQM50" s="53"/>
      <c r="HQN50" s="53"/>
      <c r="HQO50" s="53"/>
      <c r="HQP50" s="53"/>
      <c r="HQQ50" s="53"/>
      <c r="HQR50" s="53"/>
      <c r="HQS50" s="53"/>
      <c r="HQT50" s="53"/>
      <c r="HQU50" s="53"/>
      <c r="HQV50" s="53"/>
      <c r="HQW50" s="53"/>
      <c r="HQX50" s="53"/>
      <c r="HQY50" s="53"/>
      <c r="HQZ50" s="53"/>
      <c r="HRA50" s="53"/>
      <c r="HRB50" s="53"/>
      <c r="HRC50" s="53"/>
      <c r="HRD50" s="53"/>
      <c r="HRE50" s="53"/>
      <c r="HRF50" s="53"/>
      <c r="HRG50" s="53"/>
      <c r="HRH50" s="53"/>
      <c r="HRI50" s="53"/>
      <c r="HRJ50" s="53"/>
      <c r="HRK50" s="53"/>
      <c r="HRL50" s="53"/>
      <c r="HRM50" s="53"/>
      <c r="HRN50" s="53"/>
      <c r="HRO50" s="53"/>
      <c r="HRP50" s="53"/>
      <c r="HRQ50" s="53"/>
      <c r="HRR50" s="53"/>
      <c r="HRS50" s="53"/>
      <c r="HRT50" s="53"/>
      <c r="HRU50" s="53"/>
      <c r="HRV50" s="53"/>
      <c r="HRW50" s="53"/>
      <c r="HRX50" s="53"/>
      <c r="HRY50" s="53"/>
      <c r="HRZ50" s="53"/>
      <c r="HSA50" s="53"/>
      <c r="HSB50" s="53"/>
      <c r="HSC50" s="53"/>
      <c r="HSD50" s="53"/>
      <c r="HSE50" s="53"/>
      <c r="HSF50" s="53"/>
      <c r="HSG50" s="53"/>
      <c r="HSH50" s="53"/>
      <c r="HSI50" s="53"/>
      <c r="HSJ50" s="53"/>
      <c r="HSK50" s="53"/>
      <c r="HSL50" s="53"/>
      <c r="HSM50" s="53"/>
      <c r="HSN50" s="53"/>
      <c r="HSO50" s="53"/>
      <c r="HSP50" s="53"/>
      <c r="HSQ50" s="53"/>
      <c r="HSR50" s="53"/>
      <c r="HSS50" s="53"/>
      <c r="HST50" s="53"/>
      <c r="HSU50" s="53"/>
      <c r="HSV50" s="53"/>
      <c r="HSW50" s="53"/>
      <c r="HSX50" s="53"/>
      <c r="HSY50" s="53"/>
      <c r="HSZ50" s="53"/>
      <c r="HTA50" s="53"/>
      <c r="HTB50" s="53"/>
      <c r="HTC50" s="53"/>
      <c r="HTD50" s="53"/>
      <c r="HTE50" s="53"/>
      <c r="HTF50" s="53"/>
      <c r="HTG50" s="53"/>
      <c r="HTH50" s="53"/>
      <c r="HTI50" s="53"/>
      <c r="HTJ50" s="53"/>
      <c r="HTK50" s="53"/>
      <c r="HTL50" s="53"/>
      <c r="HTM50" s="53"/>
      <c r="HTN50" s="53"/>
      <c r="HTO50" s="53"/>
      <c r="HTP50" s="53"/>
      <c r="HTQ50" s="53"/>
      <c r="HTR50" s="53"/>
      <c r="HTS50" s="53"/>
      <c r="HTT50" s="53"/>
      <c r="HTU50" s="53"/>
      <c r="HTV50" s="53"/>
      <c r="HTW50" s="53"/>
      <c r="HTX50" s="53"/>
      <c r="HTY50" s="53"/>
      <c r="HTZ50" s="53"/>
      <c r="HUA50" s="53"/>
      <c r="HUB50" s="53"/>
      <c r="HUC50" s="53"/>
      <c r="HUD50" s="53"/>
      <c r="HUE50" s="53"/>
      <c r="HUF50" s="53"/>
      <c r="HUG50" s="53"/>
      <c r="HUH50" s="53"/>
      <c r="HUI50" s="53"/>
      <c r="HUJ50" s="53"/>
      <c r="HUK50" s="53"/>
      <c r="HUL50" s="53"/>
      <c r="HUM50" s="53"/>
      <c r="HUN50" s="53"/>
      <c r="HUO50" s="53"/>
      <c r="HUP50" s="53"/>
      <c r="HUQ50" s="53"/>
      <c r="HUR50" s="53"/>
      <c r="HUS50" s="53"/>
      <c r="HUT50" s="53"/>
      <c r="HUU50" s="53"/>
      <c r="HUV50" s="53"/>
      <c r="HUW50" s="53"/>
      <c r="HUX50" s="53"/>
      <c r="HUY50" s="53"/>
      <c r="HUZ50" s="53"/>
      <c r="HVA50" s="53"/>
      <c r="HVB50" s="53"/>
      <c r="HVC50" s="53"/>
      <c r="HVD50" s="53"/>
      <c r="HVE50" s="53"/>
      <c r="HVF50" s="53"/>
      <c r="HVG50" s="53"/>
      <c r="HVH50" s="53"/>
      <c r="HVI50" s="53"/>
      <c r="HVJ50" s="53"/>
      <c r="HVK50" s="53"/>
      <c r="HVL50" s="53"/>
      <c r="HVM50" s="53"/>
      <c r="HVN50" s="53"/>
      <c r="HVO50" s="53"/>
      <c r="HVP50" s="53"/>
      <c r="HVQ50" s="53"/>
      <c r="HVR50" s="53"/>
      <c r="HVS50" s="53"/>
      <c r="HVT50" s="53"/>
      <c r="HVU50" s="53"/>
      <c r="HVV50" s="53"/>
      <c r="HVW50" s="53"/>
      <c r="HVX50" s="53"/>
      <c r="HVY50" s="53"/>
      <c r="HVZ50" s="53"/>
      <c r="HWA50" s="53"/>
      <c r="HWB50" s="53"/>
      <c r="HWC50" s="53"/>
      <c r="HWD50" s="53"/>
      <c r="HWE50" s="53"/>
      <c r="HWF50" s="53"/>
      <c r="HWG50" s="53"/>
      <c r="HWH50" s="53"/>
      <c r="HWI50" s="53"/>
      <c r="HWJ50" s="53"/>
      <c r="HWK50" s="53"/>
      <c r="HWL50" s="53"/>
      <c r="HWM50" s="53"/>
      <c r="HWN50" s="53"/>
      <c r="HWO50" s="53"/>
      <c r="HWP50" s="53"/>
      <c r="HWQ50" s="53"/>
      <c r="HWR50" s="53"/>
      <c r="HWS50" s="53"/>
      <c r="HWT50" s="53"/>
      <c r="HWU50" s="53"/>
      <c r="HWV50" s="53"/>
      <c r="HWW50" s="53"/>
      <c r="HWX50" s="53"/>
      <c r="HWY50" s="53"/>
      <c r="HWZ50" s="53"/>
      <c r="HXA50" s="53"/>
      <c r="HXB50" s="53"/>
      <c r="HXC50" s="53"/>
      <c r="HXD50" s="53"/>
      <c r="HXE50" s="53"/>
      <c r="HXF50" s="53"/>
      <c r="HXG50" s="53"/>
      <c r="HXH50" s="53"/>
      <c r="HXI50" s="53"/>
      <c r="HXJ50" s="53"/>
      <c r="HXK50" s="53"/>
      <c r="HXL50" s="53"/>
      <c r="HXM50" s="53"/>
      <c r="HXN50" s="53"/>
      <c r="HXO50" s="53"/>
      <c r="HXP50" s="53"/>
      <c r="HXQ50" s="53"/>
      <c r="HXR50" s="53"/>
      <c r="HXS50" s="53"/>
      <c r="HXT50" s="53"/>
      <c r="HXU50" s="53"/>
      <c r="HXV50" s="53"/>
      <c r="HXW50" s="53"/>
      <c r="HXX50" s="53"/>
      <c r="HXY50" s="53"/>
      <c r="HXZ50" s="53"/>
      <c r="HYA50" s="53"/>
      <c r="HYB50" s="53"/>
      <c r="HYC50" s="53"/>
      <c r="HYD50" s="53"/>
      <c r="HYE50" s="53"/>
      <c r="HYF50" s="53"/>
      <c r="HYG50" s="53"/>
      <c r="HYH50" s="53"/>
      <c r="HYI50" s="53"/>
      <c r="HYJ50" s="53"/>
      <c r="HYK50" s="53"/>
      <c r="HYL50" s="53"/>
      <c r="HYM50" s="53"/>
      <c r="HYN50" s="53"/>
      <c r="HYO50" s="53"/>
      <c r="HYP50" s="53"/>
      <c r="HYQ50" s="53"/>
      <c r="HYR50" s="53"/>
      <c r="HYS50" s="53"/>
      <c r="HYT50" s="53"/>
      <c r="HYU50" s="53"/>
      <c r="HYV50" s="53"/>
      <c r="HYW50" s="53"/>
      <c r="HYX50" s="53"/>
      <c r="HYY50" s="53"/>
      <c r="HYZ50" s="53"/>
      <c r="HZA50" s="53"/>
      <c r="HZB50" s="53"/>
      <c r="HZC50" s="53"/>
      <c r="HZD50" s="53"/>
      <c r="HZE50" s="53"/>
      <c r="HZF50" s="53"/>
      <c r="HZG50" s="53"/>
      <c r="HZH50" s="53"/>
      <c r="HZI50" s="53"/>
      <c r="HZJ50" s="53"/>
      <c r="HZK50" s="53"/>
      <c r="HZL50" s="53"/>
      <c r="HZM50" s="53"/>
      <c r="HZN50" s="53"/>
      <c r="HZO50" s="53"/>
      <c r="HZP50" s="53"/>
      <c r="HZQ50" s="53"/>
      <c r="HZR50" s="53"/>
      <c r="HZS50" s="53"/>
      <c r="HZT50" s="53"/>
      <c r="HZU50" s="53"/>
      <c r="HZV50" s="53"/>
      <c r="HZW50" s="53"/>
      <c r="HZX50" s="53"/>
      <c r="HZY50" s="53"/>
      <c r="HZZ50" s="53"/>
      <c r="IAA50" s="53"/>
      <c r="IAB50" s="53"/>
      <c r="IAC50" s="53"/>
      <c r="IAD50" s="53"/>
      <c r="IAE50" s="53"/>
      <c r="IAF50" s="53"/>
      <c r="IAG50" s="53"/>
      <c r="IAH50" s="53"/>
      <c r="IAI50" s="53"/>
      <c r="IAJ50" s="53"/>
      <c r="IAK50" s="53"/>
      <c r="IAL50" s="53"/>
      <c r="IAM50" s="53"/>
      <c r="IAN50" s="53"/>
      <c r="IAO50" s="53"/>
      <c r="IAP50" s="53"/>
      <c r="IAQ50" s="53"/>
      <c r="IAR50" s="53"/>
      <c r="IAS50" s="53"/>
      <c r="IAT50" s="53"/>
      <c r="IAU50" s="53"/>
      <c r="IAV50" s="53"/>
      <c r="IAW50" s="53"/>
      <c r="IAX50" s="53"/>
      <c r="IAY50" s="53"/>
      <c r="IAZ50" s="53"/>
      <c r="IBA50" s="53"/>
      <c r="IBB50" s="53"/>
      <c r="IBC50" s="53"/>
      <c r="IBD50" s="53"/>
      <c r="IBE50" s="53"/>
      <c r="IBF50" s="53"/>
      <c r="IBG50" s="53"/>
      <c r="IBH50" s="53"/>
      <c r="IBI50" s="53"/>
      <c r="IBJ50" s="53"/>
      <c r="IBK50" s="53"/>
      <c r="IBL50" s="53"/>
      <c r="IBM50" s="53"/>
      <c r="IBN50" s="53"/>
      <c r="IBO50" s="53"/>
      <c r="IBP50" s="53"/>
      <c r="IBQ50" s="53"/>
      <c r="IBR50" s="53"/>
      <c r="IBS50" s="53"/>
      <c r="IBT50" s="53"/>
      <c r="IBU50" s="53"/>
      <c r="IBV50" s="53"/>
      <c r="IBW50" s="53"/>
      <c r="IBX50" s="53"/>
      <c r="IBY50" s="53"/>
      <c r="IBZ50" s="53"/>
      <c r="ICA50" s="53"/>
      <c r="ICB50" s="53"/>
      <c r="ICC50" s="53"/>
      <c r="ICD50" s="53"/>
      <c r="ICE50" s="53"/>
      <c r="ICF50" s="53"/>
      <c r="ICG50" s="53"/>
      <c r="ICH50" s="53"/>
      <c r="ICI50" s="53"/>
      <c r="ICJ50" s="53"/>
      <c r="ICK50" s="53"/>
      <c r="ICL50" s="53"/>
      <c r="ICM50" s="53"/>
      <c r="ICN50" s="53"/>
      <c r="ICO50" s="53"/>
      <c r="ICP50" s="53"/>
      <c r="ICQ50" s="53"/>
      <c r="ICR50" s="53"/>
      <c r="ICS50" s="53"/>
      <c r="ICT50" s="53"/>
      <c r="ICU50" s="53"/>
      <c r="ICV50" s="53"/>
      <c r="ICW50" s="53"/>
      <c r="ICX50" s="53"/>
      <c r="ICY50" s="53"/>
      <c r="ICZ50" s="53"/>
      <c r="IDA50" s="53"/>
      <c r="IDB50" s="53"/>
      <c r="IDC50" s="53"/>
      <c r="IDD50" s="53"/>
      <c r="IDE50" s="53"/>
      <c r="IDF50" s="53"/>
      <c r="IDG50" s="53"/>
      <c r="IDH50" s="53"/>
      <c r="IDI50" s="53"/>
      <c r="IDJ50" s="53"/>
      <c r="IDK50" s="53"/>
      <c r="IDL50" s="53"/>
      <c r="IDM50" s="53"/>
      <c r="IDN50" s="53"/>
      <c r="IDO50" s="53"/>
      <c r="IDP50" s="53"/>
      <c r="IDQ50" s="53"/>
      <c r="IDR50" s="53"/>
      <c r="IDS50" s="53"/>
      <c r="IDT50" s="53"/>
      <c r="IDU50" s="53"/>
      <c r="IDV50" s="53"/>
      <c r="IDW50" s="53"/>
      <c r="IDX50" s="53"/>
      <c r="IDY50" s="53"/>
      <c r="IDZ50" s="53"/>
      <c r="IEA50" s="53"/>
      <c r="IEB50" s="53"/>
      <c r="IEC50" s="53"/>
      <c r="IED50" s="53"/>
      <c r="IEE50" s="53"/>
      <c r="IEF50" s="53"/>
      <c r="IEG50" s="53"/>
      <c r="IEH50" s="53"/>
      <c r="IEI50" s="53"/>
      <c r="IEJ50" s="53"/>
      <c r="IEK50" s="53"/>
      <c r="IEL50" s="53"/>
      <c r="IEM50" s="53"/>
      <c r="IEN50" s="53"/>
      <c r="IEO50" s="53"/>
      <c r="IEP50" s="53"/>
      <c r="IEQ50" s="53"/>
      <c r="IER50" s="53"/>
      <c r="IES50" s="53"/>
      <c r="IET50" s="53"/>
      <c r="IEU50" s="53"/>
      <c r="IEV50" s="53"/>
      <c r="IEW50" s="53"/>
      <c r="IEX50" s="53"/>
      <c r="IEY50" s="53"/>
      <c r="IEZ50" s="53"/>
      <c r="IFA50" s="53"/>
      <c r="IFB50" s="53"/>
      <c r="IFC50" s="53"/>
      <c r="IFD50" s="53"/>
      <c r="IFE50" s="53"/>
      <c r="IFF50" s="53"/>
      <c r="IFG50" s="53"/>
      <c r="IFH50" s="53"/>
      <c r="IFI50" s="53"/>
      <c r="IFJ50" s="53"/>
      <c r="IFK50" s="53"/>
      <c r="IFL50" s="53"/>
      <c r="IFM50" s="53"/>
      <c r="IFN50" s="53"/>
      <c r="IFO50" s="53"/>
      <c r="IFP50" s="53"/>
      <c r="IFQ50" s="53"/>
      <c r="IFR50" s="53"/>
      <c r="IFS50" s="53"/>
      <c r="IFT50" s="53"/>
      <c r="IFU50" s="53"/>
      <c r="IFV50" s="53"/>
      <c r="IFW50" s="53"/>
      <c r="IFX50" s="53"/>
      <c r="IFY50" s="53"/>
      <c r="IFZ50" s="53"/>
      <c r="IGA50" s="53"/>
      <c r="IGB50" s="53"/>
      <c r="IGC50" s="53"/>
      <c r="IGD50" s="53"/>
      <c r="IGE50" s="53"/>
      <c r="IGF50" s="53"/>
      <c r="IGG50" s="53"/>
      <c r="IGH50" s="53"/>
      <c r="IGI50" s="53"/>
      <c r="IGJ50" s="53"/>
      <c r="IGK50" s="53"/>
      <c r="IGL50" s="53"/>
      <c r="IGM50" s="53"/>
      <c r="IGN50" s="53"/>
      <c r="IGO50" s="53"/>
      <c r="IGP50" s="53"/>
      <c r="IGQ50" s="53"/>
      <c r="IGR50" s="53"/>
      <c r="IGS50" s="53"/>
      <c r="IGT50" s="53"/>
      <c r="IGU50" s="53"/>
      <c r="IGV50" s="53"/>
      <c r="IGW50" s="53"/>
      <c r="IGX50" s="53"/>
      <c r="IGY50" s="53"/>
      <c r="IGZ50" s="53"/>
      <c r="IHA50" s="53"/>
      <c r="IHB50" s="53"/>
      <c r="IHC50" s="53"/>
      <c r="IHD50" s="53"/>
      <c r="IHE50" s="53"/>
      <c r="IHF50" s="53"/>
      <c r="IHG50" s="53"/>
      <c r="IHH50" s="53"/>
      <c r="IHI50" s="53"/>
      <c r="IHJ50" s="53"/>
      <c r="IHK50" s="53"/>
      <c r="IHL50" s="53"/>
      <c r="IHM50" s="53"/>
      <c r="IHN50" s="53"/>
      <c r="IHO50" s="53"/>
      <c r="IHP50" s="53"/>
      <c r="IHQ50" s="53"/>
      <c r="IHR50" s="53"/>
      <c r="IHS50" s="53"/>
      <c r="IHT50" s="53"/>
      <c r="IHU50" s="53"/>
      <c r="IHV50" s="53"/>
      <c r="IHW50" s="53"/>
      <c r="IHX50" s="53"/>
      <c r="IHY50" s="53"/>
      <c r="IHZ50" s="53"/>
      <c r="IIA50" s="53"/>
      <c r="IIB50" s="53"/>
      <c r="IIC50" s="53"/>
      <c r="IID50" s="53"/>
      <c r="IIE50" s="53"/>
      <c r="IIF50" s="53"/>
      <c r="IIG50" s="53"/>
      <c r="IIH50" s="53"/>
      <c r="III50" s="53"/>
      <c r="IIJ50" s="53"/>
      <c r="IIK50" s="53"/>
      <c r="IIL50" s="53"/>
      <c r="IIM50" s="53"/>
      <c r="IIN50" s="53"/>
      <c r="IIO50" s="53"/>
      <c r="IIP50" s="53"/>
      <c r="IIQ50" s="53"/>
      <c r="IIR50" s="53"/>
      <c r="IIS50" s="53"/>
      <c r="IIT50" s="53"/>
      <c r="IIU50" s="53"/>
      <c r="IIV50" s="53"/>
      <c r="IIW50" s="53"/>
      <c r="IIX50" s="53"/>
      <c r="IIY50" s="53"/>
      <c r="IIZ50" s="53"/>
      <c r="IJA50" s="53"/>
      <c r="IJB50" s="53"/>
      <c r="IJC50" s="53"/>
      <c r="IJD50" s="53"/>
      <c r="IJE50" s="53"/>
      <c r="IJF50" s="53"/>
      <c r="IJG50" s="53"/>
      <c r="IJH50" s="53"/>
      <c r="IJI50" s="53"/>
      <c r="IJJ50" s="53"/>
      <c r="IJK50" s="53"/>
      <c r="IJL50" s="53"/>
      <c r="IJM50" s="53"/>
      <c r="IJN50" s="53"/>
      <c r="IJO50" s="53"/>
      <c r="IJP50" s="53"/>
      <c r="IJQ50" s="53"/>
      <c r="IJR50" s="53"/>
      <c r="IJS50" s="53"/>
      <c r="IJT50" s="53"/>
      <c r="IJU50" s="53"/>
      <c r="IJV50" s="53"/>
      <c r="IJW50" s="53"/>
      <c r="IJX50" s="53"/>
      <c r="IJY50" s="53"/>
      <c r="IJZ50" s="53"/>
      <c r="IKA50" s="53"/>
      <c r="IKB50" s="53"/>
      <c r="IKC50" s="53"/>
      <c r="IKD50" s="53"/>
      <c r="IKE50" s="53"/>
      <c r="IKF50" s="53"/>
      <c r="IKG50" s="53"/>
      <c r="IKH50" s="53"/>
      <c r="IKI50" s="53"/>
      <c r="IKJ50" s="53"/>
      <c r="IKK50" s="53"/>
      <c r="IKL50" s="53"/>
      <c r="IKM50" s="53"/>
      <c r="IKN50" s="53"/>
      <c r="IKO50" s="53"/>
      <c r="IKP50" s="53"/>
      <c r="IKQ50" s="53"/>
      <c r="IKR50" s="53"/>
      <c r="IKS50" s="53"/>
      <c r="IKT50" s="53"/>
      <c r="IKU50" s="53"/>
      <c r="IKV50" s="53"/>
      <c r="IKW50" s="53"/>
      <c r="IKX50" s="53"/>
      <c r="IKY50" s="53"/>
      <c r="IKZ50" s="53"/>
      <c r="ILA50" s="53"/>
      <c r="ILB50" s="53"/>
      <c r="ILC50" s="53"/>
      <c r="ILD50" s="53"/>
      <c r="ILE50" s="53"/>
      <c r="ILF50" s="53"/>
      <c r="ILG50" s="53"/>
      <c r="ILH50" s="53"/>
      <c r="ILI50" s="53"/>
      <c r="ILJ50" s="53"/>
      <c r="ILK50" s="53"/>
      <c r="ILL50" s="53"/>
      <c r="ILM50" s="53"/>
      <c r="ILN50" s="53"/>
      <c r="ILO50" s="53"/>
      <c r="ILP50" s="53"/>
      <c r="ILQ50" s="53"/>
      <c r="ILR50" s="53"/>
      <c r="ILS50" s="53"/>
      <c r="ILT50" s="53"/>
      <c r="ILU50" s="53"/>
      <c r="ILV50" s="53"/>
      <c r="ILW50" s="53"/>
      <c r="ILX50" s="53"/>
      <c r="ILY50" s="53"/>
      <c r="ILZ50" s="53"/>
      <c r="IMA50" s="53"/>
      <c r="IMB50" s="53"/>
      <c r="IMC50" s="53"/>
      <c r="IMD50" s="53"/>
      <c r="IME50" s="53"/>
      <c r="IMF50" s="53"/>
      <c r="IMG50" s="53"/>
      <c r="IMH50" s="53"/>
      <c r="IMI50" s="53"/>
      <c r="IMJ50" s="53"/>
      <c r="IMK50" s="53"/>
      <c r="IML50" s="53"/>
      <c r="IMM50" s="53"/>
      <c r="IMN50" s="53"/>
      <c r="IMO50" s="53"/>
      <c r="IMP50" s="53"/>
      <c r="IMQ50" s="53"/>
      <c r="IMR50" s="53"/>
      <c r="IMS50" s="53"/>
      <c r="IMT50" s="53"/>
      <c r="IMU50" s="53"/>
      <c r="IMV50" s="53"/>
      <c r="IMW50" s="53"/>
      <c r="IMX50" s="53"/>
      <c r="IMY50" s="53"/>
      <c r="IMZ50" s="53"/>
      <c r="INA50" s="53"/>
      <c r="INB50" s="53"/>
      <c r="INC50" s="53"/>
      <c r="IND50" s="53"/>
      <c r="INE50" s="53"/>
      <c r="INF50" s="53"/>
      <c r="ING50" s="53"/>
      <c r="INH50" s="53"/>
      <c r="INI50" s="53"/>
      <c r="INJ50" s="53"/>
      <c r="INK50" s="53"/>
      <c r="INL50" s="53"/>
      <c r="INM50" s="53"/>
      <c r="INN50" s="53"/>
      <c r="INO50" s="53"/>
      <c r="INP50" s="53"/>
      <c r="INQ50" s="53"/>
      <c r="INR50" s="53"/>
      <c r="INS50" s="53"/>
      <c r="INT50" s="53"/>
      <c r="INU50" s="53"/>
      <c r="INV50" s="53"/>
      <c r="INW50" s="53"/>
      <c r="INX50" s="53"/>
      <c r="INY50" s="53"/>
      <c r="INZ50" s="53"/>
      <c r="IOA50" s="53"/>
      <c r="IOB50" s="53"/>
      <c r="IOC50" s="53"/>
      <c r="IOD50" s="53"/>
      <c r="IOE50" s="53"/>
      <c r="IOF50" s="53"/>
      <c r="IOG50" s="53"/>
      <c r="IOH50" s="53"/>
      <c r="IOI50" s="53"/>
      <c r="IOJ50" s="53"/>
      <c r="IOK50" s="53"/>
      <c r="IOL50" s="53"/>
      <c r="IOM50" s="53"/>
      <c r="ION50" s="53"/>
      <c r="IOO50" s="53"/>
      <c r="IOP50" s="53"/>
      <c r="IOQ50" s="53"/>
      <c r="IOR50" s="53"/>
      <c r="IOS50" s="53"/>
      <c r="IOT50" s="53"/>
      <c r="IOU50" s="53"/>
      <c r="IOV50" s="53"/>
      <c r="IOW50" s="53"/>
      <c r="IOX50" s="53"/>
      <c r="IOY50" s="53"/>
      <c r="IOZ50" s="53"/>
      <c r="IPA50" s="53"/>
      <c r="IPB50" s="53"/>
      <c r="IPC50" s="53"/>
      <c r="IPD50" s="53"/>
      <c r="IPE50" s="53"/>
      <c r="IPF50" s="53"/>
      <c r="IPG50" s="53"/>
      <c r="IPH50" s="53"/>
      <c r="IPI50" s="53"/>
      <c r="IPJ50" s="53"/>
      <c r="IPK50" s="53"/>
      <c r="IPL50" s="53"/>
      <c r="IPM50" s="53"/>
      <c r="IPN50" s="53"/>
      <c r="IPO50" s="53"/>
      <c r="IPP50" s="53"/>
      <c r="IPQ50" s="53"/>
      <c r="IPR50" s="53"/>
      <c r="IPS50" s="53"/>
      <c r="IPT50" s="53"/>
      <c r="IPU50" s="53"/>
      <c r="IPV50" s="53"/>
      <c r="IPW50" s="53"/>
      <c r="IPX50" s="53"/>
      <c r="IPY50" s="53"/>
      <c r="IPZ50" s="53"/>
      <c r="IQA50" s="53"/>
      <c r="IQB50" s="53"/>
      <c r="IQC50" s="53"/>
      <c r="IQD50" s="53"/>
      <c r="IQE50" s="53"/>
      <c r="IQF50" s="53"/>
      <c r="IQG50" s="53"/>
      <c r="IQH50" s="53"/>
      <c r="IQI50" s="53"/>
      <c r="IQJ50" s="53"/>
      <c r="IQK50" s="53"/>
      <c r="IQL50" s="53"/>
      <c r="IQM50" s="53"/>
      <c r="IQN50" s="53"/>
      <c r="IQO50" s="53"/>
      <c r="IQP50" s="53"/>
      <c r="IQQ50" s="53"/>
      <c r="IQR50" s="53"/>
      <c r="IQS50" s="53"/>
      <c r="IQT50" s="53"/>
      <c r="IQU50" s="53"/>
      <c r="IQV50" s="53"/>
      <c r="IQW50" s="53"/>
      <c r="IQX50" s="53"/>
      <c r="IQY50" s="53"/>
      <c r="IQZ50" s="53"/>
      <c r="IRA50" s="53"/>
      <c r="IRB50" s="53"/>
      <c r="IRC50" s="53"/>
      <c r="IRD50" s="53"/>
      <c r="IRE50" s="53"/>
      <c r="IRF50" s="53"/>
      <c r="IRG50" s="53"/>
      <c r="IRH50" s="53"/>
      <c r="IRI50" s="53"/>
      <c r="IRJ50" s="53"/>
      <c r="IRK50" s="53"/>
      <c r="IRL50" s="53"/>
      <c r="IRM50" s="53"/>
      <c r="IRN50" s="53"/>
      <c r="IRO50" s="53"/>
      <c r="IRP50" s="53"/>
      <c r="IRQ50" s="53"/>
      <c r="IRR50" s="53"/>
      <c r="IRS50" s="53"/>
      <c r="IRT50" s="53"/>
      <c r="IRU50" s="53"/>
      <c r="IRV50" s="53"/>
      <c r="IRW50" s="53"/>
      <c r="IRX50" s="53"/>
      <c r="IRY50" s="53"/>
      <c r="IRZ50" s="53"/>
      <c r="ISA50" s="53"/>
      <c r="ISB50" s="53"/>
      <c r="ISC50" s="53"/>
      <c r="ISD50" s="53"/>
      <c r="ISE50" s="53"/>
      <c r="ISF50" s="53"/>
      <c r="ISG50" s="53"/>
      <c r="ISH50" s="53"/>
      <c r="ISI50" s="53"/>
      <c r="ISJ50" s="53"/>
      <c r="ISK50" s="53"/>
      <c r="ISL50" s="53"/>
      <c r="ISM50" s="53"/>
      <c r="ISN50" s="53"/>
      <c r="ISO50" s="53"/>
      <c r="ISP50" s="53"/>
      <c r="ISQ50" s="53"/>
      <c r="ISR50" s="53"/>
      <c r="ISS50" s="53"/>
      <c r="IST50" s="53"/>
      <c r="ISU50" s="53"/>
      <c r="ISV50" s="53"/>
      <c r="ISW50" s="53"/>
      <c r="ISX50" s="53"/>
      <c r="ISY50" s="53"/>
      <c r="ISZ50" s="53"/>
      <c r="ITA50" s="53"/>
      <c r="ITB50" s="53"/>
      <c r="ITC50" s="53"/>
      <c r="ITD50" s="53"/>
      <c r="ITE50" s="53"/>
      <c r="ITF50" s="53"/>
      <c r="ITG50" s="53"/>
      <c r="ITH50" s="53"/>
      <c r="ITI50" s="53"/>
      <c r="ITJ50" s="53"/>
      <c r="ITK50" s="53"/>
      <c r="ITL50" s="53"/>
      <c r="ITM50" s="53"/>
      <c r="ITN50" s="53"/>
      <c r="ITO50" s="53"/>
      <c r="ITP50" s="53"/>
      <c r="ITQ50" s="53"/>
      <c r="ITR50" s="53"/>
      <c r="ITS50" s="53"/>
      <c r="ITT50" s="53"/>
      <c r="ITU50" s="53"/>
      <c r="ITV50" s="53"/>
      <c r="ITW50" s="53"/>
      <c r="ITX50" s="53"/>
      <c r="ITY50" s="53"/>
      <c r="ITZ50" s="53"/>
      <c r="IUA50" s="53"/>
      <c r="IUB50" s="53"/>
      <c r="IUC50" s="53"/>
      <c r="IUD50" s="53"/>
      <c r="IUE50" s="53"/>
      <c r="IUF50" s="53"/>
      <c r="IUG50" s="53"/>
      <c r="IUH50" s="53"/>
      <c r="IUI50" s="53"/>
      <c r="IUJ50" s="53"/>
      <c r="IUK50" s="53"/>
      <c r="IUL50" s="53"/>
      <c r="IUM50" s="53"/>
      <c r="IUN50" s="53"/>
      <c r="IUO50" s="53"/>
      <c r="IUP50" s="53"/>
      <c r="IUQ50" s="53"/>
      <c r="IUR50" s="53"/>
      <c r="IUS50" s="53"/>
      <c r="IUT50" s="53"/>
      <c r="IUU50" s="53"/>
      <c r="IUV50" s="53"/>
      <c r="IUW50" s="53"/>
      <c r="IUX50" s="53"/>
      <c r="IUY50" s="53"/>
      <c r="IUZ50" s="53"/>
      <c r="IVA50" s="53"/>
      <c r="IVB50" s="53"/>
      <c r="IVC50" s="53"/>
      <c r="IVD50" s="53"/>
      <c r="IVE50" s="53"/>
      <c r="IVF50" s="53"/>
      <c r="IVG50" s="53"/>
      <c r="IVH50" s="53"/>
      <c r="IVI50" s="53"/>
      <c r="IVJ50" s="53"/>
      <c r="IVK50" s="53"/>
      <c r="IVL50" s="53"/>
      <c r="IVM50" s="53"/>
      <c r="IVN50" s="53"/>
      <c r="IVO50" s="53"/>
      <c r="IVP50" s="53"/>
      <c r="IVQ50" s="53"/>
      <c r="IVR50" s="53"/>
      <c r="IVS50" s="53"/>
      <c r="IVT50" s="53"/>
      <c r="IVU50" s="53"/>
      <c r="IVV50" s="53"/>
      <c r="IVW50" s="53"/>
      <c r="IVX50" s="53"/>
      <c r="IVY50" s="53"/>
      <c r="IVZ50" s="53"/>
      <c r="IWA50" s="53"/>
      <c r="IWB50" s="53"/>
      <c r="IWC50" s="53"/>
      <c r="IWD50" s="53"/>
      <c r="IWE50" s="53"/>
      <c r="IWF50" s="53"/>
      <c r="IWG50" s="53"/>
      <c r="IWH50" s="53"/>
      <c r="IWI50" s="53"/>
      <c r="IWJ50" s="53"/>
      <c r="IWK50" s="53"/>
      <c r="IWL50" s="53"/>
      <c r="IWM50" s="53"/>
      <c r="IWN50" s="53"/>
      <c r="IWO50" s="53"/>
      <c r="IWP50" s="53"/>
      <c r="IWQ50" s="53"/>
      <c r="IWR50" s="53"/>
      <c r="IWS50" s="53"/>
      <c r="IWT50" s="53"/>
      <c r="IWU50" s="53"/>
      <c r="IWV50" s="53"/>
      <c r="IWW50" s="53"/>
      <c r="IWX50" s="53"/>
      <c r="IWY50" s="53"/>
      <c r="IWZ50" s="53"/>
      <c r="IXA50" s="53"/>
      <c r="IXB50" s="53"/>
      <c r="IXC50" s="53"/>
      <c r="IXD50" s="53"/>
      <c r="IXE50" s="53"/>
      <c r="IXF50" s="53"/>
      <c r="IXG50" s="53"/>
      <c r="IXH50" s="53"/>
      <c r="IXI50" s="53"/>
      <c r="IXJ50" s="53"/>
      <c r="IXK50" s="53"/>
      <c r="IXL50" s="53"/>
      <c r="IXM50" s="53"/>
      <c r="IXN50" s="53"/>
      <c r="IXO50" s="53"/>
      <c r="IXP50" s="53"/>
      <c r="IXQ50" s="53"/>
      <c r="IXR50" s="53"/>
      <c r="IXS50" s="53"/>
      <c r="IXT50" s="53"/>
      <c r="IXU50" s="53"/>
      <c r="IXV50" s="53"/>
      <c r="IXW50" s="53"/>
      <c r="IXX50" s="53"/>
      <c r="IXY50" s="53"/>
      <c r="IXZ50" s="53"/>
      <c r="IYA50" s="53"/>
      <c r="IYB50" s="53"/>
      <c r="IYC50" s="53"/>
      <c r="IYD50" s="53"/>
      <c r="IYE50" s="53"/>
      <c r="IYF50" s="53"/>
      <c r="IYG50" s="53"/>
      <c r="IYH50" s="53"/>
      <c r="IYI50" s="53"/>
      <c r="IYJ50" s="53"/>
      <c r="IYK50" s="53"/>
      <c r="IYL50" s="53"/>
      <c r="IYM50" s="53"/>
      <c r="IYN50" s="53"/>
      <c r="IYO50" s="53"/>
      <c r="IYP50" s="53"/>
      <c r="IYQ50" s="53"/>
      <c r="IYR50" s="53"/>
      <c r="IYS50" s="53"/>
      <c r="IYT50" s="53"/>
      <c r="IYU50" s="53"/>
      <c r="IYV50" s="53"/>
      <c r="IYW50" s="53"/>
      <c r="IYX50" s="53"/>
      <c r="IYY50" s="53"/>
      <c r="IYZ50" s="53"/>
      <c r="IZA50" s="53"/>
      <c r="IZB50" s="53"/>
      <c r="IZC50" s="53"/>
      <c r="IZD50" s="53"/>
      <c r="IZE50" s="53"/>
      <c r="IZF50" s="53"/>
      <c r="IZG50" s="53"/>
      <c r="IZH50" s="53"/>
      <c r="IZI50" s="53"/>
      <c r="IZJ50" s="53"/>
      <c r="IZK50" s="53"/>
      <c r="IZL50" s="53"/>
      <c r="IZM50" s="53"/>
      <c r="IZN50" s="53"/>
      <c r="IZO50" s="53"/>
      <c r="IZP50" s="53"/>
      <c r="IZQ50" s="53"/>
      <c r="IZR50" s="53"/>
      <c r="IZS50" s="53"/>
      <c r="IZT50" s="53"/>
      <c r="IZU50" s="53"/>
      <c r="IZV50" s="53"/>
      <c r="IZW50" s="53"/>
      <c r="IZX50" s="53"/>
      <c r="IZY50" s="53"/>
      <c r="IZZ50" s="53"/>
      <c r="JAA50" s="53"/>
      <c r="JAB50" s="53"/>
      <c r="JAC50" s="53"/>
      <c r="JAD50" s="53"/>
      <c r="JAE50" s="53"/>
      <c r="JAF50" s="53"/>
      <c r="JAG50" s="53"/>
      <c r="JAH50" s="53"/>
      <c r="JAI50" s="53"/>
      <c r="JAJ50" s="53"/>
      <c r="JAK50" s="53"/>
      <c r="JAL50" s="53"/>
      <c r="JAM50" s="53"/>
      <c r="JAN50" s="53"/>
      <c r="JAO50" s="53"/>
      <c r="JAP50" s="53"/>
      <c r="JAQ50" s="53"/>
      <c r="JAR50" s="53"/>
      <c r="JAS50" s="53"/>
      <c r="JAT50" s="53"/>
      <c r="JAU50" s="53"/>
      <c r="JAV50" s="53"/>
      <c r="JAW50" s="53"/>
      <c r="JAX50" s="53"/>
      <c r="JAY50" s="53"/>
      <c r="JAZ50" s="53"/>
      <c r="JBA50" s="53"/>
      <c r="JBB50" s="53"/>
      <c r="JBC50" s="53"/>
      <c r="JBD50" s="53"/>
      <c r="JBE50" s="53"/>
      <c r="JBF50" s="53"/>
      <c r="JBG50" s="53"/>
      <c r="JBH50" s="53"/>
      <c r="JBI50" s="53"/>
      <c r="JBJ50" s="53"/>
      <c r="JBK50" s="53"/>
      <c r="JBL50" s="53"/>
      <c r="JBM50" s="53"/>
      <c r="JBN50" s="53"/>
      <c r="JBO50" s="53"/>
      <c r="JBP50" s="53"/>
      <c r="JBQ50" s="53"/>
      <c r="JBR50" s="53"/>
      <c r="JBS50" s="53"/>
      <c r="JBT50" s="53"/>
      <c r="JBU50" s="53"/>
      <c r="JBV50" s="53"/>
      <c r="JBW50" s="53"/>
      <c r="JBX50" s="53"/>
      <c r="JBY50" s="53"/>
      <c r="JBZ50" s="53"/>
      <c r="JCA50" s="53"/>
      <c r="JCB50" s="53"/>
      <c r="JCC50" s="53"/>
      <c r="JCD50" s="53"/>
      <c r="JCE50" s="53"/>
      <c r="JCF50" s="53"/>
      <c r="JCG50" s="53"/>
      <c r="JCH50" s="53"/>
      <c r="JCI50" s="53"/>
      <c r="JCJ50" s="53"/>
      <c r="JCK50" s="53"/>
      <c r="JCL50" s="53"/>
      <c r="JCM50" s="53"/>
      <c r="JCN50" s="53"/>
      <c r="JCO50" s="53"/>
      <c r="JCP50" s="53"/>
      <c r="JCQ50" s="53"/>
      <c r="JCR50" s="53"/>
      <c r="JCS50" s="53"/>
      <c r="JCT50" s="53"/>
      <c r="JCU50" s="53"/>
      <c r="JCV50" s="53"/>
      <c r="JCW50" s="53"/>
      <c r="JCX50" s="53"/>
      <c r="JCY50" s="53"/>
      <c r="JCZ50" s="53"/>
      <c r="JDA50" s="53"/>
      <c r="JDB50" s="53"/>
      <c r="JDC50" s="53"/>
      <c r="JDD50" s="53"/>
      <c r="JDE50" s="53"/>
      <c r="JDF50" s="53"/>
      <c r="JDG50" s="53"/>
      <c r="JDH50" s="53"/>
      <c r="JDI50" s="53"/>
      <c r="JDJ50" s="53"/>
      <c r="JDK50" s="53"/>
      <c r="JDL50" s="53"/>
      <c r="JDM50" s="53"/>
      <c r="JDN50" s="53"/>
      <c r="JDO50" s="53"/>
      <c r="JDP50" s="53"/>
      <c r="JDQ50" s="53"/>
      <c r="JDR50" s="53"/>
      <c r="JDS50" s="53"/>
      <c r="JDT50" s="53"/>
      <c r="JDU50" s="53"/>
      <c r="JDV50" s="53"/>
      <c r="JDW50" s="53"/>
      <c r="JDX50" s="53"/>
      <c r="JDY50" s="53"/>
      <c r="JDZ50" s="53"/>
      <c r="JEA50" s="53"/>
      <c r="JEB50" s="53"/>
      <c r="JEC50" s="53"/>
      <c r="JED50" s="53"/>
      <c r="JEE50" s="53"/>
      <c r="JEF50" s="53"/>
      <c r="JEG50" s="53"/>
      <c r="JEH50" s="53"/>
      <c r="JEI50" s="53"/>
      <c r="JEJ50" s="53"/>
      <c r="JEK50" s="53"/>
      <c r="JEL50" s="53"/>
      <c r="JEM50" s="53"/>
      <c r="JEN50" s="53"/>
      <c r="JEO50" s="53"/>
      <c r="JEP50" s="53"/>
      <c r="JEQ50" s="53"/>
      <c r="JER50" s="53"/>
      <c r="JES50" s="53"/>
      <c r="JET50" s="53"/>
      <c r="JEU50" s="53"/>
      <c r="JEV50" s="53"/>
      <c r="JEW50" s="53"/>
      <c r="JEX50" s="53"/>
      <c r="JEY50" s="53"/>
      <c r="JEZ50" s="53"/>
      <c r="JFA50" s="53"/>
      <c r="JFB50" s="53"/>
      <c r="JFC50" s="53"/>
      <c r="JFD50" s="53"/>
      <c r="JFE50" s="53"/>
      <c r="JFF50" s="53"/>
      <c r="JFG50" s="53"/>
      <c r="JFH50" s="53"/>
      <c r="JFI50" s="53"/>
      <c r="JFJ50" s="53"/>
      <c r="JFK50" s="53"/>
      <c r="JFL50" s="53"/>
      <c r="JFM50" s="53"/>
      <c r="JFN50" s="53"/>
      <c r="JFO50" s="53"/>
      <c r="JFP50" s="53"/>
      <c r="JFQ50" s="53"/>
      <c r="JFR50" s="53"/>
      <c r="JFS50" s="53"/>
      <c r="JFT50" s="53"/>
      <c r="JFU50" s="53"/>
      <c r="JFV50" s="53"/>
      <c r="JFW50" s="53"/>
      <c r="JFX50" s="53"/>
      <c r="JFY50" s="53"/>
      <c r="JFZ50" s="53"/>
      <c r="JGA50" s="53"/>
      <c r="JGB50" s="53"/>
      <c r="JGC50" s="53"/>
      <c r="JGD50" s="53"/>
      <c r="JGE50" s="53"/>
      <c r="JGF50" s="53"/>
      <c r="JGG50" s="53"/>
      <c r="JGH50" s="53"/>
      <c r="JGI50" s="53"/>
      <c r="JGJ50" s="53"/>
      <c r="JGK50" s="53"/>
      <c r="JGL50" s="53"/>
      <c r="JGM50" s="53"/>
      <c r="JGN50" s="53"/>
      <c r="JGO50" s="53"/>
      <c r="JGP50" s="53"/>
      <c r="JGQ50" s="53"/>
      <c r="JGR50" s="53"/>
      <c r="JGS50" s="53"/>
      <c r="JGT50" s="53"/>
      <c r="JGU50" s="53"/>
      <c r="JGV50" s="53"/>
      <c r="JGW50" s="53"/>
      <c r="JGX50" s="53"/>
      <c r="JGY50" s="53"/>
      <c r="JGZ50" s="53"/>
      <c r="JHA50" s="53"/>
      <c r="JHB50" s="53"/>
      <c r="JHC50" s="53"/>
      <c r="JHD50" s="53"/>
      <c r="JHE50" s="53"/>
      <c r="JHF50" s="53"/>
      <c r="JHG50" s="53"/>
      <c r="JHH50" s="53"/>
      <c r="JHI50" s="53"/>
      <c r="JHJ50" s="53"/>
      <c r="JHK50" s="53"/>
      <c r="JHL50" s="53"/>
      <c r="JHM50" s="53"/>
      <c r="JHN50" s="53"/>
      <c r="JHO50" s="53"/>
      <c r="JHP50" s="53"/>
      <c r="JHQ50" s="53"/>
      <c r="JHR50" s="53"/>
      <c r="JHS50" s="53"/>
      <c r="JHT50" s="53"/>
      <c r="JHU50" s="53"/>
      <c r="JHV50" s="53"/>
      <c r="JHW50" s="53"/>
      <c r="JHX50" s="53"/>
      <c r="JHY50" s="53"/>
      <c r="JHZ50" s="53"/>
      <c r="JIA50" s="53"/>
      <c r="JIB50" s="53"/>
      <c r="JIC50" s="53"/>
      <c r="JID50" s="53"/>
      <c r="JIE50" s="53"/>
      <c r="JIF50" s="53"/>
      <c r="JIG50" s="53"/>
      <c r="JIH50" s="53"/>
      <c r="JII50" s="53"/>
      <c r="JIJ50" s="53"/>
      <c r="JIK50" s="53"/>
      <c r="JIL50" s="53"/>
      <c r="JIM50" s="53"/>
      <c r="JIN50" s="53"/>
      <c r="JIO50" s="53"/>
      <c r="JIP50" s="53"/>
      <c r="JIQ50" s="53"/>
      <c r="JIR50" s="53"/>
      <c r="JIS50" s="53"/>
      <c r="JIT50" s="53"/>
      <c r="JIU50" s="53"/>
      <c r="JIV50" s="53"/>
      <c r="JIW50" s="53"/>
      <c r="JIX50" s="53"/>
      <c r="JIY50" s="53"/>
      <c r="JIZ50" s="53"/>
      <c r="JJA50" s="53"/>
      <c r="JJB50" s="53"/>
      <c r="JJC50" s="53"/>
      <c r="JJD50" s="53"/>
      <c r="JJE50" s="53"/>
      <c r="JJF50" s="53"/>
      <c r="JJG50" s="53"/>
      <c r="JJH50" s="53"/>
      <c r="JJI50" s="53"/>
      <c r="JJJ50" s="53"/>
      <c r="JJK50" s="53"/>
      <c r="JJL50" s="53"/>
      <c r="JJM50" s="53"/>
      <c r="JJN50" s="53"/>
      <c r="JJO50" s="53"/>
      <c r="JJP50" s="53"/>
      <c r="JJQ50" s="53"/>
      <c r="JJR50" s="53"/>
      <c r="JJS50" s="53"/>
      <c r="JJT50" s="53"/>
      <c r="JJU50" s="53"/>
      <c r="JJV50" s="53"/>
      <c r="JJW50" s="53"/>
      <c r="JJX50" s="53"/>
      <c r="JJY50" s="53"/>
      <c r="JJZ50" s="53"/>
      <c r="JKA50" s="53"/>
      <c r="JKB50" s="53"/>
      <c r="JKC50" s="53"/>
      <c r="JKD50" s="53"/>
      <c r="JKE50" s="53"/>
      <c r="JKF50" s="53"/>
      <c r="JKG50" s="53"/>
      <c r="JKH50" s="53"/>
      <c r="JKI50" s="53"/>
      <c r="JKJ50" s="53"/>
      <c r="JKK50" s="53"/>
      <c r="JKL50" s="53"/>
      <c r="JKM50" s="53"/>
      <c r="JKN50" s="53"/>
      <c r="JKO50" s="53"/>
      <c r="JKP50" s="53"/>
      <c r="JKQ50" s="53"/>
      <c r="JKR50" s="53"/>
      <c r="JKS50" s="53"/>
      <c r="JKT50" s="53"/>
      <c r="JKU50" s="53"/>
      <c r="JKV50" s="53"/>
      <c r="JKW50" s="53"/>
      <c r="JKX50" s="53"/>
      <c r="JKY50" s="53"/>
      <c r="JKZ50" s="53"/>
      <c r="JLA50" s="53"/>
      <c r="JLB50" s="53"/>
      <c r="JLC50" s="53"/>
      <c r="JLD50" s="53"/>
      <c r="JLE50" s="53"/>
      <c r="JLF50" s="53"/>
      <c r="JLG50" s="53"/>
      <c r="JLH50" s="53"/>
      <c r="JLI50" s="53"/>
      <c r="JLJ50" s="53"/>
      <c r="JLK50" s="53"/>
      <c r="JLL50" s="53"/>
      <c r="JLM50" s="53"/>
      <c r="JLN50" s="53"/>
      <c r="JLO50" s="53"/>
      <c r="JLP50" s="53"/>
      <c r="JLQ50" s="53"/>
      <c r="JLR50" s="53"/>
      <c r="JLS50" s="53"/>
      <c r="JLT50" s="53"/>
      <c r="JLU50" s="53"/>
      <c r="JLV50" s="53"/>
      <c r="JLW50" s="53"/>
      <c r="JLX50" s="53"/>
      <c r="JLY50" s="53"/>
      <c r="JLZ50" s="53"/>
      <c r="JMA50" s="53"/>
      <c r="JMB50" s="53"/>
      <c r="JMC50" s="53"/>
      <c r="JMD50" s="53"/>
      <c r="JME50" s="53"/>
      <c r="JMF50" s="53"/>
      <c r="JMG50" s="53"/>
      <c r="JMH50" s="53"/>
      <c r="JMI50" s="53"/>
      <c r="JMJ50" s="53"/>
      <c r="JMK50" s="53"/>
      <c r="JML50" s="53"/>
      <c r="JMM50" s="53"/>
      <c r="JMN50" s="53"/>
      <c r="JMO50" s="53"/>
      <c r="JMP50" s="53"/>
      <c r="JMQ50" s="53"/>
      <c r="JMR50" s="53"/>
      <c r="JMS50" s="53"/>
      <c r="JMT50" s="53"/>
      <c r="JMU50" s="53"/>
      <c r="JMV50" s="53"/>
      <c r="JMW50" s="53"/>
      <c r="JMX50" s="53"/>
      <c r="JMY50" s="53"/>
      <c r="JMZ50" s="53"/>
      <c r="JNA50" s="53"/>
      <c r="JNB50" s="53"/>
      <c r="JNC50" s="53"/>
      <c r="JND50" s="53"/>
      <c r="JNE50" s="53"/>
      <c r="JNF50" s="53"/>
      <c r="JNG50" s="53"/>
      <c r="JNH50" s="53"/>
      <c r="JNI50" s="53"/>
      <c r="JNJ50" s="53"/>
      <c r="JNK50" s="53"/>
      <c r="JNL50" s="53"/>
      <c r="JNM50" s="53"/>
      <c r="JNN50" s="53"/>
      <c r="JNO50" s="53"/>
      <c r="JNP50" s="53"/>
      <c r="JNQ50" s="53"/>
      <c r="JNR50" s="53"/>
      <c r="JNS50" s="53"/>
      <c r="JNT50" s="53"/>
      <c r="JNU50" s="53"/>
      <c r="JNV50" s="53"/>
      <c r="JNW50" s="53"/>
      <c r="JNX50" s="53"/>
      <c r="JNY50" s="53"/>
      <c r="JNZ50" s="53"/>
      <c r="JOA50" s="53"/>
      <c r="JOB50" s="53"/>
      <c r="JOC50" s="53"/>
      <c r="JOD50" s="53"/>
      <c r="JOE50" s="53"/>
      <c r="JOF50" s="53"/>
      <c r="JOG50" s="53"/>
      <c r="JOH50" s="53"/>
      <c r="JOI50" s="53"/>
      <c r="JOJ50" s="53"/>
      <c r="JOK50" s="53"/>
      <c r="JOL50" s="53"/>
      <c r="JOM50" s="53"/>
      <c r="JON50" s="53"/>
      <c r="JOO50" s="53"/>
      <c r="JOP50" s="53"/>
      <c r="JOQ50" s="53"/>
      <c r="JOR50" s="53"/>
      <c r="JOS50" s="53"/>
      <c r="JOT50" s="53"/>
      <c r="JOU50" s="53"/>
      <c r="JOV50" s="53"/>
      <c r="JOW50" s="53"/>
      <c r="JOX50" s="53"/>
      <c r="JOY50" s="53"/>
      <c r="JOZ50" s="53"/>
      <c r="JPA50" s="53"/>
      <c r="JPB50" s="53"/>
      <c r="JPC50" s="53"/>
      <c r="JPD50" s="53"/>
      <c r="JPE50" s="53"/>
      <c r="JPF50" s="53"/>
      <c r="JPG50" s="53"/>
      <c r="JPH50" s="53"/>
      <c r="JPI50" s="53"/>
      <c r="JPJ50" s="53"/>
      <c r="JPK50" s="53"/>
      <c r="JPL50" s="53"/>
      <c r="JPM50" s="53"/>
      <c r="JPN50" s="53"/>
      <c r="JPO50" s="53"/>
      <c r="JPP50" s="53"/>
      <c r="JPQ50" s="53"/>
      <c r="JPR50" s="53"/>
      <c r="JPS50" s="53"/>
      <c r="JPT50" s="53"/>
      <c r="JPU50" s="53"/>
      <c r="JPV50" s="53"/>
      <c r="JPW50" s="53"/>
      <c r="JPX50" s="53"/>
      <c r="JPY50" s="53"/>
      <c r="JPZ50" s="53"/>
      <c r="JQA50" s="53"/>
      <c r="JQB50" s="53"/>
      <c r="JQC50" s="53"/>
      <c r="JQD50" s="53"/>
      <c r="JQE50" s="53"/>
      <c r="JQF50" s="53"/>
      <c r="JQG50" s="53"/>
      <c r="JQH50" s="53"/>
      <c r="JQI50" s="53"/>
      <c r="JQJ50" s="53"/>
      <c r="JQK50" s="53"/>
      <c r="JQL50" s="53"/>
      <c r="JQM50" s="53"/>
      <c r="JQN50" s="53"/>
      <c r="JQO50" s="53"/>
      <c r="JQP50" s="53"/>
      <c r="JQQ50" s="53"/>
      <c r="JQR50" s="53"/>
      <c r="JQS50" s="53"/>
      <c r="JQT50" s="53"/>
      <c r="JQU50" s="53"/>
      <c r="JQV50" s="53"/>
      <c r="JQW50" s="53"/>
      <c r="JQX50" s="53"/>
      <c r="JQY50" s="53"/>
      <c r="JQZ50" s="53"/>
      <c r="JRA50" s="53"/>
      <c r="JRB50" s="53"/>
      <c r="JRC50" s="53"/>
      <c r="JRD50" s="53"/>
      <c r="JRE50" s="53"/>
      <c r="JRF50" s="53"/>
      <c r="JRG50" s="53"/>
      <c r="JRH50" s="53"/>
      <c r="JRI50" s="53"/>
      <c r="JRJ50" s="53"/>
      <c r="JRK50" s="53"/>
      <c r="JRL50" s="53"/>
      <c r="JRM50" s="53"/>
      <c r="JRN50" s="53"/>
      <c r="JRO50" s="53"/>
      <c r="JRP50" s="53"/>
      <c r="JRQ50" s="53"/>
      <c r="JRR50" s="53"/>
      <c r="JRS50" s="53"/>
      <c r="JRT50" s="53"/>
      <c r="JRU50" s="53"/>
      <c r="JRV50" s="53"/>
      <c r="JRW50" s="53"/>
      <c r="JRX50" s="53"/>
      <c r="JRY50" s="53"/>
      <c r="JRZ50" s="53"/>
      <c r="JSA50" s="53"/>
      <c r="JSB50" s="53"/>
      <c r="JSC50" s="53"/>
      <c r="JSD50" s="53"/>
      <c r="JSE50" s="53"/>
      <c r="JSF50" s="53"/>
      <c r="JSG50" s="53"/>
      <c r="JSH50" s="53"/>
      <c r="JSI50" s="53"/>
      <c r="JSJ50" s="53"/>
      <c r="JSK50" s="53"/>
      <c r="JSL50" s="53"/>
      <c r="JSM50" s="53"/>
      <c r="JSN50" s="53"/>
      <c r="JSO50" s="53"/>
      <c r="JSP50" s="53"/>
      <c r="JSQ50" s="53"/>
      <c r="JSR50" s="53"/>
      <c r="JSS50" s="53"/>
      <c r="JST50" s="53"/>
      <c r="JSU50" s="53"/>
      <c r="JSV50" s="53"/>
      <c r="JSW50" s="53"/>
      <c r="JSX50" s="53"/>
      <c r="JSY50" s="53"/>
      <c r="JSZ50" s="53"/>
      <c r="JTA50" s="53"/>
      <c r="JTB50" s="53"/>
      <c r="JTC50" s="53"/>
      <c r="JTD50" s="53"/>
      <c r="JTE50" s="53"/>
      <c r="JTF50" s="53"/>
      <c r="JTG50" s="53"/>
      <c r="JTH50" s="53"/>
      <c r="JTI50" s="53"/>
      <c r="JTJ50" s="53"/>
      <c r="JTK50" s="53"/>
      <c r="JTL50" s="53"/>
      <c r="JTM50" s="53"/>
      <c r="JTN50" s="53"/>
      <c r="JTO50" s="53"/>
      <c r="JTP50" s="53"/>
      <c r="JTQ50" s="53"/>
      <c r="JTR50" s="53"/>
      <c r="JTS50" s="53"/>
      <c r="JTT50" s="53"/>
      <c r="JTU50" s="53"/>
      <c r="JTV50" s="53"/>
      <c r="JTW50" s="53"/>
      <c r="JTX50" s="53"/>
      <c r="JTY50" s="53"/>
      <c r="JTZ50" s="53"/>
      <c r="JUA50" s="53"/>
      <c r="JUB50" s="53"/>
      <c r="JUC50" s="53"/>
      <c r="JUD50" s="53"/>
      <c r="JUE50" s="53"/>
      <c r="JUF50" s="53"/>
      <c r="JUG50" s="53"/>
      <c r="JUH50" s="53"/>
      <c r="JUI50" s="53"/>
      <c r="JUJ50" s="53"/>
      <c r="JUK50" s="53"/>
      <c r="JUL50" s="53"/>
      <c r="JUM50" s="53"/>
      <c r="JUN50" s="53"/>
      <c r="JUO50" s="53"/>
      <c r="JUP50" s="53"/>
      <c r="JUQ50" s="53"/>
      <c r="JUR50" s="53"/>
      <c r="JUS50" s="53"/>
      <c r="JUT50" s="53"/>
      <c r="JUU50" s="53"/>
      <c r="JUV50" s="53"/>
      <c r="JUW50" s="53"/>
      <c r="JUX50" s="53"/>
      <c r="JUY50" s="53"/>
      <c r="JUZ50" s="53"/>
      <c r="JVA50" s="53"/>
      <c r="JVB50" s="53"/>
      <c r="JVC50" s="53"/>
      <c r="JVD50" s="53"/>
      <c r="JVE50" s="53"/>
      <c r="JVF50" s="53"/>
      <c r="JVG50" s="53"/>
      <c r="JVH50" s="53"/>
      <c r="JVI50" s="53"/>
      <c r="JVJ50" s="53"/>
      <c r="JVK50" s="53"/>
      <c r="JVL50" s="53"/>
      <c r="JVM50" s="53"/>
      <c r="JVN50" s="53"/>
      <c r="JVO50" s="53"/>
      <c r="JVP50" s="53"/>
      <c r="JVQ50" s="53"/>
      <c r="JVR50" s="53"/>
      <c r="JVS50" s="53"/>
      <c r="JVT50" s="53"/>
      <c r="JVU50" s="53"/>
      <c r="JVV50" s="53"/>
      <c r="JVW50" s="53"/>
      <c r="JVX50" s="53"/>
      <c r="JVY50" s="53"/>
      <c r="JVZ50" s="53"/>
      <c r="JWA50" s="53"/>
      <c r="JWB50" s="53"/>
      <c r="JWC50" s="53"/>
      <c r="JWD50" s="53"/>
      <c r="JWE50" s="53"/>
      <c r="JWF50" s="53"/>
      <c r="JWG50" s="53"/>
      <c r="JWH50" s="53"/>
      <c r="JWI50" s="53"/>
      <c r="JWJ50" s="53"/>
      <c r="JWK50" s="53"/>
      <c r="JWL50" s="53"/>
      <c r="JWM50" s="53"/>
      <c r="JWN50" s="53"/>
      <c r="JWO50" s="53"/>
      <c r="JWP50" s="53"/>
      <c r="JWQ50" s="53"/>
      <c r="JWR50" s="53"/>
      <c r="JWS50" s="53"/>
      <c r="JWT50" s="53"/>
      <c r="JWU50" s="53"/>
      <c r="JWV50" s="53"/>
      <c r="JWW50" s="53"/>
      <c r="JWX50" s="53"/>
      <c r="JWY50" s="53"/>
      <c r="JWZ50" s="53"/>
      <c r="JXA50" s="53"/>
      <c r="JXB50" s="53"/>
      <c r="JXC50" s="53"/>
      <c r="JXD50" s="53"/>
      <c r="JXE50" s="53"/>
      <c r="JXF50" s="53"/>
      <c r="JXG50" s="53"/>
      <c r="JXH50" s="53"/>
      <c r="JXI50" s="53"/>
      <c r="JXJ50" s="53"/>
      <c r="JXK50" s="53"/>
      <c r="JXL50" s="53"/>
      <c r="JXM50" s="53"/>
      <c r="JXN50" s="53"/>
      <c r="JXO50" s="53"/>
      <c r="JXP50" s="53"/>
      <c r="JXQ50" s="53"/>
      <c r="JXR50" s="53"/>
      <c r="JXS50" s="53"/>
      <c r="JXT50" s="53"/>
      <c r="JXU50" s="53"/>
      <c r="JXV50" s="53"/>
      <c r="JXW50" s="53"/>
      <c r="JXX50" s="53"/>
      <c r="JXY50" s="53"/>
      <c r="JXZ50" s="53"/>
      <c r="JYA50" s="53"/>
      <c r="JYB50" s="53"/>
      <c r="JYC50" s="53"/>
      <c r="JYD50" s="53"/>
      <c r="JYE50" s="53"/>
      <c r="JYF50" s="53"/>
      <c r="JYG50" s="53"/>
      <c r="JYH50" s="53"/>
      <c r="JYI50" s="53"/>
      <c r="JYJ50" s="53"/>
      <c r="JYK50" s="53"/>
      <c r="JYL50" s="53"/>
      <c r="JYM50" s="53"/>
      <c r="JYN50" s="53"/>
      <c r="JYO50" s="53"/>
      <c r="JYP50" s="53"/>
      <c r="JYQ50" s="53"/>
      <c r="JYR50" s="53"/>
      <c r="JYS50" s="53"/>
      <c r="JYT50" s="53"/>
      <c r="JYU50" s="53"/>
      <c r="JYV50" s="53"/>
      <c r="JYW50" s="53"/>
      <c r="JYX50" s="53"/>
      <c r="JYY50" s="53"/>
      <c r="JYZ50" s="53"/>
      <c r="JZA50" s="53"/>
      <c r="JZB50" s="53"/>
      <c r="JZC50" s="53"/>
      <c r="JZD50" s="53"/>
      <c r="JZE50" s="53"/>
      <c r="JZF50" s="53"/>
      <c r="JZG50" s="53"/>
      <c r="JZH50" s="53"/>
      <c r="JZI50" s="53"/>
      <c r="JZJ50" s="53"/>
      <c r="JZK50" s="53"/>
      <c r="JZL50" s="53"/>
      <c r="JZM50" s="53"/>
      <c r="JZN50" s="53"/>
      <c r="JZO50" s="53"/>
      <c r="JZP50" s="53"/>
      <c r="JZQ50" s="53"/>
      <c r="JZR50" s="53"/>
      <c r="JZS50" s="53"/>
      <c r="JZT50" s="53"/>
      <c r="JZU50" s="53"/>
      <c r="JZV50" s="53"/>
      <c r="JZW50" s="53"/>
      <c r="JZX50" s="53"/>
      <c r="JZY50" s="53"/>
      <c r="JZZ50" s="53"/>
      <c r="KAA50" s="53"/>
      <c r="KAB50" s="53"/>
      <c r="KAC50" s="53"/>
      <c r="KAD50" s="53"/>
      <c r="KAE50" s="53"/>
      <c r="KAF50" s="53"/>
      <c r="KAG50" s="53"/>
      <c r="KAH50" s="53"/>
      <c r="KAI50" s="53"/>
      <c r="KAJ50" s="53"/>
      <c r="KAK50" s="53"/>
      <c r="KAL50" s="53"/>
      <c r="KAM50" s="53"/>
      <c r="KAN50" s="53"/>
      <c r="KAO50" s="53"/>
      <c r="KAP50" s="53"/>
      <c r="KAQ50" s="53"/>
      <c r="KAR50" s="53"/>
      <c r="KAS50" s="53"/>
      <c r="KAT50" s="53"/>
      <c r="KAU50" s="53"/>
      <c r="KAV50" s="53"/>
      <c r="KAW50" s="53"/>
      <c r="KAX50" s="53"/>
      <c r="KAY50" s="53"/>
      <c r="KAZ50" s="53"/>
      <c r="KBA50" s="53"/>
      <c r="KBB50" s="53"/>
      <c r="KBC50" s="53"/>
      <c r="KBD50" s="53"/>
      <c r="KBE50" s="53"/>
      <c r="KBF50" s="53"/>
      <c r="KBG50" s="53"/>
      <c r="KBH50" s="53"/>
      <c r="KBI50" s="53"/>
      <c r="KBJ50" s="53"/>
      <c r="KBK50" s="53"/>
      <c r="KBL50" s="53"/>
      <c r="KBM50" s="53"/>
      <c r="KBN50" s="53"/>
      <c r="KBO50" s="53"/>
      <c r="KBP50" s="53"/>
      <c r="KBQ50" s="53"/>
      <c r="KBR50" s="53"/>
      <c r="KBS50" s="53"/>
      <c r="KBT50" s="53"/>
      <c r="KBU50" s="53"/>
      <c r="KBV50" s="53"/>
      <c r="KBW50" s="53"/>
      <c r="KBX50" s="53"/>
      <c r="KBY50" s="53"/>
      <c r="KBZ50" s="53"/>
      <c r="KCA50" s="53"/>
      <c r="KCB50" s="53"/>
      <c r="KCC50" s="53"/>
      <c r="KCD50" s="53"/>
      <c r="KCE50" s="53"/>
      <c r="KCF50" s="53"/>
      <c r="KCG50" s="53"/>
      <c r="KCH50" s="53"/>
      <c r="KCI50" s="53"/>
      <c r="KCJ50" s="53"/>
      <c r="KCK50" s="53"/>
      <c r="KCL50" s="53"/>
      <c r="KCM50" s="53"/>
      <c r="KCN50" s="53"/>
      <c r="KCO50" s="53"/>
      <c r="KCP50" s="53"/>
      <c r="KCQ50" s="53"/>
      <c r="KCR50" s="53"/>
      <c r="KCS50" s="53"/>
      <c r="KCT50" s="53"/>
      <c r="KCU50" s="53"/>
      <c r="KCV50" s="53"/>
      <c r="KCW50" s="53"/>
      <c r="KCX50" s="53"/>
      <c r="KCY50" s="53"/>
      <c r="KCZ50" s="53"/>
      <c r="KDA50" s="53"/>
      <c r="KDB50" s="53"/>
      <c r="KDC50" s="53"/>
      <c r="KDD50" s="53"/>
      <c r="KDE50" s="53"/>
      <c r="KDF50" s="53"/>
      <c r="KDG50" s="53"/>
      <c r="KDH50" s="53"/>
      <c r="KDI50" s="53"/>
      <c r="KDJ50" s="53"/>
      <c r="KDK50" s="53"/>
      <c r="KDL50" s="53"/>
      <c r="KDM50" s="53"/>
      <c r="KDN50" s="53"/>
      <c r="KDO50" s="53"/>
      <c r="KDP50" s="53"/>
      <c r="KDQ50" s="53"/>
      <c r="KDR50" s="53"/>
      <c r="KDS50" s="53"/>
      <c r="KDT50" s="53"/>
      <c r="KDU50" s="53"/>
      <c r="KDV50" s="53"/>
      <c r="KDW50" s="53"/>
      <c r="KDX50" s="53"/>
      <c r="KDY50" s="53"/>
      <c r="KDZ50" s="53"/>
      <c r="KEA50" s="53"/>
      <c r="KEB50" s="53"/>
      <c r="KEC50" s="53"/>
      <c r="KED50" s="53"/>
      <c r="KEE50" s="53"/>
      <c r="KEF50" s="53"/>
      <c r="KEG50" s="53"/>
      <c r="KEH50" s="53"/>
      <c r="KEI50" s="53"/>
      <c r="KEJ50" s="53"/>
      <c r="KEK50" s="53"/>
      <c r="KEL50" s="53"/>
      <c r="KEM50" s="53"/>
      <c r="KEN50" s="53"/>
      <c r="KEO50" s="53"/>
      <c r="KEP50" s="53"/>
      <c r="KEQ50" s="53"/>
      <c r="KER50" s="53"/>
      <c r="KES50" s="53"/>
      <c r="KET50" s="53"/>
      <c r="KEU50" s="53"/>
      <c r="KEV50" s="53"/>
      <c r="KEW50" s="53"/>
      <c r="KEX50" s="53"/>
      <c r="KEY50" s="53"/>
      <c r="KEZ50" s="53"/>
      <c r="KFA50" s="53"/>
      <c r="KFB50" s="53"/>
      <c r="KFC50" s="53"/>
      <c r="KFD50" s="53"/>
      <c r="KFE50" s="53"/>
      <c r="KFF50" s="53"/>
      <c r="KFG50" s="53"/>
      <c r="KFH50" s="53"/>
      <c r="KFI50" s="53"/>
      <c r="KFJ50" s="53"/>
      <c r="KFK50" s="53"/>
      <c r="KFL50" s="53"/>
      <c r="KFM50" s="53"/>
      <c r="KFN50" s="53"/>
      <c r="KFO50" s="53"/>
      <c r="KFP50" s="53"/>
      <c r="KFQ50" s="53"/>
      <c r="KFR50" s="53"/>
      <c r="KFS50" s="53"/>
      <c r="KFT50" s="53"/>
      <c r="KFU50" s="53"/>
      <c r="KFV50" s="53"/>
      <c r="KFW50" s="53"/>
      <c r="KFX50" s="53"/>
      <c r="KFY50" s="53"/>
      <c r="KFZ50" s="53"/>
      <c r="KGA50" s="53"/>
      <c r="KGB50" s="53"/>
      <c r="KGC50" s="53"/>
      <c r="KGD50" s="53"/>
      <c r="KGE50" s="53"/>
      <c r="KGF50" s="53"/>
      <c r="KGG50" s="53"/>
      <c r="KGH50" s="53"/>
      <c r="KGI50" s="53"/>
      <c r="KGJ50" s="53"/>
      <c r="KGK50" s="53"/>
      <c r="KGL50" s="53"/>
      <c r="KGM50" s="53"/>
      <c r="KGN50" s="53"/>
      <c r="KGO50" s="53"/>
      <c r="KGP50" s="53"/>
      <c r="KGQ50" s="53"/>
      <c r="KGR50" s="53"/>
      <c r="KGS50" s="53"/>
      <c r="KGT50" s="53"/>
      <c r="KGU50" s="53"/>
      <c r="KGV50" s="53"/>
      <c r="KGW50" s="53"/>
      <c r="KGX50" s="53"/>
      <c r="KGY50" s="53"/>
      <c r="KGZ50" s="53"/>
      <c r="KHA50" s="53"/>
      <c r="KHB50" s="53"/>
      <c r="KHC50" s="53"/>
      <c r="KHD50" s="53"/>
      <c r="KHE50" s="53"/>
      <c r="KHF50" s="53"/>
      <c r="KHG50" s="53"/>
      <c r="KHH50" s="53"/>
      <c r="KHI50" s="53"/>
      <c r="KHJ50" s="53"/>
      <c r="KHK50" s="53"/>
      <c r="KHL50" s="53"/>
      <c r="KHM50" s="53"/>
      <c r="KHN50" s="53"/>
      <c r="KHO50" s="53"/>
      <c r="KHP50" s="53"/>
      <c r="KHQ50" s="53"/>
      <c r="KHR50" s="53"/>
      <c r="KHS50" s="53"/>
      <c r="KHT50" s="53"/>
      <c r="KHU50" s="53"/>
      <c r="KHV50" s="53"/>
      <c r="KHW50" s="53"/>
      <c r="KHX50" s="53"/>
      <c r="KHY50" s="53"/>
      <c r="KHZ50" s="53"/>
      <c r="KIA50" s="53"/>
      <c r="KIB50" s="53"/>
      <c r="KIC50" s="53"/>
      <c r="KID50" s="53"/>
      <c r="KIE50" s="53"/>
      <c r="KIF50" s="53"/>
      <c r="KIG50" s="53"/>
      <c r="KIH50" s="53"/>
      <c r="KII50" s="53"/>
      <c r="KIJ50" s="53"/>
      <c r="KIK50" s="53"/>
      <c r="KIL50" s="53"/>
      <c r="KIM50" s="53"/>
      <c r="KIN50" s="53"/>
      <c r="KIO50" s="53"/>
      <c r="KIP50" s="53"/>
      <c r="KIQ50" s="53"/>
      <c r="KIR50" s="53"/>
      <c r="KIS50" s="53"/>
      <c r="KIT50" s="53"/>
      <c r="KIU50" s="53"/>
      <c r="KIV50" s="53"/>
      <c r="KIW50" s="53"/>
      <c r="KIX50" s="53"/>
      <c r="KIY50" s="53"/>
      <c r="KIZ50" s="53"/>
      <c r="KJA50" s="53"/>
      <c r="KJB50" s="53"/>
      <c r="KJC50" s="53"/>
      <c r="KJD50" s="53"/>
      <c r="KJE50" s="53"/>
      <c r="KJF50" s="53"/>
      <c r="KJG50" s="53"/>
      <c r="KJH50" s="53"/>
      <c r="KJI50" s="53"/>
      <c r="KJJ50" s="53"/>
      <c r="KJK50" s="53"/>
      <c r="KJL50" s="53"/>
      <c r="KJM50" s="53"/>
      <c r="KJN50" s="53"/>
      <c r="KJO50" s="53"/>
      <c r="KJP50" s="53"/>
      <c r="KJQ50" s="53"/>
      <c r="KJR50" s="53"/>
      <c r="KJS50" s="53"/>
      <c r="KJT50" s="53"/>
      <c r="KJU50" s="53"/>
      <c r="KJV50" s="53"/>
      <c r="KJW50" s="53"/>
      <c r="KJX50" s="53"/>
      <c r="KJY50" s="53"/>
      <c r="KJZ50" s="53"/>
      <c r="KKA50" s="53"/>
      <c r="KKB50" s="53"/>
      <c r="KKC50" s="53"/>
      <c r="KKD50" s="53"/>
      <c r="KKE50" s="53"/>
      <c r="KKF50" s="53"/>
      <c r="KKG50" s="53"/>
      <c r="KKH50" s="53"/>
      <c r="KKI50" s="53"/>
      <c r="KKJ50" s="53"/>
      <c r="KKK50" s="53"/>
      <c r="KKL50" s="53"/>
      <c r="KKM50" s="53"/>
      <c r="KKN50" s="53"/>
      <c r="KKO50" s="53"/>
      <c r="KKP50" s="53"/>
      <c r="KKQ50" s="53"/>
      <c r="KKR50" s="53"/>
      <c r="KKS50" s="53"/>
      <c r="KKT50" s="53"/>
      <c r="KKU50" s="53"/>
      <c r="KKV50" s="53"/>
      <c r="KKW50" s="53"/>
      <c r="KKX50" s="53"/>
      <c r="KKY50" s="53"/>
      <c r="KKZ50" s="53"/>
      <c r="KLA50" s="53"/>
      <c r="KLB50" s="53"/>
      <c r="KLC50" s="53"/>
      <c r="KLD50" s="53"/>
      <c r="KLE50" s="53"/>
      <c r="KLF50" s="53"/>
      <c r="KLG50" s="53"/>
      <c r="KLH50" s="53"/>
      <c r="KLI50" s="53"/>
      <c r="KLJ50" s="53"/>
      <c r="KLK50" s="53"/>
      <c r="KLL50" s="53"/>
      <c r="KLM50" s="53"/>
      <c r="KLN50" s="53"/>
      <c r="KLO50" s="53"/>
      <c r="KLP50" s="53"/>
      <c r="KLQ50" s="53"/>
      <c r="KLR50" s="53"/>
      <c r="KLS50" s="53"/>
      <c r="KLT50" s="53"/>
      <c r="KLU50" s="53"/>
      <c r="KLV50" s="53"/>
      <c r="KLW50" s="53"/>
      <c r="KLX50" s="53"/>
      <c r="KLY50" s="53"/>
      <c r="KLZ50" s="53"/>
      <c r="KMA50" s="53"/>
      <c r="KMB50" s="53"/>
      <c r="KMC50" s="53"/>
      <c r="KMD50" s="53"/>
      <c r="KME50" s="53"/>
      <c r="KMF50" s="53"/>
      <c r="KMG50" s="53"/>
      <c r="KMH50" s="53"/>
      <c r="KMI50" s="53"/>
      <c r="KMJ50" s="53"/>
      <c r="KMK50" s="53"/>
      <c r="KML50" s="53"/>
      <c r="KMM50" s="53"/>
      <c r="KMN50" s="53"/>
      <c r="KMO50" s="53"/>
      <c r="KMP50" s="53"/>
      <c r="KMQ50" s="53"/>
      <c r="KMR50" s="53"/>
      <c r="KMS50" s="53"/>
      <c r="KMT50" s="53"/>
      <c r="KMU50" s="53"/>
      <c r="KMV50" s="53"/>
      <c r="KMW50" s="53"/>
      <c r="KMX50" s="53"/>
      <c r="KMY50" s="53"/>
      <c r="KMZ50" s="53"/>
      <c r="KNA50" s="53"/>
      <c r="KNB50" s="53"/>
      <c r="KNC50" s="53"/>
      <c r="KND50" s="53"/>
      <c r="KNE50" s="53"/>
      <c r="KNF50" s="53"/>
      <c r="KNG50" s="53"/>
      <c r="KNH50" s="53"/>
      <c r="KNI50" s="53"/>
      <c r="KNJ50" s="53"/>
      <c r="KNK50" s="53"/>
      <c r="KNL50" s="53"/>
      <c r="KNM50" s="53"/>
      <c r="KNN50" s="53"/>
      <c r="KNO50" s="53"/>
      <c r="KNP50" s="53"/>
      <c r="KNQ50" s="53"/>
      <c r="KNR50" s="53"/>
      <c r="KNS50" s="53"/>
      <c r="KNT50" s="53"/>
      <c r="KNU50" s="53"/>
      <c r="KNV50" s="53"/>
      <c r="KNW50" s="53"/>
      <c r="KNX50" s="53"/>
      <c r="KNY50" s="53"/>
      <c r="KNZ50" s="53"/>
      <c r="KOA50" s="53"/>
      <c r="KOB50" s="53"/>
      <c r="KOC50" s="53"/>
      <c r="KOD50" s="53"/>
      <c r="KOE50" s="53"/>
      <c r="KOF50" s="53"/>
      <c r="KOG50" s="53"/>
      <c r="KOH50" s="53"/>
      <c r="KOI50" s="53"/>
      <c r="KOJ50" s="53"/>
      <c r="KOK50" s="53"/>
      <c r="KOL50" s="53"/>
      <c r="KOM50" s="53"/>
      <c r="KON50" s="53"/>
      <c r="KOO50" s="53"/>
      <c r="KOP50" s="53"/>
      <c r="KOQ50" s="53"/>
      <c r="KOR50" s="53"/>
      <c r="KOS50" s="53"/>
      <c r="KOT50" s="53"/>
      <c r="KOU50" s="53"/>
      <c r="KOV50" s="53"/>
      <c r="KOW50" s="53"/>
      <c r="KOX50" s="53"/>
      <c r="KOY50" s="53"/>
      <c r="KOZ50" s="53"/>
      <c r="KPA50" s="53"/>
      <c r="KPB50" s="53"/>
      <c r="KPC50" s="53"/>
      <c r="KPD50" s="53"/>
      <c r="KPE50" s="53"/>
      <c r="KPF50" s="53"/>
      <c r="KPG50" s="53"/>
      <c r="KPH50" s="53"/>
      <c r="KPI50" s="53"/>
      <c r="KPJ50" s="53"/>
      <c r="KPK50" s="53"/>
      <c r="KPL50" s="53"/>
      <c r="KPM50" s="53"/>
      <c r="KPN50" s="53"/>
      <c r="KPO50" s="53"/>
      <c r="KPP50" s="53"/>
      <c r="KPQ50" s="53"/>
      <c r="KPR50" s="53"/>
      <c r="KPS50" s="53"/>
      <c r="KPT50" s="53"/>
      <c r="KPU50" s="53"/>
      <c r="KPV50" s="53"/>
      <c r="KPW50" s="53"/>
      <c r="KPX50" s="53"/>
      <c r="KPY50" s="53"/>
      <c r="KPZ50" s="53"/>
      <c r="KQA50" s="53"/>
      <c r="KQB50" s="53"/>
      <c r="KQC50" s="53"/>
      <c r="KQD50" s="53"/>
      <c r="KQE50" s="53"/>
      <c r="KQF50" s="53"/>
      <c r="KQG50" s="53"/>
      <c r="KQH50" s="53"/>
      <c r="KQI50" s="53"/>
      <c r="KQJ50" s="53"/>
      <c r="KQK50" s="53"/>
      <c r="KQL50" s="53"/>
      <c r="KQM50" s="53"/>
      <c r="KQN50" s="53"/>
      <c r="KQO50" s="53"/>
      <c r="KQP50" s="53"/>
      <c r="KQQ50" s="53"/>
      <c r="KQR50" s="53"/>
      <c r="KQS50" s="53"/>
      <c r="KQT50" s="53"/>
      <c r="KQU50" s="53"/>
      <c r="KQV50" s="53"/>
      <c r="KQW50" s="53"/>
      <c r="KQX50" s="53"/>
      <c r="KQY50" s="53"/>
      <c r="KQZ50" s="53"/>
      <c r="KRA50" s="53"/>
      <c r="KRB50" s="53"/>
      <c r="KRC50" s="53"/>
      <c r="KRD50" s="53"/>
      <c r="KRE50" s="53"/>
      <c r="KRF50" s="53"/>
      <c r="KRG50" s="53"/>
      <c r="KRH50" s="53"/>
      <c r="KRI50" s="53"/>
      <c r="KRJ50" s="53"/>
      <c r="KRK50" s="53"/>
      <c r="KRL50" s="53"/>
      <c r="KRM50" s="53"/>
      <c r="KRN50" s="53"/>
      <c r="KRO50" s="53"/>
      <c r="KRP50" s="53"/>
      <c r="KRQ50" s="53"/>
      <c r="KRR50" s="53"/>
      <c r="KRS50" s="53"/>
      <c r="KRT50" s="53"/>
      <c r="KRU50" s="53"/>
      <c r="KRV50" s="53"/>
      <c r="KRW50" s="53"/>
      <c r="KRX50" s="53"/>
      <c r="KRY50" s="53"/>
      <c r="KRZ50" s="53"/>
      <c r="KSA50" s="53"/>
      <c r="KSB50" s="53"/>
      <c r="KSC50" s="53"/>
      <c r="KSD50" s="53"/>
      <c r="KSE50" s="53"/>
      <c r="KSF50" s="53"/>
      <c r="KSG50" s="53"/>
      <c r="KSH50" s="53"/>
      <c r="KSI50" s="53"/>
      <c r="KSJ50" s="53"/>
      <c r="KSK50" s="53"/>
      <c r="KSL50" s="53"/>
      <c r="KSM50" s="53"/>
      <c r="KSN50" s="53"/>
      <c r="KSO50" s="53"/>
      <c r="KSP50" s="53"/>
      <c r="KSQ50" s="53"/>
      <c r="KSR50" s="53"/>
      <c r="KSS50" s="53"/>
      <c r="KST50" s="53"/>
      <c r="KSU50" s="53"/>
      <c r="KSV50" s="53"/>
      <c r="KSW50" s="53"/>
      <c r="KSX50" s="53"/>
      <c r="KSY50" s="53"/>
      <c r="KSZ50" s="53"/>
      <c r="KTA50" s="53"/>
      <c r="KTB50" s="53"/>
      <c r="KTC50" s="53"/>
      <c r="KTD50" s="53"/>
      <c r="KTE50" s="53"/>
      <c r="KTF50" s="53"/>
      <c r="KTG50" s="53"/>
      <c r="KTH50" s="53"/>
      <c r="KTI50" s="53"/>
      <c r="KTJ50" s="53"/>
      <c r="KTK50" s="53"/>
      <c r="KTL50" s="53"/>
      <c r="KTM50" s="53"/>
      <c r="KTN50" s="53"/>
      <c r="KTO50" s="53"/>
      <c r="KTP50" s="53"/>
      <c r="KTQ50" s="53"/>
      <c r="KTR50" s="53"/>
      <c r="KTS50" s="53"/>
      <c r="KTT50" s="53"/>
      <c r="KTU50" s="53"/>
      <c r="KTV50" s="53"/>
      <c r="KTW50" s="53"/>
      <c r="KTX50" s="53"/>
      <c r="KTY50" s="53"/>
      <c r="KTZ50" s="53"/>
      <c r="KUA50" s="53"/>
      <c r="KUB50" s="53"/>
      <c r="KUC50" s="53"/>
      <c r="KUD50" s="53"/>
      <c r="KUE50" s="53"/>
      <c r="KUF50" s="53"/>
      <c r="KUG50" s="53"/>
      <c r="KUH50" s="53"/>
      <c r="KUI50" s="53"/>
      <c r="KUJ50" s="53"/>
      <c r="KUK50" s="53"/>
      <c r="KUL50" s="53"/>
      <c r="KUM50" s="53"/>
      <c r="KUN50" s="53"/>
      <c r="KUO50" s="53"/>
      <c r="KUP50" s="53"/>
      <c r="KUQ50" s="53"/>
      <c r="KUR50" s="53"/>
      <c r="KUS50" s="53"/>
      <c r="KUT50" s="53"/>
      <c r="KUU50" s="53"/>
      <c r="KUV50" s="53"/>
      <c r="KUW50" s="53"/>
      <c r="KUX50" s="53"/>
      <c r="KUY50" s="53"/>
      <c r="KUZ50" s="53"/>
      <c r="KVA50" s="53"/>
      <c r="KVB50" s="53"/>
      <c r="KVC50" s="53"/>
      <c r="KVD50" s="53"/>
      <c r="KVE50" s="53"/>
      <c r="KVF50" s="53"/>
      <c r="KVG50" s="53"/>
      <c r="KVH50" s="53"/>
      <c r="KVI50" s="53"/>
      <c r="KVJ50" s="53"/>
      <c r="KVK50" s="53"/>
      <c r="KVL50" s="53"/>
      <c r="KVM50" s="53"/>
      <c r="KVN50" s="53"/>
      <c r="KVO50" s="53"/>
      <c r="KVP50" s="53"/>
      <c r="KVQ50" s="53"/>
      <c r="KVR50" s="53"/>
      <c r="KVS50" s="53"/>
      <c r="KVT50" s="53"/>
      <c r="KVU50" s="53"/>
      <c r="KVV50" s="53"/>
      <c r="KVW50" s="53"/>
      <c r="KVX50" s="53"/>
      <c r="KVY50" s="53"/>
      <c r="KVZ50" s="53"/>
      <c r="KWA50" s="53"/>
      <c r="KWB50" s="53"/>
      <c r="KWC50" s="53"/>
      <c r="KWD50" s="53"/>
      <c r="KWE50" s="53"/>
      <c r="KWF50" s="53"/>
      <c r="KWG50" s="53"/>
      <c r="KWH50" s="53"/>
      <c r="KWI50" s="53"/>
      <c r="KWJ50" s="53"/>
      <c r="KWK50" s="53"/>
      <c r="KWL50" s="53"/>
      <c r="KWM50" s="53"/>
      <c r="KWN50" s="53"/>
      <c r="KWO50" s="53"/>
      <c r="KWP50" s="53"/>
      <c r="KWQ50" s="53"/>
      <c r="KWR50" s="53"/>
      <c r="KWS50" s="53"/>
      <c r="KWT50" s="53"/>
      <c r="KWU50" s="53"/>
      <c r="KWV50" s="53"/>
      <c r="KWW50" s="53"/>
      <c r="KWX50" s="53"/>
      <c r="KWY50" s="53"/>
      <c r="KWZ50" s="53"/>
      <c r="KXA50" s="53"/>
      <c r="KXB50" s="53"/>
      <c r="KXC50" s="53"/>
      <c r="KXD50" s="53"/>
      <c r="KXE50" s="53"/>
      <c r="KXF50" s="53"/>
      <c r="KXG50" s="53"/>
      <c r="KXH50" s="53"/>
      <c r="KXI50" s="53"/>
      <c r="KXJ50" s="53"/>
      <c r="KXK50" s="53"/>
      <c r="KXL50" s="53"/>
      <c r="KXM50" s="53"/>
      <c r="KXN50" s="53"/>
      <c r="KXO50" s="53"/>
      <c r="KXP50" s="53"/>
      <c r="KXQ50" s="53"/>
      <c r="KXR50" s="53"/>
      <c r="KXS50" s="53"/>
      <c r="KXT50" s="53"/>
      <c r="KXU50" s="53"/>
      <c r="KXV50" s="53"/>
      <c r="KXW50" s="53"/>
      <c r="KXX50" s="53"/>
      <c r="KXY50" s="53"/>
      <c r="KXZ50" s="53"/>
      <c r="KYA50" s="53"/>
      <c r="KYB50" s="53"/>
      <c r="KYC50" s="53"/>
      <c r="KYD50" s="53"/>
      <c r="KYE50" s="53"/>
      <c r="KYF50" s="53"/>
      <c r="KYG50" s="53"/>
      <c r="KYH50" s="53"/>
      <c r="KYI50" s="53"/>
      <c r="KYJ50" s="53"/>
      <c r="KYK50" s="53"/>
      <c r="KYL50" s="53"/>
      <c r="KYM50" s="53"/>
      <c r="KYN50" s="53"/>
      <c r="KYO50" s="53"/>
      <c r="KYP50" s="53"/>
      <c r="KYQ50" s="53"/>
      <c r="KYR50" s="53"/>
      <c r="KYS50" s="53"/>
      <c r="KYT50" s="53"/>
      <c r="KYU50" s="53"/>
      <c r="KYV50" s="53"/>
      <c r="KYW50" s="53"/>
      <c r="KYX50" s="53"/>
      <c r="KYY50" s="53"/>
      <c r="KYZ50" s="53"/>
      <c r="KZA50" s="53"/>
      <c r="KZB50" s="53"/>
      <c r="KZC50" s="53"/>
      <c r="KZD50" s="53"/>
      <c r="KZE50" s="53"/>
      <c r="KZF50" s="53"/>
      <c r="KZG50" s="53"/>
      <c r="KZH50" s="53"/>
      <c r="KZI50" s="53"/>
      <c r="KZJ50" s="53"/>
      <c r="KZK50" s="53"/>
      <c r="KZL50" s="53"/>
      <c r="KZM50" s="53"/>
      <c r="KZN50" s="53"/>
      <c r="KZO50" s="53"/>
      <c r="KZP50" s="53"/>
      <c r="KZQ50" s="53"/>
      <c r="KZR50" s="53"/>
      <c r="KZS50" s="53"/>
      <c r="KZT50" s="53"/>
      <c r="KZU50" s="53"/>
      <c r="KZV50" s="53"/>
      <c r="KZW50" s="53"/>
      <c r="KZX50" s="53"/>
      <c r="KZY50" s="53"/>
      <c r="KZZ50" s="53"/>
      <c r="LAA50" s="53"/>
      <c r="LAB50" s="53"/>
      <c r="LAC50" s="53"/>
      <c r="LAD50" s="53"/>
      <c r="LAE50" s="53"/>
      <c r="LAF50" s="53"/>
      <c r="LAG50" s="53"/>
      <c r="LAH50" s="53"/>
      <c r="LAI50" s="53"/>
      <c r="LAJ50" s="53"/>
      <c r="LAK50" s="53"/>
      <c r="LAL50" s="53"/>
      <c r="LAM50" s="53"/>
      <c r="LAN50" s="53"/>
      <c r="LAO50" s="53"/>
      <c r="LAP50" s="53"/>
      <c r="LAQ50" s="53"/>
      <c r="LAR50" s="53"/>
      <c r="LAS50" s="53"/>
      <c r="LAT50" s="53"/>
      <c r="LAU50" s="53"/>
      <c r="LAV50" s="53"/>
      <c r="LAW50" s="53"/>
      <c r="LAX50" s="53"/>
      <c r="LAY50" s="53"/>
      <c r="LAZ50" s="53"/>
      <c r="LBA50" s="53"/>
      <c r="LBB50" s="53"/>
      <c r="LBC50" s="53"/>
      <c r="LBD50" s="53"/>
      <c r="LBE50" s="53"/>
      <c r="LBF50" s="53"/>
      <c r="LBG50" s="53"/>
      <c r="LBH50" s="53"/>
      <c r="LBI50" s="53"/>
      <c r="LBJ50" s="53"/>
      <c r="LBK50" s="53"/>
      <c r="LBL50" s="53"/>
      <c r="LBM50" s="53"/>
      <c r="LBN50" s="53"/>
      <c r="LBO50" s="53"/>
      <c r="LBP50" s="53"/>
      <c r="LBQ50" s="53"/>
      <c r="LBR50" s="53"/>
      <c r="LBS50" s="53"/>
      <c r="LBT50" s="53"/>
      <c r="LBU50" s="53"/>
      <c r="LBV50" s="53"/>
      <c r="LBW50" s="53"/>
      <c r="LBX50" s="53"/>
      <c r="LBY50" s="53"/>
      <c r="LBZ50" s="53"/>
      <c r="LCA50" s="53"/>
      <c r="LCB50" s="53"/>
      <c r="LCC50" s="53"/>
      <c r="LCD50" s="53"/>
      <c r="LCE50" s="53"/>
      <c r="LCF50" s="53"/>
      <c r="LCG50" s="53"/>
      <c r="LCH50" s="53"/>
      <c r="LCI50" s="53"/>
      <c r="LCJ50" s="53"/>
      <c r="LCK50" s="53"/>
      <c r="LCL50" s="53"/>
      <c r="LCM50" s="53"/>
      <c r="LCN50" s="53"/>
      <c r="LCO50" s="53"/>
      <c r="LCP50" s="53"/>
      <c r="LCQ50" s="53"/>
      <c r="LCR50" s="53"/>
      <c r="LCS50" s="53"/>
      <c r="LCT50" s="53"/>
      <c r="LCU50" s="53"/>
      <c r="LCV50" s="53"/>
      <c r="LCW50" s="53"/>
      <c r="LCX50" s="53"/>
      <c r="LCY50" s="53"/>
      <c r="LCZ50" s="53"/>
      <c r="LDA50" s="53"/>
      <c r="LDB50" s="53"/>
      <c r="LDC50" s="53"/>
      <c r="LDD50" s="53"/>
      <c r="LDE50" s="53"/>
      <c r="LDF50" s="53"/>
      <c r="LDG50" s="53"/>
      <c r="LDH50" s="53"/>
      <c r="LDI50" s="53"/>
      <c r="LDJ50" s="53"/>
      <c r="LDK50" s="53"/>
      <c r="LDL50" s="53"/>
      <c r="LDM50" s="53"/>
      <c r="LDN50" s="53"/>
      <c r="LDO50" s="53"/>
      <c r="LDP50" s="53"/>
      <c r="LDQ50" s="53"/>
      <c r="LDR50" s="53"/>
      <c r="LDS50" s="53"/>
      <c r="LDT50" s="53"/>
      <c r="LDU50" s="53"/>
      <c r="LDV50" s="53"/>
      <c r="LDW50" s="53"/>
      <c r="LDX50" s="53"/>
      <c r="LDY50" s="53"/>
      <c r="LDZ50" s="53"/>
      <c r="LEA50" s="53"/>
      <c r="LEB50" s="53"/>
      <c r="LEC50" s="53"/>
      <c r="LED50" s="53"/>
      <c r="LEE50" s="53"/>
      <c r="LEF50" s="53"/>
      <c r="LEG50" s="53"/>
      <c r="LEH50" s="53"/>
      <c r="LEI50" s="53"/>
      <c r="LEJ50" s="53"/>
      <c r="LEK50" s="53"/>
      <c r="LEL50" s="53"/>
      <c r="LEM50" s="53"/>
      <c r="LEN50" s="53"/>
      <c r="LEO50" s="53"/>
      <c r="LEP50" s="53"/>
      <c r="LEQ50" s="53"/>
      <c r="LER50" s="53"/>
      <c r="LES50" s="53"/>
      <c r="LET50" s="53"/>
      <c r="LEU50" s="53"/>
      <c r="LEV50" s="53"/>
      <c r="LEW50" s="53"/>
      <c r="LEX50" s="53"/>
      <c r="LEY50" s="53"/>
      <c r="LEZ50" s="53"/>
      <c r="LFA50" s="53"/>
      <c r="LFB50" s="53"/>
      <c r="LFC50" s="53"/>
      <c r="LFD50" s="53"/>
      <c r="LFE50" s="53"/>
      <c r="LFF50" s="53"/>
      <c r="LFG50" s="53"/>
      <c r="LFH50" s="53"/>
      <c r="LFI50" s="53"/>
      <c r="LFJ50" s="53"/>
      <c r="LFK50" s="53"/>
      <c r="LFL50" s="53"/>
      <c r="LFM50" s="53"/>
      <c r="LFN50" s="53"/>
      <c r="LFO50" s="53"/>
      <c r="LFP50" s="53"/>
      <c r="LFQ50" s="53"/>
      <c r="LFR50" s="53"/>
      <c r="LFS50" s="53"/>
      <c r="LFT50" s="53"/>
      <c r="LFU50" s="53"/>
      <c r="LFV50" s="53"/>
      <c r="LFW50" s="53"/>
      <c r="LFX50" s="53"/>
      <c r="LFY50" s="53"/>
      <c r="LFZ50" s="53"/>
      <c r="LGA50" s="53"/>
      <c r="LGB50" s="53"/>
      <c r="LGC50" s="53"/>
      <c r="LGD50" s="53"/>
      <c r="LGE50" s="53"/>
      <c r="LGF50" s="53"/>
      <c r="LGG50" s="53"/>
      <c r="LGH50" s="53"/>
      <c r="LGI50" s="53"/>
      <c r="LGJ50" s="53"/>
      <c r="LGK50" s="53"/>
      <c r="LGL50" s="53"/>
      <c r="LGM50" s="53"/>
      <c r="LGN50" s="53"/>
      <c r="LGO50" s="53"/>
      <c r="LGP50" s="53"/>
      <c r="LGQ50" s="53"/>
      <c r="LGR50" s="53"/>
      <c r="LGS50" s="53"/>
      <c r="LGT50" s="53"/>
      <c r="LGU50" s="53"/>
      <c r="LGV50" s="53"/>
      <c r="LGW50" s="53"/>
      <c r="LGX50" s="53"/>
      <c r="LGY50" s="53"/>
      <c r="LGZ50" s="53"/>
      <c r="LHA50" s="53"/>
      <c r="LHB50" s="53"/>
      <c r="LHC50" s="53"/>
      <c r="LHD50" s="53"/>
      <c r="LHE50" s="53"/>
      <c r="LHF50" s="53"/>
      <c r="LHG50" s="53"/>
      <c r="LHH50" s="53"/>
      <c r="LHI50" s="53"/>
      <c r="LHJ50" s="53"/>
      <c r="LHK50" s="53"/>
      <c r="LHL50" s="53"/>
      <c r="LHM50" s="53"/>
      <c r="LHN50" s="53"/>
      <c r="LHO50" s="53"/>
      <c r="LHP50" s="53"/>
      <c r="LHQ50" s="53"/>
      <c r="LHR50" s="53"/>
      <c r="LHS50" s="53"/>
      <c r="LHT50" s="53"/>
      <c r="LHU50" s="53"/>
      <c r="LHV50" s="53"/>
      <c r="LHW50" s="53"/>
      <c r="LHX50" s="53"/>
      <c r="LHY50" s="53"/>
      <c r="LHZ50" s="53"/>
      <c r="LIA50" s="53"/>
      <c r="LIB50" s="53"/>
      <c r="LIC50" s="53"/>
      <c r="LID50" s="53"/>
      <c r="LIE50" s="53"/>
      <c r="LIF50" s="53"/>
      <c r="LIG50" s="53"/>
      <c r="LIH50" s="53"/>
      <c r="LII50" s="53"/>
      <c r="LIJ50" s="53"/>
      <c r="LIK50" s="53"/>
      <c r="LIL50" s="53"/>
      <c r="LIM50" s="53"/>
      <c r="LIN50" s="53"/>
      <c r="LIO50" s="53"/>
      <c r="LIP50" s="53"/>
      <c r="LIQ50" s="53"/>
      <c r="LIR50" s="53"/>
      <c r="LIS50" s="53"/>
      <c r="LIT50" s="53"/>
      <c r="LIU50" s="53"/>
      <c r="LIV50" s="53"/>
      <c r="LIW50" s="53"/>
      <c r="LIX50" s="53"/>
      <c r="LIY50" s="53"/>
      <c r="LIZ50" s="53"/>
      <c r="LJA50" s="53"/>
      <c r="LJB50" s="53"/>
      <c r="LJC50" s="53"/>
      <c r="LJD50" s="53"/>
      <c r="LJE50" s="53"/>
      <c r="LJF50" s="53"/>
      <c r="LJG50" s="53"/>
      <c r="LJH50" s="53"/>
      <c r="LJI50" s="53"/>
      <c r="LJJ50" s="53"/>
      <c r="LJK50" s="53"/>
      <c r="LJL50" s="53"/>
      <c r="LJM50" s="53"/>
      <c r="LJN50" s="53"/>
      <c r="LJO50" s="53"/>
      <c r="LJP50" s="53"/>
      <c r="LJQ50" s="53"/>
      <c r="LJR50" s="53"/>
      <c r="LJS50" s="53"/>
      <c r="LJT50" s="53"/>
      <c r="LJU50" s="53"/>
      <c r="LJV50" s="53"/>
      <c r="LJW50" s="53"/>
      <c r="LJX50" s="53"/>
      <c r="LJY50" s="53"/>
      <c r="LJZ50" s="53"/>
      <c r="LKA50" s="53"/>
      <c r="LKB50" s="53"/>
      <c r="LKC50" s="53"/>
      <c r="LKD50" s="53"/>
      <c r="LKE50" s="53"/>
      <c r="LKF50" s="53"/>
      <c r="LKG50" s="53"/>
      <c r="LKH50" s="53"/>
      <c r="LKI50" s="53"/>
      <c r="LKJ50" s="53"/>
      <c r="LKK50" s="53"/>
      <c r="LKL50" s="53"/>
      <c r="LKM50" s="53"/>
      <c r="LKN50" s="53"/>
      <c r="LKO50" s="53"/>
      <c r="LKP50" s="53"/>
      <c r="LKQ50" s="53"/>
      <c r="LKR50" s="53"/>
      <c r="LKS50" s="53"/>
      <c r="LKT50" s="53"/>
      <c r="LKU50" s="53"/>
      <c r="LKV50" s="53"/>
      <c r="LKW50" s="53"/>
      <c r="LKX50" s="53"/>
      <c r="LKY50" s="53"/>
      <c r="LKZ50" s="53"/>
      <c r="LLA50" s="53"/>
      <c r="LLB50" s="53"/>
      <c r="LLC50" s="53"/>
      <c r="LLD50" s="53"/>
      <c r="LLE50" s="53"/>
      <c r="LLF50" s="53"/>
      <c r="LLG50" s="53"/>
      <c r="LLH50" s="53"/>
      <c r="LLI50" s="53"/>
      <c r="LLJ50" s="53"/>
      <c r="LLK50" s="53"/>
      <c r="LLL50" s="53"/>
      <c r="LLM50" s="53"/>
      <c r="LLN50" s="53"/>
      <c r="LLO50" s="53"/>
      <c r="LLP50" s="53"/>
      <c r="LLQ50" s="53"/>
      <c r="LLR50" s="53"/>
      <c r="LLS50" s="53"/>
      <c r="LLT50" s="53"/>
      <c r="LLU50" s="53"/>
      <c r="LLV50" s="53"/>
      <c r="LLW50" s="53"/>
      <c r="LLX50" s="53"/>
      <c r="LLY50" s="53"/>
      <c r="LLZ50" s="53"/>
      <c r="LMA50" s="53"/>
      <c r="LMB50" s="53"/>
      <c r="LMC50" s="53"/>
      <c r="LMD50" s="53"/>
      <c r="LME50" s="53"/>
      <c r="LMF50" s="53"/>
      <c r="LMG50" s="53"/>
      <c r="LMH50" s="53"/>
      <c r="LMI50" s="53"/>
      <c r="LMJ50" s="53"/>
      <c r="LMK50" s="53"/>
      <c r="LML50" s="53"/>
      <c r="LMM50" s="53"/>
      <c r="LMN50" s="53"/>
      <c r="LMO50" s="53"/>
      <c r="LMP50" s="53"/>
      <c r="LMQ50" s="53"/>
      <c r="LMR50" s="53"/>
      <c r="LMS50" s="53"/>
      <c r="LMT50" s="53"/>
      <c r="LMU50" s="53"/>
      <c r="LMV50" s="53"/>
      <c r="LMW50" s="53"/>
      <c r="LMX50" s="53"/>
      <c r="LMY50" s="53"/>
      <c r="LMZ50" s="53"/>
      <c r="LNA50" s="53"/>
      <c r="LNB50" s="53"/>
      <c r="LNC50" s="53"/>
      <c r="LND50" s="53"/>
      <c r="LNE50" s="53"/>
      <c r="LNF50" s="53"/>
      <c r="LNG50" s="53"/>
      <c r="LNH50" s="53"/>
      <c r="LNI50" s="53"/>
      <c r="LNJ50" s="53"/>
      <c r="LNK50" s="53"/>
      <c r="LNL50" s="53"/>
      <c r="LNM50" s="53"/>
      <c r="LNN50" s="53"/>
      <c r="LNO50" s="53"/>
      <c r="LNP50" s="53"/>
      <c r="LNQ50" s="53"/>
      <c r="LNR50" s="53"/>
      <c r="LNS50" s="53"/>
      <c r="LNT50" s="53"/>
      <c r="LNU50" s="53"/>
      <c r="LNV50" s="53"/>
      <c r="LNW50" s="53"/>
      <c r="LNX50" s="53"/>
      <c r="LNY50" s="53"/>
      <c r="LNZ50" s="53"/>
      <c r="LOA50" s="53"/>
      <c r="LOB50" s="53"/>
      <c r="LOC50" s="53"/>
      <c r="LOD50" s="53"/>
      <c r="LOE50" s="53"/>
      <c r="LOF50" s="53"/>
      <c r="LOG50" s="53"/>
      <c r="LOH50" s="53"/>
      <c r="LOI50" s="53"/>
      <c r="LOJ50" s="53"/>
      <c r="LOK50" s="53"/>
      <c r="LOL50" s="53"/>
      <c r="LOM50" s="53"/>
      <c r="LON50" s="53"/>
      <c r="LOO50" s="53"/>
      <c r="LOP50" s="53"/>
      <c r="LOQ50" s="53"/>
      <c r="LOR50" s="53"/>
      <c r="LOS50" s="53"/>
      <c r="LOT50" s="53"/>
      <c r="LOU50" s="53"/>
      <c r="LOV50" s="53"/>
      <c r="LOW50" s="53"/>
      <c r="LOX50" s="53"/>
      <c r="LOY50" s="53"/>
      <c r="LOZ50" s="53"/>
      <c r="LPA50" s="53"/>
      <c r="LPB50" s="53"/>
      <c r="LPC50" s="53"/>
      <c r="LPD50" s="53"/>
      <c r="LPE50" s="53"/>
      <c r="LPF50" s="53"/>
      <c r="LPG50" s="53"/>
      <c r="LPH50" s="53"/>
      <c r="LPI50" s="53"/>
      <c r="LPJ50" s="53"/>
      <c r="LPK50" s="53"/>
      <c r="LPL50" s="53"/>
      <c r="LPM50" s="53"/>
      <c r="LPN50" s="53"/>
      <c r="LPO50" s="53"/>
      <c r="LPP50" s="53"/>
      <c r="LPQ50" s="53"/>
      <c r="LPR50" s="53"/>
      <c r="LPS50" s="53"/>
      <c r="LPT50" s="53"/>
      <c r="LPU50" s="53"/>
      <c r="LPV50" s="53"/>
      <c r="LPW50" s="53"/>
      <c r="LPX50" s="53"/>
      <c r="LPY50" s="53"/>
      <c r="LPZ50" s="53"/>
      <c r="LQA50" s="53"/>
      <c r="LQB50" s="53"/>
      <c r="LQC50" s="53"/>
      <c r="LQD50" s="53"/>
      <c r="LQE50" s="53"/>
      <c r="LQF50" s="53"/>
      <c r="LQG50" s="53"/>
      <c r="LQH50" s="53"/>
      <c r="LQI50" s="53"/>
      <c r="LQJ50" s="53"/>
      <c r="LQK50" s="53"/>
      <c r="LQL50" s="53"/>
      <c r="LQM50" s="53"/>
      <c r="LQN50" s="53"/>
      <c r="LQO50" s="53"/>
      <c r="LQP50" s="53"/>
      <c r="LQQ50" s="53"/>
      <c r="LQR50" s="53"/>
      <c r="LQS50" s="53"/>
      <c r="LQT50" s="53"/>
      <c r="LQU50" s="53"/>
      <c r="LQV50" s="53"/>
      <c r="LQW50" s="53"/>
      <c r="LQX50" s="53"/>
      <c r="LQY50" s="53"/>
      <c r="LQZ50" s="53"/>
      <c r="LRA50" s="53"/>
      <c r="LRB50" s="53"/>
      <c r="LRC50" s="53"/>
      <c r="LRD50" s="53"/>
      <c r="LRE50" s="53"/>
      <c r="LRF50" s="53"/>
      <c r="LRG50" s="53"/>
      <c r="LRH50" s="53"/>
      <c r="LRI50" s="53"/>
      <c r="LRJ50" s="53"/>
      <c r="LRK50" s="53"/>
      <c r="LRL50" s="53"/>
      <c r="LRM50" s="53"/>
      <c r="LRN50" s="53"/>
      <c r="LRO50" s="53"/>
      <c r="LRP50" s="53"/>
      <c r="LRQ50" s="53"/>
      <c r="LRR50" s="53"/>
      <c r="LRS50" s="53"/>
      <c r="LRT50" s="53"/>
      <c r="LRU50" s="53"/>
      <c r="LRV50" s="53"/>
      <c r="LRW50" s="53"/>
      <c r="LRX50" s="53"/>
      <c r="LRY50" s="53"/>
      <c r="LRZ50" s="53"/>
      <c r="LSA50" s="53"/>
      <c r="LSB50" s="53"/>
      <c r="LSC50" s="53"/>
      <c r="LSD50" s="53"/>
      <c r="LSE50" s="53"/>
      <c r="LSF50" s="53"/>
      <c r="LSG50" s="53"/>
      <c r="LSH50" s="53"/>
      <c r="LSI50" s="53"/>
      <c r="LSJ50" s="53"/>
      <c r="LSK50" s="53"/>
      <c r="LSL50" s="53"/>
      <c r="LSM50" s="53"/>
      <c r="LSN50" s="53"/>
      <c r="LSO50" s="53"/>
      <c r="LSP50" s="53"/>
      <c r="LSQ50" s="53"/>
      <c r="LSR50" s="53"/>
      <c r="LSS50" s="53"/>
      <c r="LST50" s="53"/>
      <c r="LSU50" s="53"/>
      <c r="LSV50" s="53"/>
      <c r="LSW50" s="53"/>
      <c r="LSX50" s="53"/>
      <c r="LSY50" s="53"/>
      <c r="LSZ50" s="53"/>
      <c r="LTA50" s="53"/>
      <c r="LTB50" s="53"/>
      <c r="LTC50" s="53"/>
      <c r="LTD50" s="53"/>
      <c r="LTE50" s="53"/>
      <c r="LTF50" s="53"/>
      <c r="LTG50" s="53"/>
      <c r="LTH50" s="53"/>
      <c r="LTI50" s="53"/>
      <c r="LTJ50" s="53"/>
      <c r="LTK50" s="53"/>
      <c r="LTL50" s="53"/>
      <c r="LTM50" s="53"/>
      <c r="LTN50" s="53"/>
      <c r="LTO50" s="53"/>
      <c r="LTP50" s="53"/>
      <c r="LTQ50" s="53"/>
      <c r="LTR50" s="53"/>
      <c r="LTS50" s="53"/>
      <c r="LTT50" s="53"/>
      <c r="LTU50" s="53"/>
      <c r="LTV50" s="53"/>
      <c r="LTW50" s="53"/>
      <c r="LTX50" s="53"/>
      <c r="LTY50" s="53"/>
      <c r="LTZ50" s="53"/>
      <c r="LUA50" s="53"/>
      <c r="LUB50" s="53"/>
      <c r="LUC50" s="53"/>
      <c r="LUD50" s="53"/>
      <c r="LUE50" s="53"/>
      <c r="LUF50" s="53"/>
      <c r="LUG50" s="53"/>
      <c r="LUH50" s="53"/>
      <c r="LUI50" s="53"/>
      <c r="LUJ50" s="53"/>
      <c r="LUK50" s="53"/>
      <c r="LUL50" s="53"/>
      <c r="LUM50" s="53"/>
      <c r="LUN50" s="53"/>
      <c r="LUO50" s="53"/>
      <c r="LUP50" s="53"/>
      <c r="LUQ50" s="53"/>
      <c r="LUR50" s="53"/>
      <c r="LUS50" s="53"/>
      <c r="LUT50" s="53"/>
      <c r="LUU50" s="53"/>
      <c r="LUV50" s="53"/>
      <c r="LUW50" s="53"/>
      <c r="LUX50" s="53"/>
      <c r="LUY50" s="53"/>
      <c r="LUZ50" s="53"/>
      <c r="LVA50" s="53"/>
      <c r="LVB50" s="53"/>
      <c r="LVC50" s="53"/>
      <c r="LVD50" s="53"/>
      <c r="LVE50" s="53"/>
      <c r="LVF50" s="53"/>
      <c r="LVG50" s="53"/>
      <c r="LVH50" s="53"/>
      <c r="LVI50" s="53"/>
      <c r="LVJ50" s="53"/>
      <c r="LVK50" s="53"/>
      <c r="LVL50" s="53"/>
      <c r="LVM50" s="53"/>
      <c r="LVN50" s="53"/>
      <c r="LVO50" s="53"/>
      <c r="LVP50" s="53"/>
      <c r="LVQ50" s="53"/>
      <c r="LVR50" s="53"/>
      <c r="LVS50" s="53"/>
      <c r="LVT50" s="53"/>
      <c r="LVU50" s="53"/>
      <c r="LVV50" s="53"/>
      <c r="LVW50" s="53"/>
      <c r="LVX50" s="53"/>
      <c r="LVY50" s="53"/>
      <c r="LVZ50" s="53"/>
      <c r="LWA50" s="53"/>
      <c r="LWB50" s="53"/>
      <c r="LWC50" s="53"/>
      <c r="LWD50" s="53"/>
      <c r="LWE50" s="53"/>
      <c r="LWF50" s="53"/>
      <c r="LWG50" s="53"/>
      <c r="LWH50" s="53"/>
      <c r="LWI50" s="53"/>
      <c r="LWJ50" s="53"/>
      <c r="LWK50" s="53"/>
      <c r="LWL50" s="53"/>
      <c r="LWM50" s="53"/>
      <c r="LWN50" s="53"/>
      <c r="LWO50" s="53"/>
      <c r="LWP50" s="53"/>
      <c r="LWQ50" s="53"/>
      <c r="LWR50" s="53"/>
      <c r="LWS50" s="53"/>
      <c r="LWT50" s="53"/>
      <c r="LWU50" s="53"/>
      <c r="LWV50" s="53"/>
      <c r="LWW50" s="53"/>
      <c r="LWX50" s="53"/>
      <c r="LWY50" s="53"/>
      <c r="LWZ50" s="53"/>
      <c r="LXA50" s="53"/>
      <c r="LXB50" s="53"/>
      <c r="LXC50" s="53"/>
      <c r="LXD50" s="53"/>
      <c r="LXE50" s="53"/>
      <c r="LXF50" s="53"/>
      <c r="LXG50" s="53"/>
      <c r="LXH50" s="53"/>
      <c r="LXI50" s="53"/>
      <c r="LXJ50" s="53"/>
      <c r="LXK50" s="53"/>
      <c r="LXL50" s="53"/>
      <c r="LXM50" s="53"/>
      <c r="LXN50" s="53"/>
      <c r="LXO50" s="53"/>
      <c r="LXP50" s="53"/>
      <c r="LXQ50" s="53"/>
      <c r="LXR50" s="53"/>
      <c r="LXS50" s="53"/>
      <c r="LXT50" s="53"/>
      <c r="LXU50" s="53"/>
      <c r="LXV50" s="53"/>
      <c r="LXW50" s="53"/>
      <c r="LXX50" s="53"/>
      <c r="LXY50" s="53"/>
      <c r="LXZ50" s="53"/>
      <c r="LYA50" s="53"/>
      <c r="LYB50" s="53"/>
      <c r="LYC50" s="53"/>
      <c r="LYD50" s="53"/>
      <c r="LYE50" s="53"/>
      <c r="LYF50" s="53"/>
      <c r="LYG50" s="53"/>
      <c r="LYH50" s="53"/>
      <c r="LYI50" s="53"/>
      <c r="LYJ50" s="53"/>
      <c r="LYK50" s="53"/>
      <c r="LYL50" s="53"/>
      <c r="LYM50" s="53"/>
      <c r="LYN50" s="53"/>
      <c r="LYO50" s="53"/>
      <c r="LYP50" s="53"/>
      <c r="LYQ50" s="53"/>
      <c r="LYR50" s="53"/>
      <c r="LYS50" s="53"/>
      <c r="LYT50" s="53"/>
      <c r="LYU50" s="53"/>
      <c r="LYV50" s="53"/>
      <c r="LYW50" s="53"/>
      <c r="LYX50" s="53"/>
      <c r="LYY50" s="53"/>
      <c r="LYZ50" s="53"/>
      <c r="LZA50" s="53"/>
      <c r="LZB50" s="53"/>
      <c r="LZC50" s="53"/>
      <c r="LZD50" s="53"/>
      <c r="LZE50" s="53"/>
      <c r="LZF50" s="53"/>
      <c r="LZG50" s="53"/>
      <c r="LZH50" s="53"/>
      <c r="LZI50" s="53"/>
      <c r="LZJ50" s="53"/>
      <c r="LZK50" s="53"/>
      <c r="LZL50" s="53"/>
      <c r="LZM50" s="53"/>
      <c r="LZN50" s="53"/>
      <c r="LZO50" s="53"/>
      <c r="LZP50" s="53"/>
      <c r="LZQ50" s="53"/>
      <c r="LZR50" s="53"/>
      <c r="LZS50" s="53"/>
      <c r="LZT50" s="53"/>
      <c r="LZU50" s="53"/>
      <c r="LZV50" s="53"/>
      <c r="LZW50" s="53"/>
      <c r="LZX50" s="53"/>
      <c r="LZY50" s="53"/>
      <c r="LZZ50" s="53"/>
      <c r="MAA50" s="53"/>
      <c r="MAB50" s="53"/>
      <c r="MAC50" s="53"/>
      <c r="MAD50" s="53"/>
      <c r="MAE50" s="53"/>
      <c r="MAF50" s="53"/>
      <c r="MAG50" s="53"/>
      <c r="MAH50" s="53"/>
      <c r="MAI50" s="53"/>
      <c r="MAJ50" s="53"/>
      <c r="MAK50" s="53"/>
      <c r="MAL50" s="53"/>
      <c r="MAM50" s="53"/>
      <c r="MAN50" s="53"/>
      <c r="MAO50" s="53"/>
      <c r="MAP50" s="53"/>
      <c r="MAQ50" s="53"/>
      <c r="MAR50" s="53"/>
      <c r="MAS50" s="53"/>
      <c r="MAT50" s="53"/>
      <c r="MAU50" s="53"/>
      <c r="MAV50" s="53"/>
      <c r="MAW50" s="53"/>
      <c r="MAX50" s="53"/>
      <c r="MAY50" s="53"/>
      <c r="MAZ50" s="53"/>
      <c r="MBA50" s="53"/>
      <c r="MBB50" s="53"/>
      <c r="MBC50" s="53"/>
      <c r="MBD50" s="53"/>
      <c r="MBE50" s="53"/>
      <c r="MBF50" s="53"/>
      <c r="MBG50" s="53"/>
      <c r="MBH50" s="53"/>
      <c r="MBI50" s="53"/>
      <c r="MBJ50" s="53"/>
      <c r="MBK50" s="53"/>
      <c r="MBL50" s="53"/>
      <c r="MBM50" s="53"/>
      <c r="MBN50" s="53"/>
      <c r="MBO50" s="53"/>
      <c r="MBP50" s="53"/>
      <c r="MBQ50" s="53"/>
      <c r="MBR50" s="53"/>
      <c r="MBS50" s="53"/>
      <c r="MBT50" s="53"/>
      <c r="MBU50" s="53"/>
      <c r="MBV50" s="53"/>
      <c r="MBW50" s="53"/>
      <c r="MBX50" s="53"/>
      <c r="MBY50" s="53"/>
      <c r="MBZ50" s="53"/>
      <c r="MCA50" s="53"/>
      <c r="MCB50" s="53"/>
      <c r="MCC50" s="53"/>
      <c r="MCD50" s="53"/>
      <c r="MCE50" s="53"/>
      <c r="MCF50" s="53"/>
      <c r="MCG50" s="53"/>
      <c r="MCH50" s="53"/>
      <c r="MCI50" s="53"/>
      <c r="MCJ50" s="53"/>
      <c r="MCK50" s="53"/>
      <c r="MCL50" s="53"/>
      <c r="MCM50" s="53"/>
      <c r="MCN50" s="53"/>
      <c r="MCO50" s="53"/>
      <c r="MCP50" s="53"/>
      <c r="MCQ50" s="53"/>
      <c r="MCR50" s="53"/>
      <c r="MCS50" s="53"/>
      <c r="MCT50" s="53"/>
      <c r="MCU50" s="53"/>
      <c r="MCV50" s="53"/>
      <c r="MCW50" s="53"/>
      <c r="MCX50" s="53"/>
      <c r="MCY50" s="53"/>
      <c r="MCZ50" s="53"/>
      <c r="MDA50" s="53"/>
      <c r="MDB50" s="53"/>
      <c r="MDC50" s="53"/>
      <c r="MDD50" s="53"/>
      <c r="MDE50" s="53"/>
      <c r="MDF50" s="53"/>
      <c r="MDG50" s="53"/>
      <c r="MDH50" s="53"/>
      <c r="MDI50" s="53"/>
      <c r="MDJ50" s="53"/>
      <c r="MDK50" s="53"/>
      <c r="MDL50" s="53"/>
      <c r="MDM50" s="53"/>
      <c r="MDN50" s="53"/>
      <c r="MDO50" s="53"/>
      <c r="MDP50" s="53"/>
      <c r="MDQ50" s="53"/>
      <c r="MDR50" s="53"/>
      <c r="MDS50" s="53"/>
      <c r="MDT50" s="53"/>
      <c r="MDU50" s="53"/>
      <c r="MDV50" s="53"/>
      <c r="MDW50" s="53"/>
      <c r="MDX50" s="53"/>
      <c r="MDY50" s="53"/>
      <c r="MDZ50" s="53"/>
      <c r="MEA50" s="53"/>
      <c r="MEB50" s="53"/>
      <c r="MEC50" s="53"/>
      <c r="MED50" s="53"/>
      <c r="MEE50" s="53"/>
      <c r="MEF50" s="53"/>
      <c r="MEG50" s="53"/>
      <c r="MEH50" s="53"/>
      <c r="MEI50" s="53"/>
      <c r="MEJ50" s="53"/>
      <c r="MEK50" s="53"/>
      <c r="MEL50" s="53"/>
      <c r="MEM50" s="53"/>
      <c r="MEN50" s="53"/>
      <c r="MEO50" s="53"/>
      <c r="MEP50" s="53"/>
      <c r="MEQ50" s="53"/>
      <c r="MER50" s="53"/>
      <c r="MES50" s="53"/>
      <c r="MET50" s="53"/>
      <c r="MEU50" s="53"/>
      <c r="MEV50" s="53"/>
      <c r="MEW50" s="53"/>
      <c r="MEX50" s="53"/>
      <c r="MEY50" s="53"/>
      <c r="MEZ50" s="53"/>
      <c r="MFA50" s="53"/>
      <c r="MFB50" s="53"/>
      <c r="MFC50" s="53"/>
      <c r="MFD50" s="53"/>
      <c r="MFE50" s="53"/>
      <c r="MFF50" s="53"/>
      <c r="MFG50" s="53"/>
      <c r="MFH50" s="53"/>
      <c r="MFI50" s="53"/>
      <c r="MFJ50" s="53"/>
      <c r="MFK50" s="53"/>
      <c r="MFL50" s="53"/>
      <c r="MFM50" s="53"/>
      <c r="MFN50" s="53"/>
      <c r="MFO50" s="53"/>
      <c r="MFP50" s="53"/>
      <c r="MFQ50" s="53"/>
      <c r="MFR50" s="53"/>
      <c r="MFS50" s="53"/>
      <c r="MFT50" s="53"/>
      <c r="MFU50" s="53"/>
      <c r="MFV50" s="53"/>
      <c r="MFW50" s="53"/>
      <c r="MFX50" s="53"/>
      <c r="MFY50" s="53"/>
      <c r="MFZ50" s="53"/>
      <c r="MGA50" s="53"/>
      <c r="MGB50" s="53"/>
      <c r="MGC50" s="53"/>
      <c r="MGD50" s="53"/>
      <c r="MGE50" s="53"/>
      <c r="MGF50" s="53"/>
      <c r="MGG50" s="53"/>
      <c r="MGH50" s="53"/>
      <c r="MGI50" s="53"/>
      <c r="MGJ50" s="53"/>
      <c r="MGK50" s="53"/>
      <c r="MGL50" s="53"/>
      <c r="MGM50" s="53"/>
      <c r="MGN50" s="53"/>
      <c r="MGO50" s="53"/>
      <c r="MGP50" s="53"/>
      <c r="MGQ50" s="53"/>
      <c r="MGR50" s="53"/>
      <c r="MGS50" s="53"/>
      <c r="MGT50" s="53"/>
      <c r="MGU50" s="53"/>
      <c r="MGV50" s="53"/>
      <c r="MGW50" s="53"/>
      <c r="MGX50" s="53"/>
      <c r="MGY50" s="53"/>
      <c r="MGZ50" s="53"/>
      <c r="MHA50" s="53"/>
      <c r="MHB50" s="53"/>
      <c r="MHC50" s="53"/>
      <c r="MHD50" s="53"/>
      <c r="MHE50" s="53"/>
      <c r="MHF50" s="53"/>
      <c r="MHG50" s="53"/>
      <c r="MHH50" s="53"/>
      <c r="MHI50" s="53"/>
      <c r="MHJ50" s="53"/>
      <c r="MHK50" s="53"/>
      <c r="MHL50" s="53"/>
      <c r="MHM50" s="53"/>
      <c r="MHN50" s="53"/>
      <c r="MHO50" s="53"/>
      <c r="MHP50" s="53"/>
      <c r="MHQ50" s="53"/>
      <c r="MHR50" s="53"/>
      <c r="MHS50" s="53"/>
      <c r="MHT50" s="53"/>
      <c r="MHU50" s="53"/>
      <c r="MHV50" s="53"/>
      <c r="MHW50" s="53"/>
      <c r="MHX50" s="53"/>
      <c r="MHY50" s="53"/>
      <c r="MHZ50" s="53"/>
      <c r="MIA50" s="53"/>
      <c r="MIB50" s="53"/>
      <c r="MIC50" s="53"/>
      <c r="MID50" s="53"/>
      <c r="MIE50" s="53"/>
      <c r="MIF50" s="53"/>
      <c r="MIG50" s="53"/>
      <c r="MIH50" s="53"/>
      <c r="MII50" s="53"/>
      <c r="MIJ50" s="53"/>
      <c r="MIK50" s="53"/>
      <c r="MIL50" s="53"/>
      <c r="MIM50" s="53"/>
      <c r="MIN50" s="53"/>
      <c r="MIO50" s="53"/>
      <c r="MIP50" s="53"/>
      <c r="MIQ50" s="53"/>
      <c r="MIR50" s="53"/>
      <c r="MIS50" s="53"/>
      <c r="MIT50" s="53"/>
      <c r="MIU50" s="53"/>
      <c r="MIV50" s="53"/>
      <c r="MIW50" s="53"/>
      <c r="MIX50" s="53"/>
      <c r="MIY50" s="53"/>
      <c r="MIZ50" s="53"/>
      <c r="MJA50" s="53"/>
      <c r="MJB50" s="53"/>
      <c r="MJC50" s="53"/>
      <c r="MJD50" s="53"/>
      <c r="MJE50" s="53"/>
      <c r="MJF50" s="53"/>
      <c r="MJG50" s="53"/>
      <c r="MJH50" s="53"/>
      <c r="MJI50" s="53"/>
      <c r="MJJ50" s="53"/>
      <c r="MJK50" s="53"/>
      <c r="MJL50" s="53"/>
      <c r="MJM50" s="53"/>
      <c r="MJN50" s="53"/>
      <c r="MJO50" s="53"/>
      <c r="MJP50" s="53"/>
      <c r="MJQ50" s="53"/>
      <c r="MJR50" s="53"/>
      <c r="MJS50" s="53"/>
      <c r="MJT50" s="53"/>
      <c r="MJU50" s="53"/>
      <c r="MJV50" s="53"/>
      <c r="MJW50" s="53"/>
      <c r="MJX50" s="53"/>
      <c r="MJY50" s="53"/>
      <c r="MJZ50" s="53"/>
      <c r="MKA50" s="53"/>
      <c r="MKB50" s="53"/>
      <c r="MKC50" s="53"/>
      <c r="MKD50" s="53"/>
      <c r="MKE50" s="53"/>
      <c r="MKF50" s="53"/>
      <c r="MKG50" s="53"/>
      <c r="MKH50" s="53"/>
      <c r="MKI50" s="53"/>
      <c r="MKJ50" s="53"/>
      <c r="MKK50" s="53"/>
      <c r="MKL50" s="53"/>
      <c r="MKM50" s="53"/>
      <c r="MKN50" s="53"/>
      <c r="MKO50" s="53"/>
      <c r="MKP50" s="53"/>
      <c r="MKQ50" s="53"/>
      <c r="MKR50" s="53"/>
      <c r="MKS50" s="53"/>
      <c r="MKT50" s="53"/>
      <c r="MKU50" s="53"/>
      <c r="MKV50" s="53"/>
      <c r="MKW50" s="53"/>
      <c r="MKX50" s="53"/>
      <c r="MKY50" s="53"/>
      <c r="MKZ50" s="53"/>
      <c r="MLA50" s="53"/>
      <c r="MLB50" s="53"/>
      <c r="MLC50" s="53"/>
      <c r="MLD50" s="53"/>
      <c r="MLE50" s="53"/>
      <c r="MLF50" s="53"/>
      <c r="MLG50" s="53"/>
      <c r="MLH50" s="53"/>
      <c r="MLI50" s="53"/>
      <c r="MLJ50" s="53"/>
      <c r="MLK50" s="53"/>
      <c r="MLL50" s="53"/>
      <c r="MLM50" s="53"/>
      <c r="MLN50" s="53"/>
      <c r="MLO50" s="53"/>
      <c r="MLP50" s="53"/>
      <c r="MLQ50" s="53"/>
      <c r="MLR50" s="53"/>
      <c r="MLS50" s="53"/>
      <c r="MLT50" s="53"/>
      <c r="MLU50" s="53"/>
      <c r="MLV50" s="53"/>
      <c r="MLW50" s="53"/>
      <c r="MLX50" s="53"/>
      <c r="MLY50" s="53"/>
      <c r="MLZ50" s="53"/>
      <c r="MMA50" s="53"/>
      <c r="MMB50" s="53"/>
      <c r="MMC50" s="53"/>
      <c r="MMD50" s="53"/>
      <c r="MME50" s="53"/>
      <c r="MMF50" s="53"/>
      <c r="MMG50" s="53"/>
      <c r="MMH50" s="53"/>
      <c r="MMI50" s="53"/>
      <c r="MMJ50" s="53"/>
      <c r="MMK50" s="53"/>
      <c r="MML50" s="53"/>
      <c r="MMM50" s="53"/>
      <c r="MMN50" s="53"/>
      <c r="MMO50" s="53"/>
      <c r="MMP50" s="53"/>
      <c r="MMQ50" s="53"/>
      <c r="MMR50" s="53"/>
      <c r="MMS50" s="53"/>
      <c r="MMT50" s="53"/>
      <c r="MMU50" s="53"/>
      <c r="MMV50" s="53"/>
      <c r="MMW50" s="53"/>
      <c r="MMX50" s="53"/>
      <c r="MMY50" s="53"/>
      <c r="MMZ50" s="53"/>
      <c r="MNA50" s="53"/>
      <c r="MNB50" s="53"/>
      <c r="MNC50" s="53"/>
      <c r="MND50" s="53"/>
      <c r="MNE50" s="53"/>
      <c r="MNF50" s="53"/>
      <c r="MNG50" s="53"/>
      <c r="MNH50" s="53"/>
      <c r="MNI50" s="53"/>
      <c r="MNJ50" s="53"/>
      <c r="MNK50" s="53"/>
      <c r="MNL50" s="53"/>
      <c r="MNM50" s="53"/>
      <c r="MNN50" s="53"/>
      <c r="MNO50" s="53"/>
      <c r="MNP50" s="53"/>
      <c r="MNQ50" s="53"/>
      <c r="MNR50" s="53"/>
      <c r="MNS50" s="53"/>
      <c r="MNT50" s="53"/>
      <c r="MNU50" s="53"/>
      <c r="MNV50" s="53"/>
      <c r="MNW50" s="53"/>
      <c r="MNX50" s="53"/>
      <c r="MNY50" s="53"/>
      <c r="MNZ50" s="53"/>
      <c r="MOA50" s="53"/>
      <c r="MOB50" s="53"/>
      <c r="MOC50" s="53"/>
      <c r="MOD50" s="53"/>
      <c r="MOE50" s="53"/>
      <c r="MOF50" s="53"/>
      <c r="MOG50" s="53"/>
      <c r="MOH50" s="53"/>
      <c r="MOI50" s="53"/>
      <c r="MOJ50" s="53"/>
      <c r="MOK50" s="53"/>
      <c r="MOL50" s="53"/>
      <c r="MOM50" s="53"/>
      <c r="MON50" s="53"/>
      <c r="MOO50" s="53"/>
      <c r="MOP50" s="53"/>
      <c r="MOQ50" s="53"/>
      <c r="MOR50" s="53"/>
      <c r="MOS50" s="53"/>
      <c r="MOT50" s="53"/>
      <c r="MOU50" s="53"/>
      <c r="MOV50" s="53"/>
      <c r="MOW50" s="53"/>
      <c r="MOX50" s="53"/>
      <c r="MOY50" s="53"/>
      <c r="MOZ50" s="53"/>
      <c r="MPA50" s="53"/>
      <c r="MPB50" s="53"/>
      <c r="MPC50" s="53"/>
      <c r="MPD50" s="53"/>
      <c r="MPE50" s="53"/>
      <c r="MPF50" s="53"/>
      <c r="MPG50" s="53"/>
      <c r="MPH50" s="53"/>
      <c r="MPI50" s="53"/>
      <c r="MPJ50" s="53"/>
      <c r="MPK50" s="53"/>
      <c r="MPL50" s="53"/>
      <c r="MPM50" s="53"/>
      <c r="MPN50" s="53"/>
      <c r="MPO50" s="53"/>
      <c r="MPP50" s="53"/>
      <c r="MPQ50" s="53"/>
      <c r="MPR50" s="53"/>
      <c r="MPS50" s="53"/>
      <c r="MPT50" s="53"/>
      <c r="MPU50" s="53"/>
      <c r="MPV50" s="53"/>
      <c r="MPW50" s="53"/>
      <c r="MPX50" s="53"/>
      <c r="MPY50" s="53"/>
      <c r="MPZ50" s="53"/>
      <c r="MQA50" s="53"/>
      <c r="MQB50" s="53"/>
      <c r="MQC50" s="53"/>
      <c r="MQD50" s="53"/>
      <c r="MQE50" s="53"/>
      <c r="MQF50" s="53"/>
      <c r="MQG50" s="53"/>
      <c r="MQH50" s="53"/>
      <c r="MQI50" s="53"/>
      <c r="MQJ50" s="53"/>
      <c r="MQK50" s="53"/>
      <c r="MQL50" s="53"/>
      <c r="MQM50" s="53"/>
      <c r="MQN50" s="53"/>
      <c r="MQO50" s="53"/>
      <c r="MQP50" s="53"/>
      <c r="MQQ50" s="53"/>
      <c r="MQR50" s="53"/>
      <c r="MQS50" s="53"/>
      <c r="MQT50" s="53"/>
      <c r="MQU50" s="53"/>
      <c r="MQV50" s="53"/>
      <c r="MQW50" s="53"/>
      <c r="MQX50" s="53"/>
      <c r="MQY50" s="53"/>
      <c r="MQZ50" s="53"/>
      <c r="MRA50" s="53"/>
      <c r="MRB50" s="53"/>
      <c r="MRC50" s="53"/>
      <c r="MRD50" s="53"/>
      <c r="MRE50" s="53"/>
      <c r="MRF50" s="53"/>
      <c r="MRG50" s="53"/>
      <c r="MRH50" s="53"/>
      <c r="MRI50" s="53"/>
      <c r="MRJ50" s="53"/>
      <c r="MRK50" s="53"/>
      <c r="MRL50" s="53"/>
      <c r="MRM50" s="53"/>
      <c r="MRN50" s="53"/>
      <c r="MRO50" s="53"/>
      <c r="MRP50" s="53"/>
      <c r="MRQ50" s="53"/>
      <c r="MRR50" s="53"/>
      <c r="MRS50" s="53"/>
      <c r="MRT50" s="53"/>
      <c r="MRU50" s="53"/>
      <c r="MRV50" s="53"/>
      <c r="MRW50" s="53"/>
      <c r="MRX50" s="53"/>
      <c r="MRY50" s="53"/>
      <c r="MRZ50" s="53"/>
      <c r="MSA50" s="53"/>
      <c r="MSB50" s="53"/>
      <c r="MSC50" s="53"/>
      <c r="MSD50" s="53"/>
      <c r="MSE50" s="53"/>
      <c r="MSF50" s="53"/>
      <c r="MSG50" s="53"/>
      <c r="MSH50" s="53"/>
      <c r="MSI50" s="53"/>
      <c r="MSJ50" s="53"/>
      <c r="MSK50" s="53"/>
      <c r="MSL50" s="53"/>
      <c r="MSM50" s="53"/>
      <c r="MSN50" s="53"/>
      <c r="MSO50" s="53"/>
      <c r="MSP50" s="53"/>
      <c r="MSQ50" s="53"/>
      <c r="MSR50" s="53"/>
      <c r="MSS50" s="53"/>
      <c r="MST50" s="53"/>
      <c r="MSU50" s="53"/>
      <c r="MSV50" s="53"/>
      <c r="MSW50" s="53"/>
      <c r="MSX50" s="53"/>
      <c r="MSY50" s="53"/>
      <c r="MSZ50" s="53"/>
      <c r="MTA50" s="53"/>
      <c r="MTB50" s="53"/>
      <c r="MTC50" s="53"/>
      <c r="MTD50" s="53"/>
      <c r="MTE50" s="53"/>
      <c r="MTF50" s="53"/>
      <c r="MTG50" s="53"/>
      <c r="MTH50" s="53"/>
      <c r="MTI50" s="53"/>
      <c r="MTJ50" s="53"/>
      <c r="MTK50" s="53"/>
      <c r="MTL50" s="53"/>
      <c r="MTM50" s="53"/>
      <c r="MTN50" s="53"/>
      <c r="MTO50" s="53"/>
      <c r="MTP50" s="53"/>
      <c r="MTQ50" s="53"/>
      <c r="MTR50" s="53"/>
      <c r="MTS50" s="53"/>
      <c r="MTT50" s="53"/>
      <c r="MTU50" s="53"/>
      <c r="MTV50" s="53"/>
      <c r="MTW50" s="53"/>
      <c r="MTX50" s="53"/>
      <c r="MTY50" s="53"/>
      <c r="MTZ50" s="53"/>
      <c r="MUA50" s="53"/>
      <c r="MUB50" s="53"/>
      <c r="MUC50" s="53"/>
      <c r="MUD50" s="53"/>
      <c r="MUE50" s="53"/>
      <c r="MUF50" s="53"/>
      <c r="MUG50" s="53"/>
      <c r="MUH50" s="53"/>
      <c r="MUI50" s="53"/>
      <c r="MUJ50" s="53"/>
      <c r="MUK50" s="53"/>
      <c r="MUL50" s="53"/>
      <c r="MUM50" s="53"/>
      <c r="MUN50" s="53"/>
      <c r="MUO50" s="53"/>
      <c r="MUP50" s="53"/>
      <c r="MUQ50" s="53"/>
      <c r="MUR50" s="53"/>
      <c r="MUS50" s="53"/>
      <c r="MUT50" s="53"/>
      <c r="MUU50" s="53"/>
      <c r="MUV50" s="53"/>
      <c r="MUW50" s="53"/>
      <c r="MUX50" s="53"/>
      <c r="MUY50" s="53"/>
      <c r="MUZ50" s="53"/>
      <c r="MVA50" s="53"/>
      <c r="MVB50" s="53"/>
      <c r="MVC50" s="53"/>
      <c r="MVD50" s="53"/>
      <c r="MVE50" s="53"/>
      <c r="MVF50" s="53"/>
      <c r="MVG50" s="53"/>
      <c r="MVH50" s="53"/>
      <c r="MVI50" s="53"/>
      <c r="MVJ50" s="53"/>
      <c r="MVK50" s="53"/>
      <c r="MVL50" s="53"/>
      <c r="MVM50" s="53"/>
      <c r="MVN50" s="53"/>
      <c r="MVO50" s="53"/>
      <c r="MVP50" s="53"/>
      <c r="MVQ50" s="53"/>
      <c r="MVR50" s="53"/>
      <c r="MVS50" s="53"/>
      <c r="MVT50" s="53"/>
      <c r="MVU50" s="53"/>
      <c r="MVV50" s="53"/>
      <c r="MVW50" s="53"/>
      <c r="MVX50" s="53"/>
      <c r="MVY50" s="53"/>
      <c r="MVZ50" s="53"/>
      <c r="MWA50" s="53"/>
      <c r="MWB50" s="53"/>
      <c r="MWC50" s="53"/>
      <c r="MWD50" s="53"/>
      <c r="MWE50" s="53"/>
      <c r="MWF50" s="53"/>
      <c r="MWG50" s="53"/>
      <c r="MWH50" s="53"/>
      <c r="MWI50" s="53"/>
      <c r="MWJ50" s="53"/>
      <c r="MWK50" s="53"/>
      <c r="MWL50" s="53"/>
      <c r="MWM50" s="53"/>
      <c r="MWN50" s="53"/>
      <c r="MWO50" s="53"/>
      <c r="MWP50" s="53"/>
      <c r="MWQ50" s="53"/>
      <c r="MWR50" s="53"/>
      <c r="MWS50" s="53"/>
      <c r="MWT50" s="53"/>
      <c r="MWU50" s="53"/>
      <c r="MWV50" s="53"/>
      <c r="MWW50" s="53"/>
      <c r="MWX50" s="53"/>
      <c r="MWY50" s="53"/>
      <c r="MWZ50" s="53"/>
      <c r="MXA50" s="53"/>
      <c r="MXB50" s="53"/>
      <c r="MXC50" s="53"/>
      <c r="MXD50" s="53"/>
      <c r="MXE50" s="53"/>
      <c r="MXF50" s="53"/>
      <c r="MXG50" s="53"/>
      <c r="MXH50" s="53"/>
      <c r="MXI50" s="53"/>
      <c r="MXJ50" s="53"/>
      <c r="MXK50" s="53"/>
      <c r="MXL50" s="53"/>
      <c r="MXM50" s="53"/>
      <c r="MXN50" s="53"/>
      <c r="MXO50" s="53"/>
      <c r="MXP50" s="53"/>
      <c r="MXQ50" s="53"/>
      <c r="MXR50" s="53"/>
      <c r="MXS50" s="53"/>
      <c r="MXT50" s="53"/>
      <c r="MXU50" s="53"/>
      <c r="MXV50" s="53"/>
      <c r="MXW50" s="53"/>
      <c r="MXX50" s="53"/>
      <c r="MXY50" s="53"/>
      <c r="MXZ50" s="53"/>
      <c r="MYA50" s="53"/>
      <c r="MYB50" s="53"/>
      <c r="MYC50" s="53"/>
      <c r="MYD50" s="53"/>
      <c r="MYE50" s="53"/>
      <c r="MYF50" s="53"/>
      <c r="MYG50" s="53"/>
      <c r="MYH50" s="53"/>
      <c r="MYI50" s="53"/>
      <c r="MYJ50" s="53"/>
      <c r="MYK50" s="53"/>
      <c r="MYL50" s="53"/>
      <c r="MYM50" s="53"/>
      <c r="MYN50" s="53"/>
      <c r="MYO50" s="53"/>
      <c r="MYP50" s="53"/>
      <c r="MYQ50" s="53"/>
      <c r="MYR50" s="53"/>
      <c r="MYS50" s="53"/>
      <c r="MYT50" s="53"/>
      <c r="MYU50" s="53"/>
      <c r="MYV50" s="53"/>
      <c r="MYW50" s="53"/>
      <c r="MYX50" s="53"/>
      <c r="MYY50" s="53"/>
      <c r="MYZ50" s="53"/>
      <c r="MZA50" s="53"/>
      <c r="MZB50" s="53"/>
      <c r="MZC50" s="53"/>
      <c r="MZD50" s="53"/>
      <c r="MZE50" s="53"/>
      <c r="MZF50" s="53"/>
      <c r="MZG50" s="53"/>
      <c r="MZH50" s="53"/>
      <c r="MZI50" s="53"/>
      <c r="MZJ50" s="53"/>
      <c r="MZK50" s="53"/>
      <c r="MZL50" s="53"/>
      <c r="MZM50" s="53"/>
      <c r="MZN50" s="53"/>
      <c r="MZO50" s="53"/>
      <c r="MZP50" s="53"/>
      <c r="MZQ50" s="53"/>
      <c r="MZR50" s="53"/>
      <c r="MZS50" s="53"/>
      <c r="MZT50" s="53"/>
      <c r="MZU50" s="53"/>
      <c r="MZV50" s="53"/>
      <c r="MZW50" s="53"/>
      <c r="MZX50" s="53"/>
      <c r="MZY50" s="53"/>
      <c r="MZZ50" s="53"/>
      <c r="NAA50" s="53"/>
      <c r="NAB50" s="53"/>
      <c r="NAC50" s="53"/>
      <c r="NAD50" s="53"/>
      <c r="NAE50" s="53"/>
      <c r="NAF50" s="53"/>
      <c r="NAG50" s="53"/>
      <c r="NAH50" s="53"/>
      <c r="NAI50" s="53"/>
      <c r="NAJ50" s="53"/>
      <c r="NAK50" s="53"/>
      <c r="NAL50" s="53"/>
      <c r="NAM50" s="53"/>
      <c r="NAN50" s="53"/>
      <c r="NAO50" s="53"/>
      <c r="NAP50" s="53"/>
      <c r="NAQ50" s="53"/>
      <c r="NAR50" s="53"/>
      <c r="NAS50" s="53"/>
      <c r="NAT50" s="53"/>
      <c r="NAU50" s="53"/>
      <c r="NAV50" s="53"/>
      <c r="NAW50" s="53"/>
      <c r="NAX50" s="53"/>
      <c r="NAY50" s="53"/>
      <c r="NAZ50" s="53"/>
      <c r="NBA50" s="53"/>
      <c r="NBB50" s="53"/>
      <c r="NBC50" s="53"/>
      <c r="NBD50" s="53"/>
      <c r="NBE50" s="53"/>
      <c r="NBF50" s="53"/>
      <c r="NBG50" s="53"/>
      <c r="NBH50" s="53"/>
      <c r="NBI50" s="53"/>
      <c r="NBJ50" s="53"/>
      <c r="NBK50" s="53"/>
      <c r="NBL50" s="53"/>
      <c r="NBM50" s="53"/>
      <c r="NBN50" s="53"/>
      <c r="NBO50" s="53"/>
      <c r="NBP50" s="53"/>
      <c r="NBQ50" s="53"/>
      <c r="NBR50" s="53"/>
      <c r="NBS50" s="53"/>
      <c r="NBT50" s="53"/>
      <c r="NBU50" s="53"/>
      <c r="NBV50" s="53"/>
      <c r="NBW50" s="53"/>
      <c r="NBX50" s="53"/>
      <c r="NBY50" s="53"/>
      <c r="NBZ50" s="53"/>
      <c r="NCA50" s="53"/>
      <c r="NCB50" s="53"/>
      <c r="NCC50" s="53"/>
      <c r="NCD50" s="53"/>
      <c r="NCE50" s="53"/>
      <c r="NCF50" s="53"/>
      <c r="NCG50" s="53"/>
      <c r="NCH50" s="53"/>
      <c r="NCI50" s="53"/>
      <c r="NCJ50" s="53"/>
      <c r="NCK50" s="53"/>
      <c r="NCL50" s="53"/>
      <c r="NCM50" s="53"/>
      <c r="NCN50" s="53"/>
      <c r="NCO50" s="53"/>
      <c r="NCP50" s="53"/>
      <c r="NCQ50" s="53"/>
      <c r="NCR50" s="53"/>
      <c r="NCS50" s="53"/>
      <c r="NCT50" s="53"/>
      <c r="NCU50" s="53"/>
      <c r="NCV50" s="53"/>
      <c r="NCW50" s="53"/>
      <c r="NCX50" s="53"/>
      <c r="NCY50" s="53"/>
      <c r="NCZ50" s="53"/>
      <c r="NDA50" s="53"/>
      <c r="NDB50" s="53"/>
      <c r="NDC50" s="53"/>
      <c r="NDD50" s="53"/>
      <c r="NDE50" s="53"/>
      <c r="NDF50" s="53"/>
      <c r="NDG50" s="53"/>
      <c r="NDH50" s="53"/>
      <c r="NDI50" s="53"/>
      <c r="NDJ50" s="53"/>
      <c r="NDK50" s="53"/>
      <c r="NDL50" s="53"/>
      <c r="NDM50" s="53"/>
      <c r="NDN50" s="53"/>
      <c r="NDO50" s="53"/>
      <c r="NDP50" s="53"/>
      <c r="NDQ50" s="53"/>
      <c r="NDR50" s="53"/>
      <c r="NDS50" s="53"/>
      <c r="NDT50" s="53"/>
      <c r="NDU50" s="53"/>
      <c r="NDV50" s="53"/>
      <c r="NDW50" s="53"/>
      <c r="NDX50" s="53"/>
      <c r="NDY50" s="53"/>
      <c r="NDZ50" s="53"/>
      <c r="NEA50" s="53"/>
      <c r="NEB50" s="53"/>
      <c r="NEC50" s="53"/>
      <c r="NED50" s="53"/>
      <c r="NEE50" s="53"/>
      <c r="NEF50" s="53"/>
      <c r="NEG50" s="53"/>
      <c r="NEH50" s="53"/>
      <c r="NEI50" s="53"/>
      <c r="NEJ50" s="53"/>
      <c r="NEK50" s="53"/>
      <c r="NEL50" s="53"/>
      <c r="NEM50" s="53"/>
      <c r="NEN50" s="53"/>
      <c r="NEO50" s="53"/>
      <c r="NEP50" s="53"/>
      <c r="NEQ50" s="53"/>
      <c r="NER50" s="53"/>
      <c r="NES50" s="53"/>
      <c r="NET50" s="53"/>
      <c r="NEU50" s="53"/>
      <c r="NEV50" s="53"/>
      <c r="NEW50" s="53"/>
      <c r="NEX50" s="53"/>
      <c r="NEY50" s="53"/>
      <c r="NEZ50" s="53"/>
      <c r="NFA50" s="53"/>
      <c r="NFB50" s="53"/>
      <c r="NFC50" s="53"/>
      <c r="NFD50" s="53"/>
      <c r="NFE50" s="53"/>
      <c r="NFF50" s="53"/>
      <c r="NFG50" s="53"/>
      <c r="NFH50" s="53"/>
      <c r="NFI50" s="53"/>
      <c r="NFJ50" s="53"/>
      <c r="NFK50" s="53"/>
      <c r="NFL50" s="53"/>
      <c r="NFM50" s="53"/>
      <c r="NFN50" s="53"/>
      <c r="NFO50" s="53"/>
      <c r="NFP50" s="53"/>
      <c r="NFQ50" s="53"/>
      <c r="NFR50" s="53"/>
      <c r="NFS50" s="53"/>
      <c r="NFT50" s="53"/>
      <c r="NFU50" s="53"/>
      <c r="NFV50" s="53"/>
      <c r="NFW50" s="53"/>
      <c r="NFX50" s="53"/>
      <c r="NFY50" s="53"/>
      <c r="NFZ50" s="53"/>
      <c r="NGA50" s="53"/>
      <c r="NGB50" s="53"/>
      <c r="NGC50" s="53"/>
      <c r="NGD50" s="53"/>
      <c r="NGE50" s="53"/>
      <c r="NGF50" s="53"/>
      <c r="NGG50" s="53"/>
      <c r="NGH50" s="53"/>
      <c r="NGI50" s="53"/>
      <c r="NGJ50" s="53"/>
      <c r="NGK50" s="53"/>
      <c r="NGL50" s="53"/>
      <c r="NGM50" s="53"/>
      <c r="NGN50" s="53"/>
      <c r="NGO50" s="53"/>
      <c r="NGP50" s="53"/>
      <c r="NGQ50" s="53"/>
      <c r="NGR50" s="53"/>
      <c r="NGS50" s="53"/>
      <c r="NGT50" s="53"/>
      <c r="NGU50" s="53"/>
      <c r="NGV50" s="53"/>
      <c r="NGW50" s="53"/>
      <c r="NGX50" s="53"/>
      <c r="NGY50" s="53"/>
      <c r="NGZ50" s="53"/>
      <c r="NHA50" s="53"/>
      <c r="NHB50" s="53"/>
      <c r="NHC50" s="53"/>
      <c r="NHD50" s="53"/>
      <c r="NHE50" s="53"/>
      <c r="NHF50" s="53"/>
      <c r="NHG50" s="53"/>
      <c r="NHH50" s="53"/>
      <c r="NHI50" s="53"/>
      <c r="NHJ50" s="53"/>
      <c r="NHK50" s="53"/>
      <c r="NHL50" s="53"/>
      <c r="NHM50" s="53"/>
      <c r="NHN50" s="53"/>
      <c r="NHO50" s="53"/>
      <c r="NHP50" s="53"/>
      <c r="NHQ50" s="53"/>
      <c r="NHR50" s="53"/>
      <c r="NHS50" s="53"/>
      <c r="NHT50" s="53"/>
      <c r="NHU50" s="53"/>
      <c r="NHV50" s="53"/>
      <c r="NHW50" s="53"/>
      <c r="NHX50" s="53"/>
      <c r="NHY50" s="53"/>
      <c r="NHZ50" s="53"/>
      <c r="NIA50" s="53"/>
      <c r="NIB50" s="53"/>
      <c r="NIC50" s="53"/>
      <c r="NID50" s="53"/>
      <c r="NIE50" s="53"/>
      <c r="NIF50" s="53"/>
      <c r="NIG50" s="53"/>
      <c r="NIH50" s="53"/>
      <c r="NII50" s="53"/>
      <c r="NIJ50" s="53"/>
      <c r="NIK50" s="53"/>
      <c r="NIL50" s="53"/>
      <c r="NIM50" s="53"/>
      <c r="NIN50" s="53"/>
      <c r="NIO50" s="53"/>
      <c r="NIP50" s="53"/>
      <c r="NIQ50" s="53"/>
      <c r="NIR50" s="53"/>
      <c r="NIS50" s="53"/>
      <c r="NIT50" s="53"/>
      <c r="NIU50" s="53"/>
      <c r="NIV50" s="53"/>
      <c r="NIW50" s="53"/>
      <c r="NIX50" s="53"/>
      <c r="NIY50" s="53"/>
      <c r="NIZ50" s="53"/>
      <c r="NJA50" s="53"/>
      <c r="NJB50" s="53"/>
      <c r="NJC50" s="53"/>
      <c r="NJD50" s="53"/>
      <c r="NJE50" s="53"/>
      <c r="NJF50" s="53"/>
      <c r="NJG50" s="53"/>
      <c r="NJH50" s="53"/>
      <c r="NJI50" s="53"/>
      <c r="NJJ50" s="53"/>
      <c r="NJK50" s="53"/>
      <c r="NJL50" s="53"/>
      <c r="NJM50" s="53"/>
      <c r="NJN50" s="53"/>
      <c r="NJO50" s="53"/>
      <c r="NJP50" s="53"/>
      <c r="NJQ50" s="53"/>
      <c r="NJR50" s="53"/>
      <c r="NJS50" s="53"/>
      <c r="NJT50" s="53"/>
      <c r="NJU50" s="53"/>
      <c r="NJV50" s="53"/>
      <c r="NJW50" s="53"/>
      <c r="NJX50" s="53"/>
      <c r="NJY50" s="53"/>
      <c r="NJZ50" s="53"/>
      <c r="NKA50" s="53"/>
      <c r="NKB50" s="53"/>
      <c r="NKC50" s="53"/>
      <c r="NKD50" s="53"/>
      <c r="NKE50" s="53"/>
      <c r="NKF50" s="53"/>
      <c r="NKG50" s="53"/>
      <c r="NKH50" s="53"/>
      <c r="NKI50" s="53"/>
      <c r="NKJ50" s="53"/>
      <c r="NKK50" s="53"/>
      <c r="NKL50" s="53"/>
      <c r="NKM50" s="53"/>
      <c r="NKN50" s="53"/>
      <c r="NKO50" s="53"/>
      <c r="NKP50" s="53"/>
      <c r="NKQ50" s="53"/>
      <c r="NKR50" s="53"/>
      <c r="NKS50" s="53"/>
      <c r="NKT50" s="53"/>
      <c r="NKU50" s="53"/>
      <c r="NKV50" s="53"/>
      <c r="NKW50" s="53"/>
      <c r="NKX50" s="53"/>
      <c r="NKY50" s="53"/>
      <c r="NKZ50" s="53"/>
      <c r="NLA50" s="53"/>
      <c r="NLB50" s="53"/>
      <c r="NLC50" s="53"/>
      <c r="NLD50" s="53"/>
      <c r="NLE50" s="53"/>
      <c r="NLF50" s="53"/>
      <c r="NLG50" s="53"/>
      <c r="NLH50" s="53"/>
      <c r="NLI50" s="53"/>
      <c r="NLJ50" s="53"/>
      <c r="NLK50" s="53"/>
      <c r="NLL50" s="53"/>
      <c r="NLM50" s="53"/>
      <c r="NLN50" s="53"/>
      <c r="NLO50" s="53"/>
      <c r="NLP50" s="53"/>
      <c r="NLQ50" s="53"/>
      <c r="NLR50" s="53"/>
      <c r="NLS50" s="53"/>
      <c r="NLT50" s="53"/>
      <c r="NLU50" s="53"/>
      <c r="NLV50" s="53"/>
      <c r="NLW50" s="53"/>
      <c r="NLX50" s="53"/>
      <c r="NLY50" s="53"/>
      <c r="NLZ50" s="53"/>
      <c r="NMA50" s="53"/>
      <c r="NMB50" s="53"/>
      <c r="NMC50" s="53"/>
      <c r="NMD50" s="53"/>
      <c r="NME50" s="53"/>
      <c r="NMF50" s="53"/>
      <c r="NMG50" s="53"/>
      <c r="NMH50" s="53"/>
      <c r="NMI50" s="53"/>
      <c r="NMJ50" s="53"/>
      <c r="NMK50" s="53"/>
      <c r="NML50" s="53"/>
      <c r="NMM50" s="53"/>
      <c r="NMN50" s="53"/>
      <c r="NMO50" s="53"/>
      <c r="NMP50" s="53"/>
      <c r="NMQ50" s="53"/>
      <c r="NMR50" s="53"/>
      <c r="NMS50" s="53"/>
      <c r="NMT50" s="53"/>
      <c r="NMU50" s="53"/>
      <c r="NMV50" s="53"/>
      <c r="NMW50" s="53"/>
      <c r="NMX50" s="53"/>
      <c r="NMY50" s="53"/>
      <c r="NMZ50" s="53"/>
      <c r="NNA50" s="53"/>
      <c r="NNB50" s="53"/>
      <c r="NNC50" s="53"/>
      <c r="NND50" s="53"/>
      <c r="NNE50" s="53"/>
      <c r="NNF50" s="53"/>
      <c r="NNG50" s="53"/>
      <c r="NNH50" s="53"/>
      <c r="NNI50" s="53"/>
      <c r="NNJ50" s="53"/>
      <c r="NNK50" s="53"/>
      <c r="NNL50" s="53"/>
      <c r="NNM50" s="53"/>
      <c r="NNN50" s="53"/>
      <c r="NNO50" s="53"/>
      <c r="NNP50" s="53"/>
      <c r="NNQ50" s="53"/>
      <c r="NNR50" s="53"/>
      <c r="NNS50" s="53"/>
      <c r="NNT50" s="53"/>
      <c r="NNU50" s="53"/>
      <c r="NNV50" s="53"/>
      <c r="NNW50" s="53"/>
      <c r="NNX50" s="53"/>
      <c r="NNY50" s="53"/>
      <c r="NNZ50" s="53"/>
      <c r="NOA50" s="53"/>
      <c r="NOB50" s="53"/>
      <c r="NOC50" s="53"/>
      <c r="NOD50" s="53"/>
      <c r="NOE50" s="53"/>
      <c r="NOF50" s="53"/>
      <c r="NOG50" s="53"/>
      <c r="NOH50" s="53"/>
      <c r="NOI50" s="53"/>
      <c r="NOJ50" s="53"/>
      <c r="NOK50" s="53"/>
      <c r="NOL50" s="53"/>
      <c r="NOM50" s="53"/>
      <c r="NON50" s="53"/>
      <c r="NOO50" s="53"/>
      <c r="NOP50" s="53"/>
      <c r="NOQ50" s="53"/>
      <c r="NOR50" s="53"/>
      <c r="NOS50" s="53"/>
      <c r="NOT50" s="53"/>
      <c r="NOU50" s="53"/>
      <c r="NOV50" s="53"/>
      <c r="NOW50" s="53"/>
      <c r="NOX50" s="53"/>
      <c r="NOY50" s="53"/>
      <c r="NOZ50" s="53"/>
      <c r="NPA50" s="53"/>
      <c r="NPB50" s="53"/>
      <c r="NPC50" s="53"/>
      <c r="NPD50" s="53"/>
      <c r="NPE50" s="53"/>
      <c r="NPF50" s="53"/>
      <c r="NPG50" s="53"/>
      <c r="NPH50" s="53"/>
      <c r="NPI50" s="53"/>
      <c r="NPJ50" s="53"/>
      <c r="NPK50" s="53"/>
      <c r="NPL50" s="53"/>
      <c r="NPM50" s="53"/>
      <c r="NPN50" s="53"/>
      <c r="NPO50" s="53"/>
      <c r="NPP50" s="53"/>
      <c r="NPQ50" s="53"/>
      <c r="NPR50" s="53"/>
      <c r="NPS50" s="53"/>
      <c r="NPT50" s="53"/>
      <c r="NPU50" s="53"/>
      <c r="NPV50" s="53"/>
      <c r="NPW50" s="53"/>
      <c r="NPX50" s="53"/>
      <c r="NPY50" s="53"/>
      <c r="NPZ50" s="53"/>
      <c r="NQA50" s="53"/>
      <c r="NQB50" s="53"/>
      <c r="NQC50" s="53"/>
      <c r="NQD50" s="53"/>
      <c r="NQE50" s="53"/>
      <c r="NQF50" s="53"/>
      <c r="NQG50" s="53"/>
      <c r="NQH50" s="53"/>
      <c r="NQI50" s="53"/>
      <c r="NQJ50" s="53"/>
      <c r="NQK50" s="53"/>
      <c r="NQL50" s="53"/>
      <c r="NQM50" s="53"/>
      <c r="NQN50" s="53"/>
      <c r="NQO50" s="53"/>
      <c r="NQP50" s="53"/>
      <c r="NQQ50" s="53"/>
      <c r="NQR50" s="53"/>
      <c r="NQS50" s="53"/>
      <c r="NQT50" s="53"/>
      <c r="NQU50" s="53"/>
      <c r="NQV50" s="53"/>
      <c r="NQW50" s="53"/>
      <c r="NQX50" s="53"/>
      <c r="NQY50" s="53"/>
      <c r="NQZ50" s="53"/>
      <c r="NRA50" s="53"/>
      <c r="NRB50" s="53"/>
      <c r="NRC50" s="53"/>
      <c r="NRD50" s="53"/>
      <c r="NRE50" s="53"/>
      <c r="NRF50" s="53"/>
      <c r="NRG50" s="53"/>
      <c r="NRH50" s="53"/>
      <c r="NRI50" s="53"/>
      <c r="NRJ50" s="53"/>
      <c r="NRK50" s="53"/>
      <c r="NRL50" s="53"/>
      <c r="NRM50" s="53"/>
      <c r="NRN50" s="53"/>
      <c r="NRO50" s="53"/>
      <c r="NRP50" s="53"/>
      <c r="NRQ50" s="53"/>
      <c r="NRR50" s="53"/>
      <c r="NRS50" s="53"/>
      <c r="NRT50" s="53"/>
      <c r="NRU50" s="53"/>
      <c r="NRV50" s="53"/>
      <c r="NRW50" s="53"/>
      <c r="NRX50" s="53"/>
      <c r="NRY50" s="53"/>
      <c r="NRZ50" s="53"/>
      <c r="NSA50" s="53"/>
      <c r="NSB50" s="53"/>
      <c r="NSC50" s="53"/>
      <c r="NSD50" s="53"/>
      <c r="NSE50" s="53"/>
      <c r="NSF50" s="53"/>
      <c r="NSG50" s="53"/>
      <c r="NSH50" s="53"/>
      <c r="NSI50" s="53"/>
      <c r="NSJ50" s="53"/>
      <c r="NSK50" s="53"/>
      <c r="NSL50" s="53"/>
      <c r="NSM50" s="53"/>
      <c r="NSN50" s="53"/>
      <c r="NSO50" s="53"/>
      <c r="NSP50" s="53"/>
      <c r="NSQ50" s="53"/>
      <c r="NSR50" s="53"/>
      <c r="NSS50" s="53"/>
      <c r="NST50" s="53"/>
      <c r="NSU50" s="53"/>
      <c r="NSV50" s="53"/>
      <c r="NSW50" s="53"/>
      <c r="NSX50" s="53"/>
      <c r="NSY50" s="53"/>
      <c r="NSZ50" s="53"/>
      <c r="NTA50" s="53"/>
      <c r="NTB50" s="53"/>
      <c r="NTC50" s="53"/>
      <c r="NTD50" s="53"/>
      <c r="NTE50" s="53"/>
      <c r="NTF50" s="53"/>
      <c r="NTG50" s="53"/>
      <c r="NTH50" s="53"/>
      <c r="NTI50" s="53"/>
      <c r="NTJ50" s="53"/>
      <c r="NTK50" s="53"/>
      <c r="NTL50" s="53"/>
      <c r="NTM50" s="53"/>
      <c r="NTN50" s="53"/>
      <c r="NTO50" s="53"/>
      <c r="NTP50" s="53"/>
      <c r="NTQ50" s="53"/>
      <c r="NTR50" s="53"/>
      <c r="NTS50" s="53"/>
      <c r="NTT50" s="53"/>
      <c r="NTU50" s="53"/>
      <c r="NTV50" s="53"/>
      <c r="NTW50" s="53"/>
      <c r="NTX50" s="53"/>
      <c r="NTY50" s="53"/>
      <c r="NTZ50" s="53"/>
      <c r="NUA50" s="53"/>
      <c r="NUB50" s="53"/>
      <c r="NUC50" s="53"/>
      <c r="NUD50" s="53"/>
      <c r="NUE50" s="53"/>
      <c r="NUF50" s="53"/>
      <c r="NUG50" s="53"/>
      <c r="NUH50" s="53"/>
      <c r="NUI50" s="53"/>
      <c r="NUJ50" s="53"/>
      <c r="NUK50" s="53"/>
      <c r="NUL50" s="53"/>
      <c r="NUM50" s="53"/>
      <c r="NUN50" s="53"/>
      <c r="NUO50" s="53"/>
      <c r="NUP50" s="53"/>
      <c r="NUQ50" s="53"/>
      <c r="NUR50" s="53"/>
      <c r="NUS50" s="53"/>
      <c r="NUT50" s="53"/>
      <c r="NUU50" s="53"/>
      <c r="NUV50" s="53"/>
      <c r="NUW50" s="53"/>
      <c r="NUX50" s="53"/>
      <c r="NUY50" s="53"/>
      <c r="NUZ50" s="53"/>
      <c r="NVA50" s="53"/>
      <c r="NVB50" s="53"/>
      <c r="NVC50" s="53"/>
      <c r="NVD50" s="53"/>
      <c r="NVE50" s="53"/>
      <c r="NVF50" s="53"/>
      <c r="NVG50" s="53"/>
      <c r="NVH50" s="53"/>
      <c r="NVI50" s="53"/>
      <c r="NVJ50" s="53"/>
      <c r="NVK50" s="53"/>
      <c r="NVL50" s="53"/>
      <c r="NVM50" s="53"/>
      <c r="NVN50" s="53"/>
      <c r="NVO50" s="53"/>
      <c r="NVP50" s="53"/>
      <c r="NVQ50" s="53"/>
      <c r="NVR50" s="53"/>
      <c r="NVS50" s="53"/>
      <c r="NVT50" s="53"/>
      <c r="NVU50" s="53"/>
      <c r="NVV50" s="53"/>
      <c r="NVW50" s="53"/>
      <c r="NVX50" s="53"/>
      <c r="NVY50" s="53"/>
      <c r="NVZ50" s="53"/>
      <c r="NWA50" s="53"/>
      <c r="NWB50" s="53"/>
      <c r="NWC50" s="53"/>
      <c r="NWD50" s="53"/>
      <c r="NWE50" s="53"/>
      <c r="NWF50" s="53"/>
      <c r="NWG50" s="53"/>
      <c r="NWH50" s="53"/>
      <c r="NWI50" s="53"/>
      <c r="NWJ50" s="53"/>
      <c r="NWK50" s="53"/>
      <c r="NWL50" s="53"/>
      <c r="NWM50" s="53"/>
      <c r="NWN50" s="53"/>
      <c r="NWO50" s="53"/>
      <c r="NWP50" s="53"/>
      <c r="NWQ50" s="53"/>
      <c r="NWR50" s="53"/>
      <c r="NWS50" s="53"/>
      <c r="NWT50" s="53"/>
      <c r="NWU50" s="53"/>
      <c r="NWV50" s="53"/>
      <c r="NWW50" s="53"/>
      <c r="NWX50" s="53"/>
      <c r="NWY50" s="53"/>
      <c r="NWZ50" s="53"/>
      <c r="NXA50" s="53"/>
      <c r="NXB50" s="53"/>
      <c r="NXC50" s="53"/>
      <c r="NXD50" s="53"/>
      <c r="NXE50" s="53"/>
      <c r="NXF50" s="53"/>
      <c r="NXG50" s="53"/>
      <c r="NXH50" s="53"/>
      <c r="NXI50" s="53"/>
      <c r="NXJ50" s="53"/>
      <c r="NXK50" s="53"/>
      <c r="NXL50" s="53"/>
      <c r="NXM50" s="53"/>
      <c r="NXN50" s="53"/>
      <c r="NXO50" s="53"/>
      <c r="NXP50" s="53"/>
      <c r="NXQ50" s="53"/>
      <c r="NXR50" s="53"/>
      <c r="NXS50" s="53"/>
      <c r="NXT50" s="53"/>
      <c r="NXU50" s="53"/>
      <c r="NXV50" s="53"/>
      <c r="NXW50" s="53"/>
      <c r="NXX50" s="53"/>
      <c r="NXY50" s="53"/>
      <c r="NXZ50" s="53"/>
      <c r="NYA50" s="53"/>
      <c r="NYB50" s="53"/>
      <c r="NYC50" s="53"/>
      <c r="NYD50" s="53"/>
      <c r="NYE50" s="53"/>
      <c r="NYF50" s="53"/>
      <c r="NYG50" s="53"/>
      <c r="NYH50" s="53"/>
      <c r="NYI50" s="53"/>
      <c r="NYJ50" s="53"/>
      <c r="NYK50" s="53"/>
      <c r="NYL50" s="53"/>
      <c r="NYM50" s="53"/>
      <c r="NYN50" s="53"/>
      <c r="NYO50" s="53"/>
      <c r="NYP50" s="53"/>
      <c r="NYQ50" s="53"/>
      <c r="NYR50" s="53"/>
      <c r="NYS50" s="53"/>
      <c r="NYT50" s="53"/>
      <c r="NYU50" s="53"/>
      <c r="NYV50" s="53"/>
      <c r="NYW50" s="53"/>
      <c r="NYX50" s="53"/>
      <c r="NYY50" s="53"/>
      <c r="NYZ50" s="53"/>
      <c r="NZA50" s="53"/>
      <c r="NZB50" s="53"/>
      <c r="NZC50" s="53"/>
      <c r="NZD50" s="53"/>
      <c r="NZE50" s="53"/>
      <c r="NZF50" s="53"/>
      <c r="NZG50" s="53"/>
      <c r="NZH50" s="53"/>
      <c r="NZI50" s="53"/>
      <c r="NZJ50" s="53"/>
      <c r="NZK50" s="53"/>
      <c r="NZL50" s="53"/>
      <c r="NZM50" s="53"/>
      <c r="NZN50" s="53"/>
      <c r="NZO50" s="53"/>
      <c r="NZP50" s="53"/>
      <c r="NZQ50" s="53"/>
      <c r="NZR50" s="53"/>
      <c r="NZS50" s="53"/>
      <c r="NZT50" s="53"/>
      <c r="NZU50" s="53"/>
      <c r="NZV50" s="53"/>
      <c r="NZW50" s="53"/>
      <c r="NZX50" s="53"/>
      <c r="NZY50" s="53"/>
      <c r="NZZ50" s="53"/>
      <c r="OAA50" s="53"/>
      <c r="OAB50" s="53"/>
      <c r="OAC50" s="53"/>
      <c r="OAD50" s="53"/>
      <c r="OAE50" s="53"/>
      <c r="OAF50" s="53"/>
      <c r="OAG50" s="53"/>
      <c r="OAH50" s="53"/>
      <c r="OAI50" s="53"/>
      <c r="OAJ50" s="53"/>
      <c r="OAK50" s="53"/>
      <c r="OAL50" s="53"/>
      <c r="OAM50" s="53"/>
      <c r="OAN50" s="53"/>
      <c r="OAO50" s="53"/>
      <c r="OAP50" s="53"/>
      <c r="OAQ50" s="53"/>
      <c r="OAR50" s="53"/>
      <c r="OAS50" s="53"/>
      <c r="OAT50" s="53"/>
      <c r="OAU50" s="53"/>
      <c r="OAV50" s="53"/>
      <c r="OAW50" s="53"/>
      <c r="OAX50" s="53"/>
      <c r="OAY50" s="53"/>
      <c r="OAZ50" s="53"/>
      <c r="OBA50" s="53"/>
      <c r="OBB50" s="53"/>
      <c r="OBC50" s="53"/>
      <c r="OBD50" s="53"/>
      <c r="OBE50" s="53"/>
      <c r="OBF50" s="53"/>
      <c r="OBG50" s="53"/>
      <c r="OBH50" s="53"/>
      <c r="OBI50" s="53"/>
      <c r="OBJ50" s="53"/>
      <c r="OBK50" s="53"/>
      <c r="OBL50" s="53"/>
      <c r="OBM50" s="53"/>
      <c r="OBN50" s="53"/>
      <c r="OBO50" s="53"/>
      <c r="OBP50" s="53"/>
      <c r="OBQ50" s="53"/>
      <c r="OBR50" s="53"/>
      <c r="OBS50" s="53"/>
      <c r="OBT50" s="53"/>
      <c r="OBU50" s="53"/>
      <c r="OBV50" s="53"/>
      <c r="OBW50" s="53"/>
      <c r="OBX50" s="53"/>
      <c r="OBY50" s="53"/>
      <c r="OBZ50" s="53"/>
      <c r="OCA50" s="53"/>
      <c r="OCB50" s="53"/>
      <c r="OCC50" s="53"/>
      <c r="OCD50" s="53"/>
      <c r="OCE50" s="53"/>
      <c r="OCF50" s="53"/>
      <c r="OCG50" s="53"/>
      <c r="OCH50" s="53"/>
      <c r="OCI50" s="53"/>
      <c r="OCJ50" s="53"/>
      <c r="OCK50" s="53"/>
      <c r="OCL50" s="53"/>
      <c r="OCM50" s="53"/>
      <c r="OCN50" s="53"/>
      <c r="OCO50" s="53"/>
      <c r="OCP50" s="53"/>
      <c r="OCQ50" s="53"/>
      <c r="OCR50" s="53"/>
      <c r="OCS50" s="53"/>
      <c r="OCT50" s="53"/>
      <c r="OCU50" s="53"/>
      <c r="OCV50" s="53"/>
      <c r="OCW50" s="53"/>
      <c r="OCX50" s="53"/>
      <c r="OCY50" s="53"/>
      <c r="OCZ50" s="53"/>
      <c r="ODA50" s="53"/>
      <c r="ODB50" s="53"/>
      <c r="ODC50" s="53"/>
      <c r="ODD50" s="53"/>
      <c r="ODE50" s="53"/>
      <c r="ODF50" s="53"/>
      <c r="ODG50" s="53"/>
      <c r="ODH50" s="53"/>
      <c r="ODI50" s="53"/>
      <c r="ODJ50" s="53"/>
      <c r="ODK50" s="53"/>
      <c r="ODL50" s="53"/>
      <c r="ODM50" s="53"/>
      <c r="ODN50" s="53"/>
      <c r="ODO50" s="53"/>
      <c r="ODP50" s="53"/>
      <c r="ODQ50" s="53"/>
      <c r="ODR50" s="53"/>
      <c r="ODS50" s="53"/>
      <c r="ODT50" s="53"/>
      <c r="ODU50" s="53"/>
      <c r="ODV50" s="53"/>
      <c r="ODW50" s="53"/>
      <c r="ODX50" s="53"/>
      <c r="ODY50" s="53"/>
      <c r="ODZ50" s="53"/>
      <c r="OEA50" s="53"/>
      <c r="OEB50" s="53"/>
      <c r="OEC50" s="53"/>
      <c r="OED50" s="53"/>
      <c r="OEE50" s="53"/>
      <c r="OEF50" s="53"/>
      <c r="OEG50" s="53"/>
      <c r="OEH50" s="53"/>
      <c r="OEI50" s="53"/>
      <c r="OEJ50" s="53"/>
      <c r="OEK50" s="53"/>
      <c r="OEL50" s="53"/>
      <c r="OEM50" s="53"/>
      <c r="OEN50" s="53"/>
      <c r="OEO50" s="53"/>
      <c r="OEP50" s="53"/>
      <c r="OEQ50" s="53"/>
      <c r="OER50" s="53"/>
      <c r="OES50" s="53"/>
      <c r="OET50" s="53"/>
      <c r="OEU50" s="53"/>
      <c r="OEV50" s="53"/>
      <c r="OEW50" s="53"/>
      <c r="OEX50" s="53"/>
      <c r="OEY50" s="53"/>
      <c r="OEZ50" s="53"/>
      <c r="OFA50" s="53"/>
      <c r="OFB50" s="53"/>
      <c r="OFC50" s="53"/>
      <c r="OFD50" s="53"/>
      <c r="OFE50" s="53"/>
      <c r="OFF50" s="53"/>
      <c r="OFG50" s="53"/>
      <c r="OFH50" s="53"/>
      <c r="OFI50" s="53"/>
      <c r="OFJ50" s="53"/>
      <c r="OFK50" s="53"/>
      <c r="OFL50" s="53"/>
      <c r="OFM50" s="53"/>
      <c r="OFN50" s="53"/>
      <c r="OFO50" s="53"/>
      <c r="OFP50" s="53"/>
      <c r="OFQ50" s="53"/>
      <c r="OFR50" s="53"/>
      <c r="OFS50" s="53"/>
      <c r="OFT50" s="53"/>
      <c r="OFU50" s="53"/>
      <c r="OFV50" s="53"/>
      <c r="OFW50" s="53"/>
      <c r="OFX50" s="53"/>
      <c r="OFY50" s="53"/>
      <c r="OFZ50" s="53"/>
      <c r="OGA50" s="53"/>
      <c r="OGB50" s="53"/>
      <c r="OGC50" s="53"/>
      <c r="OGD50" s="53"/>
      <c r="OGE50" s="53"/>
      <c r="OGF50" s="53"/>
      <c r="OGG50" s="53"/>
      <c r="OGH50" s="53"/>
      <c r="OGI50" s="53"/>
      <c r="OGJ50" s="53"/>
      <c r="OGK50" s="53"/>
      <c r="OGL50" s="53"/>
      <c r="OGM50" s="53"/>
      <c r="OGN50" s="53"/>
      <c r="OGO50" s="53"/>
      <c r="OGP50" s="53"/>
      <c r="OGQ50" s="53"/>
      <c r="OGR50" s="53"/>
      <c r="OGS50" s="53"/>
      <c r="OGT50" s="53"/>
      <c r="OGU50" s="53"/>
      <c r="OGV50" s="53"/>
      <c r="OGW50" s="53"/>
      <c r="OGX50" s="53"/>
      <c r="OGY50" s="53"/>
      <c r="OGZ50" s="53"/>
      <c r="OHA50" s="53"/>
      <c r="OHB50" s="53"/>
      <c r="OHC50" s="53"/>
      <c r="OHD50" s="53"/>
      <c r="OHE50" s="53"/>
      <c r="OHF50" s="53"/>
      <c r="OHG50" s="53"/>
      <c r="OHH50" s="53"/>
      <c r="OHI50" s="53"/>
      <c r="OHJ50" s="53"/>
      <c r="OHK50" s="53"/>
      <c r="OHL50" s="53"/>
      <c r="OHM50" s="53"/>
      <c r="OHN50" s="53"/>
      <c r="OHO50" s="53"/>
      <c r="OHP50" s="53"/>
      <c r="OHQ50" s="53"/>
      <c r="OHR50" s="53"/>
      <c r="OHS50" s="53"/>
      <c r="OHT50" s="53"/>
      <c r="OHU50" s="53"/>
      <c r="OHV50" s="53"/>
      <c r="OHW50" s="53"/>
      <c r="OHX50" s="53"/>
      <c r="OHY50" s="53"/>
      <c r="OHZ50" s="53"/>
      <c r="OIA50" s="53"/>
      <c r="OIB50" s="53"/>
      <c r="OIC50" s="53"/>
      <c r="OID50" s="53"/>
      <c r="OIE50" s="53"/>
      <c r="OIF50" s="53"/>
      <c r="OIG50" s="53"/>
      <c r="OIH50" s="53"/>
      <c r="OII50" s="53"/>
      <c r="OIJ50" s="53"/>
      <c r="OIK50" s="53"/>
      <c r="OIL50" s="53"/>
      <c r="OIM50" s="53"/>
      <c r="OIN50" s="53"/>
      <c r="OIO50" s="53"/>
      <c r="OIP50" s="53"/>
      <c r="OIQ50" s="53"/>
      <c r="OIR50" s="53"/>
      <c r="OIS50" s="53"/>
      <c r="OIT50" s="53"/>
      <c r="OIU50" s="53"/>
      <c r="OIV50" s="53"/>
      <c r="OIW50" s="53"/>
      <c r="OIX50" s="53"/>
      <c r="OIY50" s="53"/>
      <c r="OIZ50" s="53"/>
      <c r="OJA50" s="53"/>
      <c r="OJB50" s="53"/>
      <c r="OJC50" s="53"/>
      <c r="OJD50" s="53"/>
      <c r="OJE50" s="53"/>
      <c r="OJF50" s="53"/>
      <c r="OJG50" s="53"/>
      <c r="OJH50" s="53"/>
      <c r="OJI50" s="53"/>
      <c r="OJJ50" s="53"/>
      <c r="OJK50" s="53"/>
      <c r="OJL50" s="53"/>
      <c r="OJM50" s="53"/>
      <c r="OJN50" s="53"/>
      <c r="OJO50" s="53"/>
      <c r="OJP50" s="53"/>
      <c r="OJQ50" s="53"/>
      <c r="OJR50" s="53"/>
      <c r="OJS50" s="53"/>
      <c r="OJT50" s="53"/>
      <c r="OJU50" s="53"/>
      <c r="OJV50" s="53"/>
      <c r="OJW50" s="53"/>
      <c r="OJX50" s="53"/>
      <c r="OJY50" s="53"/>
      <c r="OJZ50" s="53"/>
      <c r="OKA50" s="53"/>
      <c r="OKB50" s="53"/>
      <c r="OKC50" s="53"/>
      <c r="OKD50" s="53"/>
      <c r="OKE50" s="53"/>
      <c r="OKF50" s="53"/>
      <c r="OKG50" s="53"/>
      <c r="OKH50" s="53"/>
      <c r="OKI50" s="53"/>
      <c r="OKJ50" s="53"/>
      <c r="OKK50" s="53"/>
      <c r="OKL50" s="53"/>
      <c r="OKM50" s="53"/>
      <c r="OKN50" s="53"/>
      <c r="OKO50" s="53"/>
      <c r="OKP50" s="53"/>
      <c r="OKQ50" s="53"/>
      <c r="OKR50" s="53"/>
      <c r="OKS50" s="53"/>
      <c r="OKT50" s="53"/>
      <c r="OKU50" s="53"/>
      <c r="OKV50" s="53"/>
      <c r="OKW50" s="53"/>
      <c r="OKX50" s="53"/>
      <c r="OKY50" s="53"/>
      <c r="OKZ50" s="53"/>
      <c r="OLA50" s="53"/>
      <c r="OLB50" s="53"/>
      <c r="OLC50" s="53"/>
      <c r="OLD50" s="53"/>
      <c r="OLE50" s="53"/>
      <c r="OLF50" s="53"/>
      <c r="OLG50" s="53"/>
      <c r="OLH50" s="53"/>
      <c r="OLI50" s="53"/>
      <c r="OLJ50" s="53"/>
      <c r="OLK50" s="53"/>
      <c r="OLL50" s="53"/>
      <c r="OLM50" s="53"/>
      <c r="OLN50" s="53"/>
      <c r="OLO50" s="53"/>
      <c r="OLP50" s="53"/>
      <c r="OLQ50" s="53"/>
      <c r="OLR50" s="53"/>
      <c r="OLS50" s="53"/>
      <c r="OLT50" s="53"/>
      <c r="OLU50" s="53"/>
      <c r="OLV50" s="53"/>
      <c r="OLW50" s="53"/>
      <c r="OLX50" s="53"/>
      <c r="OLY50" s="53"/>
      <c r="OLZ50" s="53"/>
      <c r="OMA50" s="53"/>
      <c r="OMB50" s="53"/>
      <c r="OMC50" s="53"/>
      <c r="OMD50" s="53"/>
      <c r="OME50" s="53"/>
      <c r="OMF50" s="53"/>
      <c r="OMG50" s="53"/>
      <c r="OMH50" s="53"/>
      <c r="OMI50" s="53"/>
      <c r="OMJ50" s="53"/>
      <c r="OMK50" s="53"/>
      <c r="OML50" s="53"/>
      <c r="OMM50" s="53"/>
      <c r="OMN50" s="53"/>
      <c r="OMO50" s="53"/>
      <c r="OMP50" s="53"/>
      <c r="OMQ50" s="53"/>
      <c r="OMR50" s="53"/>
      <c r="OMS50" s="53"/>
      <c r="OMT50" s="53"/>
      <c r="OMU50" s="53"/>
      <c r="OMV50" s="53"/>
      <c r="OMW50" s="53"/>
      <c r="OMX50" s="53"/>
      <c r="OMY50" s="53"/>
      <c r="OMZ50" s="53"/>
      <c r="ONA50" s="53"/>
      <c r="ONB50" s="53"/>
      <c r="ONC50" s="53"/>
      <c r="OND50" s="53"/>
      <c r="ONE50" s="53"/>
      <c r="ONF50" s="53"/>
      <c r="ONG50" s="53"/>
      <c r="ONH50" s="53"/>
      <c r="ONI50" s="53"/>
      <c r="ONJ50" s="53"/>
      <c r="ONK50" s="53"/>
      <c r="ONL50" s="53"/>
      <c r="ONM50" s="53"/>
      <c r="ONN50" s="53"/>
      <c r="ONO50" s="53"/>
      <c r="ONP50" s="53"/>
      <c r="ONQ50" s="53"/>
      <c r="ONR50" s="53"/>
      <c r="ONS50" s="53"/>
      <c r="ONT50" s="53"/>
      <c r="ONU50" s="53"/>
      <c r="ONV50" s="53"/>
      <c r="ONW50" s="53"/>
      <c r="ONX50" s="53"/>
      <c r="ONY50" s="53"/>
      <c r="ONZ50" s="53"/>
      <c r="OOA50" s="53"/>
      <c r="OOB50" s="53"/>
      <c r="OOC50" s="53"/>
      <c r="OOD50" s="53"/>
      <c r="OOE50" s="53"/>
      <c r="OOF50" s="53"/>
      <c r="OOG50" s="53"/>
      <c r="OOH50" s="53"/>
      <c r="OOI50" s="53"/>
      <c r="OOJ50" s="53"/>
      <c r="OOK50" s="53"/>
      <c r="OOL50" s="53"/>
      <c r="OOM50" s="53"/>
      <c r="OON50" s="53"/>
      <c r="OOO50" s="53"/>
      <c r="OOP50" s="53"/>
      <c r="OOQ50" s="53"/>
      <c r="OOR50" s="53"/>
      <c r="OOS50" s="53"/>
      <c r="OOT50" s="53"/>
      <c r="OOU50" s="53"/>
      <c r="OOV50" s="53"/>
      <c r="OOW50" s="53"/>
      <c r="OOX50" s="53"/>
      <c r="OOY50" s="53"/>
      <c r="OOZ50" s="53"/>
      <c r="OPA50" s="53"/>
      <c r="OPB50" s="53"/>
      <c r="OPC50" s="53"/>
      <c r="OPD50" s="53"/>
      <c r="OPE50" s="53"/>
      <c r="OPF50" s="53"/>
      <c r="OPG50" s="53"/>
      <c r="OPH50" s="53"/>
      <c r="OPI50" s="53"/>
      <c r="OPJ50" s="53"/>
      <c r="OPK50" s="53"/>
      <c r="OPL50" s="53"/>
      <c r="OPM50" s="53"/>
      <c r="OPN50" s="53"/>
      <c r="OPO50" s="53"/>
      <c r="OPP50" s="53"/>
      <c r="OPQ50" s="53"/>
      <c r="OPR50" s="53"/>
      <c r="OPS50" s="53"/>
      <c r="OPT50" s="53"/>
      <c r="OPU50" s="53"/>
      <c r="OPV50" s="53"/>
      <c r="OPW50" s="53"/>
      <c r="OPX50" s="53"/>
      <c r="OPY50" s="53"/>
      <c r="OPZ50" s="53"/>
      <c r="OQA50" s="53"/>
      <c r="OQB50" s="53"/>
      <c r="OQC50" s="53"/>
      <c r="OQD50" s="53"/>
      <c r="OQE50" s="53"/>
      <c r="OQF50" s="53"/>
      <c r="OQG50" s="53"/>
      <c r="OQH50" s="53"/>
      <c r="OQI50" s="53"/>
      <c r="OQJ50" s="53"/>
      <c r="OQK50" s="53"/>
      <c r="OQL50" s="53"/>
      <c r="OQM50" s="53"/>
      <c r="OQN50" s="53"/>
      <c r="OQO50" s="53"/>
      <c r="OQP50" s="53"/>
      <c r="OQQ50" s="53"/>
      <c r="OQR50" s="53"/>
      <c r="OQS50" s="53"/>
      <c r="OQT50" s="53"/>
      <c r="OQU50" s="53"/>
      <c r="OQV50" s="53"/>
      <c r="OQW50" s="53"/>
      <c r="OQX50" s="53"/>
      <c r="OQY50" s="53"/>
      <c r="OQZ50" s="53"/>
      <c r="ORA50" s="53"/>
      <c r="ORB50" s="53"/>
      <c r="ORC50" s="53"/>
      <c r="ORD50" s="53"/>
      <c r="ORE50" s="53"/>
      <c r="ORF50" s="53"/>
      <c r="ORG50" s="53"/>
      <c r="ORH50" s="53"/>
      <c r="ORI50" s="53"/>
      <c r="ORJ50" s="53"/>
      <c r="ORK50" s="53"/>
      <c r="ORL50" s="53"/>
      <c r="ORM50" s="53"/>
      <c r="ORN50" s="53"/>
      <c r="ORO50" s="53"/>
      <c r="ORP50" s="53"/>
      <c r="ORQ50" s="53"/>
      <c r="ORR50" s="53"/>
      <c r="ORS50" s="53"/>
      <c r="ORT50" s="53"/>
      <c r="ORU50" s="53"/>
      <c r="ORV50" s="53"/>
      <c r="ORW50" s="53"/>
      <c r="ORX50" s="53"/>
      <c r="ORY50" s="53"/>
      <c r="ORZ50" s="53"/>
      <c r="OSA50" s="53"/>
      <c r="OSB50" s="53"/>
      <c r="OSC50" s="53"/>
      <c r="OSD50" s="53"/>
      <c r="OSE50" s="53"/>
      <c r="OSF50" s="53"/>
      <c r="OSG50" s="53"/>
      <c r="OSH50" s="53"/>
      <c r="OSI50" s="53"/>
      <c r="OSJ50" s="53"/>
      <c r="OSK50" s="53"/>
      <c r="OSL50" s="53"/>
      <c r="OSM50" s="53"/>
      <c r="OSN50" s="53"/>
      <c r="OSO50" s="53"/>
      <c r="OSP50" s="53"/>
      <c r="OSQ50" s="53"/>
      <c r="OSR50" s="53"/>
      <c r="OSS50" s="53"/>
      <c r="OST50" s="53"/>
      <c r="OSU50" s="53"/>
      <c r="OSV50" s="53"/>
      <c r="OSW50" s="53"/>
      <c r="OSX50" s="53"/>
      <c r="OSY50" s="53"/>
      <c r="OSZ50" s="53"/>
      <c r="OTA50" s="53"/>
      <c r="OTB50" s="53"/>
      <c r="OTC50" s="53"/>
      <c r="OTD50" s="53"/>
      <c r="OTE50" s="53"/>
      <c r="OTF50" s="53"/>
      <c r="OTG50" s="53"/>
      <c r="OTH50" s="53"/>
      <c r="OTI50" s="53"/>
      <c r="OTJ50" s="53"/>
      <c r="OTK50" s="53"/>
      <c r="OTL50" s="53"/>
      <c r="OTM50" s="53"/>
      <c r="OTN50" s="53"/>
      <c r="OTO50" s="53"/>
      <c r="OTP50" s="53"/>
      <c r="OTQ50" s="53"/>
      <c r="OTR50" s="53"/>
      <c r="OTS50" s="53"/>
      <c r="OTT50" s="53"/>
      <c r="OTU50" s="53"/>
      <c r="OTV50" s="53"/>
      <c r="OTW50" s="53"/>
      <c r="OTX50" s="53"/>
      <c r="OTY50" s="53"/>
      <c r="OTZ50" s="53"/>
      <c r="OUA50" s="53"/>
      <c r="OUB50" s="53"/>
      <c r="OUC50" s="53"/>
      <c r="OUD50" s="53"/>
      <c r="OUE50" s="53"/>
      <c r="OUF50" s="53"/>
      <c r="OUG50" s="53"/>
      <c r="OUH50" s="53"/>
      <c r="OUI50" s="53"/>
      <c r="OUJ50" s="53"/>
      <c r="OUK50" s="53"/>
      <c r="OUL50" s="53"/>
      <c r="OUM50" s="53"/>
      <c r="OUN50" s="53"/>
      <c r="OUO50" s="53"/>
      <c r="OUP50" s="53"/>
      <c r="OUQ50" s="53"/>
      <c r="OUR50" s="53"/>
      <c r="OUS50" s="53"/>
      <c r="OUT50" s="53"/>
      <c r="OUU50" s="53"/>
      <c r="OUV50" s="53"/>
      <c r="OUW50" s="53"/>
      <c r="OUX50" s="53"/>
      <c r="OUY50" s="53"/>
      <c r="OUZ50" s="53"/>
      <c r="OVA50" s="53"/>
      <c r="OVB50" s="53"/>
      <c r="OVC50" s="53"/>
      <c r="OVD50" s="53"/>
      <c r="OVE50" s="53"/>
      <c r="OVF50" s="53"/>
      <c r="OVG50" s="53"/>
      <c r="OVH50" s="53"/>
      <c r="OVI50" s="53"/>
      <c r="OVJ50" s="53"/>
      <c r="OVK50" s="53"/>
      <c r="OVL50" s="53"/>
      <c r="OVM50" s="53"/>
      <c r="OVN50" s="53"/>
      <c r="OVO50" s="53"/>
      <c r="OVP50" s="53"/>
      <c r="OVQ50" s="53"/>
      <c r="OVR50" s="53"/>
      <c r="OVS50" s="53"/>
      <c r="OVT50" s="53"/>
      <c r="OVU50" s="53"/>
      <c r="OVV50" s="53"/>
      <c r="OVW50" s="53"/>
      <c r="OVX50" s="53"/>
      <c r="OVY50" s="53"/>
      <c r="OVZ50" s="53"/>
      <c r="OWA50" s="53"/>
      <c r="OWB50" s="53"/>
      <c r="OWC50" s="53"/>
      <c r="OWD50" s="53"/>
      <c r="OWE50" s="53"/>
      <c r="OWF50" s="53"/>
      <c r="OWG50" s="53"/>
      <c r="OWH50" s="53"/>
      <c r="OWI50" s="53"/>
      <c r="OWJ50" s="53"/>
      <c r="OWK50" s="53"/>
      <c r="OWL50" s="53"/>
      <c r="OWM50" s="53"/>
      <c r="OWN50" s="53"/>
      <c r="OWO50" s="53"/>
      <c r="OWP50" s="53"/>
      <c r="OWQ50" s="53"/>
      <c r="OWR50" s="53"/>
      <c r="OWS50" s="53"/>
      <c r="OWT50" s="53"/>
      <c r="OWU50" s="53"/>
      <c r="OWV50" s="53"/>
      <c r="OWW50" s="53"/>
      <c r="OWX50" s="53"/>
      <c r="OWY50" s="53"/>
      <c r="OWZ50" s="53"/>
      <c r="OXA50" s="53"/>
      <c r="OXB50" s="53"/>
      <c r="OXC50" s="53"/>
      <c r="OXD50" s="53"/>
      <c r="OXE50" s="53"/>
      <c r="OXF50" s="53"/>
      <c r="OXG50" s="53"/>
      <c r="OXH50" s="53"/>
      <c r="OXI50" s="53"/>
      <c r="OXJ50" s="53"/>
      <c r="OXK50" s="53"/>
      <c r="OXL50" s="53"/>
      <c r="OXM50" s="53"/>
      <c r="OXN50" s="53"/>
      <c r="OXO50" s="53"/>
      <c r="OXP50" s="53"/>
      <c r="OXQ50" s="53"/>
      <c r="OXR50" s="53"/>
      <c r="OXS50" s="53"/>
      <c r="OXT50" s="53"/>
      <c r="OXU50" s="53"/>
      <c r="OXV50" s="53"/>
      <c r="OXW50" s="53"/>
      <c r="OXX50" s="53"/>
      <c r="OXY50" s="53"/>
      <c r="OXZ50" s="53"/>
      <c r="OYA50" s="53"/>
      <c r="OYB50" s="53"/>
      <c r="OYC50" s="53"/>
      <c r="OYD50" s="53"/>
      <c r="OYE50" s="53"/>
      <c r="OYF50" s="53"/>
      <c r="OYG50" s="53"/>
      <c r="OYH50" s="53"/>
      <c r="OYI50" s="53"/>
      <c r="OYJ50" s="53"/>
      <c r="OYK50" s="53"/>
      <c r="OYL50" s="53"/>
      <c r="OYM50" s="53"/>
      <c r="OYN50" s="53"/>
      <c r="OYO50" s="53"/>
      <c r="OYP50" s="53"/>
      <c r="OYQ50" s="53"/>
      <c r="OYR50" s="53"/>
      <c r="OYS50" s="53"/>
      <c r="OYT50" s="53"/>
      <c r="OYU50" s="53"/>
      <c r="OYV50" s="53"/>
      <c r="OYW50" s="53"/>
      <c r="OYX50" s="53"/>
      <c r="OYY50" s="53"/>
      <c r="OYZ50" s="53"/>
      <c r="OZA50" s="53"/>
      <c r="OZB50" s="53"/>
      <c r="OZC50" s="53"/>
      <c r="OZD50" s="53"/>
      <c r="OZE50" s="53"/>
      <c r="OZF50" s="53"/>
      <c r="OZG50" s="53"/>
      <c r="OZH50" s="53"/>
      <c r="OZI50" s="53"/>
      <c r="OZJ50" s="53"/>
      <c r="OZK50" s="53"/>
      <c r="OZL50" s="53"/>
      <c r="OZM50" s="53"/>
      <c r="OZN50" s="53"/>
      <c r="OZO50" s="53"/>
      <c r="OZP50" s="53"/>
      <c r="OZQ50" s="53"/>
      <c r="OZR50" s="53"/>
      <c r="OZS50" s="53"/>
      <c r="OZT50" s="53"/>
      <c r="OZU50" s="53"/>
      <c r="OZV50" s="53"/>
      <c r="OZW50" s="53"/>
      <c r="OZX50" s="53"/>
      <c r="OZY50" s="53"/>
      <c r="OZZ50" s="53"/>
      <c r="PAA50" s="53"/>
      <c r="PAB50" s="53"/>
      <c r="PAC50" s="53"/>
      <c r="PAD50" s="53"/>
      <c r="PAE50" s="53"/>
      <c r="PAF50" s="53"/>
      <c r="PAG50" s="53"/>
      <c r="PAH50" s="53"/>
      <c r="PAI50" s="53"/>
      <c r="PAJ50" s="53"/>
      <c r="PAK50" s="53"/>
      <c r="PAL50" s="53"/>
      <c r="PAM50" s="53"/>
      <c r="PAN50" s="53"/>
      <c r="PAO50" s="53"/>
      <c r="PAP50" s="53"/>
      <c r="PAQ50" s="53"/>
      <c r="PAR50" s="53"/>
      <c r="PAS50" s="53"/>
      <c r="PAT50" s="53"/>
      <c r="PAU50" s="53"/>
      <c r="PAV50" s="53"/>
      <c r="PAW50" s="53"/>
      <c r="PAX50" s="53"/>
      <c r="PAY50" s="53"/>
      <c r="PAZ50" s="53"/>
      <c r="PBA50" s="53"/>
      <c r="PBB50" s="53"/>
      <c r="PBC50" s="53"/>
      <c r="PBD50" s="53"/>
      <c r="PBE50" s="53"/>
      <c r="PBF50" s="53"/>
      <c r="PBG50" s="53"/>
      <c r="PBH50" s="53"/>
      <c r="PBI50" s="53"/>
      <c r="PBJ50" s="53"/>
      <c r="PBK50" s="53"/>
      <c r="PBL50" s="53"/>
      <c r="PBM50" s="53"/>
      <c r="PBN50" s="53"/>
      <c r="PBO50" s="53"/>
      <c r="PBP50" s="53"/>
      <c r="PBQ50" s="53"/>
      <c r="PBR50" s="53"/>
      <c r="PBS50" s="53"/>
      <c r="PBT50" s="53"/>
      <c r="PBU50" s="53"/>
      <c r="PBV50" s="53"/>
      <c r="PBW50" s="53"/>
      <c r="PBX50" s="53"/>
      <c r="PBY50" s="53"/>
      <c r="PBZ50" s="53"/>
      <c r="PCA50" s="53"/>
      <c r="PCB50" s="53"/>
      <c r="PCC50" s="53"/>
      <c r="PCD50" s="53"/>
      <c r="PCE50" s="53"/>
      <c r="PCF50" s="53"/>
      <c r="PCG50" s="53"/>
      <c r="PCH50" s="53"/>
      <c r="PCI50" s="53"/>
      <c r="PCJ50" s="53"/>
      <c r="PCK50" s="53"/>
      <c r="PCL50" s="53"/>
      <c r="PCM50" s="53"/>
      <c r="PCN50" s="53"/>
      <c r="PCO50" s="53"/>
      <c r="PCP50" s="53"/>
      <c r="PCQ50" s="53"/>
      <c r="PCR50" s="53"/>
      <c r="PCS50" s="53"/>
      <c r="PCT50" s="53"/>
      <c r="PCU50" s="53"/>
      <c r="PCV50" s="53"/>
      <c r="PCW50" s="53"/>
      <c r="PCX50" s="53"/>
      <c r="PCY50" s="53"/>
      <c r="PCZ50" s="53"/>
      <c r="PDA50" s="53"/>
      <c r="PDB50" s="53"/>
      <c r="PDC50" s="53"/>
      <c r="PDD50" s="53"/>
      <c r="PDE50" s="53"/>
      <c r="PDF50" s="53"/>
      <c r="PDG50" s="53"/>
      <c r="PDH50" s="53"/>
      <c r="PDI50" s="53"/>
      <c r="PDJ50" s="53"/>
      <c r="PDK50" s="53"/>
      <c r="PDL50" s="53"/>
      <c r="PDM50" s="53"/>
      <c r="PDN50" s="53"/>
      <c r="PDO50" s="53"/>
      <c r="PDP50" s="53"/>
      <c r="PDQ50" s="53"/>
      <c r="PDR50" s="53"/>
      <c r="PDS50" s="53"/>
      <c r="PDT50" s="53"/>
      <c r="PDU50" s="53"/>
      <c r="PDV50" s="53"/>
      <c r="PDW50" s="53"/>
      <c r="PDX50" s="53"/>
      <c r="PDY50" s="53"/>
      <c r="PDZ50" s="53"/>
      <c r="PEA50" s="53"/>
      <c r="PEB50" s="53"/>
      <c r="PEC50" s="53"/>
      <c r="PED50" s="53"/>
      <c r="PEE50" s="53"/>
      <c r="PEF50" s="53"/>
      <c r="PEG50" s="53"/>
      <c r="PEH50" s="53"/>
      <c r="PEI50" s="53"/>
      <c r="PEJ50" s="53"/>
      <c r="PEK50" s="53"/>
      <c r="PEL50" s="53"/>
      <c r="PEM50" s="53"/>
      <c r="PEN50" s="53"/>
      <c r="PEO50" s="53"/>
      <c r="PEP50" s="53"/>
      <c r="PEQ50" s="53"/>
      <c r="PER50" s="53"/>
      <c r="PES50" s="53"/>
      <c r="PET50" s="53"/>
      <c r="PEU50" s="53"/>
      <c r="PEV50" s="53"/>
      <c r="PEW50" s="53"/>
      <c r="PEX50" s="53"/>
      <c r="PEY50" s="53"/>
      <c r="PEZ50" s="53"/>
      <c r="PFA50" s="53"/>
      <c r="PFB50" s="53"/>
      <c r="PFC50" s="53"/>
      <c r="PFD50" s="53"/>
      <c r="PFE50" s="53"/>
      <c r="PFF50" s="53"/>
      <c r="PFG50" s="53"/>
      <c r="PFH50" s="53"/>
      <c r="PFI50" s="53"/>
      <c r="PFJ50" s="53"/>
      <c r="PFK50" s="53"/>
      <c r="PFL50" s="53"/>
      <c r="PFM50" s="53"/>
      <c r="PFN50" s="53"/>
      <c r="PFO50" s="53"/>
      <c r="PFP50" s="53"/>
      <c r="PFQ50" s="53"/>
      <c r="PFR50" s="53"/>
      <c r="PFS50" s="53"/>
      <c r="PFT50" s="53"/>
      <c r="PFU50" s="53"/>
      <c r="PFV50" s="53"/>
      <c r="PFW50" s="53"/>
      <c r="PFX50" s="53"/>
      <c r="PFY50" s="53"/>
      <c r="PFZ50" s="53"/>
      <c r="PGA50" s="53"/>
      <c r="PGB50" s="53"/>
      <c r="PGC50" s="53"/>
      <c r="PGD50" s="53"/>
      <c r="PGE50" s="53"/>
      <c r="PGF50" s="53"/>
      <c r="PGG50" s="53"/>
      <c r="PGH50" s="53"/>
      <c r="PGI50" s="53"/>
      <c r="PGJ50" s="53"/>
      <c r="PGK50" s="53"/>
      <c r="PGL50" s="53"/>
      <c r="PGM50" s="53"/>
      <c r="PGN50" s="53"/>
      <c r="PGO50" s="53"/>
      <c r="PGP50" s="53"/>
      <c r="PGQ50" s="53"/>
      <c r="PGR50" s="53"/>
      <c r="PGS50" s="53"/>
      <c r="PGT50" s="53"/>
      <c r="PGU50" s="53"/>
      <c r="PGV50" s="53"/>
      <c r="PGW50" s="53"/>
      <c r="PGX50" s="53"/>
      <c r="PGY50" s="53"/>
      <c r="PGZ50" s="53"/>
      <c r="PHA50" s="53"/>
      <c r="PHB50" s="53"/>
      <c r="PHC50" s="53"/>
      <c r="PHD50" s="53"/>
      <c r="PHE50" s="53"/>
      <c r="PHF50" s="53"/>
      <c r="PHG50" s="53"/>
      <c r="PHH50" s="53"/>
      <c r="PHI50" s="53"/>
      <c r="PHJ50" s="53"/>
      <c r="PHK50" s="53"/>
      <c r="PHL50" s="53"/>
      <c r="PHM50" s="53"/>
      <c r="PHN50" s="53"/>
      <c r="PHO50" s="53"/>
      <c r="PHP50" s="53"/>
      <c r="PHQ50" s="53"/>
      <c r="PHR50" s="53"/>
      <c r="PHS50" s="53"/>
      <c r="PHT50" s="53"/>
      <c r="PHU50" s="53"/>
      <c r="PHV50" s="53"/>
      <c r="PHW50" s="53"/>
      <c r="PHX50" s="53"/>
      <c r="PHY50" s="53"/>
      <c r="PHZ50" s="53"/>
      <c r="PIA50" s="53"/>
      <c r="PIB50" s="53"/>
      <c r="PIC50" s="53"/>
      <c r="PID50" s="53"/>
      <c r="PIE50" s="53"/>
      <c r="PIF50" s="53"/>
      <c r="PIG50" s="53"/>
      <c r="PIH50" s="53"/>
      <c r="PII50" s="53"/>
      <c r="PIJ50" s="53"/>
      <c r="PIK50" s="53"/>
      <c r="PIL50" s="53"/>
      <c r="PIM50" s="53"/>
      <c r="PIN50" s="53"/>
      <c r="PIO50" s="53"/>
      <c r="PIP50" s="53"/>
      <c r="PIQ50" s="53"/>
      <c r="PIR50" s="53"/>
      <c r="PIS50" s="53"/>
      <c r="PIT50" s="53"/>
      <c r="PIU50" s="53"/>
      <c r="PIV50" s="53"/>
      <c r="PIW50" s="53"/>
      <c r="PIX50" s="53"/>
      <c r="PIY50" s="53"/>
      <c r="PIZ50" s="53"/>
      <c r="PJA50" s="53"/>
      <c r="PJB50" s="53"/>
      <c r="PJC50" s="53"/>
      <c r="PJD50" s="53"/>
      <c r="PJE50" s="53"/>
      <c r="PJF50" s="53"/>
      <c r="PJG50" s="53"/>
      <c r="PJH50" s="53"/>
      <c r="PJI50" s="53"/>
      <c r="PJJ50" s="53"/>
      <c r="PJK50" s="53"/>
      <c r="PJL50" s="53"/>
      <c r="PJM50" s="53"/>
      <c r="PJN50" s="53"/>
      <c r="PJO50" s="53"/>
      <c r="PJP50" s="53"/>
      <c r="PJQ50" s="53"/>
      <c r="PJR50" s="53"/>
      <c r="PJS50" s="53"/>
      <c r="PJT50" s="53"/>
      <c r="PJU50" s="53"/>
      <c r="PJV50" s="53"/>
      <c r="PJW50" s="53"/>
      <c r="PJX50" s="53"/>
      <c r="PJY50" s="53"/>
      <c r="PJZ50" s="53"/>
      <c r="PKA50" s="53"/>
      <c r="PKB50" s="53"/>
      <c r="PKC50" s="53"/>
      <c r="PKD50" s="53"/>
      <c r="PKE50" s="53"/>
      <c r="PKF50" s="53"/>
      <c r="PKG50" s="53"/>
      <c r="PKH50" s="53"/>
      <c r="PKI50" s="53"/>
      <c r="PKJ50" s="53"/>
      <c r="PKK50" s="53"/>
      <c r="PKL50" s="53"/>
      <c r="PKM50" s="53"/>
      <c r="PKN50" s="53"/>
      <c r="PKO50" s="53"/>
      <c r="PKP50" s="53"/>
      <c r="PKQ50" s="53"/>
      <c r="PKR50" s="53"/>
      <c r="PKS50" s="53"/>
      <c r="PKT50" s="53"/>
      <c r="PKU50" s="53"/>
      <c r="PKV50" s="53"/>
      <c r="PKW50" s="53"/>
      <c r="PKX50" s="53"/>
      <c r="PKY50" s="53"/>
      <c r="PKZ50" s="53"/>
      <c r="PLA50" s="53"/>
      <c r="PLB50" s="53"/>
      <c r="PLC50" s="53"/>
      <c r="PLD50" s="53"/>
      <c r="PLE50" s="53"/>
      <c r="PLF50" s="53"/>
      <c r="PLG50" s="53"/>
      <c r="PLH50" s="53"/>
      <c r="PLI50" s="53"/>
      <c r="PLJ50" s="53"/>
      <c r="PLK50" s="53"/>
      <c r="PLL50" s="53"/>
      <c r="PLM50" s="53"/>
      <c r="PLN50" s="53"/>
      <c r="PLO50" s="53"/>
      <c r="PLP50" s="53"/>
      <c r="PLQ50" s="53"/>
      <c r="PLR50" s="53"/>
      <c r="PLS50" s="53"/>
      <c r="PLT50" s="53"/>
      <c r="PLU50" s="53"/>
      <c r="PLV50" s="53"/>
      <c r="PLW50" s="53"/>
      <c r="PLX50" s="53"/>
      <c r="PLY50" s="53"/>
      <c r="PLZ50" s="53"/>
      <c r="PMA50" s="53"/>
      <c r="PMB50" s="53"/>
      <c r="PMC50" s="53"/>
      <c r="PMD50" s="53"/>
      <c r="PME50" s="53"/>
      <c r="PMF50" s="53"/>
      <c r="PMG50" s="53"/>
      <c r="PMH50" s="53"/>
      <c r="PMI50" s="53"/>
      <c r="PMJ50" s="53"/>
      <c r="PMK50" s="53"/>
      <c r="PML50" s="53"/>
      <c r="PMM50" s="53"/>
      <c r="PMN50" s="53"/>
      <c r="PMO50" s="53"/>
      <c r="PMP50" s="53"/>
      <c r="PMQ50" s="53"/>
      <c r="PMR50" s="53"/>
      <c r="PMS50" s="53"/>
      <c r="PMT50" s="53"/>
      <c r="PMU50" s="53"/>
      <c r="PMV50" s="53"/>
      <c r="PMW50" s="53"/>
      <c r="PMX50" s="53"/>
      <c r="PMY50" s="53"/>
      <c r="PMZ50" s="53"/>
      <c r="PNA50" s="53"/>
      <c r="PNB50" s="53"/>
      <c r="PNC50" s="53"/>
      <c r="PND50" s="53"/>
      <c r="PNE50" s="53"/>
      <c r="PNF50" s="53"/>
      <c r="PNG50" s="53"/>
      <c r="PNH50" s="53"/>
      <c r="PNI50" s="53"/>
      <c r="PNJ50" s="53"/>
      <c r="PNK50" s="53"/>
      <c r="PNL50" s="53"/>
      <c r="PNM50" s="53"/>
      <c r="PNN50" s="53"/>
      <c r="PNO50" s="53"/>
      <c r="PNP50" s="53"/>
      <c r="PNQ50" s="53"/>
      <c r="PNR50" s="53"/>
      <c r="PNS50" s="53"/>
      <c r="PNT50" s="53"/>
      <c r="PNU50" s="53"/>
      <c r="PNV50" s="53"/>
      <c r="PNW50" s="53"/>
      <c r="PNX50" s="53"/>
      <c r="PNY50" s="53"/>
      <c r="PNZ50" s="53"/>
      <c r="POA50" s="53"/>
      <c r="POB50" s="53"/>
      <c r="POC50" s="53"/>
      <c r="POD50" s="53"/>
      <c r="POE50" s="53"/>
      <c r="POF50" s="53"/>
      <c r="POG50" s="53"/>
      <c r="POH50" s="53"/>
      <c r="POI50" s="53"/>
      <c r="POJ50" s="53"/>
      <c r="POK50" s="53"/>
      <c r="POL50" s="53"/>
      <c r="POM50" s="53"/>
      <c r="PON50" s="53"/>
      <c r="POO50" s="53"/>
      <c r="POP50" s="53"/>
      <c r="POQ50" s="53"/>
      <c r="POR50" s="53"/>
      <c r="POS50" s="53"/>
      <c r="POT50" s="53"/>
      <c r="POU50" s="53"/>
      <c r="POV50" s="53"/>
      <c r="POW50" s="53"/>
      <c r="POX50" s="53"/>
      <c r="POY50" s="53"/>
      <c r="POZ50" s="53"/>
      <c r="PPA50" s="53"/>
      <c r="PPB50" s="53"/>
      <c r="PPC50" s="53"/>
      <c r="PPD50" s="53"/>
      <c r="PPE50" s="53"/>
      <c r="PPF50" s="53"/>
      <c r="PPG50" s="53"/>
      <c r="PPH50" s="53"/>
      <c r="PPI50" s="53"/>
      <c r="PPJ50" s="53"/>
      <c r="PPK50" s="53"/>
      <c r="PPL50" s="53"/>
      <c r="PPM50" s="53"/>
      <c r="PPN50" s="53"/>
      <c r="PPO50" s="53"/>
      <c r="PPP50" s="53"/>
      <c r="PPQ50" s="53"/>
      <c r="PPR50" s="53"/>
      <c r="PPS50" s="53"/>
      <c r="PPT50" s="53"/>
      <c r="PPU50" s="53"/>
      <c r="PPV50" s="53"/>
      <c r="PPW50" s="53"/>
      <c r="PPX50" s="53"/>
      <c r="PPY50" s="53"/>
      <c r="PPZ50" s="53"/>
      <c r="PQA50" s="53"/>
      <c r="PQB50" s="53"/>
      <c r="PQC50" s="53"/>
      <c r="PQD50" s="53"/>
      <c r="PQE50" s="53"/>
      <c r="PQF50" s="53"/>
      <c r="PQG50" s="53"/>
      <c r="PQH50" s="53"/>
      <c r="PQI50" s="53"/>
      <c r="PQJ50" s="53"/>
      <c r="PQK50" s="53"/>
      <c r="PQL50" s="53"/>
      <c r="PQM50" s="53"/>
      <c r="PQN50" s="53"/>
      <c r="PQO50" s="53"/>
      <c r="PQP50" s="53"/>
      <c r="PQQ50" s="53"/>
      <c r="PQR50" s="53"/>
      <c r="PQS50" s="53"/>
      <c r="PQT50" s="53"/>
      <c r="PQU50" s="53"/>
      <c r="PQV50" s="53"/>
      <c r="PQW50" s="53"/>
      <c r="PQX50" s="53"/>
      <c r="PQY50" s="53"/>
      <c r="PQZ50" s="53"/>
      <c r="PRA50" s="53"/>
      <c r="PRB50" s="53"/>
      <c r="PRC50" s="53"/>
      <c r="PRD50" s="53"/>
      <c r="PRE50" s="53"/>
      <c r="PRF50" s="53"/>
      <c r="PRG50" s="53"/>
      <c r="PRH50" s="53"/>
      <c r="PRI50" s="53"/>
      <c r="PRJ50" s="53"/>
      <c r="PRK50" s="53"/>
      <c r="PRL50" s="53"/>
      <c r="PRM50" s="53"/>
      <c r="PRN50" s="53"/>
      <c r="PRO50" s="53"/>
      <c r="PRP50" s="53"/>
      <c r="PRQ50" s="53"/>
      <c r="PRR50" s="53"/>
      <c r="PRS50" s="53"/>
      <c r="PRT50" s="53"/>
      <c r="PRU50" s="53"/>
      <c r="PRV50" s="53"/>
      <c r="PRW50" s="53"/>
      <c r="PRX50" s="53"/>
      <c r="PRY50" s="53"/>
      <c r="PRZ50" s="53"/>
      <c r="PSA50" s="53"/>
      <c r="PSB50" s="53"/>
      <c r="PSC50" s="53"/>
      <c r="PSD50" s="53"/>
      <c r="PSE50" s="53"/>
      <c r="PSF50" s="53"/>
      <c r="PSG50" s="53"/>
      <c r="PSH50" s="53"/>
      <c r="PSI50" s="53"/>
      <c r="PSJ50" s="53"/>
      <c r="PSK50" s="53"/>
      <c r="PSL50" s="53"/>
      <c r="PSM50" s="53"/>
      <c r="PSN50" s="53"/>
      <c r="PSO50" s="53"/>
      <c r="PSP50" s="53"/>
      <c r="PSQ50" s="53"/>
      <c r="PSR50" s="53"/>
      <c r="PSS50" s="53"/>
      <c r="PST50" s="53"/>
      <c r="PSU50" s="53"/>
      <c r="PSV50" s="53"/>
      <c r="PSW50" s="53"/>
      <c r="PSX50" s="53"/>
      <c r="PSY50" s="53"/>
      <c r="PSZ50" s="53"/>
      <c r="PTA50" s="53"/>
      <c r="PTB50" s="53"/>
      <c r="PTC50" s="53"/>
      <c r="PTD50" s="53"/>
      <c r="PTE50" s="53"/>
      <c r="PTF50" s="53"/>
      <c r="PTG50" s="53"/>
      <c r="PTH50" s="53"/>
      <c r="PTI50" s="53"/>
      <c r="PTJ50" s="53"/>
      <c r="PTK50" s="53"/>
      <c r="PTL50" s="53"/>
      <c r="PTM50" s="53"/>
      <c r="PTN50" s="53"/>
      <c r="PTO50" s="53"/>
      <c r="PTP50" s="53"/>
      <c r="PTQ50" s="53"/>
      <c r="PTR50" s="53"/>
      <c r="PTS50" s="53"/>
      <c r="PTT50" s="53"/>
      <c r="PTU50" s="53"/>
      <c r="PTV50" s="53"/>
      <c r="PTW50" s="53"/>
      <c r="PTX50" s="53"/>
      <c r="PTY50" s="53"/>
      <c r="PTZ50" s="53"/>
      <c r="PUA50" s="53"/>
      <c r="PUB50" s="53"/>
      <c r="PUC50" s="53"/>
      <c r="PUD50" s="53"/>
      <c r="PUE50" s="53"/>
      <c r="PUF50" s="53"/>
      <c r="PUG50" s="53"/>
      <c r="PUH50" s="53"/>
      <c r="PUI50" s="53"/>
      <c r="PUJ50" s="53"/>
      <c r="PUK50" s="53"/>
      <c r="PUL50" s="53"/>
      <c r="PUM50" s="53"/>
      <c r="PUN50" s="53"/>
      <c r="PUO50" s="53"/>
      <c r="PUP50" s="53"/>
      <c r="PUQ50" s="53"/>
      <c r="PUR50" s="53"/>
      <c r="PUS50" s="53"/>
      <c r="PUT50" s="53"/>
      <c r="PUU50" s="53"/>
      <c r="PUV50" s="53"/>
      <c r="PUW50" s="53"/>
      <c r="PUX50" s="53"/>
      <c r="PUY50" s="53"/>
      <c r="PUZ50" s="53"/>
      <c r="PVA50" s="53"/>
      <c r="PVB50" s="53"/>
      <c r="PVC50" s="53"/>
      <c r="PVD50" s="53"/>
      <c r="PVE50" s="53"/>
      <c r="PVF50" s="53"/>
      <c r="PVG50" s="53"/>
      <c r="PVH50" s="53"/>
      <c r="PVI50" s="53"/>
      <c r="PVJ50" s="53"/>
      <c r="PVK50" s="53"/>
      <c r="PVL50" s="53"/>
      <c r="PVM50" s="53"/>
      <c r="PVN50" s="53"/>
      <c r="PVO50" s="53"/>
      <c r="PVP50" s="53"/>
      <c r="PVQ50" s="53"/>
      <c r="PVR50" s="53"/>
      <c r="PVS50" s="53"/>
      <c r="PVT50" s="53"/>
      <c r="PVU50" s="53"/>
      <c r="PVV50" s="53"/>
      <c r="PVW50" s="53"/>
      <c r="PVX50" s="53"/>
      <c r="PVY50" s="53"/>
      <c r="PVZ50" s="53"/>
      <c r="PWA50" s="53"/>
      <c r="PWB50" s="53"/>
      <c r="PWC50" s="53"/>
      <c r="PWD50" s="53"/>
      <c r="PWE50" s="53"/>
      <c r="PWF50" s="53"/>
      <c r="PWG50" s="53"/>
      <c r="PWH50" s="53"/>
      <c r="PWI50" s="53"/>
      <c r="PWJ50" s="53"/>
      <c r="PWK50" s="53"/>
      <c r="PWL50" s="53"/>
      <c r="PWM50" s="53"/>
      <c r="PWN50" s="53"/>
      <c r="PWO50" s="53"/>
      <c r="PWP50" s="53"/>
      <c r="PWQ50" s="53"/>
      <c r="PWR50" s="53"/>
      <c r="PWS50" s="53"/>
      <c r="PWT50" s="53"/>
      <c r="PWU50" s="53"/>
      <c r="PWV50" s="53"/>
      <c r="PWW50" s="53"/>
      <c r="PWX50" s="53"/>
      <c r="PWY50" s="53"/>
      <c r="PWZ50" s="53"/>
      <c r="PXA50" s="53"/>
      <c r="PXB50" s="53"/>
      <c r="PXC50" s="53"/>
      <c r="PXD50" s="53"/>
      <c r="PXE50" s="53"/>
      <c r="PXF50" s="53"/>
      <c r="PXG50" s="53"/>
      <c r="PXH50" s="53"/>
      <c r="PXI50" s="53"/>
      <c r="PXJ50" s="53"/>
      <c r="PXK50" s="53"/>
      <c r="PXL50" s="53"/>
      <c r="PXM50" s="53"/>
      <c r="PXN50" s="53"/>
      <c r="PXO50" s="53"/>
      <c r="PXP50" s="53"/>
      <c r="PXQ50" s="53"/>
      <c r="PXR50" s="53"/>
      <c r="PXS50" s="53"/>
      <c r="PXT50" s="53"/>
      <c r="PXU50" s="53"/>
      <c r="PXV50" s="53"/>
      <c r="PXW50" s="53"/>
      <c r="PXX50" s="53"/>
      <c r="PXY50" s="53"/>
      <c r="PXZ50" s="53"/>
      <c r="PYA50" s="53"/>
      <c r="PYB50" s="53"/>
      <c r="PYC50" s="53"/>
      <c r="PYD50" s="53"/>
      <c r="PYE50" s="53"/>
      <c r="PYF50" s="53"/>
      <c r="PYG50" s="53"/>
      <c r="PYH50" s="53"/>
      <c r="PYI50" s="53"/>
      <c r="PYJ50" s="53"/>
      <c r="PYK50" s="53"/>
      <c r="PYL50" s="53"/>
      <c r="PYM50" s="53"/>
      <c r="PYN50" s="53"/>
      <c r="PYO50" s="53"/>
      <c r="PYP50" s="53"/>
      <c r="PYQ50" s="53"/>
      <c r="PYR50" s="53"/>
      <c r="PYS50" s="53"/>
      <c r="PYT50" s="53"/>
      <c r="PYU50" s="53"/>
      <c r="PYV50" s="53"/>
      <c r="PYW50" s="53"/>
      <c r="PYX50" s="53"/>
      <c r="PYY50" s="53"/>
      <c r="PYZ50" s="53"/>
      <c r="PZA50" s="53"/>
      <c r="PZB50" s="53"/>
      <c r="PZC50" s="53"/>
      <c r="PZD50" s="53"/>
      <c r="PZE50" s="53"/>
      <c r="PZF50" s="53"/>
      <c r="PZG50" s="53"/>
      <c r="PZH50" s="53"/>
      <c r="PZI50" s="53"/>
      <c r="PZJ50" s="53"/>
      <c r="PZK50" s="53"/>
      <c r="PZL50" s="53"/>
      <c r="PZM50" s="53"/>
      <c r="PZN50" s="53"/>
      <c r="PZO50" s="53"/>
      <c r="PZP50" s="53"/>
      <c r="PZQ50" s="53"/>
      <c r="PZR50" s="53"/>
      <c r="PZS50" s="53"/>
      <c r="PZT50" s="53"/>
      <c r="PZU50" s="53"/>
      <c r="PZV50" s="53"/>
      <c r="PZW50" s="53"/>
      <c r="PZX50" s="53"/>
      <c r="PZY50" s="53"/>
      <c r="PZZ50" s="53"/>
      <c r="QAA50" s="53"/>
      <c r="QAB50" s="53"/>
      <c r="QAC50" s="53"/>
      <c r="QAD50" s="53"/>
      <c r="QAE50" s="53"/>
      <c r="QAF50" s="53"/>
      <c r="QAG50" s="53"/>
      <c r="QAH50" s="53"/>
      <c r="QAI50" s="53"/>
      <c r="QAJ50" s="53"/>
      <c r="QAK50" s="53"/>
      <c r="QAL50" s="53"/>
      <c r="QAM50" s="53"/>
      <c r="QAN50" s="53"/>
      <c r="QAO50" s="53"/>
      <c r="QAP50" s="53"/>
      <c r="QAQ50" s="53"/>
      <c r="QAR50" s="53"/>
      <c r="QAS50" s="53"/>
      <c r="QAT50" s="53"/>
      <c r="QAU50" s="53"/>
      <c r="QAV50" s="53"/>
      <c r="QAW50" s="53"/>
      <c r="QAX50" s="53"/>
      <c r="QAY50" s="53"/>
      <c r="QAZ50" s="53"/>
      <c r="QBA50" s="53"/>
      <c r="QBB50" s="53"/>
      <c r="QBC50" s="53"/>
      <c r="QBD50" s="53"/>
      <c r="QBE50" s="53"/>
      <c r="QBF50" s="53"/>
      <c r="QBG50" s="53"/>
      <c r="QBH50" s="53"/>
      <c r="QBI50" s="53"/>
      <c r="QBJ50" s="53"/>
      <c r="QBK50" s="53"/>
      <c r="QBL50" s="53"/>
      <c r="QBM50" s="53"/>
      <c r="QBN50" s="53"/>
      <c r="QBO50" s="53"/>
      <c r="QBP50" s="53"/>
      <c r="QBQ50" s="53"/>
      <c r="QBR50" s="53"/>
      <c r="QBS50" s="53"/>
      <c r="QBT50" s="53"/>
      <c r="QBU50" s="53"/>
      <c r="QBV50" s="53"/>
      <c r="QBW50" s="53"/>
      <c r="QBX50" s="53"/>
      <c r="QBY50" s="53"/>
      <c r="QBZ50" s="53"/>
      <c r="QCA50" s="53"/>
      <c r="QCB50" s="53"/>
      <c r="QCC50" s="53"/>
      <c r="QCD50" s="53"/>
      <c r="QCE50" s="53"/>
      <c r="QCF50" s="53"/>
      <c r="QCG50" s="53"/>
      <c r="QCH50" s="53"/>
      <c r="QCI50" s="53"/>
      <c r="QCJ50" s="53"/>
      <c r="QCK50" s="53"/>
      <c r="QCL50" s="53"/>
      <c r="QCM50" s="53"/>
      <c r="QCN50" s="53"/>
      <c r="QCO50" s="53"/>
      <c r="QCP50" s="53"/>
      <c r="QCQ50" s="53"/>
      <c r="QCR50" s="53"/>
      <c r="QCS50" s="53"/>
      <c r="QCT50" s="53"/>
      <c r="QCU50" s="53"/>
      <c r="QCV50" s="53"/>
      <c r="QCW50" s="53"/>
      <c r="QCX50" s="53"/>
      <c r="QCY50" s="53"/>
      <c r="QCZ50" s="53"/>
      <c r="QDA50" s="53"/>
      <c r="QDB50" s="53"/>
      <c r="QDC50" s="53"/>
      <c r="QDD50" s="53"/>
      <c r="QDE50" s="53"/>
      <c r="QDF50" s="53"/>
      <c r="QDG50" s="53"/>
      <c r="QDH50" s="53"/>
      <c r="QDI50" s="53"/>
      <c r="QDJ50" s="53"/>
      <c r="QDK50" s="53"/>
      <c r="QDL50" s="53"/>
      <c r="QDM50" s="53"/>
      <c r="QDN50" s="53"/>
      <c r="QDO50" s="53"/>
      <c r="QDP50" s="53"/>
      <c r="QDQ50" s="53"/>
      <c r="QDR50" s="53"/>
      <c r="QDS50" s="53"/>
      <c r="QDT50" s="53"/>
      <c r="QDU50" s="53"/>
      <c r="QDV50" s="53"/>
      <c r="QDW50" s="53"/>
      <c r="QDX50" s="53"/>
      <c r="QDY50" s="53"/>
      <c r="QDZ50" s="53"/>
      <c r="QEA50" s="53"/>
      <c r="QEB50" s="53"/>
      <c r="QEC50" s="53"/>
      <c r="QED50" s="53"/>
      <c r="QEE50" s="53"/>
      <c r="QEF50" s="53"/>
      <c r="QEG50" s="53"/>
      <c r="QEH50" s="53"/>
      <c r="QEI50" s="53"/>
      <c r="QEJ50" s="53"/>
      <c r="QEK50" s="53"/>
      <c r="QEL50" s="53"/>
      <c r="QEM50" s="53"/>
      <c r="QEN50" s="53"/>
      <c r="QEO50" s="53"/>
      <c r="QEP50" s="53"/>
      <c r="QEQ50" s="53"/>
      <c r="QER50" s="53"/>
      <c r="QES50" s="53"/>
      <c r="QET50" s="53"/>
      <c r="QEU50" s="53"/>
      <c r="QEV50" s="53"/>
      <c r="QEW50" s="53"/>
      <c r="QEX50" s="53"/>
      <c r="QEY50" s="53"/>
      <c r="QEZ50" s="53"/>
      <c r="QFA50" s="53"/>
      <c r="QFB50" s="53"/>
      <c r="QFC50" s="53"/>
      <c r="QFD50" s="53"/>
      <c r="QFE50" s="53"/>
      <c r="QFF50" s="53"/>
      <c r="QFG50" s="53"/>
      <c r="QFH50" s="53"/>
      <c r="QFI50" s="53"/>
      <c r="QFJ50" s="53"/>
      <c r="QFK50" s="53"/>
      <c r="QFL50" s="53"/>
      <c r="QFM50" s="53"/>
      <c r="QFN50" s="53"/>
      <c r="QFO50" s="53"/>
      <c r="QFP50" s="53"/>
      <c r="QFQ50" s="53"/>
      <c r="QFR50" s="53"/>
      <c r="QFS50" s="53"/>
      <c r="QFT50" s="53"/>
      <c r="QFU50" s="53"/>
      <c r="QFV50" s="53"/>
      <c r="QFW50" s="53"/>
      <c r="QFX50" s="53"/>
      <c r="QFY50" s="53"/>
      <c r="QFZ50" s="53"/>
      <c r="QGA50" s="53"/>
      <c r="QGB50" s="53"/>
      <c r="QGC50" s="53"/>
      <c r="QGD50" s="53"/>
      <c r="QGE50" s="53"/>
      <c r="QGF50" s="53"/>
      <c r="QGG50" s="53"/>
      <c r="QGH50" s="53"/>
      <c r="QGI50" s="53"/>
      <c r="QGJ50" s="53"/>
      <c r="QGK50" s="53"/>
      <c r="QGL50" s="53"/>
      <c r="QGM50" s="53"/>
      <c r="QGN50" s="53"/>
      <c r="QGO50" s="53"/>
      <c r="QGP50" s="53"/>
      <c r="QGQ50" s="53"/>
      <c r="QGR50" s="53"/>
      <c r="QGS50" s="53"/>
      <c r="QGT50" s="53"/>
      <c r="QGU50" s="53"/>
      <c r="QGV50" s="53"/>
      <c r="QGW50" s="53"/>
      <c r="QGX50" s="53"/>
      <c r="QGY50" s="53"/>
      <c r="QGZ50" s="53"/>
      <c r="QHA50" s="53"/>
      <c r="QHB50" s="53"/>
      <c r="QHC50" s="53"/>
      <c r="QHD50" s="53"/>
      <c r="QHE50" s="53"/>
      <c r="QHF50" s="53"/>
      <c r="QHG50" s="53"/>
      <c r="QHH50" s="53"/>
      <c r="QHI50" s="53"/>
      <c r="QHJ50" s="53"/>
      <c r="QHK50" s="53"/>
      <c r="QHL50" s="53"/>
      <c r="QHM50" s="53"/>
      <c r="QHN50" s="53"/>
      <c r="QHO50" s="53"/>
      <c r="QHP50" s="53"/>
      <c r="QHQ50" s="53"/>
      <c r="QHR50" s="53"/>
      <c r="QHS50" s="53"/>
      <c r="QHT50" s="53"/>
      <c r="QHU50" s="53"/>
      <c r="QHV50" s="53"/>
      <c r="QHW50" s="53"/>
      <c r="QHX50" s="53"/>
      <c r="QHY50" s="53"/>
      <c r="QHZ50" s="53"/>
      <c r="QIA50" s="53"/>
      <c r="QIB50" s="53"/>
      <c r="QIC50" s="53"/>
      <c r="QID50" s="53"/>
      <c r="QIE50" s="53"/>
      <c r="QIF50" s="53"/>
      <c r="QIG50" s="53"/>
      <c r="QIH50" s="53"/>
      <c r="QII50" s="53"/>
      <c r="QIJ50" s="53"/>
      <c r="QIK50" s="53"/>
      <c r="QIL50" s="53"/>
      <c r="QIM50" s="53"/>
      <c r="QIN50" s="53"/>
      <c r="QIO50" s="53"/>
      <c r="QIP50" s="53"/>
      <c r="QIQ50" s="53"/>
      <c r="QIR50" s="53"/>
      <c r="QIS50" s="53"/>
      <c r="QIT50" s="53"/>
      <c r="QIU50" s="53"/>
      <c r="QIV50" s="53"/>
      <c r="QIW50" s="53"/>
      <c r="QIX50" s="53"/>
      <c r="QIY50" s="53"/>
      <c r="QIZ50" s="53"/>
      <c r="QJA50" s="53"/>
      <c r="QJB50" s="53"/>
      <c r="QJC50" s="53"/>
      <c r="QJD50" s="53"/>
      <c r="QJE50" s="53"/>
      <c r="QJF50" s="53"/>
      <c r="QJG50" s="53"/>
      <c r="QJH50" s="53"/>
      <c r="QJI50" s="53"/>
      <c r="QJJ50" s="53"/>
      <c r="QJK50" s="53"/>
      <c r="QJL50" s="53"/>
      <c r="QJM50" s="53"/>
      <c r="QJN50" s="53"/>
      <c r="QJO50" s="53"/>
      <c r="QJP50" s="53"/>
      <c r="QJQ50" s="53"/>
      <c r="QJR50" s="53"/>
      <c r="QJS50" s="53"/>
      <c r="QJT50" s="53"/>
      <c r="QJU50" s="53"/>
      <c r="QJV50" s="53"/>
      <c r="QJW50" s="53"/>
      <c r="QJX50" s="53"/>
      <c r="QJY50" s="53"/>
      <c r="QJZ50" s="53"/>
      <c r="QKA50" s="53"/>
      <c r="QKB50" s="53"/>
      <c r="QKC50" s="53"/>
      <c r="QKD50" s="53"/>
      <c r="QKE50" s="53"/>
      <c r="QKF50" s="53"/>
      <c r="QKG50" s="53"/>
      <c r="QKH50" s="53"/>
      <c r="QKI50" s="53"/>
      <c r="QKJ50" s="53"/>
      <c r="QKK50" s="53"/>
      <c r="QKL50" s="53"/>
      <c r="QKM50" s="53"/>
      <c r="QKN50" s="53"/>
      <c r="QKO50" s="53"/>
      <c r="QKP50" s="53"/>
      <c r="QKQ50" s="53"/>
      <c r="QKR50" s="53"/>
      <c r="QKS50" s="53"/>
      <c r="QKT50" s="53"/>
      <c r="QKU50" s="53"/>
      <c r="QKV50" s="53"/>
      <c r="QKW50" s="53"/>
      <c r="QKX50" s="53"/>
      <c r="QKY50" s="53"/>
      <c r="QKZ50" s="53"/>
      <c r="QLA50" s="53"/>
      <c r="QLB50" s="53"/>
      <c r="QLC50" s="53"/>
      <c r="QLD50" s="53"/>
      <c r="QLE50" s="53"/>
      <c r="QLF50" s="53"/>
      <c r="QLG50" s="53"/>
      <c r="QLH50" s="53"/>
      <c r="QLI50" s="53"/>
      <c r="QLJ50" s="53"/>
      <c r="QLK50" s="53"/>
      <c r="QLL50" s="53"/>
      <c r="QLM50" s="53"/>
      <c r="QLN50" s="53"/>
      <c r="QLO50" s="53"/>
      <c r="QLP50" s="53"/>
      <c r="QLQ50" s="53"/>
      <c r="QLR50" s="53"/>
      <c r="QLS50" s="53"/>
      <c r="QLT50" s="53"/>
      <c r="QLU50" s="53"/>
      <c r="QLV50" s="53"/>
      <c r="QLW50" s="53"/>
      <c r="QLX50" s="53"/>
      <c r="QLY50" s="53"/>
      <c r="QLZ50" s="53"/>
      <c r="QMA50" s="53"/>
      <c r="QMB50" s="53"/>
      <c r="QMC50" s="53"/>
      <c r="QMD50" s="53"/>
      <c r="QME50" s="53"/>
      <c r="QMF50" s="53"/>
      <c r="QMG50" s="53"/>
      <c r="QMH50" s="53"/>
      <c r="QMI50" s="53"/>
      <c r="QMJ50" s="53"/>
      <c r="QMK50" s="53"/>
      <c r="QML50" s="53"/>
      <c r="QMM50" s="53"/>
      <c r="QMN50" s="53"/>
      <c r="QMO50" s="53"/>
      <c r="QMP50" s="53"/>
      <c r="QMQ50" s="53"/>
      <c r="QMR50" s="53"/>
      <c r="QMS50" s="53"/>
      <c r="QMT50" s="53"/>
      <c r="QMU50" s="53"/>
      <c r="QMV50" s="53"/>
      <c r="QMW50" s="53"/>
      <c r="QMX50" s="53"/>
      <c r="QMY50" s="53"/>
      <c r="QMZ50" s="53"/>
      <c r="QNA50" s="53"/>
      <c r="QNB50" s="53"/>
      <c r="QNC50" s="53"/>
      <c r="QND50" s="53"/>
      <c r="QNE50" s="53"/>
      <c r="QNF50" s="53"/>
      <c r="QNG50" s="53"/>
      <c r="QNH50" s="53"/>
      <c r="QNI50" s="53"/>
      <c r="QNJ50" s="53"/>
      <c r="QNK50" s="53"/>
      <c r="QNL50" s="53"/>
      <c r="QNM50" s="53"/>
      <c r="QNN50" s="53"/>
      <c r="QNO50" s="53"/>
      <c r="QNP50" s="53"/>
      <c r="QNQ50" s="53"/>
      <c r="QNR50" s="53"/>
      <c r="QNS50" s="53"/>
      <c r="QNT50" s="53"/>
      <c r="QNU50" s="53"/>
      <c r="QNV50" s="53"/>
      <c r="QNW50" s="53"/>
      <c r="QNX50" s="53"/>
      <c r="QNY50" s="53"/>
      <c r="QNZ50" s="53"/>
      <c r="QOA50" s="53"/>
      <c r="QOB50" s="53"/>
      <c r="QOC50" s="53"/>
      <c r="QOD50" s="53"/>
      <c r="QOE50" s="53"/>
      <c r="QOF50" s="53"/>
      <c r="QOG50" s="53"/>
      <c r="QOH50" s="53"/>
      <c r="QOI50" s="53"/>
      <c r="QOJ50" s="53"/>
      <c r="QOK50" s="53"/>
      <c r="QOL50" s="53"/>
      <c r="QOM50" s="53"/>
      <c r="QON50" s="53"/>
      <c r="QOO50" s="53"/>
      <c r="QOP50" s="53"/>
      <c r="QOQ50" s="53"/>
      <c r="QOR50" s="53"/>
      <c r="QOS50" s="53"/>
      <c r="QOT50" s="53"/>
      <c r="QOU50" s="53"/>
      <c r="QOV50" s="53"/>
      <c r="QOW50" s="53"/>
      <c r="QOX50" s="53"/>
      <c r="QOY50" s="53"/>
      <c r="QOZ50" s="53"/>
      <c r="QPA50" s="53"/>
      <c r="QPB50" s="53"/>
      <c r="QPC50" s="53"/>
      <c r="QPD50" s="53"/>
      <c r="QPE50" s="53"/>
      <c r="QPF50" s="53"/>
      <c r="QPG50" s="53"/>
      <c r="QPH50" s="53"/>
      <c r="QPI50" s="53"/>
      <c r="QPJ50" s="53"/>
      <c r="QPK50" s="53"/>
      <c r="QPL50" s="53"/>
      <c r="QPM50" s="53"/>
      <c r="QPN50" s="53"/>
      <c r="QPO50" s="53"/>
      <c r="QPP50" s="53"/>
      <c r="QPQ50" s="53"/>
      <c r="QPR50" s="53"/>
      <c r="QPS50" s="53"/>
      <c r="QPT50" s="53"/>
      <c r="QPU50" s="53"/>
      <c r="QPV50" s="53"/>
      <c r="QPW50" s="53"/>
      <c r="QPX50" s="53"/>
      <c r="QPY50" s="53"/>
      <c r="QPZ50" s="53"/>
      <c r="QQA50" s="53"/>
      <c r="QQB50" s="53"/>
      <c r="QQC50" s="53"/>
      <c r="QQD50" s="53"/>
      <c r="QQE50" s="53"/>
      <c r="QQF50" s="53"/>
      <c r="QQG50" s="53"/>
      <c r="QQH50" s="53"/>
      <c r="QQI50" s="53"/>
      <c r="QQJ50" s="53"/>
      <c r="QQK50" s="53"/>
      <c r="QQL50" s="53"/>
      <c r="QQM50" s="53"/>
      <c r="QQN50" s="53"/>
      <c r="QQO50" s="53"/>
      <c r="QQP50" s="53"/>
      <c r="QQQ50" s="53"/>
      <c r="QQR50" s="53"/>
      <c r="QQS50" s="53"/>
      <c r="QQT50" s="53"/>
      <c r="QQU50" s="53"/>
      <c r="QQV50" s="53"/>
      <c r="QQW50" s="53"/>
      <c r="QQX50" s="53"/>
      <c r="QQY50" s="53"/>
      <c r="QQZ50" s="53"/>
      <c r="QRA50" s="53"/>
      <c r="QRB50" s="53"/>
      <c r="QRC50" s="53"/>
      <c r="QRD50" s="53"/>
      <c r="QRE50" s="53"/>
      <c r="QRF50" s="53"/>
      <c r="QRG50" s="53"/>
      <c r="QRH50" s="53"/>
      <c r="QRI50" s="53"/>
      <c r="QRJ50" s="53"/>
      <c r="QRK50" s="53"/>
      <c r="QRL50" s="53"/>
      <c r="QRM50" s="53"/>
      <c r="QRN50" s="53"/>
      <c r="QRO50" s="53"/>
      <c r="QRP50" s="53"/>
      <c r="QRQ50" s="53"/>
      <c r="QRR50" s="53"/>
      <c r="QRS50" s="53"/>
      <c r="QRT50" s="53"/>
      <c r="QRU50" s="53"/>
      <c r="QRV50" s="53"/>
      <c r="QRW50" s="53"/>
      <c r="QRX50" s="53"/>
      <c r="QRY50" s="53"/>
      <c r="QRZ50" s="53"/>
      <c r="QSA50" s="53"/>
      <c r="QSB50" s="53"/>
      <c r="QSC50" s="53"/>
      <c r="QSD50" s="53"/>
      <c r="QSE50" s="53"/>
      <c r="QSF50" s="53"/>
      <c r="QSG50" s="53"/>
      <c r="QSH50" s="53"/>
      <c r="QSI50" s="53"/>
      <c r="QSJ50" s="53"/>
      <c r="QSK50" s="53"/>
      <c r="QSL50" s="53"/>
      <c r="QSM50" s="53"/>
      <c r="QSN50" s="53"/>
      <c r="QSO50" s="53"/>
      <c r="QSP50" s="53"/>
      <c r="QSQ50" s="53"/>
      <c r="QSR50" s="53"/>
      <c r="QSS50" s="53"/>
      <c r="QST50" s="53"/>
      <c r="QSU50" s="53"/>
      <c r="QSV50" s="53"/>
      <c r="QSW50" s="53"/>
      <c r="QSX50" s="53"/>
      <c r="QSY50" s="53"/>
      <c r="QSZ50" s="53"/>
      <c r="QTA50" s="53"/>
      <c r="QTB50" s="53"/>
      <c r="QTC50" s="53"/>
      <c r="QTD50" s="53"/>
      <c r="QTE50" s="53"/>
      <c r="QTF50" s="53"/>
      <c r="QTG50" s="53"/>
      <c r="QTH50" s="53"/>
      <c r="QTI50" s="53"/>
      <c r="QTJ50" s="53"/>
      <c r="QTK50" s="53"/>
      <c r="QTL50" s="53"/>
      <c r="QTM50" s="53"/>
      <c r="QTN50" s="53"/>
      <c r="QTO50" s="53"/>
      <c r="QTP50" s="53"/>
      <c r="QTQ50" s="53"/>
      <c r="QTR50" s="53"/>
      <c r="QTS50" s="53"/>
      <c r="QTT50" s="53"/>
      <c r="QTU50" s="53"/>
      <c r="QTV50" s="53"/>
      <c r="QTW50" s="53"/>
      <c r="QTX50" s="53"/>
      <c r="QTY50" s="53"/>
      <c r="QTZ50" s="53"/>
      <c r="QUA50" s="53"/>
      <c r="QUB50" s="53"/>
      <c r="QUC50" s="53"/>
      <c r="QUD50" s="53"/>
      <c r="QUE50" s="53"/>
      <c r="QUF50" s="53"/>
      <c r="QUG50" s="53"/>
      <c r="QUH50" s="53"/>
      <c r="QUI50" s="53"/>
      <c r="QUJ50" s="53"/>
      <c r="QUK50" s="53"/>
      <c r="QUL50" s="53"/>
      <c r="QUM50" s="53"/>
      <c r="QUN50" s="53"/>
      <c r="QUO50" s="53"/>
      <c r="QUP50" s="53"/>
      <c r="QUQ50" s="53"/>
      <c r="QUR50" s="53"/>
      <c r="QUS50" s="53"/>
      <c r="QUT50" s="53"/>
      <c r="QUU50" s="53"/>
      <c r="QUV50" s="53"/>
      <c r="QUW50" s="53"/>
      <c r="QUX50" s="53"/>
      <c r="QUY50" s="53"/>
      <c r="QUZ50" s="53"/>
      <c r="QVA50" s="53"/>
      <c r="QVB50" s="53"/>
      <c r="QVC50" s="53"/>
      <c r="QVD50" s="53"/>
      <c r="QVE50" s="53"/>
      <c r="QVF50" s="53"/>
      <c r="QVG50" s="53"/>
      <c r="QVH50" s="53"/>
      <c r="QVI50" s="53"/>
      <c r="QVJ50" s="53"/>
      <c r="QVK50" s="53"/>
      <c r="QVL50" s="53"/>
      <c r="QVM50" s="53"/>
      <c r="QVN50" s="53"/>
      <c r="QVO50" s="53"/>
      <c r="QVP50" s="53"/>
      <c r="QVQ50" s="53"/>
      <c r="QVR50" s="53"/>
      <c r="QVS50" s="53"/>
      <c r="QVT50" s="53"/>
      <c r="QVU50" s="53"/>
      <c r="QVV50" s="53"/>
      <c r="QVW50" s="53"/>
      <c r="QVX50" s="53"/>
      <c r="QVY50" s="53"/>
      <c r="QVZ50" s="53"/>
      <c r="QWA50" s="53"/>
      <c r="QWB50" s="53"/>
      <c r="QWC50" s="53"/>
      <c r="QWD50" s="53"/>
      <c r="QWE50" s="53"/>
      <c r="QWF50" s="53"/>
      <c r="QWG50" s="53"/>
      <c r="QWH50" s="53"/>
      <c r="QWI50" s="53"/>
      <c r="QWJ50" s="53"/>
      <c r="QWK50" s="53"/>
      <c r="QWL50" s="53"/>
      <c r="QWM50" s="53"/>
      <c r="QWN50" s="53"/>
      <c r="QWO50" s="53"/>
      <c r="QWP50" s="53"/>
      <c r="QWQ50" s="53"/>
      <c r="QWR50" s="53"/>
      <c r="QWS50" s="53"/>
      <c r="QWT50" s="53"/>
      <c r="QWU50" s="53"/>
      <c r="QWV50" s="53"/>
      <c r="QWW50" s="53"/>
      <c r="QWX50" s="53"/>
      <c r="QWY50" s="53"/>
      <c r="QWZ50" s="53"/>
      <c r="QXA50" s="53"/>
      <c r="QXB50" s="53"/>
      <c r="QXC50" s="53"/>
      <c r="QXD50" s="53"/>
      <c r="QXE50" s="53"/>
      <c r="QXF50" s="53"/>
      <c r="QXG50" s="53"/>
      <c r="QXH50" s="53"/>
      <c r="QXI50" s="53"/>
      <c r="QXJ50" s="53"/>
      <c r="QXK50" s="53"/>
      <c r="QXL50" s="53"/>
      <c r="QXM50" s="53"/>
      <c r="QXN50" s="53"/>
      <c r="QXO50" s="53"/>
      <c r="QXP50" s="53"/>
      <c r="QXQ50" s="53"/>
      <c r="QXR50" s="53"/>
      <c r="QXS50" s="53"/>
      <c r="QXT50" s="53"/>
      <c r="QXU50" s="53"/>
      <c r="QXV50" s="53"/>
      <c r="QXW50" s="53"/>
      <c r="QXX50" s="53"/>
      <c r="QXY50" s="53"/>
      <c r="QXZ50" s="53"/>
      <c r="QYA50" s="53"/>
      <c r="QYB50" s="53"/>
      <c r="QYC50" s="53"/>
      <c r="QYD50" s="53"/>
      <c r="QYE50" s="53"/>
      <c r="QYF50" s="53"/>
      <c r="QYG50" s="53"/>
      <c r="QYH50" s="53"/>
      <c r="QYI50" s="53"/>
      <c r="QYJ50" s="53"/>
      <c r="QYK50" s="53"/>
      <c r="QYL50" s="53"/>
      <c r="QYM50" s="53"/>
      <c r="QYN50" s="53"/>
      <c r="QYO50" s="53"/>
      <c r="QYP50" s="53"/>
      <c r="QYQ50" s="53"/>
      <c r="QYR50" s="53"/>
      <c r="QYS50" s="53"/>
      <c r="QYT50" s="53"/>
      <c r="QYU50" s="53"/>
      <c r="QYV50" s="53"/>
      <c r="QYW50" s="53"/>
      <c r="QYX50" s="53"/>
      <c r="QYY50" s="53"/>
      <c r="QYZ50" s="53"/>
      <c r="QZA50" s="53"/>
      <c r="QZB50" s="53"/>
      <c r="QZC50" s="53"/>
      <c r="QZD50" s="53"/>
      <c r="QZE50" s="53"/>
      <c r="QZF50" s="53"/>
      <c r="QZG50" s="53"/>
      <c r="QZH50" s="53"/>
      <c r="QZI50" s="53"/>
      <c r="QZJ50" s="53"/>
      <c r="QZK50" s="53"/>
      <c r="QZL50" s="53"/>
      <c r="QZM50" s="53"/>
      <c r="QZN50" s="53"/>
      <c r="QZO50" s="53"/>
      <c r="QZP50" s="53"/>
      <c r="QZQ50" s="53"/>
      <c r="QZR50" s="53"/>
      <c r="QZS50" s="53"/>
      <c r="QZT50" s="53"/>
      <c r="QZU50" s="53"/>
      <c r="QZV50" s="53"/>
      <c r="QZW50" s="53"/>
      <c r="QZX50" s="53"/>
      <c r="QZY50" s="53"/>
      <c r="QZZ50" s="53"/>
      <c r="RAA50" s="53"/>
      <c r="RAB50" s="53"/>
      <c r="RAC50" s="53"/>
      <c r="RAD50" s="53"/>
      <c r="RAE50" s="53"/>
      <c r="RAF50" s="53"/>
      <c r="RAG50" s="53"/>
      <c r="RAH50" s="53"/>
      <c r="RAI50" s="53"/>
      <c r="RAJ50" s="53"/>
      <c r="RAK50" s="53"/>
      <c r="RAL50" s="53"/>
      <c r="RAM50" s="53"/>
      <c r="RAN50" s="53"/>
      <c r="RAO50" s="53"/>
      <c r="RAP50" s="53"/>
      <c r="RAQ50" s="53"/>
      <c r="RAR50" s="53"/>
      <c r="RAS50" s="53"/>
      <c r="RAT50" s="53"/>
      <c r="RAU50" s="53"/>
      <c r="RAV50" s="53"/>
      <c r="RAW50" s="53"/>
      <c r="RAX50" s="53"/>
      <c r="RAY50" s="53"/>
      <c r="RAZ50" s="53"/>
      <c r="RBA50" s="53"/>
      <c r="RBB50" s="53"/>
      <c r="RBC50" s="53"/>
      <c r="RBD50" s="53"/>
      <c r="RBE50" s="53"/>
      <c r="RBF50" s="53"/>
      <c r="RBG50" s="53"/>
      <c r="RBH50" s="53"/>
      <c r="RBI50" s="53"/>
      <c r="RBJ50" s="53"/>
      <c r="RBK50" s="53"/>
      <c r="RBL50" s="53"/>
      <c r="RBM50" s="53"/>
      <c r="RBN50" s="53"/>
      <c r="RBO50" s="53"/>
      <c r="RBP50" s="53"/>
      <c r="RBQ50" s="53"/>
      <c r="RBR50" s="53"/>
      <c r="RBS50" s="53"/>
      <c r="RBT50" s="53"/>
      <c r="RBU50" s="53"/>
      <c r="RBV50" s="53"/>
      <c r="RBW50" s="53"/>
      <c r="RBX50" s="53"/>
      <c r="RBY50" s="53"/>
      <c r="RBZ50" s="53"/>
      <c r="RCA50" s="53"/>
      <c r="RCB50" s="53"/>
      <c r="RCC50" s="53"/>
      <c r="RCD50" s="53"/>
      <c r="RCE50" s="53"/>
      <c r="RCF50" s="53"/>
      <c r="RCG50" s="53"/>
      <c r="RCH50" s="53"/>
      <c r="RCI50" s="53"/>
      <c r="RCJ50" s="53"/>
      <c r="RCK50" s="53"/>
      <c r="RCL50" s="53"/>
      <c r="RCM50" s="53"/>
      <c r="RCN50" s="53"/>
      <c r="RCO50" s="53"/>
      <c r="RCP50" s="53"/>
      <c r="RCQ50" s="53"/>
      <c r="RCR50" s="53"/>
      <c r="RCS50" s="53"/>
      <c r="RCT50" s="53"/>
      <c r="RCU50" s="53"/>
      <c r="RCV50" s="53"/>
      <c r="RCW50" s="53"/>
      <c r="RCX50" s="53"/>
      <c r="RCY50" s="53"/>
      <c r="RCZ50" s="53"/>
      <c r="RDA50" s="53"/>
      <c r="RDB50" s="53"/>
      <c r="RDC50" s="53"/>
      <c r="RDD50" s="53"/>
      <c r="RDE50" s="53"/>
      <c r="RDF50" s="53"/>
      <c r="RDG50" s="53"/>
      <c r="RDH50" s="53"/>
      <c r="RDI50" s="53"/>
      <c r="RDJ50" s="53"/>
      <c r="RDK50" s="53"/>
      <c r="RDL50" s="53"/>
      <c r="RDM50" s="53"/>
      <c r="RDN50" s="53"/>
      <c r="RDO50" s="53"/>
      <c r="RDP50" s="53"/>
      <c r="RDQ50" s="53"/>
      <c r="RDR50" s="53"/>
      <c r="RDS50" s="53"/>
      <c r="RDT50" s="53"/>
      <c r="RDU50" s="53"/>
      <c r="RDV50" s="53"/>
      <c r="RDW50" s="53"/>
      <c r="RDX50" s="53"/>
      <c r="RDY50" s="53"/>
      <c r="RDZ50" s="53"/>
      <c r="REA50" s="53"/>
      <c r="REB50" s="53"/>
      <c r="REC50" s="53"/>
      <c r="RED50" s="53"/>
      <c r="REE50" s="53"/>
      <c r="REF50" s="53"/>
      <c r="REG50" s="53"/>
      <c r="REH50" s="53"/>
      <c r="REI50" s="53"/>
      <c r="REJ50" s="53"/>
      <c r="REK50" s="53"/>
      <c r="REL50" s="53"/>
      <c r="REM50" s="53"/>
      <c r="REN50" s="53"/>
      <c r="REO50" s="53"/>
      <c r="REP50" s="53"/>
      <c r="REQ50" s="53"/>
      <c r="RER50" s="53"/>
      <c r="RES50" s="53"/>
      <c r="RET50" s="53"/>
      <c r="REU50" s="53"/>
      <c r="REV50" s="53"/>
      <c r="REW50" s="53"/>
      <c r="REX50" s="53"/>
      <c r="REY50" s="53"/>
      <c r="REZ50" s="53"/>
      <c r="RFA50" s="53"/>
      <c r="RFB50" s="53"/>
      <c r="RFC50" s="53"/>
      <c r="RFD50" s="53"/>
      <c r="RFE50" s="53"/>
      <c r="RFF50" s="53"/>
      <c r="RFG50" s="53"/>
      <c r="RFH50" s="53"/>
      <c r="RFI50" s="53"/>
      <c r="RFJ50" s="53"/>
      <c r="RFK50" s="53"/>
      <c r="RFL50" s="53"/>
      <c r="RFM50" s="53"/>
      <c r="RFN50" s="53"/>
      <c r="RFO50" s="53"/>
      <c r="RFP50" s="53"/>
      <c r="RFQ50" s="53"/>
      <c r="RFR50" s="53"/>
      <c r="RFS50" s="53"/>
      <c r="RFT50" s="53"/>
      <c r="RFU50" s="53"/>
      <c r="RFV50" s="53"/>
      <c r="RFW50" s="53"/>
      <c r="RFX50" s="53"/>
      <c r="RFY50" s="53"/>
      <c r="RFZ50" s="53"/>
      <c r="RGA50" s="53"/>
      <c r="RGB50" s="53"/>
      <c r="RGC50" s="53"/>
      <c r="RGD50" s="53"/>
      <c r="RGE50" s="53"/>
      <c r="RGF50" s="53"/>
      <c r="RGG50" s="53"/>
      <c r="RGH50" s="53"/>
      <c r="RGI50" s="53"/>
      <c r="RGJ50" s="53"/>
      <c r="RGK50" s="53"/>
      <c r="RGL50" s="53"/>
      <c r="RGM50" s="53"/>
      <c r="RGN50" s="53"/>
      <c r="RGO50" s="53"/>
      <c r="RGP50" s="53"/>
      <c r="RGQ50" s="53"/>
      <c r="RGR50" s="53"/>
      <c r="RGS50" s="53"/>
      <c r="RGT50" s="53"/>
      <c r="RGU50" s="53"/>
      <c r="RGV50" s="53"/>
      <c r="RGW50" s="53"/>
      <c r="RGX50" s="53"/>
      <c r="RGY50" s="53"/>
      <c r="RGZ50" s="53"/>
      <c r="RHA50" s="53"/>
      <c r="RHB50" s="53"/>
      <c r="RHC50" s="53"/>
      <c r="RHD50" s="53"/>
      <c r="RHE50" s="53"/>
      <c r="RHF50" s="53"/>
      <c r="RHG50" s="53"/>
      <c r="RHH50" s="53"/>
      <c r="RHI50" s="53"/>
      <c r="RHJ50" s="53"/>
      <c r="RHK50" s="53"/>
      <c r="RHL50" s="53"/>
      <c r="RHM50" s="53"/>
      <c r="RHN50" s="53"/>
      <c r="RHO50" s="53"/>
      <c r="RHP50" s="53"/>
      <c r="RHQ50" s="53"/>
      <c r="RHR50" s="53"/>
      <c r="RHS50" s="53"/>
      <c r="RHT50" s="53"/>
      <c r="RHU50" s="53"/>
      <c r="RHV50" s="53"/>
      <c r="RHW50" s="53"/>
      <c r="RHX50" s="53"/>
      <c r="RHY50" s="53"/>
      <c r="RHZ50" s="53"/>
      <c r="RIA50" s="53"/>
      <c r="RIB50" s="53"/>
      <c r="RIC50" s="53"/>
      <c r="RID50" s="53"/>
      <c r="RIE50" s="53"/>
      <c r="RIF50" s="53"/>
      <c r="RIG50" s="53"/>
      <c r="RIH50" s="53"/>
      <c r="RII50" s="53"/>
      <c r="RIJ50" s="53"/>
      <c r="RIK50" s="53"/>
      <c r="RIL50" s="53"/>
      <c r="RIM50" s="53"/>
      <c r="RIN50" s="53"/>
      <c r="RIO50" s="53"/>
      <c r="RIP50" s="53"/>
      <c r="RIQ50" s="53"/>
      <c r="RIR50" s="53"/>
      <c r="RIS50" s="53"/>
      <c r="RIT50" s="53"/>
      <c r="RIU50" s="53"/>
      <c r="RIV50" s="53"/>
      <c r="RIW50" s="53"/>
      <c r="RIX50" s="53"/>
      <c r="RIY50" s="53"/>
      <c r="RIZ50" s="53"/>
      <c r="RJA50" s="53"/>
      <c r="RJB50" s="53"/>
      <c r="RJC50" s="53"/>
      <c r="RJD50" s="53"/>
      <c r="RJE50" s="53"/>
      <c r="RJF50" s="53"/>
      <c r="RJG50" s="53"/>
      <c r="RJH50" s="53"/>
      <c r="RJI50" s="53"/>
      <c r="RJJ50" s="53"/>
      <c r="RJK50" s="53"/>
      <c r="RJL50" s="53"/>
      <c r="RJM50" s="53"/>
      <c r="RJN50" s="53"/>
      <c r="RJO50" s="53"/>
      <c r="RJP50" s="53"/>
      <c r="RJQ50" s="53"/>
      <c r="RJR50" s="53"/>
      <c r="RJS50" s="53"/>
      <c r="RJT50" s="53"/>
      <c r="RJU50" s="53"/>
      <c r="RJV50" s="53"/>
      <c r="RJW50" s="53"/>
      <c r="RJX50" s="53"/>
      <c r="RJY50" s="53"/>
      <c r="RJZ50" s="53"/>
      <c r="RKA50" s="53"/>
      <c r="RKB50" s="53"/>
      <c r="RKC50" s="53"/>
      <c r="RKD50" s="53"/>
      <c r="RKE50" s="53"/>
      <c r="RKF50" s="53"/>
      <c r="RKG50" s="53"/>
      <c r="RKH50" s="53"/>
      <c r="RKI50" s="53"/>
      <c r="RKJ50" s="53"/>
      <c r="RKK50" s="53"/>
      <c r="RKL50" s="53"/>
      <c r="RKM50" s="53"/>
      <c r="RKN50" s="53"/>
      <c r="RKO50" s="53"/>
      <c r="RKP50" s="53"/>
      <c r="RKQ50" s="53"/>
      <c r="RKR50" s="53"/>
      <c r="RKS50" s="53"/>
      <c r="RKT50" s="53"/>
      <c r="RKU50" s="53"/>
      <c r="RKV50" s="53"/>
      <c r="RKW50" s="53"/>
      <c r="RKX50" s="53"/>
      <c r="RKY50" s="53"/>
      <c r="RKZ50" s="53"/>
      <c r="RLA50" s="53"/>
      <c r="RLB50" s="53"/>
      <c r="RLC50" s="53"/>
      <c r="RLD50" s="53"/>
      <c r="RLE50" s="53"/>
      <c r="RLF50" s="53"/>
      <c r="RLG50" s="53"/>
      <c r="RLH50" s="53"/>
      <c r="RLI50" s="53"/>
      <c r="RLJ50" s="53"/>
      <c r="RLK50" s="53"/>
      <c r="RLL50" s="53"/>
      <c r="RLM50" s="53"/>
      <c r="RLN50" s="53"/>
      <c r="RLO50" s="53"/>
      <c r="RLP50" s="53"/>
      <c r="RLQ50" s="53"/>
      <c r="RLR50" s="53"/>
      <c r="RLS50" s="53"/>
      <c r="RLT50" s="53"/>
      <c r="RLU50" s="53"/>
      <c r="RLV50" s="53"/>
      <c r="RLW50" s="53"/>
      <c r="RLX50" s="53"/>
      <c r="RLY50" s="53"/>
      <c r="RLZ50" s="53"/>
      <c r="RMA50" s="53"/>
      <c r="RMB50" s="53"/>
      <c r="RMC50" s="53"/>
      <c r="RMD50" s="53"/>
      <c r="RME50" s="53"/>
      <c r="RMF50" s="53"/>
      <c r="RMG50" s="53"/>
      <c r="RMH50" s="53"/>
      <c r="RMI50" s="53"/>
      <c r="RMJ50" s="53"/>
      <c r="RMK50" s="53"/>
      <c r="RML50" s="53"/>
      <c r="RMM50" s="53"/>
      <c r="RMN50" s="53"/>
      <c r="RMO50" s="53"/>
      <c r="RMP50" s="53"/>
      <c r="RMQ50" s="53"/>
      <c r="RMR50" s="53"/>
      <c r="RMS50" s="53"/>
      <c r="RMT50" s="53"/>
      <c r="RMU50" s="53"/>
      <c r="RMV50" s="53"/>
      <c r="RMW50" s="53"/>
      <c r="RMX50" s="53"/>
      <c r="RMY50" s="53"/>
      <c r="RMZ50" s="53"/>
      <c r="RNA50" s="53"/>
      <c r="RNB50" s="53"/>
      <c r="RNC50" s="53"/>
      <c r="RND50" s="53"/>
      <c r="RNE50" s="53"/>
      <c r="RNF50" s="53"/>
      <c r="RNG50" s="53"/>
      <c r="RNH50" s="53"/>
      <c r="RNI50" s="53"/>
      <c r="RNJ50" s="53"/>
      <c r="RNK50" s="53"/>
      <c r="RNL50" s="53"/>
      <c r="RNM50" s="53"/>
      <c r="RNN50" s="53"/>
      <c r="RNO50" s="53"/>
      <c r="RNP50" s="53"/>
      <c r="RNQ50" s="53"/>
      <c r="RNR50" s="53"/>
      <c r="RNS50" s="53"/>
      <c r="RNT50" s="53"/>
      <c r="RNU50" s="53"/>
      <c r="RNV50" s="53"/>
      <c r="RNW50" s="53"/>
      <c r="RNX50" s="53"/>
      <c r="RNY50" s="53"/>
      <c r="RNZ50" s="53"/>
      <c r="ROA50" s="53"/>
      <c r="ROB50" s="53"/>
      <c r="ROC50" s="53"/>
      <c r="ROD50" s="53"/>
      <c r="ROE50" s="53"/>
      <c r="ROF50" s="53"/>
      <c r="ROG50" s="53"/>
      <c r="ROH50" s="53"/>
      <c r="ROI50" s="53"/>
      <c r="ROJ50" s="53"/>
      <c r="ROK50" s="53"/>
      <c r="ROL50" s="53"/>
      <c r="ROM50" s="53"/>
      <c r="RON50" s="53"/>
      <c r="ROO50" s="53"/>
      <c r="ROP50" s="53"/>
      <c r="ROQ50" s="53"/>
      <c r="ROR50" s="53"/>
      <c r="ROS50" s="53"/>
      <c r="ROT50" s="53"/>
      <c r="ROU50" s="53"/>
      <c r="ROV50" s="53"/>
      <c r="ROW50" s="53"/>
      <c r="ROX50" s="53"/>
      <c r="ROY50" s="53"/>
      <c r="ROZ50" s="53"/>
      <c r="RPA50" s="53"/>
      <c r="RPB50" s="53"/>
      <c r="RPC50" s="53"/>
      <c r="RPD50" s="53"/>
      <c r="RPE50" s="53"/>
      <c r="RPF50" s="53"/>
      <c r="RPG50" s="53"/>
      <c r="RPH50" s="53"/>
      <c r="RPI50" s="53"/>
      <c r="RPJ50" s="53"/>
      <c r="RPK50" s="53"/>
      <c r="RPL50" s="53"/>
      <c r="RPM50" s="53"/>
      <c r="RPN50" s="53"/>
      <c r="RPO50" s="53"/>
      <c r="RPP50" s="53"/>
      <c r="RPQ50" s="53"/>
      <c r="RPR50" s="53"/>
      <c r="RPS50" s="53"/>
      <c r="RPT50" s="53"/>
      <c r="RPU50" s="53"/>
      <c r="RPV50" s="53"/>
      <c r="RPW50" s="53"/>
      <c r="RPX50" s="53"/>
      <c r="RPY50" s="53"/>
      <c r="RPZ50" s="53"/>
      <c r="RQA50" s="53"/>
      <c r="RQB50" s="53"/>
      <c r="RQC50" s="53"/>
      <c r="RQD50" s="53"/>
      <c r="RQE50" s="53"/>
      <c r="RQF50" s="53"/>
      <c r="RQG50" s="53"/>
      <c r="RQH50" s="53"/>
      <c r="RQI50" s="53"/>
      <c r="RQJ50" s="53"/>
      <c r="RQK50" s="53"/>
      <c r="RQL50" s="53"/>
      <c r="RQM50" s="53"/>
      <c r="RQN50" s="53"/>
      <c r="RQO50" s="53"/>
      <c r="RQP50" s="53"/>
      <c r="RQQ50" s="53"/>
      <c r="RQR50" s="53"/>
      <c r="RQS50" s="53"/>
      <c r="RQT50" s="53"/>
      <c r="RQU50" s="53"/>
      <c r="RQV50" s="53"/>
      <c r="RQW50" s="53"/>
      <c r="RQX50" s="53"/>
      <c r="RQY50" s="53"/>
      <c r="RQZ50" s="53"/>
      <c r="RRA50" s="53"/>
      <c r="RRB50" s="53"/>
      <c r="RRC50" s="53"/>
      <c r="RRD50" s="53"/>
      <c r="RRE50" s="53"/>
      <c r="RRF50" s="53"/>
      <c r="RRG50" s="53"/>
      <c r="RRH50" s="53"/>
      <c r="RRI50" s="53"/>
      <c r="RRJ50" s="53"/>
      <c r="RRK50" s="53"/>
      <c r="RRL50" s="53"/>
      <c r="RRM50" s="53"/>
      <c r="RRN50" s="53"/>
      <c r="RRO50" s="53"/>
      <c r="RRP50" s="53"/>
      <c r="RRQ50" s="53"/>
      <c r="RRR50" s="53"/>
      <c r="RRS50" s="53"/>
      <c r="RRT50" s="53"/>
      <c r="RRU50" s="53"/>
      <c r="RRV50" s="53"/>
      <c r="RRW50" s="53"/>
      <c r="RRX50" s="53"/>
      <c r="RRY50" s="53"/>
      <c r="RRZ50" s="53"/>
      <c r="RSA50" s="53"/>
      <c r="RSB50" s="53"/>
      <c r="RSC50" s="53"/>
      <c r="RSD50" s="53"/>
      <c r="RSE50" s="53"/>
      <c r="RSF50" s="53"/>
      <c r="RSG50" s="53"/>
      <c r="RSH50" s="53"/>
      <c r="RSI50" s="53"/>
      <c r="RSJ50" s="53"/>
      <c r="RSK50" s="53"/>
      <c r="RSL50" s="53"/>
      <c r="RSM50" s="53"/>
      <c r="RSN50" s="53"/>
      <c r="RSO50" s="53"/>
      <c r="RSP50" s="53"/>
      <c r="RSQ50" s="53"/>
      <c r="RSR50" s="53"/>
      <c r="RSS50" s="53"/>
      <c r="RST50" s="53"/>
      <c r="RSU50" s="53"/>
      <c r="RSV50" s="53"/>
      <c r="RSW50" s="53"/>
      <c r="RSX50" s="53"/>
      <c r="RSY50" s="53"/>
      <c r="RSZ50" s="53"/>
      <c r="RTA50" s="53"/>
      <c r="RTB50" s="53"/>
      <c r="RTC50" s="53"/>
      <c r="RTD50" s="53"/>
      <c r="RTE50" s="53"/>
      <c r="RTF50" s="53"/>
      <c r="RTG50" s="53"/>
      <c r="RTH50" s="53"/>
      <c r="RTI50" s="53"/>
      <c r="RTJ50" s="53"/>
      <c r="RTK50" s="53"/>
      <c r="RTL50" s="53"/>
      <c r="RTM50" s="53"/>
      <c r="RTN50" s="53"/>
      <c r="RTO50" s="53"/>
      <c r="RTP50" s="53"/>
      <c r="RTQ50" s="53"/>
      <c r="RTR50" s="53"/>
      <c r="RTS50" s="53"/>
      <c r="RTT50" s="53"/>
      <c r="RTU50" s="53"/>
      <c r="RTV50" s="53"/>
      <c r="RTW50" s="53"/>
      <c r="RTX50" s="53"/>
      <c r="RTY50" s="53"/>
      <c r="RTZ50" s="53"/>
      <c r="RUA50" s="53"/>
      <c r="RUB50" s="53"/>
      <c r="RUC50" s="53"/>
      <c r="RUD50" s="53"/>
      <c r="RUE50" s="53"/>
      <c r="RUF50" s="53"/>
      <c r="RUG50" s="53"/>
      <c r="RUH50" s="53"/>
      <c r="RUI50" s="53"/>
      <c r="RUJ50" s="53"/>
      <c r="RUK50" s="53"/>
      <c r="RUL50" s="53"/>
      <c r="RUM50" s="53"/>
      <c r="RUN50" s="53"/>
      <c r="RUO50" s="53"/>
      <c r="RUP50" s="53"/>
      <c r="RUQ50" s="53"/>
      <c r="RUR50" s="53"/>
      <c r="RUS50" s="53"/>
      <c r="RUT50" s="53"/>
      <c r="RUU50" s="53"/>
      <c r="RUV50" s="53"/>
      <c r="RUW50" s="53"/>
      <c r="RUX50" s="53"/>
      <c r="RUY50" s="53"/>
      <c r="RUZ50" s="53"/>
      <c r="RVA50" s="53"/>
      <c r="RVB50" s="53"/>
      <c r="RVC50" s="53"/>
      <c r="RVD50" s="53"/>
      <c r="RVE50" s="53"/>
      <c r="RVF50" s="53"/>
      <c r="RVG50" s="53"/>
      <c r="RVH50" s="53"/>
      <c r="RVI50" s="53"/>
      <c r="RVJ50" s="53"/>
      <c r="RVK50" s="53"/>
      <c r="RVL50" s="53"/>
      <c r="RVM50" s="53"/>
      <c r="RVN50" s="53"/>
      <c r="RVO50" s="53"/>
      <c r="RVP50" s="53"/>
      <c r="RVQ50" s="53"/>
      <c r="RVR50" s="53"/>
      <c r="RVS50" s="53"/>
      <c r="RVT50" s="53"/>
      <c r="RVU50" s="53"/>
      <c r="RVV50" s="53"/>
      <c r="RVW50" s="53"/>
      <c r="RVX50" s="53"/>
      <c r="RVY50" s="53"/>
      <c r="RVZ50" s="53"/>
      <c r="RWA50" s="53"/>
      <c r="RWB50" s="53"/>
      <c r="RWC50" s="53"/>
      <c r="RWD50" s="53"/>
      <c r="RWE50" s="53"/>
      <c r="RWF50" s="53"/>
      <c r="RWG50" s="53"/>
      <c r="RWH50" s="53"/>
      <c r="RWI50" s="53"/>
      <c r="RWJ50" s="53"/>
      <c r="RWK50" s="53"/>
      <c r="RWL50" s="53"/>
      <c r="RWM50" s="53"/>
      <c r="RWN50" s="53"/>
      <c r="RWO50" s="53"/>
      <c r="RWP50" s="53"/>
      <c r="RWQ50" s="53"/>
      <c r="RWR50" s="53"/>
      <c r="RWS50" s="53"/>
      <c r="RWT50" s="53"/>
      <c r="RWU50" s="53"/>
      <c r="RWV50" s="53"/>
      <c r="RWW50" s="53"/>
      <c r="RWX50" s="53"/>
      <c r="RWY50" s="53"/>
      <c r="RWZ50" s="53"/>
      <c r="RXA50" s="53"/>
      <c r="RXB50" s="53"/>
      <c r="RXC50" s="53"/>
      <c r="RXD50" s="53"/>
      <c r="RXE50" s="53"/>
      <c r="RXF50" s="53"/>
      <c r="RXG50" s="53"/>
      <c r="RXH50" s="53"/>
      <c r="RXI50" s="53"/>
      <c r="RXJ50" s="53"/>
      <c r="RXK50" s="53"/>
      <c r="RXL50" s="53"/>
      <c r="RXM50" s="53"/>
      <c r="RXN50" s="53"/>
      <c r="RXO50" s="53"/>
      <c r="RXP50" s="53"/>
      <c r="RXQ50" s="53"/>
      <c r="RXR50" s="53"/>
      <c r="RXS50" s="53"/>
      <c r="RXT50" s="53"/>
      <c r="RXU50" s="53"/>
      <c r="RXV50" s="53"/>
      <c r="RXW50" s="53"/>
      <c r="RXX50" s="53"/>
      <c r="RXY50" s="53"/>
      <c r="RXZ50" s="53"/>
      <c r="RYA50" s="53"/>
      <c r="RYB50" s="53"/>
      <c r="RYC50" s="53"/>
      <c r="RYD50" s="53"/>
      <c r="RYE50" s="53"/>
      <c r="RYF50" s="53"/>
      <c r="RYG50" s="53"/>
      <c r="RYH50" s="53"/>
      <c r="RYI50" s="53"/>
      <c r="RYJ50" s="53"/>
      <c r="RYK50" s="53"/>
      <c r="RYL50" s="53"/>
      <c r="RYM50" s="53"/>
      <c r="RYN50" s="53"/>
      <c r="RYO50" s="53"/>
      <c r="RYP50" s="53"/>
      <c r="RYQ50" s="53"/>
      <c r="RYR50" s="53"/>
      <c r="RYS50" s="53"/>
      <c r="RYT50" s="53"/>
      <c r="RYU50" s="53"/>
      <c r="RYV50" s="53"/>
      <c r="RYW50" s="53"/>
      <c r="RYX50" s="53"/>
      <c r="RYY50" s="53"/>
      <c r="RYZ50" s="53"/>
      <c r="RZA50" s="53"/>
      <c r="RZB50" s="53"/>
      <c r="RZC50" s="53"/>
      <c r="RZD50" s="53"/>
      <c r="RZE50" s="53"/>
      <c r="RZF50" s="53"/>
      <c r="RZG50" s="53"/>
      <c r="RZH50" s="53"/>
      <c r="RZI50" s="53"/>
      <c r="RZJ50" s="53"/>
      <c r="RZK50" s="53"/>
      <c r="RZL50" s="53"/>
      <c r="RZM50" s="53"/>
      <c r="RZN50" s="53"/>
      <c r="RZO50" s="53"/>
      <c r="RZP50" s="53"/>
      <c r="RZQ50" s="53"/>
      <c r="RZR50" s="53"/>
      <c r="RZS50" s="53"/>
      <c r="RZT50" s="53"/>
      <c r="RZU50" s="53"/>
      <c r="RZV50" s="53"/>
      <c r="RZW50" s="53"/>
      <c r="RZX50" s="53"/>
      <c r="RZY50" s="53"/>
      <c r="RZZ50" s="53"/>
      <c r="SAA50" s="53"/>
      <c r="SAB50" s="53"/>
      <c r="SAC50" s="53"/>
      <c r="SAD50" s="53"/>
      <c r="SAE50" s="53"/>
      <c r="SAF50" s="53"/>
      <c r="SAG50" s="53"/>
      <c r="SAH50" s="53"/>
      <c r="SAI50" s="53"/>
      <c r="SAJ50" s="53"/>
      <c r="SAK50" s="53"/>
      <c r="SAL50" s="53"/>
      <c r="SAM50" s="53"/>
      <c r="SAN50" s="53"/>
      <c r="SAO50" s="53"/>
      <c r="SAP50" s="53"/>
      <c r="SAQ50" s="53"/>
      <c r="SAR50" s="53"/>
      <c r="SAS50" s="53"/>
      <c r="SAT50" s="53"/>
      <c r="SAU50" s="53"/>
      <c r="SAV50" s="53"/>
      <c r="SAW50" s="53"/>
      <c r="SAX50" s="53"/>
      <c r="SAY50" s="53"/>
      <c r="SAZ50" s="53"/>
      <c r="SBA50" s="53"/>
      <c r="SBB50" s="53"/>
      <c r="SBC50" s="53"/>
      <c r="SBD50" s="53"/>
      <c r="SBE50" s="53"/>
      <c r="SBF50" s="53"/>
      <c r="SBG50" s="53"/>
      <c r="SBH50" s="53"/>
      <c r="SBI50" s="53"/>
      <c r="SBJ50" s="53"/>
      <c r="SBK50" s="53"/>
      <c r="SBL50" s="53"/>
      <c r="SBM50" s="53"/>
      <c r="SBN50" s="53"/>
      <c r="SBO50" s="53"/>
      <c r="SBP50" s="53"/>
      <c r="SBQ50" s="53"/>
      <c r="SBR50" s="53"/>
      <c r="SBS50" s="53"/>
      <c r="SBT50" s="53"/>
      <c r="SBU50" s="53"/>
      <c r="SBV50" s="53"/>
      <c r="SBW50" s="53"/>
      <c r="SBX50" s="53"/>
      <c r="SBY50" s="53"/>
      <c r="SBZ50" s="53"/>
      <c r="SCA50" s="53"/>
      <c r="SCB50" s="53"/>
      <c r="SCC50" s="53"/>
      <c r="SCD50" s="53"/>
      <c r="SCE50" s="53"/>
      <c r="SCF50" s="53"/>
      <c r="SCG50" s="53"/>
      <c r="SCH50" s="53"/>
      <c r="SCI50" s="53"/>
      <c r="SCJ50" s="53"/>
      <c r="SCK50" s="53"/>
      <c r="SCL50" s="53"/>
      <c r="SCM50" s="53"/>
      <c r="SCN50" s="53"/>
      <c r="SCO50" s="53"/>
      <c r="SCP50" s="53"/>
      <c r="SCQ50" s="53"/>
      <c r="SCR50" s="53"/>
      <c r="SCS50" s="53"/>
      <c r="SCT50" s="53"/>
      <c r="SCU50" s="53"/>
      <c r="SCV50" s="53"/>
      <c r="SCW50" s="53"/>
      <c r="SCX50" s="53"/>
      <c r="SCY50" s="53"/>
      <c r="SCZ50" s="53"/>
      <c r="SDA50" s="53"/>
      <c r="SDB50" s="53"/>
      <c r="SDC50" s="53"/>
      <c r="SDD50" s="53"/>
      <c r="SDE50" s="53"/>
      <c r="SDF50" s="53"/>
      <c r="SDG50" s="53"/>
      <c r="SDH50" s="53"/>
      <c r="SDI50" s="53"/>
      <c r="SDJ50" s="53"/>
      <c r="SDK50" s="53"/>
      <c r="SDL50" s="53"/>
      <c r="SDM50" s="53"/>
      <c r="SDN50" s="53"/>
      <c r="SDO50" s="53"/>
      <c r="SDP50" s="53"/>
      <c r="SDQ50" s="53"/>
      <c r="SDR50" s="53"/>
      <c r="SDS50" s="53"/>
      <c r="SDT50" s="53"/>
      <c r="SDU50" s="53"/>
      <c r="SDV50" s="53"/>
      <c r="SDW50" s="53"/>
      <c r="SDX50" s="53"/>
      <c r="SDY50" s="53"/>
      <c r="SDZ50" s="53"/>
      <c r="SEA50" s="53"/>
      <c r="SEB50" s="53"/>
      <c r="SEC50" s="53"/>
      <c r="SED50" s="53"/>
      <c r="SEE50" s="53"/>
      <c r="SEF50" s="53"/>
      <c r="SEG50" s="53"/>
      <c r="SEH50" s="53"/>
      <c r="SEI50" s="53"/>
      <c r="SEJ50" s="53"/>
      <c r="SEK50" s="53"/>
      <c r="SEL50" s="53"/>
      <c r="SEM50" s="53"/>
      <c r="SEN50" s="53"/>
      <c r="SEO50" s="53"/>
      <c r="SEP50" s="53"/>
      <c r="SEQ50" s="53"/>
      <c r="SER50" s="53"/>
      <c r="SES50" s="53"/>
      <c r="SET50" s="53"/>
      <c r="SEU50" s="53"/>
      <c r="SEV50" s="53"/>
      <c r="SEW50" s="53"/>
      <c r="SEX50" s="53"/>
      <c r="SEY50" s="53"/>
      <c r="SEZ50" s="53"/>
      <c r="SFA50" s="53"/>
      <c r="SFB50" s="53"/>
      <c r="SFC50" s="53"/>
      <c r="SFD50" s="53"/>
      <c r="SFE50" s="53"/>
      <c r="SFF50" s="53"/>
      <c r="SFG50" s="53"/>
      <c r="SFH50" s="53"/>
      <c r="SFI50" s="53"/>
      <c r="SFJ50" s="53"/>
      <c r="SFK50" s="53"/>
      <c r="SFL50" s="53"/>
      <c r="SFM50" s="53"/>
      <c r="SFN50" s="53"/>
      <c r="SFO50" s="53"/>
      <c r="SFP50" s="53"/>
      <c r="SFQ50" s="53"/>
      <c r="SFR50" s="53"/>
      <c r="SFS50" s="53"/>
      <c r="SFT50" s="53"/>
      <c r="SFU50" s="53"/>
      <c r="SFV50" s="53"/>
      <c r="SFW50" s="53"/>
      <c r="SFX50" s="53"/>
      <c r="SFY50" s="53"/>
      <c r="SFZ50" s="53"/>
      <c r="SGA50" s="53"/>
      <c r="SGB50" s="53"/>
      <c r="SGC50" s="53"/>
      <c r="SGD50" s="53"/>
      <c r="SGE50" s="53"/>
      <c r="SGF50" s="53"/>
      <c r="SGG50" s="53"/>
      <c r="SGH50" s="53"/>
      <c r="SGI50" s="53"/>
      <c r="SGJ50" s="53"/>
      <c r="SGK50" s="53"/>
      <c r="SGL50" s="53"/>
      <c r="SGM50" s="53"/>
      <c r="SGN50" s="53"/>
      <c r="SGO50" s="53"/>
      <c r="SGP50" s="53"/>
      <c r="SGQ50" s="53"/>
      <c r="SGR50" s="53"/>
      <c r="SGS50" s="53"/>
      <c r="SGT50" s="53"/>
      <c r="SGU50" s="53"/>
      <c r="SGV50" s="53"/>
      <c r="SGW50" s="53"/>
      <c r="SGX50" s="53"/>
      <c r="SGY50" s="53"/>
      <c r="SGZ50" s="53"/>
      <c r="SHA50" s="53"/>
      <c r="SHB50" s="53"/>
      <c r="SHC50" s="53"/>
      <c r="SHD50" s="53"/>
      <c r="SHE50" s="53"/>
      <c r="SHF50" s="53"/>
      <c r="SHG50" s="53"/>
      <c r="SHH50" s="53"/>
      <c r="SHI50" s="53"/>
      <c r="SHJ50" s="53"/>
      <c r="SHK50" s="53"/>
      <c r="SHL50" s="53"/>
      <c r="SHM50" s="53"/>
      <c r="SHN50" s="53"/>
      <c r="SHO50" s="53"/>
      <c r="SHP50" s="53"/>
      <c r="SHQ50" s="53"/>
      <c r="SHR50" s="53"/>
      <c r="SHS50" s="53"/>
      <c r="SHT50" s="53"/>
      <c r="SHU50" s="53"/>
      <c r="SHV50" s="53"/>
      <c r="SHW50" s="53"/>
      <c r="SHX50" s="53"/>
      <c r="SHY50" s="53"/>
      <c r="SHZ50" s="53"/>
      <c r="SIA50" s="53"/>
      <c r="SIB50" s="53"/>
      <c r="SIC50" s="53"/>
      <c r="SID50" s="53"/>
      <c r="SIE50" s="53"/>
      <c r="SIF50" s="53"/>
      <c r="SIG50" s="53"/>
      <c r="SIH50" s="53"/>
      <c r="SII50" s="53"/>
      <c r="SIJ50" s="53"/>
      <c r="SIK50" s="53"/>
      <c r="SIL50" s="53"/>
      <c r="SIM50" s="53"/>
      <c r="SIN50" s="53"/>
      <c r="SIO50" s="53"/>
      <c r="SIP50" s="53"/>
      <c r="SIQ50" s="53"/>
      <c r="SIR50" s="53"/>
      <c r="SIS50" s="53"/>
      <c r="SIT50" s="53"/>
      <c r="SIU50" s="53"/>
      <c r="SIV50" s="53"/>
      <c r="SIW50" s="53"/>
      <c r="SIX50" s="53"/>
      <c r="SIY50" s="53"/>
      <c r="SIZ50" s="53"/>
      <c r="SJA50" s="53"/>
      <c r="SJB50" s="53"/>
      <c r="SJC50" s="53"/>
      <c r="SJD50" s="53"/>
      <c r="SJE50" s="53"/>
      <c r="SJF50" s="53"/>
      <c r="SJG50" s="53"/>
      <c r="SJH50" s="53"/>
      <c r="SJI50" s="53"/>
      <c r="SJJ50" s="53"/>
      <c r="SJK50" s="53"/>
      <c r="SJL50" s="53"/>
      <c r="SJM50" s="53"/>
      <c r="SJN50" s="53"/>
      <c r="SJO50" s="53"/>
      <c r="SJP50" s="53"/>
      <c r="SJQ50" s="53"/>
      <c r="SJR50" s="53"/>
      <c r="SJS50" s="53"/>
      <c r="SJT50" s="53"/>
      <c r="SJU50" s="53"/>
      <c r="SJV50" s="53"/>
      <c r="SJW50" s="53"/>
      <c r="SJX50" s="53"/>
      <c r="SJY50" s="53"/>
      <c r="SJZ50" s="53"/>
      <c r="SKA50" s="53"/>
      <c r="SKB50" s="53"/>
      <c r="SKC50" s="53"/>
      <c r="SKD50" s="53"/>
      <c r="SKE50" s="53"/>
      <c r="SKF50" s="53"/>
      <c r="SKG50" s="53"/>
      <c r="SKH50" s="53"/>
      <c r="SKI50" s="53"/>
      <c r="SKJ50" s="53"/>
      <c r="SKK50" s="53"/>
      <c r="SKL50" s="53"/>
      <c r="SKM50" s="53"/>
      <c r="SKN50" s="53"/>
      <c r="SKO50" s="53"/>
      <c r="SKP50" s="53"/>
      <c r="SKQ50" s="53"/>
      <c r="SKR50" s="53"/>
      <c r="SKS50" s="53"/>
      <c r="SKT50" s="53"/>
      <c r="SKU50" s="53"/>
      <c r="SKV50" s="53"/>
      <c r="SKW50" s="53"/>
      <c r="SKX50" s="53"/>
      <c r="SKY50" s="53"/>
      <c r="SKZ50" s="53"/>
      <c r="SLA50" s="53"/>
      <c r="SLB50" s="53"/>
      <c r="SLC50" s="53"/>
      <c r="SLD50" s="53"/>
      <c r="SLE50" s="53"/>
      <c r="SLF50" s="53"/>
      <c r="SLG50" s="53"/>
      <c r="SLH50" s="53"/>
      <c r="SLI50" s="53"/>
      <c r="SLJ50" s="53"/>
      <c r="SLK50" s="53"/>
      <c r="SLL50" s="53"/>
      <c r="SLM50" s="53"/>
      <c r="SLN50" s="53"/>
      <c r="SLO50" s="53"/>
      <c r="SLP50" s="53"/>
      <c r="SLQ50" s="53"/>
      <c r="SLR50" s="53"/>
      <c r="SLS50" s="53"/>
      <c r="SLT50" s="53"/>
      <c r="SLU50" s="53"/>
      <c r="SLV50" s="53"/>
      <c r="SLW50" s="53"/>
      <c r="SLX50" s="53"/>
      <c r="SLY50" s="53"/>
      <c r="SLZ50" s="53"/>
      <c r="SMA50" s="53"/>
      <c r="SMB50" s="53"/>
      <c r="SMC50" s="53"/>
      <c r="SMD50" s="53"/>
      <c r="SME50" s="53"/>
      <c r="SMF50" s="53"/>
      <c r="SMG50" s="53"/>
      <c r="SMH50" s="53"/>
      <c r="SMI50" s="53"/>
      <c r="SMJ50" s="53"/>
      <c r="SMK50" s="53"/>
      <c r="SML50" s="53"/>
      <c r="SMM50" s="53"/>
      <c r="SMN50" s="53"/>
      <c r="SMO50" s="53"/>
      <c r="SMP50" s="53"/>
      <c r="SMQ50" s="53"/>
      <c r="SMR50" s="53"/>
      <c r="SMS50" s="53"/>
      <c r="SMT50" s="53"/>
      <c r="SMU50" s="53"/>
      <c r="SMV50" s="53"/>
      <c r="SMW50" s="53"/>
      <c r="SMX50" s="53"/>
      <c r="SMY50" s="53"/>
      <c r="SMZ50" s="53"/>
      <c r="SNA50" s="53"/>
      <c r="SNB50" s="53"/>
      <c r="SNC50" s="53"/>
      <c r="SND50" s="53"/>
      <c r="SNE50" s="53"/>
      <c r="SNF50" s="53"/>
      <c r="SNG50" s="53"/>
      <c r="SNH50" s="53"/>
      <c r="SNI50" s="53"/>
      <c r="SNJ50" s="53"/>
      <c r="SNK50" s="53"/>
      <c r="SNL50" s="53"/>
      <c r="SNM50" s="53"/>
      <c r="SNN50" s="53"/>
      <c r="SNO50" s="53"/>
      <c r="SNP50" s="53"/>
      <c r="SNQ50" s="53"/>
      <c r="SNR50" s="53"/>
      <c r="SNS50" s="53"/>
      <c r="SNT50" s="53"/>
      <c r="SNU50" s="53"/>
      <c r="SNV50" s="53"/>
      <c r="SNW50" s="53"/>
      <c r="SNX50" s="53"/>
      <c r="SNY50" s="53"/>
      <c r="SNZ50" s="53"/>
      <c r="SOA50" s="53"/>
      <c r="SOB50" s="53"/>
      <c r="SOC50" s="53"/>
      <c r="SOD50" s="53"/>
      <c r="SOE50" s="53"/>
      <c r="SOF50" s="53"/>
      <c r="SOG50" s="53"/>
      <c r="SOH50" s="53"/>
      <c r="SOI50" s="53"/>
      <c r="SOJ50" s="53"/>
      <c r="SOK50" s="53"/>
      <c r="SOL50" s="53"/>
      <c r="SOM50" s="53"/>
      <c r="SON50" s="53"/>
      <c r="SOO50" s="53"/>
      <c r="SOP50" s="53"/>
      <c r="SOQ50" s="53"/>
      <c r="SOR50" s="53"/>
      <c r="SOS50" s="53"/>
      <c r="SOT50" s="53"/>
      <c r="SOU50" s="53"/>
      <c r="SOV50" s="53"/>
      <c r="SOW50" s="53"/>
      <c r="SOX50" s="53"/>
      <c r="SOY50" s="53"/>
      <c r="SOZ50" s="53"/>
      <c r="SPA50" s="53"/>
      <c r="SPB50" s="53"/>
      <c r="SPC50" s="53"/>
      <c r="SPD50" s="53"/>
      <c r="SPE50" s="53"/>
      <c r="SPF50" s="53"/>
      <c r="SPG50" s="53"/>
      <c r="SPH50" s="53"/>
      <c r="SPI50" s="53"/>
      <c r="SPJ50" s="53"/>
      <c r="SPK50" s="53"/>
      <c r="SPL50" s="53"/>
      <c r="SPM50" s="53"/>
      <c r="SPN50" s="53"/>
      <c r="SPO50" s="53"/>
      <c r="SPP50" s="53"/>
      <c r="SPQ50" s="53"/>
      <c r="SPR50" s="53"/>
      <c r="SPS50" s="53"/>
      <c r="SPT50" s="53"/>
      <c r="SPU50" s="53"/>
      <c r="SPV50" s="53"/>
      <c r="SPW50" s="53"/>
      <c r="SPX50" s="53"/>
      <c r="SPY50" s="53"/>
      <c r="SPZ50" s="53"/>
      <c r="SQA50" s="53"/>
      <c r="SQB50" s="53"/>
      <c r="SQC50" s="53"/>
      <c r="SQD50" s="53"/>
      <c r="SQE50" s="53"/>
      <c r="SQF50" s="53"/>
      <c r="SQG50" s="53"/>
      <c r="SQH50" s="53"/>
      <c r="SQI50" s="53"/>
      <c r="SQJ50" s="53"/>
      <c r="SQK50" s="53"/>
      <c r="SQL50" s="53"/>
      <c r="SQM50" s="53"/>
      <c r="SQN50" s="53"/>
      <c r="SQO50" s="53"/>
      <c r="SQP50" s="53"/>
      <c r="SQQ50" s="53"/>
      <c r="SQR50" s="53"/>
      <c r="SQS50" s="53"/>
      <c r="SQT50" s="53"/>
      <c r="SQU50" s="53"/>
      <c r="SQV50" s="53"/>
      <c r="SQW50" s="53"/>
      <c r="SQX50" s="53"/>
      <c r="SQY50" s="53"/>
      <c r="SQZ50" s="53"/>
      <c r="SRA50" s="53"/>
      <c r="SRB50" s="53"/>
      <c r="SRC50" s="53"/>
      <c r="SRD50" s="53"/>
      <c r="SRE50" s="53"/>
      <c r="SRF50" s="53"/>
      <c r="SRG50" s="53"/>
      <c r="SRH50" s="53"/>
      <c r="SRI50" s="53"/>
      <c r="SRJ50" s="53"/>
      <c r="SRK50" s="53"/>
      <c r="SRL50" s="53"/>
      <c r="SRM50" s="53"/>
      <c r="SRN50" s="53"/>
      <c r="SRO50" s="53"/>
      <c r="SRP50" s="53"/>
      <c r="SRQ50" s="53"/>
      <c r="SRR50" s="53"/>
      <c r="SRS50" s="53"/>
      <c r="SRT50" s="53"/>
      <c r="SRU50" s="53"/>
      <c r="SRV50" s="53"/>
      <c r="SRW50" s="53"/>
      <c r="SRX50" s="53"/>
      <c r="SRY50" s="53"/>
      <c r="SRZ50" s="53"/>
      <c r="SSA50" s="53"/>
      <c r="SSB50" s="53"/>
      <c r="SSC50" s="53"/>
      <c r="SSD50" s="53"/>
      <c r="SSE50" s="53"/>
      <c r="SSF50" s="53"/>
      <c r="SSG50" s="53"/>
      <c r="SSH50" s="53"/>
      <c r="SSI50" s="53"/>
      <c r="SSJ50" s="53"/>
      <c r="SSK50" s="53"/>
      <c r="SSL50" s="53"/>
      <c r="SSM50" s="53"/>
      <c r="SSN50" s="53"/>
      <c r="SSO50" s="53"/>
      <c r="SSP50" s="53"/>
      <c r="SSQ50" s="53"/>
      <c r="SSR50" s="53"/>
      <c r="SSS50" s="53"/>
      <c r="SST50" s="53"/>
      <c r="SSU50" s="53"/>
      <c r="SSV50" s="53"/>
      <c r="SSW50" s="53"/>
      <c r="SSX50" s="53"/>
      <c r="SSY50" s="53"/>
      <c r="SSZ50" s="53"/>
      <c r="STA50" s="53"/>
      <c r="STB50" s="53"/>
      <c r="STC50" s="53"/>
      <c r="STD50" s="53"/>
      <c r="STE50" s="53"/>
      <c r="STF50" s="53"/>
      <c r="STG50" s="53"/>
      <c r="STH50" s="53"/>
      <c r="STI50" s="53"/>
      <c r="STJ50" s="53"/>
      <c r="STK50" s="53"/>
      <c r="STL50" s="53"/>
      <c r="STM50" s="53"/>
      <c r="STN50" s="53"/>
      <c r="STO50" s="53"/>
      <c r="STP50" s="53"/>
      <c r="STQ50" s="53"/>
      <c r="STR50" s="53"/>
      <c r="STS50" s="53"/>
      <c r="STT50" s="53"/>
      <c r="STU50" s="53"/>
      <c r="STV50" s="53"/>
      <c r="STW50" s="53"/>
      <c r="STX50" s="53"/>
      <c r="STY50" s="53"/>
      <c r="STZ50" s="53"/>
      <c r="SUA50" s="53"/>
      <c r="SUB50" s="53"/>
      <c r="SUC50" s="53"/>
      <c r="SUD50" s="53"/>
      <c r="SUE50" s="53"/>
      <c r="SUF50" s="53"/>
      <c r="SUG50" s="53"/>
      <c r="SUH50" s="53"/>
      <c r="SUI50" s="53"/>
      <c r="SUJ50" s="53"/>
      <c r="SUK50" s="53"/>
      <c r="SUL50" s="53"/>
      <c r="SUM50" s="53"/>
      <c r="SUN50" s="53"/>
      <c r="SUO50" s="53"/>
      <c r="SUP50" s="53"/>
      <c r="SUQ50" s="53"/>
      <c r="SUR50" s="53"/>
      <c r="SUS50" s="53"/>
      <c r="SUT50" s="53"/>
      <c r="SUU50" s="53"/>
      <c r="SUV50" s="53"/>
      <c r="SUW50" s="53"/>
      <c r="SUX50" s="53"/>
      <c r="SUY50" s="53"/>
      <c r="SUZ50" s="53"/>
      <c r="SVA50" s="53"/>
      <c r="SVB50" s="53"/>
      <c r="SVC50" s="53"/>
      <c r="SVD50" s="53"/>
      <c r="SVE50" s="53"/>
      <c r="SVF50" s="53"/>
      <c r="SVG50" s="53"/>
      <c r="SVH50" s="53"/>
      <c r="SVI50" s="53"/>
      <c r="SVJ50" s="53"/>
      <c r="SVK50" s="53"/>
      <c r="SVL50" s="53"/>
      <c r="SVM50" s="53"/>
      <c r="SVN50" s="53"/>
      <c r="SVO50" s="53"/>
      <c r="SVP50" s="53"/>
      <c r="SVQ50" s="53"/>
      <c r="SVR50" s="53"/>
      <c r="SVS50" s="53"/>
      <c r="SVT50" s="53"/>
      <c r="SVU50" s="53"/>
      <c r="SVV50" s="53"/>
      <c r="SVW50" s="53"/>
      <c r="SVX50" s="53"/>
      <c r="SVY50" s="53"/>
      <c r="SVZ50" s="53"/>
      <c r="SWA50" s="53"/>
      <c r="SWB50" s="53"/>
      <c r="SWC50" s="53"/>
      <c r="SWD50" s="53"/>
      <c r="SWE50" s="53"/>
      <c r="SWF50" s="53"/>
      <c r="SWG50" s="53"/>
      <c r="SWH50" s="53"/>
      <c r="SWI50" s="53"/>
      <c r="SWJ50" s="53"/>
      <c r="SWK50" s="53"/>
      <c r="SWL50" s="53"/>
      <c r="SWM50" s="53"/>
      <c r="SWN50" s="53"/>
      <c r="SWO50" s="53"/>
      <c r="SWP50" s="53"/>
      <c r="SWQ50" s="53"/>
      <c r="SWR50" s="53"/>
      <c r="SWS50" s="53"/>
      <c r="SWT50" s="53"/>
      <c r="SWU50" s="53"/>
      <c r="SWV50" s="53"/>
      <c r="SWW50" s="53"/>
      <c r="SWX50" s="53"/>
      <c r="SWY50" s="53"/>
      <c r="SWZ50" s="53"/>
      <c r="SXA50" s="53"/>
      <c r="SXB50" s="53"/>
      <c r="SXC50" s="53"/>
      <c r="SXD50" s="53"/>
      <c r="SXE50" s="53"/>
      <c r="SXF50" s="53"/>
      <c r="SXG50" s="53"/>
      <c r="SXH50" s="53"/>
      <c r="SXI50" s="53"/>
      <c r="SXJ50" s="53"/>
      <c r="SXK50" s="53"/>
      <c r="SXL50" s="53"/>
      <c r="SXM50" s="53"/>
      <c r="SXN50" s="53"/>
      <c r="SXO50" s="53"/>
      <c r="SXP50" s="53"/>
      <c r="SXQ50" s="53"/>
      <c r="SXR50" s="53"/>
      <c r="SXS50" s="53"/>
      <c r="SXT50" s="53"/>
      <c r="SXU50" s="53"/>
      <c r="SXV50" s="53"/>
      <c r="SXW50" s="53"/>
      <c r="SXX50" s="53"/>
      <c r="SXY50" s="53"/>
      <c r="SXZ50" s="53"/>
      <c r="SYA50" s="53"/>
      <c r="SYB50" s="53"/>
      <c r="SYC50" s="53"/>
      <c r="SYD50" s="53"/>
      <c r="SYE50" s="53"/>
      <c r="SYF50" s="53"/>
      <c r="SYG50" s="53"/>
      <c r="SYH50" s="53"/>
      <c r="SYI50" s="53"/>
      <c r="SYJ50" s="53"/>
      <c r="SYK50" s="53"/>
      <c r="SYL50" s="53"/>
      <c r="SYM50" s="53"/>
      <c r="SYN50" s="53"/>
      <c r="SYO50" s="53"/>
      <c r="SYP50" s="53"/>
      <c r="SYQ50" s="53"/>
      <c r="SYR50" s="53"/>
      <c r="SYS50" s="53"/>
      <c r="SYT50" s="53"/>
      <c r="SYU50" s="53"/>
      <c r="SYV50" s="53"/>
      <c r="SYW50" s="53"/>
      <c r="SYX50" s="53"/>
      <c r="SYY50" s="53"/>
      <c r="SYZ50" s="53"/>
      <c r="SZA50" s="53"/>
      <c r="SZB50" s="53"/>
      <c r="SZC50" s="53"/>
      <c r="SZD50" s="53"/>
      <c r="SZE50" s="53"/>
      <c r="SZF50" s="53"/>
      <c r="SZG50" s="53"/>
      <c r="SZH50" s="53"/>
      <c r="SZI50" s="53"/>
      <c r="SZJ50" s="53"/>
      <c r="SZK50" s="53"/>
      <c r="SZL50" s="53"/>
      <c r="SZM50" s="53"/>
      <c r="SZN50" s="53"/>
      <c r="SZO50" s="53"/>
      <c r="SZP50" s="53"/>
      <c r="SZQ50" s="53"/>
      <c r="SZR50" s="53"/>
      <c r="SZS50" s="53"/>
      <c r="SZT50" s="53"/>
      <c r="SZU50" s="53"/>
      <c r="SZV50" s="53"/>
      <c r="SZW50" s="53"/>
      <c r="SZX50" s="53"/>
      <c r="SZY50" s="53"/>
      <c r="SZZ50" s="53"/>
      <c r="TAA50" s="53"/>
      <c r="TAB50" s="53"/>
      <c r="TAC50" s="53"/>
      <c r="TAD50" s="53"/>
      <c r="TAE50" s="53"/>
      <c r="TAF50" s="53"/>
      <c r="TAG50" s="53"/>
      <c r="TAH50" s="53"/>
      <c r="TAI50" s="53"/>
      <c r="TAJ50" s="53"/>
      <c r="TAK50" s="53"/>
      <c r="TAL50" s="53"/>
      <c r="TAM50" s="53"/>
      <c r="TAN50" s="53"/>
      <c r="TAO50" s="53"/>
      <c r="TAP50" s="53"/>
      <c r="TAQ50" s="53"/>
      <c r="TAR50" s="53"/>
      <c r="TAS50" s="53"/>
      <c r="TAT50" s="53"/>
      <c r="TAU50" s="53"/>
      <c r="TAV50" s="53"/>
      <c r="TAW50" s="53"/>
      <c r="TAX50" s="53"/>
      <c r="TAY50" s="53"/>
      <c r="TAZ50" s="53"/>
      <c r="TBA50" s="53"/>
      <c r="TBB50" s="53"/>
      <c r="TBC50" s="53"/>
      <c r="TBD50" s="53"/>
      <c r="TBE50" s="53"/>
      <c r="TBF50" s="53"/>
      <c r="TBG50" s="53"/>
      <c r="TBH50" s="53"/>
      <c r="TBI50" s="53"/>
      <c r="TBJ50" s="53"/>
      <c r="TBK50" s="53"/>
      <c r="TBL50" s="53"/>
      <c r="TBM50" s="53"/>
      <c r="TBN50" s="53"/>
      <c r="TBO50" s="53"/>
      <c r="TBP50" s="53"/>
      <c r="TBQ50" s="53"/>
      <c r="TBR50" s="53"/>
      <c r="TBS50" s="53"/>
      <c r="TBT50" s="53"/>
      <c r="TBU50" s="53"/>
      <c r="TBV50" s="53"/>
      <c r="TBW50" s="53"/>
      <c r="TBX50" s="53"/>
      <c r="TBY50" s="53"/>
      <c r="TBZ50" s="53"/>
      <c r="TCA50" s="53"/>
      <c r="TCB50" s="53"/>
      <c r="TCC50" s="53"/>
      <c r="TCD50" s="53"/>
      <c r="TCE50" s="53"/>
      <c r="TCF50" s="53"/>
      <c r="TCG50" s="53"/>
      <c r="TCH50" s="53"/>
      <c r="TCI50" s="53"/>
      <c r="TCJ50" s="53"/>
      <c r="TCK50" s="53"/>
      <c r="TCL50" s="53"/>
      <c r="TCM50" s="53"/>
      <c r="TCN50" s="53"/>
      <c r="TCO50" s="53"/>
      <c r="TCP50" s="53"/>
      <c r="TCQ50" s="53"/>
      <c r="TCR50" s="53"/>
      <c r="TCS50" s="53"/>
      <c r="TCT50" s="53"/>
      <c r="TCU50" s="53"/>
      <c r="TCV50" s="53"/>
      <c r="TCW50" s="53"/>
      <c r="TCX50" s="53"/>
      <c r="TCY50" s="53"/>
      <c r="TCZ50" s="53"/>
      <c r="TDA50" s="53"/>
      <c r="TDB50" s="53"/>
      <c r="TDC50" s="53"/>
      <c r="TDD50" s="53"/>
      <c r="TDE50" s="53"/>
      <c r="TDF50" s="53"/>
      <c r="TDG50" s="53"/>
      <c r="TDH50" s="53"/>
      <c r="TDI50" s="53"/>
      <c r="TDJ50" s="53"/>
      <c r="TDK50" s="53"/>
      <c r="TDL50" s="53"/>
      <c r="TDM50" s="53"/>
      <c r="TDN50" s="53"/>
      <c r="TDO50" s="53"/>
      <c r="TDP50" s="53"/>
      <c r="TDQ50" s="53"/>
      <c r="TDR50" s="53"/>
      <c r="TDS50" s="53"/>
      <c r="TDT50" s="53"/>
      <c r="TDU50" s="53"/>
      <c r="TDV50" s="53"/>
      <c r="TDW50" s="53"/>
      <c r="TDX50" s="53"/>
      <c r="TDY50" s="53"/>
      <c r="TDZ50" s="53"/>
      <c r="TEA50" s="53"/>
      <c r="TEB50" s="53"/>
      <c r="TEC50" s="53"/>
      <c r="TED50" s="53"/>
      <c r="TEE50" s="53"/>
      <c r="TEF50" s="53"/>
      <c r="TEG50" s="53"/>
      <c r="TEH50" s="53"/>
      <c r="TEI50" s="53"/>
      <c r="TEJ50" s="53"/>
      <c r="TEK50" s="53"/>
      <c r="TEL50" s="53"/>
      <c r="TEM50" s="53"/>
      <c r="TEN50" s="53"/>
      <c r="TEO50" s="53"/>
      <c r="TEP50" s="53"/>
      <c r="TEQ50" s="53"/>
      <c r="TER50" s="53"/>
      <c r="TES50" s="53"/>
      <c r="TET50" s="53"/>
      <c r="TEU50" s="53"/>
      <c r="TEV50" s="53"/>
      <c r="TEW50" s="53"/>
      <c r="TEX50" s="53"/>
      <c r="TEY50" s="53"/>
      <c r="TEZ50" s="53"/>
      <c r="TFA50" s="53"/>
      <c r="TFB50" s="53"/>
      <c r="TFC50" s="53"/>
      <c r="TFD50" s="53"/>
      <c r="TFE50" s="53"/>
      <c r="TFF50" s="53"/>
      <c r="TFG50" s="53"/>
      <c r="TFH50" s="53"/>
      <c r="TFI50" s="53"/>
      <c r="TFJ50" s="53"/>
      <c r="TFK50" s="53"/>
      <c r="TFL50" s="53"/>
      <c r="TFM50" s="53"/>
      <c r="TFN50" s="53"/>
      <c r="TFO50" s="53"/>
      <c r="TFP50" s="53"/>
      <c r="TFQ50" s="53"/>
      <c r="TFR50" s="53"/>
      <c r="TFS50" s="53"/>
      <c r="TFT50" s="53"/>
      <c r="TFU50" s="53"/>
      <c r="TFV50" s="53"/>
      <c r="TFW50" s="53"/>
      <c r="TFX50" s="53"/>
      <c r="TFY50" s="53"/>
      <c r="TFZ50" s="53"/>
      <c r="TGA50" s="53"/>
      <c r="TGB50" s="53"/>
      <c r="TGC50" s="53"/>
      <c r="TGD50" s="53"/>
      <c r="TGE50" s="53"/>
      <c r="TGF50" s="53"/>
      <c r="TGG50" s="53"/>
      <c r="TGH50" s="53"/>
      <c r="TGI50" s="53"/>
      <c r="TGJ50" s="53"/>
      <c r="TGK50" s="53"/>
      <c r="TGL50" s="53"/>
      <c r="TGM50" s="53"/>
      <c r="TGN50" s="53"/>
      <c r="TGO50" s="53"/>
      <c r="TGP50" s="53"/>
      <c r="TGQ50" s="53"/>
      <c r="TGR50" s="53"/>
      <c r="TGS50" s="53"/>
      <c r="TGT50" s="53"/>
      <c r="TGU50" s="53"/>
      <c r="TGV50" s="53"/>
      <c r="TGW50" s="53"/>
      <c r="TGX50" s="53"/>
      <c r="TGY50" s="53"/>
      <c r="TGZ50" s="53"/>
      <c r="THA50" s="53"/>
      <c r="THB50" s="53"/>
      <c r="THC50" s="53"/>
      <c r="THD50" s="53"/>
      <c r="THE50" s="53"/>
      <c r="THF50" s="53"/>
      <c r="THG50" s="53"/>
      <c r="THH50" s="53"/>
      <c r="THI50" s="53"/>
      <c r="THJ50" s="53"/>
      <c r="THK50" s="53"/>
      <c r="THL50" s="53"/>
      <c r="THM50" s="53"/>
      <c r="THN50" s="53"/>
      <c r="THO50" s="53"/>
      <c r="THP50" s="53"/>
      <c r="THQ50" s="53"/>
      <c r="THR50" s="53"/>
      <c r="THS50" s="53"/>
      <c r="THT50" s="53"/>
      <c r="THU50" s="53"/>
      <c r="THV50" s="53"/>
      <c r="THW50" s="53"/>
      <c r="THX50" s="53"/>
      <c r="THY50" s="53"/>
      <c r="THZ50" s="53"/>
      <c r="TIA50" s="53"/>
      <c r="TIB50" s="53"/>
      <c r="TIC50" s="53"/>
      <c r="TID50" s="53"/>
      <c r="TIE50" s="53"/>
      <c r="TIF50" s="53"/>
      <c r="TIG50" s="53"/>
      <c r="TIH50" s="53"/>
      <c r="TII50" s="53"/>
      <c r="TIJ50" s="53"/>
      <c r="TIK50" s="53"/>
      <c r="TIL50" s="53"/>
      <c r="TIM50" s="53"/>
      <c r="TIN50" s="53"/>
      <c r="TIO50" s="53"/>
      <c r="TIP50" s="53"/>
      <c r="TIQ50" s="53"/>
      <c r="TIR50" s="53"/>
      <c r="TIS50" s="53"/>
      <c r="TIT50" s="53"/>
      <c r="TIU50" s="53"/>
      <c r="TIV50" s="53"/>
      <c r="TIW50" s="53"/>
      <c r="TIX50" s="53"/>
      <c r="TIY50" s="53"/>
      <c r="TIZ50" s="53"/>
      <c r="TJA50" s="53"/>
      <c r="TJB50" s="53"/>
      <c r="TJC50" s="53"/>
      <c r="TJD50" s="53"/>
      <c r="TJE50" s="53"/>
      <c r="TJF50" s="53"/>
      <c r="TJG50" s="53"/>
      <c r="TJH50" s="53"/>
      <c r="TJI50" s="53"/>
      <c r="TJJ50" s="53"/>
      <c r="TJK50" s="53"/>
      <c r="TJL50" s="53"/>
      <c r="TJM50" s="53"/>
      <c r="TJN50" s="53"/>
      <c r="TJO50" s="53"/>
      <c r="TJP50" s="53"/>
      <c r="TJQ50" s="53"/>
      <c r="TJR50" s="53"/>
      <c r="TJS50" s="53"/>
      <c r="TJT50" s="53"/>
      <c r="TJU50" s="53"/>
      <c r="TJV50" s="53"/>
      <c r="TJW50" s="53"/>
      <c r="TJX50" s="53"/>
      <c r="TJY50" s="53"/>
      <c r="TJZ50" s="53"/>
      <c r="TKA50" s="53"/>
      <c r="TKB50" s="53"/>
      <c r="TKC50" s="53"/>
      <c r="TKD50" s="53"/>
      <c r="TKE50" s="53"/>
      <c r="TKF50" s="53"/>
      <c r="TKG50" s="53"/>
      <c r="TKH50" s="53"/>
      <c r="TKI50" s="53"/>
      <c r="TKJ50" s="53"/>
      <c r="TKK50" s="53"/>
      <c r="TKL50" s="53"/>
      <c r="TKM50" s="53"/>
      <c r="TKN50" s="53"/>
      <c r="TKO50" s="53"/>
      <c r="TKP50" s="53"/>
      <c r="TKQ50" s="53"/>
      <c r="TKR50" s="53"/>
      <c r="TKS50" s="53"/>
      <c r="TKT50" s="53"/>
      <c r="TKU50" s="53"/>
      <c r="TKV50" s="53"/>
      <c r="TKW50" s="53"/>
      <c r="TKX50" s="53"/>
      <c r="TKY50" s="53"/>
      <c r="TKZ50" s="53"/>
      <c r="TLA50" s="53"/>
      <c r="TLB50" s="53"/>
      <c r="TLC50" s="53"/>
      <c r="TLD50" s="53"/>
      <c r="TLE50" s="53"/>
      <c r="TLF50" s="53"/>
      <c r="TLG50" s="53"/>
      <c r="TLH50" s="53"/>
      <c r="TLI50" s="53"/>
      <c r="TLJ50" s="53"/>
      <c r="TLK50" s="53"/>
      <c r="TLL50" s="53"/>
      <c r="TLM50" s="53"/>
      <c r="TLN50" s="53"/>
      <c r="TLO50" s="53"/>
      <c r="TLP50" s="53"/>
      <c r="TLQ50" s="53"/>
      <c r="TLR50" s="53"/>
      <c r="TLS50" s="53"/>
      <c r="TLT50" s="53"/>
      <c r="TLU50" s="53"/>
      <c r="TLV50" s="53"/>
      <c r="TLW50" s="53"/>
      <c r="TLX50" s="53"/>
      <c r="TLY50" s="53"/>
      <c r="TLZ50" s="53"/>
      <c r="TMA50" s="53"/>
      <c r="TMB50" s="53"/>
      <c r="TMC50" s="53"/>
      <c r="TMD50" s="53"/>
      <c r="TME50" s="53"/>
      <c r="TMF50" s="53"/>
      <c r="TMG50" s="53"/>
      <c r="TMH50" s="53"/>
      <c r="TMI50" s="53"/>
      <c r="TMJ50" s="53"/>
      <c r="TMK50" s="53"/>
      <c r="TML50" s="53"/>
      <c r="TMM50" s="53"/>
      <c r="TMN50" s="53"/>
      <c r="TMO50" s="53"/>
      <c r="TMP50" s="53"/>
      <c r="TMQ50" s="53"/>
      <c r="TMR50" s="53"/>
      <c r="TMS50" s="53"/>
      <c r="TMT50" s="53"/>
      <c r="TMU50" s="53"/>
      <c r="TMV50" s="53"/>
      <c r="TMW50" s="53"/>
      <c r="TMX50" s="53"/>
      <c r="TMY50" s="53"/>
      <c r="TMZ50" s="53"/>
      <c r="TNA50" s="53"/>
      <c r="TNB50" s="53"/>
      <c r="TNC50" s="53"/>
      <c r="TND50" s="53"/>
      <c r="TNE50" s="53"/>
      <c r="TNF50" s="53"/>
      <c r="TNG50" s="53"/>
      <c r="TNH50" s="53"/>
      <c r="TNI50" s="53"/>
      <c r="TNJ50" s="53"/>
      <c r="TNK50" s="53"/>
      <c r="TNL50" s="53"/>
      <c r="TNM50" s="53"/>
      <c r="TNN50" s="53"/>
      <c r="TNO50" s="53"/>
      <c r="TNP50" s="53"/>
      <c r="TNQ50" s="53"/>
      <c r="TNR50" s="53"/>
      <c r="TNS50" s="53"/>
      <c r="TNT50" s="53"/>
      <c r="TNU50" s="53"/>
      <c r="TNV50" s="53"/>
      <c r="TNW50" s="53"/>
      <c r="TNX50" s="53"/>
      <c r="TNY50" s="53"/>
      <c r="TNZ50" s="53"/>
      <c r="TOA50" s="53"/>
      <c r="TOB50" s="53"/>
      <c r="TOC50" s="53"/>
      <c r="TOD50" s="53"/>
      <c r="TOE50" s="53"/>
      <c r="TOF50" s="53"/>
      <c r="TOG50" s="53"/>
      <c r="TOH50" s="53"/>
      <c r="TOI50" s="53"/>
      <c r="TOJ50" s="53"/>
      <c r="TOK50" s="53"/>
      <c r="TOL50" s="53"/>
      <c r="TOM50" s="53"/>
      <c r="TON50" s="53"/>
      <c r="TOO50" s="53"/>
      <c r="TOP50" s="53"/>
      <c r="TOQ50" s="53"/>
      <c r="TOR50" s="53"/>
      <c r="TOS50" s="53"/>
      <c r="TOT50" s="53"/>
      <c r="TOU50" s="53"/>
      <c r="TOV50" s="53"/>
      <c r="TOW50" s="53"/>
      <c r="TOX50" s="53"/>
      <c r="TOY50" s="53"/>
      <c r="TOZ50" s="53"/>
      <c r="TPA50" s="53"/>
      <c r="TPB50" s="53"/>
      <c r="TPC50" s="53"/>
      <c r="TPD50" s="53"/>
      <c r="TPE50" s="53"/>
      <c r="TPF50" s="53"/>
      <c r="TPG50" s="53"/>
      <c r="TPH50" s="53"/>
      <c r="TPI50" s="53"/>
      <c r="TPJ50" s="53"/>
      <c r="TPK50" s="53"/>
      <c r="TPL50" s="53"/>
      <c r="TPM50" s="53"/>
      <c r="TPN50" s="53"/>
      <c r="TPO50" s="53"/>
      <c r="TPP50" s="53"/>
      <c r="TPQ50" s="53"/>
      <c r="TPR50" s="53"/>
      <c r="TPS50" s="53"/>
      <c r="TPT50" s="53"/>
      <c r="TPU50" s="53"/>
      <c r="TPV50" s="53"/>
      <c r="TPW50" s="53"/>
      <c r="TPX50" s="53"/>
      <c r="TPY50" s="53"/>
      <c r="TPZ50" s="53"/>
      <c r="TQA50" s="53"/>
      <c r="TQB50" s="53"/>
      <c r="TQC50" s="53"/>
      <c r="TQD50" s="53"/>
      <c r="TQE50" s="53"/>
      <c r="TQF50" s="53"/>
      <c r="TQG50" s="53"/>
      <c r="TQH50" s="53"/>
      <c r="TQI50" s="53"/>
      <c r="TQJ50" s="53"/>
      <c r="TQK50" s="53"/>
      <c r="TQL50" s="53"/>
      <c r="TQM50" s="53"/>
      <c r="TQN50" s="53"/>
      <c r="TQO50" s="53"/>
      <c r="TQP50" s="53"/>
      <c r="TQQ50" s="53"/>
      <c r="TQR50" s="53"/>
      <c r="TQS50" s="53"/>
      <c r="TQT50" s="53"/>
      <c r="TQU50" s="53"/>
      <c r="TQV50" s="53"/>
      <c r="TQW50" s="53"/>
      <c r="TQX50" s="53"/>
      <c r="TQY50" s="53"/>
      <c r="TQZ50" s="53"/>
      <c r="TRA50" s="53"/>
      <c r="TRB50" s="53"/>
      <c r="TRC50" s="53"/>
      <c r="TRD50" s="53"/>
      <c r="TRE50" s="53"/>
      <c r="TRF50" s="53"/>
      <c r="TRG50" s="53"/>
      <c r="TRH50" s="53"/>
      <c r="TRI50" s="53"/>
      <c r="TRJ50" s="53"/>
      <c r="TRK50" s="53"/>
      <c r="TRL50" s="53"/>
      <c r="TRM50" s="53"/>
      <c r="TRN50" s="53"/>
      <c r="TRO50" s="53"/>
      <c r="TRP50" s="53"/>
      <c r="TRQ50" s="53"/>
      <c r="TRR50" s="53"/>
      <c r="TRS50" s="53"/>
      <c r="TRT50" s="53"/>
      <c r="TRU50" s="53"/>
      <c r="TRV50" s="53"/>
      <c r="TRW50" s="53"/>
      <c r="TRX50" s="53"/>
      <c r="TRY50" s="53"/>
      <c r="TRZ50" s="53"/>
      <c r="TSA50" s="53"/>
      <c r="TSB50" s="53"/>
      <c r="TSC50" s="53"/>
      <c r="TSD50" s="53"/>
      <c r="TSE50" s="53"/>
      <c r="TSF50" s="53"/>
      <c r="TSG50" s="53"/>
      <c r="TSH50" s="53"/>
      <c r="TSI50" s="53"/>
      <c r="TSJ50" s="53"/>
      <c r="TSK50" s="53"/>
      <c r="TSL50" s="53"/>
      <c r="TSM50" s="53"/>
      <c r="TSN50" s="53"/>
      <c r="TSO50" s="53"/>
      <c r="TSP50" s="53"/>
      <c r="TSQ50" s="53"/>
      <c r="TSR50" s="53"/>
      <c r="TSS50" s="53"/>
      <c r="TST50" s="53"/>
      <c r="TSU50" s="53"/>
      <c r="TSV50" s="53"/>
      <c r="TSW50" s="53"/>
      <c r="TSX50" s="53"/>
      <c r="TSY50" s="53"/>
      <c r="TSZ50" s="53"/>
      <c r="TTA50" s="53"/>
      <c r="TTB50" s="53"/>
      <c r="TTC50" s="53"/>
      <c r="TTD50" s="53"/>
      <c r="TTE50" s="53"/>
      <c r="TTF50" s="53"/>
      <c r="TTG50" s="53"/>
      <c r="TTH50" s="53"/>
      <c r="TTI50" s="53"/>
      <c r="TTJ50" s="53"/>
      <c r="TTK50" s="53"/>
      <c r="TTL50" s="53"/>
      <c r="TTM50" s="53"/>
      <c r="TTN50" s="53"/>
      <c r="TTO50" s="53"/>
      <c r="TTP50" s="53"/>
      <c r="TTQ50" s="53"/>
      <c r="TTR50" s="53"/>
      <c r="TTS50" s="53"/>
      <c r="TTT50" s="53"/>
      <c r="TTU50" s="53"/>
      <c r="TTV50" s="53"/>
      <c r="TTW50" s="53"/>
      <c r="TTX50" s="53"/>
      <c r="TTY50" s="53"/>
      <c r="TTZ50" s="53"/>
      <c r="TUA50" s="53"/>
      <c r="TUB50" s="53"/>
      <c r="TUC50" s="53"/>
      <c r="TUD50" s="53"/>
      <c r="TUE50" s="53"/>
      <c r="TUF50" s="53"/>
      <c r="TUG50" s="53"/>
      <c r="TUH50" s="53"/>
      <c r="TUI50" s="53"/>
      <c r="TUJ50" s="53"/>
      <c r="TUK50" s="53"/>
      <c r="TUL50" s="53"/>
      <c r="TUM50" s="53"/>
      <c r="TUN50" s="53"/>
      <c r="TUO50" s="53"/>
      <c r="TUP50" s="53"/>
      <c r="TUQ50" s="53"/>
      <c r="TUR50" s="53"/>
      <c r="TUS50" s="53"/>
      <c r="TUT50" s="53"/>
      <c r="TUU50" s="53"/>
      <c r="TUV50" s="53"/>
      <c r="TUW50" s="53"/>
      <c r="TUX50" s="53"/>
      <c r="TUY50" s="53"/>
      <c r="TUZ50" s="53"/>
      <c r="TVA50" s="53"/>
      <c r="TVB50" s="53"/>
      <c r="TVC50" s="53"/>
      <c r="TVD50" s="53"/>
      <c r="TVE50" s="53"/>
      <c r="TVF50" s="53"/>
      <c r="TVG50" s="53"/>
      <c r="TVH50" s="53"/>
      <c r="TVI50" s="53"/>
      <c r="TVJ50" s="53"/>
      <c r="TVK50" s="53"/>
      <c r="TVL50" s="53"/>
      <c r="TVM50" s="53"/>
      <c r="TVN50" s="53"/>
      <c r="TVO50" s="53"/>
      <c r="TVP50" s="53"/>
      <c r="TVQ50" s="53"/>
      <c r="TVR50" s="53"/>
      <c r="TVS50" s="53"/>
      <c r="TVT50" s="53"/>
      <c r="TVU50" s="53"/>
      <c r="TVV50" s="53"/>
      <c r="TVW50" s="53"/>
      <c r="TVX50" s="53"/>
      <c r="TVY50" s="53"/>
      <c r="TVZ50" s="53"/>
      <c r="TWA50" s="53"/>
      <c r="TWB50" s="53"/>
      <c r="TWC50" s="53"/>
      <c r="TWD50" s="53"/>
      <c r="TWE50" s="53"/>
      <c r="TWF50" s="53"/>
      <c r="TWG50" s="53"/>
      <c r="TWH50" s="53"/>
      <c r="TWI50" s="53"/>
      <c r="TWJ50" s="53"/>
      <c r="TWK50" s="53"/>
      <c r="TWL50" s="53"/>
      <c r="TWM50" s="53"/>
      <c r="TWN50" s="53"/>
      <c r="TWO50" s="53"/>
      <c r="TWP50" s="53"/>
      <c r="TWQ50" s="53"/>
      <c r="TWR50" s="53"/>
      <c r="TWS50" s="53"/>
      <c r="TWT50" s="53"/>
      <c r="TWU50" s="53"/>
      <c r="TWV50" s="53"/>
      <c r="TWW50" s="53"/>
      <c r="TWX50" s="53"/>
      <c r="TWY50" s="53"/>
      <c r="TWZ50" s="53"/>
      <c r="TXA50" s="53"/>
      <c r="TXB50" s="53"/>
      <c r="TXC50" s="53"/>
      <c r="TXD50" s="53"/>
      <c r="TXE50" s="53"/>
      <c r="TXF50" s="53"/>
      <c r="TXG50" s="53"/>
      <c r="TXH50" s="53"/>
      <c r="TXI50" s="53"/>
      <c r="TXJ50" s="53"/>
      <c r="TXK50" s="53"/>
      <c r="TXL50" s="53"/>
      <c r="TXM50" s="53"/>
      <c r="TXN50" s="53"/>
      <c r="TXO50" s="53"/>
      <c r="TXP50" s="53"/>
      <c r="TXQ50" s="53"/>
      <c r="TXR50" s="53"/>
      <c r="TXS50" s="53"/>
      <c r="TXT50" s="53"/>
      <c r="TXU50" s="53"/>
      <c r="TXV50" s="53"/>
      <c r="TXW50" s="53"/>
      <c r="TXX50" s="53"/>
      <c r="TXY50" s="53"/>
      <c r="TXZ50" s="53"/>
      <c r="TYA50" s="53"/>
      <c r="TYB50" s="53"/>
      <c r="TYC50" s="53"/>
      <c r="TYD50" s="53"/>
      <c r="TYE50" s="53"/>
      <c r="TYF50" s="53"/>
      <c r="TYG50" s="53"/>
      <c r="TYH50" s="53"/>
      <c r="TYI50" s="53"/>
      <c r="TYJ50" s="53"/>
      <c r="TYK50" s="53"/>
      <c r="TYL50" s="53"/>
      <c r="TYM50" s="53"/>
      <c r="TYN50" s="53"/>
      <c r="TYO50" s="53"/>
      <c r="TYP50" s="53"/>
      <c r="TYQ50" s="53"/>
      <c r="TYR50" s="53"/>
      <c r="TYS50" s="53"/>
      <c r="TYT50" s="53"/>
      <c r="TYU50" s="53"/>
      <c r="TYV50" s="53"/>
      <c r="TYW50" s="53"/>
      <c r="TYX50" s="53"/>
      <c r="TYY50" s="53"/>
      <c r="TYZ50" s="53"/>
      <c r="TZA50" s="53"/>
      <c r="TZB50" s="53"/>
      <c r="TZC50" s="53"/>
      <c r="TZD50" s="53"/>
      <c r="TZE50" s="53"/>
      <c r="TZF50" s="53"/>
      <c r="TZG50" s="53"/>
      <c r="TZH50" s="53"/>
      <c r="TZI50" s="53"/>
      <c r="TZJ50" s="53"/>
      <c r="TZK50" s="53"/>
      <c r="TZL50" s="53"/>
      <c r="TZM50" s="53"/>
      <c r="TZN50" s="53"/>
      <c r="TZO50" s="53"/>
      <c r="TZP50" s="53"/>
      <c r="TZQ50" s="53"/>
      <c r="TZR50" s="53"/>
      <c r="TZS50" s="53"/>
      <c r="TZT50" s="53"/>
      <c r="TZU50" s="53"/>
      <c r="TZV50" s="53"/>
      <c r="TZW50" s="53"/>
      <c r="TZX50" s="53"/>
      <c r="TZY50" s="53"/>
      <c r="TZZ50" s="53"/>
      <c r="UAA50" s="53"/>
      <c r="UAB50" s="53"/>
      <c r="UAC50" s="53"/>
      <c r="UAD50" s="53"/>
      <c r="UAE50" s="53"/>
      <c r="UAF50" s="53"/>
      <c r="UAG50" s="53"/>
      <c r="UAH50" s="53"/>
      <c r="UAI50" s="53"/>
      <c r="UAJ50" s="53"/>
      <c r="UAK50" s="53"/>
      <c r="UAL50" s="53"/>
      <c r="UAM50" s="53"/>
      <c r="UAN50" s="53"/>
      <c r="UAO50" s="53"/>
      <c r="UAP50" s="53"/>
      <c r="UAQ50" s="53"/>
      <c r="UAR50" s="53"/>
      <c r="UAS50" s="53"/>
      <c r="UAT50" s="53"/>
      <c r="UAU50" s="53"/>
      <c r="UAV50" s="53"/>
      <c r="UAW50" s="53"/>
      <c r="UAX50" s="53"/>
      <c r="UAY50" s="53"/>
      <c r="UAZ50" s="53"/>
      <c r="UBA50" s="53"/>
      <c r="UBB50" s="53"/>
      <c r="UBC50" s="53"/>
      <c r="UBD50" s="53"/>
      <c r="UBE50" s="53"/>
      <c r="UBF50" s="53"/>
      <c r="UBG50" s="53"/>
      <c r="UBH50" s="53"/>
      <c r="UBI50" s="53"/>
      <c r="UBJ50" s="53"/>
      <c r="UBK50" s="53"/>
      <c r="UBL50" s="53"/>
      <c r="UBM50" s="53"/>
      <c r="UBN50" s="53"/>
      <c r="UBO50" s="53"/>
      <c r="UBP50" s="53"/>
      <c r="UBQ50" s="53"/>
      <c r="UBR50" s="53"/>
      <c r="UBS50" s="53"/>
      <c r="UBT50" s="53"/>
      <c r="UBU50" s="53"/>
      <c r="UBV50" s="53"/>
      <c r="UBW50" s="53"/>
      <c r="UBX50" s="53"/>
      <c r="UBY50" s="53"/>
      <c r="UBZ50" s="53"/>
      <c r="UCA50" s="53"/>
      <c r="UCB50" s="53"/>
      <c r="UCC50" s="53"/>
      <c r="UCD50" s="53"/>
      <c r="UCE50" s="53"/>
      <c r="UCF50" s="53"/>
      <c r="UCG50" s="53"/>
      <c r="UCH50" s="53"/>
      <c r="UCI50" s="53"/>
      <c r="UCJ50" s="53"/>
      <c r="UCK50" s="53"/>
      <c r="UCL50" s="53"/>
      <c r="UCM50" s="53"/>
      <c r="UCN50" s="53"/>
      <c r="UCO50" s="53"/>
      <c r="UCP50" s="53"/>
      <c r="UCQ50" s="53"/>
      <c r="UCR50" s="53"/>
      <c r="UCS50" s="53"/>
      <c r="UCT50" s="53"/>
      <c r="UCU50" s="53"/>
      <c r="UCV50" s="53"/>
      <c r="UCW50" s="53"/>
      <c r="UCX50" s="53"/>
      <c r="UCY50" s="53"/>
      <c r="UCZ50" s="53"/>
      <c r="UDA50" s="53"/>
      <c r="UDB50" s="53"/>
      <c r="UDC50" s="53"/>
      <c r="UDD50" s="53"/>
      <c r="UDE50" s="53"/>
      <c r="UDF50" s="53"/>
      <c r="UDG50" s="53"/>
      <c r="UDH50" s="53"/>
      <c r="UDI50" s="53"/>
      <c r="UDJ50" s="53"/>
      <c r="UDK50" s="53"/>
      <c r="UDL50" s="53"/>
      <c r="UDM50" s="53"/>
      <c r="UDN50" s="53"/>
      <c r="UDO50" s="53"/>
      <c r="UDP50" s="53"/>
      <c r="UDQ50" s="53"/>
      <c r="UDR50" s="53"/>
      <c r="UDS50" s="53"/>
      <c r="UDT50" s="53"/>
      <c r="UDU50" s="53"/>
      <c r="UDV50" s="53"/>
      <c r="UDW50" s="53"/>
      <c r="UDX50" s="53"/>
      <c r="UDY50" s="53"/>
      <c r="UDZ50" s="53"/>
      <c r="UEA50" s="53"/>
      <c r="UEB50" s="53"/>
      <c r="UEC50" s="53"/>
      <c r="UED50" s="53"/>
      <c r="UEE50" s="53"/>
      <c r="UEF50" s="53"/>
      <c r="UEG50" s="53"/>
      <c r="UEH50" s="53"/>
      <c r="UEI50" s="53"/>
      <c r="UEJ50" s="53"/>
      <c r="UEK50" s="53"/>
      <c r="UEL50" s="53"/>
      <c r="UEM50" s="53"/>
      <c r="UEN50" s="53"/>
      <c r="UEO50" s="53"/>
      <c r="UEP50" s="53"/>
      <c r="UEQ50" s="53"/>
      <c r="UER50" s="53"/>
      <c r="UES50" s="53"/>
      <c r="UET50" s="53"/>
      <c r="UEU50" s="53"/>
      <c r="UEV50" s="53"/>
      <c r="UEW50" s="53"/>
      <c r="UEX50" s="53"/>
      <c r="UEY50" s="53"/>
      <c r="UEZ50" s="53"/>
      <c r="UFA50" s="53"/>
      <c r="UFB50" s="53"/>
      <c r="UFC50" s="53"/>
      <c r="UFD50" s="53"/>
      <c r="UFE50" s="53"/>
      <c r="UFF50" s="53"/>
      <c r="UFG50" s="53"/>
      <c r="UFH50" s="53"/>
      <c r="UFI50" s="53"/>
      <c r="UFJ50" s="53"/>
      <c r="UFK50" s="53"/>
      <c r="UFL50" s="53"/>
      <c r="UFM50" s="53"/>
      <c r="UFN50" s="53"/>
      <c r="UFO50" s="53"/>
      <c r="UFP50" s="53"/>
      <c r="UFQ50" s="53"/>
      <c r="UFR50" s="53"/>
      <c r="UFS50" s="53"/>
      <c r="UFT50" s="53"/>
      <c r="UFU50" s="53"/>
      <c r="UFV50" s="53"/>
      <c r="UFW50" s="53"/>
      <c r="UFX50" s="53"/>
      <c r="UFY50" s="53"/>
      <c r="UFZ50" s="53"/>
      <c r="UGA50" s="53"/>
      <c r="UGB50" s="53"/>
      <c r="UGC50" s="53"/>
      <c r="UGD50" s="53"/>
      <c r="UGE50" s="53"/>
      <c r="UGF50" s="53"/>
      <c r="UGG50" s="53"/>
      <c r="UGH50" s="53"/>
      <c r="UGI50" s="53"/>
      <c r="UGJ50" s="53"/>
      <c r="UGK50" s="53"/>
      <c r="UGL50" s="53"/>
      <c r="UGM50" s="53"/>
      <c r="UGN50" s="53"/>
      <c r="UGO50" s="53"/>
      <c r="UGP50" s="53"/>
      <c r="UGQ50" s="53"/>
      <c r="UGR50" s="53"/>
      <c r="UGS50" s="53"/>
      <c r="UGT50" s="53"/>
      <c r="UGU50" s="53"/>
      <c r="UGV50" s="53"/>
      <c r="UGW50" s="53"/>
      <c r="UGX50" s="53"/>
      <c r="UGY50" s="53"/>
      <c r="UGZ50" s="53"/>
      <c r="UHA50" s="53"/>
      <c r="UHB50" s="53"/>
      <c r="UHC50" s="53"/>
      <c r="UHD50" s="53"/>
      <c r="UHE50" s="53"/>
      <c r="UHF50" s="53"/>
      <c r="UHG50" s="53"/>
      <c r="UHH50" s="53"/>
      <c r="UHI50" s="53"/>
      <c r="UHJ50" s="53"/>
      <c r="UHK50" s="53"/>
      <c r="UHL50" s="53"/>
      <c r="UHM50" s="53"/>
      <c r="UHN50" s="53"/>
      <c r="UHO50" s="53"/>
      <c r="UHP50" s="53"/>
      <c r="UHQ50" s="53"/>
      <c r="UHR50" s="53"/>
      <c r="UHS50" s="53"/>
      <c r="UHT50" s="53"/>
      <c r="UHU50" s="53"/>
      <c r="UHV50" s="53"/>
      <c r="UHW50" s="53"/>
      <c r="UHX50" s="53"/>
      <c r="UHY50" s="53"/>
      <c r="UHZ50" s="53"/>
      <c r="UIA50" s="53"/>
      <c r="UIB50" s="53"/>
      <c r="UIC50" s="53"/>
      <c r="UID50" s="53"/>
      <c r="UIE50" s="53"/>
      <c r="UIF50" s="53"/>
      <c r="UIG50" s="53"/>
      <c r="UIH50" s="53"/>
      <c r="UII50" s="53"/>
      <c r="UIJ50" s="53"/>
      <c r="UIK50" s="53"/>
      <c r="UIL50" s="53"/>
      <c r="UIM50" s="53"/>
      <c r="UIN50" s="53"/>
      <c r="UIO50" s="53"/>
      <c r="UIP50" s="53"/>
      <c r="UIQ50" s="53"/>
      <c r="UIR50" s="53"/>
      <c r="UIS50" s="53"/>
      <c r="UIT50" s="53"/>
      <c r="UIU50" s="53"/>
      <c r="UIV50" s="53"/>
      <c r="UIW50" s="53"/>
      <c r="UIX50" s="53"/>
      <c r="UIY50" s="53"/>
      <c r="UIZ50" s="53"/>
      <c r="UJA50" s="53"/>
      <c r="UJB50" s="53"/>
      <c r="UJC50" s="53"/>
      <c r="UJD50" s="53"/>
      <c r="UJE50" s="53"/>
      <c r="UJF50" s="53"/>
      <c r="UJG50" s="53"/>
      <c r="UJH50" s="53"/>
      <c r="UJI50" s="53"/>
      <c r="UJJ50" s="53"/>
      <c r="UJK50" s="53"/>
      <c r="UJL50" s="53"/>
      <c r="UJM50" s="53"/>
      <c r="UJN50" s="53"/>
      <c r="UJO50" s="53"/>
      <c r="UJP50" s="53"/>
      <c r="UJQ50" s="53"/>
      <c r="UJR50" s="53"/>
      <c r="UJS50" s="53"/>
      <c r="UJT50" s="53"/>
      <c r="UJU50" s="53"/>
      <c r="UJV50" s="53"/>
      <c r="UJW50" s="53"/>
      <c r="UJX50" s="53"/>
      <c r="UJY50" s="53"/>
      <c r="UJZ50" s="53"/>
      <c r="UKA50" s="53"/>
      <c r="UKB50" s="53"/>
      <c r="UKC50" s="53"/>
      <c r="UKD50" s="53"/>
      <c r="UKE50" s="53"/>
      <c r="UKF50" s="53"/>
      <c r="UKG50" s="53"/>
      <c r="UKH50" s="53"/>
      <c r="UKI50" s="53"/>
      <c r="UKJ50" s="53"/>
      <c r="UKK50" s="53"/>
      <c r="UKL50" s="53"/>
      <c r="UKM50" s="53"/>
      <c r="UKN50" s="53"/>
      <c r="UKO50" s="53"/>
      <c r="UKP50" s="53"/>
      <c r="UKQ50" s="53"/>
      <c r="UKR50" s="53"/>
      <c r="UKS50" s="53"/>
      <c r="UKT50" s="53"/>
      <c r="UKU50" s="53"/>
      <c r="UKV50" s="53"/>
      <c r="UKW50" s="53"/>
      <c r="UKX50" s="53"/>
      <c r="UKY50" s="53"/>
      <c r="UKZ50" s="53"/>
      <c r="ULA50" s="53"/>
      <c r="ULB50" s="53"/>
      <c r="ULC50" s="53"/>
      <c r="ULD50" s="53"/>
      <c r="ULE50" s="53"/>
      <c r="ULF50" s="53"/>
      <c r="ULG50" s="53"/>
      <c r="ULH50" s="53"/>
      <c r="ULI50" s="53"/>
      <c r="ULJ50" s="53"/>
      <c r="ULK50" s="53"/>
      <c r="ULL50" s="53"/>
      <c r="ULM50" s="53"/>
      <c r="ULN50" s="53"/>
      <c r="ULO50" s="53"/>
      <c r="ULP50" s="53"/>
      <c r="ULQ50" s="53"/>
      <c r="ULR50" s="53"/>
      <c r="ULS50" s="53"/>
      <c r="ULT50" s="53"/>
      <c r="ULU50" s="53"/>
      <c r="ULV50" s="53"/>
      <c r="ULW50" s="53"/>
      <c r="ULX50" s="53"/>
      <c r="ULY50" s="53"/>
      <c r="ULZ50" s="53"/>
      <c r="UMA50" s="53"/>
      <c r="UMB50" s="53"/>
      <c r="UMC50" s="53"/>
      <c r="UMD50" s="53"/>
      <c r="UME50" s="53"/>
      <c r="UMF50" s="53"/>
      <c r="UMG50" s="53"/>
      <c r="UMH50" s="53"/>
      <c r="UMI50" s="53"/>
      <c r="UMJ50" s="53"/>
      <c r="UMK50" s="53"/>
      <c r="UML50" s="53"/>
      <c r="UMM50" s="53"/>
      <c r="UMN50" s="53"/>
      <c r="UMO50" s="53"/>
      <c r="UMP50" s="53"/>
      <c r="UMQ50" s="53"/>
      <c r="UMR50" s="53"/>
      <c r="UMS50" s="53"/>
      <c r="UMT50" s="53"/>
      <c r="UMU50" s="53"/>
      <c r="UMV50" s="53"/>
      <c r="UMW50" s="53"/>
      <c r="UMX50" s="53"/>
      <c r="UMY50" s="53"/>
      <c r="UMZ50" s="53"/>
      <c r="UNA50" s="53"/>
      <c r="UNB50" s="53"/>
      <c r="UNC50" s="53"/>
      <c r="UND50" s="53"/>
      <c r="UNE50" s="53"/>
      <c r="UNF50" s="53"/>
      <c r="UNG50" s="53"/>
      <c r="UNH50" s="53"/>
      <c r="UNI50" s="53"/>
      <c r="UNJ50" s="53"/>
      <c r="UNK50" s="53"/>
      <c r="UNL50" s="53"/>
      <c r="UNM50" s="53"/>
      <c r="UNN50" s="53"/>
      <c r="UNO50" s="53"/>
      <c r="UNP50" s="53"/>
      <c r="UNQ50" s="53"/>
      <c r="UNR50" s="53"/>
      <c r="UNS50" s="53"/>
      <c r="UNT50" s="53"/>
      <c r="UNU50" s="53"/>
      <c r="UNV50" s="53"/>
      <c r="UNW50" s="53"/>
      <c r="UNX50" s="53"/>
      <c r="UNY50" s="53"/>
      <c r="UNZ50" s="53"/>
      <c r="UOA50" s="53"/>
      <c r="UOB50" s="53"/>
      <c r="UOC50" s="53"/>
      <c r="UOD50" s="53"/>
      <c r="UOE50" s="53"/>
      <c r="UOF50" s="53"/>
      <c r="UOG50" s="53"/>
      <c r="UOH50" s="53"/>
      <c r="UOI50" s="53"/>
      <c r="UOJ50" s="53"/>
      <c r="UOK50" s="53"/>
      <c r="UOL50" s="53"/>
      <c r="UOM50" s="53"/>
      <c r="UON50" s="53"/>
      <c r="UOO50" s="53"/>
      <c r="UOP50" s="53"/>
      <c r="UOQ50" s="53"/>
      <c r="UOR50" s="53"/>
      <c r="UOS50" s="53"/>
      <c r="UOT50" s="53"/>
      <c r="UOU50" s="53"/>
      <c r="UOV50" s="53"/>
      <c r="UOW50" s="53"/>
      <c r="UOX50" s="53"/>
      <c r="UOY50" s="53"/>
      <c r="UOZ50" s="53"/>
      <c r="UPA50" s="53"/>
      <c r="UPB50" s="53"/>
      <c r="UPC50" s="53"/>
      <c r="UPD50" s="53"/>
      <c r="UPE50" s="53"/>
      <c r="UPF50" s="53"/>
      <c r="UPG50" s="53"/>
      <c r="UPH50" s="53"/>
      <c r="UPI50" s="53"/>
      <c r="UPJ50" s="53"/>
      <c r="UPK50" s="53"/>
      <c r="UPL50" s="53"/>
      <c r="UPM50" s="53"/>
      <c r="UPN50" s="53"/>
      <c r="UPO50" s="53"/>
      <c r="UPP50" s="53"/>
      <c r="UPQ50" s="53"/>
      <c r="UPR50" s="53"/>
      <c r="UPS50" s="53"/>
      <c r="UPT50" s="53"/>
      <c r="UPU50" s="53"/>
      <c r="UPV50" s="53"/>
      <c r="UPW50" s="53"/>
      <c r="UPX50" s="53"/>
      <c r="UPY50" s="53"/>
      <c r="UPZ50" s="53"/>
      <c r="UQA50" s="53"/>
      <c r="UQB50" s="53"/>
      <c r="UQC50" s="53"/>
      <c r="UQD50" s="53"/>
      <c r="UQE50" s="53"/>
      <c r="UQF50" s="53"/>
      <c r="UQG50" s="53"/>
      <c r="UQH50" s="53"/>
      <c r="UQI50" s="53"/>
      <c r="UQJ50" s="53"/>
      <c r="UQK50" s="53"/>
      <c r="UQL50" s="53"/>
      <c r="UQM50" s="53"/>
      <c r="UQN50" s="53"/>
      <c r="UQO50" s="53"/>
      <c r="UQP50" s="53"/>
      <c r="UQQ50" s="53"/>
      <c r="UQR50" s="53"/>
      <c r="UQS50" s="53"/>
      <c r="UQT50" s="53"/>
      <c r="UQU50" s="53"/>
      <c r="UQV50" s="53"/>
      <c r="UQW50" s="53"/>
      <c r="UQX50" s="53"/>
      <c r="UQY50" s="53"/>
      <c r="UQZ50" s="53"/>
      <c r="URA50" s="53"/>
      <c r="URB50" s="53"/>
      <c r="URC50" s="53"/>
      <c r="URD50" s="53"/>
      <c r="URE50" s="53"/>
      <c r="URF50" s="53"/>
      <c r="URG50" s="53"/>
      <c r="URH50" s="53"/>
      <c r="URI50" s="53"/>
      <c r="URJ50" s="53"/>
      <c r="URK50" s="53"/>
      <c r="URL50" s="53"/>
      <c r="URM50" s="53"/>
      <c r="URN50" s="53"/>
      <c r="URO50" s="53"/>
      <c r="URP50" s="53"/>
      <c r="URQ50" s="53"/>
      <c r="URR50" s="53"/>
      <c r="URS50" s="53"/>
      <c r="URT50" s="53"/>
      <c r="URU50" s="53"/>
      <c r="URV50" s="53"/>
      <c r="URW50" s="53"/>
      <c r="URX50" s="53"/>
      <c r="URY50" s="53"/>
      <c r="URZ50" s="53"/>
      <c r="USA50" s="53"/>
      <c r="USB50" s="53"/>
      <c r="USC50" s="53"/>
      <c r="USD50" s="53"/>
      <c r="USE50" s="53"/>
      <c r="USF50" s="53"/>
      <c r="USG50" s="53"/>
      <c r="USH50" s="53"/>
      <c r="USI50" s="53"/>
      <c r="USJ50" s="53"/>
      <c r="USK50" s="53"/>
      <c r="USL50" s="53"/>
      <c r="USM50" s="53"/>
      <c r="USN50" s="53"/>
      <c r="USO50" s="53"/>
      <c r="USP50" s="53"/>
      <c r="USQ50" s="53"/>
      <c r="USR50" s="53"/>
      <c r="USS50" s="53"/>
      <c r="UST50" s="53"/>
      <c r="USU50" s="53"/>
      <c r="USV50" s="53"/>
      <c r="USW50" s="53"/>
      <c r="USX50" s="53"/>
      <c r="USY50" s="53"/>
      <c r="USZ50" s="53"/>
      <c r="UTA50" s="53"/>
      <c r="UTB50" s="53"/>
      <c r="UTC50" s="53"/>
      <c r="UTD50" s="53"/>
      <c r="UTE50" s="53"/>
      <c r="UTF50" s="53"/>
      <c r="UTG50" s="53"/>
      <c r="UTH50" s="53"/>
      <c r="UTI50" s="53"/>
      <c r="UTJ50" s="53"/>
      <c r="UTK50" s="53"/>
      <c r="UTL50" s="53"/>
      <c r="UTM50" s="53"/>
      <c r="UTN50" s="53"/>
      <c r="UTO50" s="53"/>
      <c r="UTP50" s="53"/>
      <c r="UTQ50" s="53"/>
      <c r="UTR50" s="53"/>
      <c r="UTS50" s="53"/>
      <c r="UTT50" s="53"/>
      <c r="UTU50" s="53"/>
      <c r="UTV50" s="53"/>
      <c r="UTW50" s="53"/>
      <c r="UTX50" s="53"/>
      <c r="UTY50" s="53"/>
      <c r="UTZ50" s="53"/>
      <c r="UUA50" s="53"/>
      <c r="UUB50" s="53"/>
      <c r="UUC50" s="53"/>
      <c r="UUD50" s="53"/>
      <c r="UUE50" s="53"/>
      <c r="UUF50" s="53"/>
      <c r="UUG50" s="53"/>
      <c r="UUH50" s="53"/>
      <c r="UUI50" s="53"/>
      <c r="UUJ50" s="53"/>
      <c r="UUK50" s="53"/>
      <c r="UUL50" s="53"/>
      <c r="UUM50" s="53"/>
      <c r="UUN50" s="53"/>
      <c r="UUO50" s="53"/>
      <c r="UUP50" s="53"/>
      <c r="UUQ50" s="53"/>
      <c r="UUR50" s="53"/>
      <c r="UUS50" s="53"/>
      <c r="UUT50" s="53"/>
      <c r="UUU50" s="53"/>
      <c r="UUV50" s="53"/>
      <c r="UUW50" s="53"/>
      <c r="UUX50" s="53"/>
      <c r="UUY50" s="53"/>
      <c r="UUZ50" s="53"/>
      <c r="UVA50" s="53"/>
      <c r="UVB50" s="53"/>
      <c r="UVC50" s="53"/>
      <c r="UVD50" s="53"/>
      <c r="UVE50" s="53"/>
      <c r="UVF50" s="53"/>
      <c r="UVG50" s="53"/>
      <c r="UVH50" s="53"/>
      <c r="UVI50" s="53"/>
      <c r="UVJ50" s="53"/>
      <c r="UVK50" s="53"/>
      <c r="UVL50" s="53"/>
      <c r="UVM50" s="53"/>
      <c r="UVN50" s="53"/>
      <c r="UVO50" s="53"/>
      <c r="UVP50" s="53"/>
      <c r="UVQ50" s="53"/>
      <c r="UVR50" s="53"/>
      <c r="UVS50" s="53"/>
      <c r="UVT50" s="53"/>
      <c r="UVU50" s="53"/>
      <c r="UVV50" s="53"/>
      <c r="UVW50" s="53"/>
      <c r="UVX50" s="53"/>
      <c r="UVY50" s="53"/>
      <c r="UVZ50" s="53"/>
      <c r="UWA50" s="53"/>
      <c r="UWB50" s="53"/>
      <c r="UWC50" s="53"/>
      <c r="UWD50" s="53"/>
      <c r="UWE50" s="53"/>
      <c r="UWF50" s="53"/>
      <c r="UWG50" s="53"/>
      <c r="UWH50" s="53"/>
      <c r="UWI50" s="53"/>
      <c r="UWJ50" s="53"/>
      <c r="UWK50" s="53"/>
      <c r="UWL50" s="53"/>
      <c r="UWM50" s="53"/>
      <c r="UWN50" s="53"/>
      <c r="UWO50" s="53"/>
      <c r="UWP50" s="53"/>
      <c r="UWQ50" s="53"/>
      <c r="UWR50" s="53"/>
      <c r="UWS50" s="53"/>
      <c r="UWT50" s="53"/>
      <c r="UWU50" s="53"/>
      <c r="UWV50" s="53"/>
      <c r="UWW50" s="53"/>
      <c r="UWX50" s="53"/>
      <c r="UWY50" s="53"/>
      <c r="UWZ50" s="53"/>
      <c r="UXA50" s="53"/>
      <c r="UXB50" s="53"/>
      <c r="UXC50" s="53"/>
      <c r="UXD50" s="53"/>
      <c r="UXE50" s="53"/>
      <c r="UXF50" s="53"/>
      <c r="UXG50" s="53"/>
      <c r="UXH50" s="53"/>
      <c r="UXI50" s="53"/>
      <c r="UXJ50" s="53"/>
      <c r="UXK50" s="53"/>
      <c r="UXL50" s="53"/>
      <c r="UXM50" s="53"/>
      <c r="UXN50" s="53"/>
      <c r="UXO50" s="53"/>
      <c r="UXP50" s="53"/>
      <c r="UXQ50" s="53"/>
      <c r="UXR50" s="53"/>
      <c r="UXS50" s="53"/>
      <c r="UXT50" s="53"/>
      <c r="UXU50" s="53"/>
      <c r="UXV50" s="53"/>
      <c r="UXW50" s="53"/>
      <c r="UXX50" s="53"/>
      <c r="UXY50" s="53"/>
      <c r="UXZ50" s="53"/>
      <c r="UYA50" s="53"/>
      <c r="UYB50" s="53"/>
      <c r="UYC50" s="53"/>
      <c r="UYD50" s="53"/>
      <c r="UYE50" s="53"/>
      <c r="UYF50" s="53"/>
      <c r="UYG50" s="53"/>
      <c r="UYH50" s="53"/>
      <c r="UYI50" s="53"/>
      <c r="UYJ50" s="53"/>
      <c r="UYK50" s="53"/>
      <c r="UYL50" s="53"/>
      <c r="UYM50" s="53"/>
      <c r="UYN50" s="53"/>
      <c r="UYO50" s="53"/>
      <c r="UYP50" s="53"/>
      <c r="UYQ50" s="53"/>
      <c r="UYR50" s="53"/>
      <c r="UYS50" s="53"/>
      <c r="UYT50" s="53"/>
      <c r="UYU50" s="53"/>
      <c r="UYV50" s="53"/>
      <c r="UYW50" s="53"/>
      <c r="UYX50" s="53"/>
      <c r="UYY50" s="53"/>
      <c r="UYZ50" s="53"/>
      <c r="UZA50" s="53"/>
      <c r="UZB50" s="53"/>
      <c r="UZC50" s="53"/>
      <c r="UZD50" s="53"/>
      <c r="UZE50" s="53"/>
      <c r="UZF50" s="53"/>
      <c r="UZG50" s="53"/>
      <c r="UZH50" s="53"/>
      <c r="UZI50" s="53"/>
      <c r="UZJ50" s="53"/>
      <c r="UZK50" s="53"/>
      <c r="UZL50" s="53"/>
      <c r="UZM50" s="53"/>
      <c r="UZN50" s="53"/>
      <c r="UZO50" s="53"/>
      <c r="UZP50" s="53"/>
      <c r="UZQ50" s="53"/>
      <c r="UZR50" s="53"/>
      <c r="UZS50" s="53"/>
      <c r="UZT50" s="53"/>
      <c r="UZU50" s="53"/>
      <c r="UZV50" s="53"/>
      <c r="UZW50" s="53"/>
      <c r="UZX50" s="53"/>
      <c r="UZY50" s="53"/>
      <c r="UZZ50" s="53"/>
      <c r="VAA50" s="53"/>
      <c r="VAB50" s="53"/>
      <c r="VAC50" s="53"/>
      <c r="VAD50" s="53"/>
      <c r="VAE50" s="53"/>
      <c r="VAF50" s="53"/>
      <c r="VAG50" s="53"/>
      <c r="VAH50" s="53"/>
      <c r="VAI50" s="53"/>
      <c r="VAJ50" s="53"/>
      <c r="VAK50" s="53"/>
      <c r="VAL50" s="53"/>
      <c r="VAM50" s="53"/>
      <c r="VAN50" s="53"/>
      <c r="VAO50" s="53"/>
      <c r="VAP50" s="53"/>
      <c r="VAQ50" s="53"/>
      <c r="VAR50" s="53"/>
      <c r="VAS50" s="53"/>
      <c r="VAT50" s="53"/>
      <c r="VAU50" s="53"/>
      <c r="VAV50" s="53"/>
      <c r="VAW50" s="53"/>
      <c r="VAX50" s="53"/>
      <c r="VAY50" s="53"/>
      <c r="VAZ50" s="53"/>
      <c r="VBA50" s="53"/>
      <c r="VBB50" s="53"/>
      <c r="VBC50" s="53"/>
      <c r="VBD50" s="53"/>
      <c r="VBE50" s="53"/>
      <c r="VBF50" s="53"/>
      <c r="VBG50" s="53"/>
      <c r="VBH50" s="53"/>
      <c r="VBI50" s="53"/>
      <c r="VBJ50" s="53"/>
      <c r="VBK50" s="53"/>
      <c r="VBL50" s="53"/>
      <c r="VBM50" s="53"/>
      <c r="VBN50" s="53"/>
      <c r="VBO50" s="53"/>
      <c r="VBP50" s="53"/>
      <c r="VBQ50" s="53"/>
      <c r="VBR50" s="53"/>
      <c r="VBS50" s="53"/>
      <c r="VBT50" s="53"/>
      <c r="VBU50" s="53"/>
      <c r="VBV50" s="53"/>
      <c r="VBW50" s="53"/>
      <c r="VBX50" s="53"/>
      <c r="VBY50" s="53"/>
      <c r="VBZ50" s="53"/>
      <c r="VCA50" s="53"/>
      <c r="VCB50" s="53"/>
      <c r="VCC50" s="53"/>
      <c r="VCD50" s="53"/>
      <c r="VCE50" s="53"/>
      <c r="VCF50" s="53"/>
      <c r="VCG50" s="53"/>
      <c r="VCH50" s="53"/>
      <c r="VCI50" s="53"/>
      <c r="VCJ50" s="53"/>
      <c r="VCK50" s="53"/>
      <c r="VCL50" s="53"/>
      <c r="VCM50" s="53"/>
      <c r="VCN50" s="53"/>
      <c r="VCO50" s="53"/>
      <c r="VCP50" s="53"/>
      <c r="VCQ50" s="53"/>
      <c r="VCR50" s="53"/>
      <c r="VCS50" s="53"/>
      <c r="VCT50" s="53"/>
      <c r="VCU50" s="53"/>
      <c r="VCV50" s="53"/>
      <c r="VCW50" s="53"/>
      <c r="VCX50" s="53"/>
      <c r="VCY50" s="53"/>
      <c r="VCZ50" s="53"/>
      <c r="VDA50" s="53"/>
      <c r="VDB50" s="53"/>
      <c r="VDC50" s="53"/>
      <c r="VDD50" s="53"/>
      <c r="VDE50" s="53"/>
      <c r="VDF50" s="53"/>
      <c r="VDG50" s="53"/>
      <c r="VDH50" s="53"/>
      <c r="VDI50" s="53"/>
      <c r="VDJ50" s="53"/>
      <c r="VDK50" s="53"/>
      <c r="VDL50" s="53"/>
      <c r="VDM50" s="53"/>
      <c r="VDN50" s="53"/>
      <c r="VDO50" s="53"/>
      <c r="VDP50" s="53"/>
      <c r="VDQ50" s="53"/>
      <c r="VDR50" s="53"/>
      <c r="VDS50" s="53"/>
      <c r="VDT50" s="53"/>
      <c r="VDU50" s="53"/>
      <c r="VDV50" s="53"/>
      <c r="VDW50" s="53"/>
      <c r="VDX50" s="53"/>
      <c r="VDY50" s="53"/>
      <c r="VDZ50" s="53"/>
      <c r="VEA50" s="53"/>
      <c r="VEB50" s="53"/>
      <c r="VEC50" s="53"/>
      <c r="VED50" s="53"/>
      <c r="VEE50" s="53"/>
      <c r="VEF50" s="53"/>
      <c r="VEG50" s="53"/>
      <c r="VEH50" s="53"/>
      <c r="VEI50" s="53"/>
      <c r="VEJ50" s="53"/>
      <c r="VEK50" s="53"/>
      <c r="VEL50" s="53"/>
      <c r="VEM50" s="53"/>
      <c r="VEN50" s="53"/>
      <c r="VEO50" s="53"/>
      <c r="VEP50" s="53"/>
      <c r="VEQ50" s="53"/>
      <c r="VER50" s="53"/>
      <c r="VES50" s="53"/>
      <c r="VET50" s="53"/>
      <c r="VEU50" s="53"/>
      <c r="VEV50" s="53"/>
      <c r="VEW50" s="53"/>
      <c r="VEX50" s="53"/>
      <c r="VEY50" s="53"/>
      <c r="VEZ50" s="53"/>
      <c r="VFA50" s="53"/>
      <c r="VFB50" s="53"/>
      <c r="VFC50" s="53"/>
      <c r="VFD50" s="53"/>
      <c r="VFE50" s="53"/>
      <c r="VFF50" s="53"/>
      <c r="VFG50" s="53"/>
      <c r="VFH50" s="53"/>
      <c r="VFI50" s="53"/>
      <c r="VFJ50" s="53"/>
      <c r="VFK50" s="53"/>
      <c r="VFL50" s="53"/>
      <c r="VFM50" s="53"/>
      <c r="VFN50" s="53"/>
      <c r="VFO50" s="53"/>
      <c r="VFP50" s="53"/>
      <c r="VFQ50" s="53"/>
      <c r="VFR50" s="53"/>
      <c r="VFS50" s="53"/>
      <c r="VFT50" s="53"/>
      <c r="VFU50" s="53"/>
      <c r="VFV50" s="53"/>
      <c r="VFW50" s="53"/>
      <c r="VFX50" s="53"/>
      <c r="VFY50" s="53"/>
      <c r="VFZ50" s="53"/>
      <c r="VGA50" s="53"/>
      <c r="VGB50" s="53"/>
      <c r="VGC50" s="53"/>
      <c r="VGD50" s="53"/>
      <c r="VGE50" s="53"/>
      <c r="VGF50" s="53"/>
      <c r="VGG50" s="53"/>
      <c r="VGH50" s="53"/>
      <c r="VGI50" s="53"/>
      <c r="VGJ50" s="53"/>
      <c r="VGK50" s="53"/>
      <c r="VGL50" s="53"/>
      <c r="VGM50" s="53"/>
      <c r="VGN50" s="53"/>
      <c r="VGO50" s="53"/>
      <c r="VGP50" s="53"/>
      <c r="VGQ50" s="53"/>
      <c r="VGR50" s="53"/>
      <c r="VGS50" s="53"/>
      <c r="VGT50" s="53"/>
      <c r="VGU50" s="53"/>
      <c r="VGV50" s="53"/>
      <c r="VGW50" s="53"/>
      <c r="VGX50" s="53"/>
      <c r="VGY50" s="53"/>
      <c r="VGZ50" s="53"/>
      <c r="VHA50" s="53"/>
      <c r="VHB50" s="53"/>
      <c r="VHC50" s="53"/>
      <c r="VHD50" s="53"/>
      <c r="VHE50" s="53"/>
      <c r="VHF50" s="53"/>
      <c r="VHG50" s="53"/>
      <c r="VHH50" s="53"/>
      <c r="VHI50" s="53"/>
      <c r="VHJ50" s="53"/>
      <c r="VHK50" s="53"/>
      <c r="VHL50" s="53"/>
      <c r="VHM50" s="53"/>
      <c r="VHN50" s="53"/>
      <c r="VHO50" s="53"/>
      <c r="VHP50" s="53"/>
      <c r="VHQ50" s="53"/>
      <c r="VHR50" s="53"/>
      <c r="VHS50" s="53"/>
      <c r="VHT50" s="53"/>
      <c r="VHU50" s="53"/>
      <c r="VHV50" s="53"/>
      <c r="VHW50" s="53"/>
      <c r="VHX50" s="53"/>
      <c r="VHY50" s="53"/>
      <c r="VHZ50" s="53"/>
      <c r="VIA50" s="53"/>
      <c r="VIB50" s="53"/>
      <c r="VIC50" s="53"/>
      <c r="VID50" s="53"/>
      <c r="VIE50" s="53"/>
      <c r="VIF50" s="53"/>
      <c r="VIG50" s="53"/>
      <c r="VIH50" s="53"/>
      <c r="VII50" s="53"/>
      <c r="VIJ50" s="53"/>
      <c r="VIK50" s="53"/>
      <c r="VIL50" s="53"/>
      <c r="VIM50" s="53"/>
      <c r="VIN50" s="53"/>
      <c r="VIO50" s="53"/>
      <c r="VIP50" s="53"/>
      <c r="VIQ50" s="53"/>
      <c r="VIR50" s="53"/>
      <c r="VIS50" s="53"/>
      <c r="VIT50" s="53"/>
      <c r="VIU50" s="53"/>
      <c r="VIV50" s="53"/>
      <c r="VIW50" s="53"/>
      <c r="VIX50" s="53"/>
      <c r="VIY50" s="53"/>
      <c r="VIZ50" s="53"/>
      <c r="VJA50" s="53"/>
      <c r="VJB50" s="53"/>
      <c r="VJC50" s="53"/>
      <c r="VJD50" s="53"/>
      <c r="VJE50" s="53"/>
      <c r="VJF50" s="53"/>
      <c r="VJG50" s="53"/>
      <c r="VJH50" s="53"/>
      <c r="VJI50" s="53"/>
      <c r="VJJ50" s="53"/>
      <c r="VJK50" s="53"/>
      <c r="VJL50" s="53"/>
      <c r="VJM50" s="53"/>
      <c r="VJN50" s="53"/>
      <c r="VJO50" s="53"/>
      <c r="VJP50" s="53"/>
      <c r="VJQ50" s="53"/>
      <c r="VJR50" s="53"/>
      <c r="VJS50" s="53"/>
      <c r="VJT50" s="53"/>
      <c r="VJU50" s="53"/>
      <c r="VJV50" s="53"/>
      <c r="VJW50" s="53"/>
      <c r="VJX50" s="53"/>
      <c r="VJY50" s="53"/>
      <c r="VJZ50" s="53"/>
      <c r="VKA50" s="53"/>
      <c r="VKB50" s="53"/>
      <c r="VKC50" s="53"/>
      <c r="VKD50" s="53"/>
      <c r="VKE50" s="53"/>
      <c r="VKF50" s="53"/>
      <c r="VKG50" s="53"/>
      <c r="VKH50" s="53"/>
      <c r="VKI50" s="53"/>
      <c r="VKJ50" s="53"/>
      <c r="VKK50" s="53"/>
      <c r="VKL50" s="53"/>
      <c r="VKM50" s="53"/>
      <c r="VKN50" s="53"/>
      <c r="VKO50" s="53"/>
      <c r="VKP50" s="53"/>
      <c r="VKQ50" s="53"/>
      <c r="VKR50" s="53"/>
      <c r="VKS50" s="53"/>
      <c r="VKT50" s="53"/>
      <c r="VKU50" s="53"/>
      <c r="VKV50" s="53"/>
      <c r="VKW50" s="53"/>
      <c r="VKX50" s="53"/>
      <c r="VKY50" s="53"/>
      <c r="VKZ50" s="53"/>
      <c r="VLA50" s="53"/>
      <c r="VLB50" s="53"/>
      <c r="VLC50" s="53"/>
      <c r="VLD50" s="53"/>
      <c r="VLE50" s="53"/>
      <c r="VLF50" s="53"/>
      <c r="VLG50" s="53"/>
      <c r="VLH50" s="53"/>
      <c r="VLI50" s="53"/>
      <c r="VLJ50" s="53"/>
      <c r="VLK50" s="53"/>
      <c r="VLL50" s="53"/>
      <c r="VLM50" s="53"/>
      <c r="VLN50" s="53"/>
      <c r="VLO50" s="53"/>
      <c r="VLP50" s="53"/>
      <c r="VLQ50" s="53"/>
      <c r="VLR50" s="53"/>
      <c r="VLS50" s="53"/>
      <c r="VLT50" s="53"/>
      <c r="VLU50" s="53"/>
      <c r="VLV50" s="53"/>
      <c r="VLW50" s="53"/>
      <c r="VLX50" s="53"/>
      <c r="VLY50" s="53"/>
      <c r="VLZ50" s="53"/>
      <c r="VMA50" s="53"/>
      <c r="VMB50" s="53"/>
      <c r="VMC50" s="53"/>
      <c r="VMD50" s="53"/>
      <c r="VME50" s="53"/>
      <c r="VMF50" s="53"/>
      <c r="VMG50" s="53"/>
      <c r="VMH50" s="53"/>
      <c r="VMI50" s="53"/>
      <c r="VMJ50" s="53"/>
      <c r="VMK50" s="53"/>
      <c r="VML50" s="53"/>
      <c r="VMM50" s="53"/>
      <c r="VMN50" s="53"/>
      <c r="VMO50" s="53"/>
      <c r="VMP50" s="53"/>
      <c r="VMQ50" s="53"/>
      <c r="VMR50" s="53"/>
      <c r="VMS50" s="53"/>
      <c r="VMT50" s="53"/>
      <c r="VMU50" s="53"/>
      <c r="VMV50" s="53"/>
      <c r="VMW50" s="53"/>
      <c r="VMX50" s="53"/>
      <c r="VMY50" s="53"/>
      <c r="VMZ50" s="53"/>
      <c r="VNA50" s="53"/>
      <c r="VNB50" s="53"/>
      <c r="VNC50" s="53"/>
      <c r="VND50" s="53"/>
      <c r="VNE50" s="53"/>
      <c r="VNF50" s="53"/>
      <c r="VNG50" s="53"/>
      <c r="VNH50" s="53"/>
      <c r="VNI50" s="53"/>
      <c r="VNJ50" s="53"/>
      <c r="VNK50" s="53"/>
      <c r="VNL50" s="53"/>
      <c r="VNM50" s="53"/>
      <c r="VNN50" s="53"/>
      <c r="VNO50" s="53"/>
      <c r="VNP50" s="53"/>
      <c r="VNQ50" s="53"/>
      <c r="VNR50" s="53"/>
      <c r="VNS50" s="53"/>
      <c r="VNT50" s="53"/>
      <c r="VNU50" s="53"/>
      <c r="VNV50" s="53"/>
      <c r="VNW50" s="53"/>
      <c r="VNX50" s="53"/>
      <c r="VNY50" s="53"/>
      <c r="VNZ50" s="53"/>
      <c r="VOA50" s="53"/>
      <c r="VOB50" s="53"/>
      <c r="VOC50" s="53"/>
      <c r="VOD50" s="53"/>
      <c r="VOE50" s="53"/>
      <c r="VOF50" s="53"/>
      <c r="VOG50" s="53"/>
      <c r="VOH50" s="53"/>
      <c r="VOI50" s="53"/>
      <c r="VOJ50" s="53"/>
      <c r="VOK50" s="53"/>
      <c r="VOL50" s="53"/>
      <c r="VOM50" s="53"/>
      <c r="VON50" s="53"/>
      <c r="VOO50" s="53"/>
      <c r="VOP50" s="53"/>
      <c r="VOQ50" s="53"/>
      <c r="VOR50" s="53"/>
      <c r="VOS50" s="53"/>
      <c r="VOT50" s="53"/>
      <c r="VOU50" s="53"/>
      <c r="VOV50" s="53"/>
      <c r="VOW50" s="53"/>
      <c r="VOX50" s="53"/>
      <c r="VOY50" s="53"/>
      <c r="VOZ50" s="53"/>
      <c r="VPA50" s="53"/>
      <c r="VPB50" s="53"/>
      <c r="VPC50" s="53"/>
      <c r="VPD50" s="53"/>
      <c r="VPE50" s="53"/>
      <c r="VPF50" s="53"/>
      <c r="VPG50" s="53"/>
      <c r="VPH50" s="53"/>
      <c r="VPI50" s="53"/>
      <c r="VPJ50" s="53"/>
      <c r="VPK50" s="53"/>
      <c r="VPL50" s="53"/>
      <c r="VPM50" s="53"/>
      <c r="VPN50" s="53"/>
      <c r="VPO50" s="53"/>
      <c r="VPP50" s="53"/>
      <c r="VPQ50" s="53"/>
      <c r="VPR50" s="53"/>
      <c r="VPS50" s="53"/>
      <c r="VPT50" s="53"/>
      <c r="VPU50" s="53"/>
      <c r="VPV50" s="53"/>
      <c r="VPW50" s="53"/>
      <c r="VPX50" s="53"/>
      <c r="VPY50" s="53"/>
      <c r="VPZ50" s="53"/>
      <c r="VQA50" s="53"/>
      <c r="VQB50" s="53"/>
      <c r="VQC50" s="53"/>
      <c r="VQD50" s="53"/>
      <c r="VQE50" s="53"/>
      <c r="VQF50" s="53"/>
      <c r="VQG50" s="53"/>
      <c r="VQH50" s="53"/>
      <c r="VQI50" s="53"/>
      <c r="VQJ50" s="53"/>
      <c r="VQK50" s="53"/>
      <c r="VQL50" s="53"/>
      <c r="VQM50" s="53"/>
      <c r="VQN50" s="53"/>
      <c r="VQO50" s="53"/>
      <c r="VQP50" s="53"/>
      <c r="VQQ50" s="53"/>
      <c r="VQR50" s="53"/>
      <c r="VQS50" s="53"/>
      <c r="VQT50" s="53"/>
      <c r="VQU50" s="53"/>
      <c r="VQV50" s="53"/>
      <c r="VQW50" s="53"/>
      <c r="VQX50" s="53"/>
      <c r="VQY50" s="53"/>
      <c r="VQZ50" s="53"/>
      <c r="VRA50" s="53"/>
      <c r="VRB50" s="53"/>
      <c r="VRC50" s="53"/>
      <c r="VRD50" s="53"/>
      <c r="VRE50" s="53"/>
      <c r="VRF50" s="53"/>
      <c r="VRG50" s="53"/>
      <c r="VRH50" s="53"/>
      <c r="VRI50" s="53"/>
      <c r="VRJ50" s="53"/>
      <c r="VRK50" s="53"/>
      <c r="VRL50" s="53"/>
      <c r="VRM50" s="53"/>
      <c r="VRN50" s="53"/>
      <c r="VRO50" s="53"/>
      <c r="VRP50" s="53"/>
      <c r="VRQ50" s="53"/>
      <c r="VRR50" s="53"/>
      <c r="VRS50" s="53"/>
      <c r="VRT50" s="53"/>
      <c r="VRU50" s="53"/>
      <c r="VRV50" s="53"/>
      <c r="VRW50" s="53"/>
      <c r="VRX50" s="53"/>
      <c r="VRY50" s="53"/>
      <c r="VRZ50" s="53"/>
      <c r="VSA50" s="53"/>
      <c r="VSB50" s="53"/>
      <c r="VSC50" s="53"/>
      <c r="VSD50" s="53"/>
      <c r="VSE50" s="53"/>
      <c r="VSF50" s="53"/>
      <c r="VSG50" s="53"/>
      <c r="VSH50" s="53"/>
      <c r="VSI50" s="53"/>
      <c r="VSJ50" s="53"/>
      <c r="VSK50" s="53"/>
      <c r="VSL50" s="53"/>
      <c r="VSM50" s="53"/>
      <c r="VSN50" s="53"/>
      <c r="VSO50" s="53"/>
      <c r="VSP50" s="53"/>
      <c r="VSQ50" s="53"/>
      <c r="VSR50" s="53"/>
      <c r="VSS50" s="53"/>
      <c r="VST50" s="53"/>
      <c r="VSU50" s="53"/>
      <c r="VSV50" s="53"/>
      <c r="VSW50" s="53"/>
      <c r="VSX50" s="53"/>
      <c r="VSY50" s="53"/>
      <c r="VSZ50" s="53"/>
      <c r="VTA50" s="53"/>
      <c r="VTB50" s="53"/>
      <c r="VTC50" s="53"/>
      <c r="VTD50" s="53"/>
      <c r="VTE50" s="53"/>
      <c r="VTF50" s="53"/>
      <c r="VTG50" s="53"/>
      <c r="VTH50" s="53"/>
      <c r="VTI50" s="53"/>
      <c r="VTJ50" s="53"/>
      <c r="VTK50" s="53"/>
      <c r="VTL50" s="53"/>
      <c r="VTM50" s="53"/>
      <c r="VTN50" s="53"/>
      <c r="VTO50" s="53"/>
      <c r="VTP50" s="53"/>
      <c r="VTQ50" s="53"/>
      <c r="VTR50" s="53"/>
      <c r="VTS50" s="53"/>
      <c r="VTT50" s="53"/>
      <c r="VTU50" s="53"/>
      <c r="VTV50" s="53"/>
      <c r="VTW50" s="53"/>
      <c r="VTX50" s="53"/>
      <c r="VTY50" s="53"/>
      <c r="VTZ50" s="53"/>
      <c r="VUA50" s="53"/>
      <c r="VUB50" s="53"/>
      <c r="VUC50" s="53"/>
      <c r="VUD50" s="53"/>
      <c r="VUE50" s="53"/>
      <c r="VUF50" s="53"/>
      <c r="VUG50" s="53"/>
      <c r="VUH50" s="53"/>
      <c r="VUI50" s="53"/>
      <c r="VUJ50" s="53"/>
      <c r="VUK50" s="53"/>
      <c r="VUL50" s="53"/>
      <c r="VUM50" s="53"/>
      <c r="VUN50" s="53"/>
      <c r="VUO50" s="53"/>
      <c r="VUP50" s="53"/>
      <c r="VUQ50" s="53"/>
      <c r="VUR50" s="53"/>
      <c r="VUS50" s="53"/>
      <c r="VUT50" s="53"/>
      <c r="VUU50" s="53"/>
      <c r="VUV50" s="53"/>
      <c r="VUW50" s="53"/>
      <c r="VUX50" s="53"/>
      <c r="VUY50" s="53"/>
      <c r="VUZ50" s="53"/>
      <c r="VVA50" s="53"/>
      <c r="VVB50" s="53"/>
      <c r="VVC50" s="53"/>
      <c r="VVD50" s="53"/>
      <c r="VVE50" s="53"/>
      <c r="VVF50" s="53"/>
      <c r="VVG50" s="53"/>
      <c r="VVH50" s="53"/>
      <c r="VVI50" s="53"/>
      <c r="VVJ50" s="53"/>
      <c r="VVK50" s="53"/>
      <c r="VVL50" s="53"/>
      <c r="VVM50" s="53"/>
      <c r="VVN50" s="53"/>
      <c r="VVO50" s="53"/>
      <c r="VVP50" s="53"/>
      <c r="VVQ50" s="53"/>
      <c r="VVR50" s="53"/>
      <c r="VVS50" s="53"/>
      <c r="VVT50" s="53"/>
      <c r="VVU50" s="53"/>
      <c r="VVV50" s="53"/>
      <c r="VVW50" s="53"/>
      <c r="VVX50" s="53"/>
      <c r="VVY50" s="53"/>
      <c r="VVZ50" s="53"/>
      <c r="VWA50" s="53"/>
      <c r="VWB50" s="53"/>
      <c r="VWC50" s="53"/>
      <c r="VWD50" s="53"/>
      <c r="VWE50" s="53"/>
      <c r="VWF50" s="53"/>
      <c r="VWG50" s="53"/>
      <c r="VWH50" s="53"/>
      <c r="VWI50" s="53"/>
      <c r="VWJ50" s="53"/>
      <c r="VWK50" s="53"/>
      <c r="VWL50" s="53"/>
      <c r="VWM50" s="53"/>
      <c r="VWN50" s="53"/>
      <c r="VWO50" s="53"/>
      <c r="VWP50" s="53"/>
      <c r="VWQ50" s="53"/>
      <c r="VWR50" s="53"/>
      <c r="VWS50" s="53"/>
      <c r="VWT50" s="53"/>
      <c r="VWU50" s="53"/>
      <c r="VWV50" s="53"/>
      <c r="VWW50" s="53"/>
      <c r="VWX50" s="53"/>
      <c r="VWY50" s="53"/>
      <c r="VWZ50" s="53"/>
      <c r="VXA50" s="53"/>
      <c r="VXB50" s="53"/>
      <c r="VXC50" s="53"/>
      <c r="VXD50" s="53"/>
      <c r="VXE50" s="53"/>
      <c r="VXF50" s="53"/>
      <c r="VXG50" s="53"/>
      <c r="VXH50" s="53"/>
      <c r="VXI50" s="53"/>
      <c r="VXJ50" s="53"/>
      <c r="VXK50" s="53"/>
      <c r="VXL50" s="53"/>
      <c r="VXM50" s="53"/>
      <c r="VXN50" s="53"/>
      <c r="VXO50" s="53"/>
      <c r="VXP50" s="53"/>
      <c r="VXQ50" s="53"/>
      <c r="VXR50" s="53"/>
      <c r="VXS50" s="53"/>
      <c r="VXT50" s="53"/>
      <c r="VXU50" s="53"/>
      <c r="VXV50" s="53"/>
      <c r="VXW50" s="53"/>
      <c r="VXX50" s="53"/>
      <c r="VXY50" s="53"/>
      <c r="VXZ50" s="53"/>
      <c r="VYA50" s="53"/>
      <c r="VYB50" s="53"/>
      <c r="VYC50" s="53"/>
      <c r="VYD50" s="53"/>
      <c r="VYE50" s="53"/>
      <c r="VYF50" s="53"/>
      <c r="VYG50" s="53"/>
      <c r="VYH50" s="53"/>
      <c r="VYI50" s="53"/>
      <c r="VYJ50" s="53"/>
      <c r="VYK50" s="53"/>
      <c r="VYL50" s="53"/>
      <c r="VYM50" s="53"/>
      <c r="VYN50" s="53"/>
      <c r="VYO50" s="53"/>
      <c r="VYP50" s="53"/>
      <c r="VYQ50" s="53"/>
      <c r="VYR50" s="53"/>
      <c r="VYS50" s="53"/>
      <c r="VYT50" s="53"/>
      <c r="VYU50" s="53"/>
      <c r="VYV50" s="53"/>
      <c r="VYW50" s="53"/>
      <c r="VYX50" s="53"/>
      <c r="VYY50" s="53"/>
      <c r="VYZ50" s="53"/>
      <c r="VZA50" s="53"/>
      <c r="VZB50" s="53"/>
      <c r="VZC50" s="53"/>
      <c r="VZD50" s="53"/>
      <c r="VZE50" s="53"/>
      <c r="VZF50" s="53"/>
      <c r="VZG50" s="53"/>
      <c r="VZH50" s="53"/>
      <c r="VZI50" s="53"/>
      <c r="VZJ50" s="53"/>
      <c r="VZK50" s="53"/>
      <c r="VZL50" s="53"/>
      <c r="VZM50" s="53"/>
      <c r="VZN50" s="53"/>
      <c r="VZO50" s="53"/>
      <c r="VZP50" s="53"/>
      <c r="VZQ50" s="53"/>
      <c r="VZR50" s="53"/>
      <c r="VZS50" s="53"/>
      <c r="VZT50" s="53"/>
      <c r="VZU50" s="53"/>
      <c r="VZV50" s="53"/>
      <c r="VZW50" s="53"/>
      <c r="VZX50" s="53"/>
      <c r="VZY50" s="53"/>
      <c r="VZZ50" s="53"/>
      <c r="WAA50" s="53"/>
      <c r="WAB50" s="53"/>
      <c r="WAC50" s="53"/>
      <c r="WAD50" s="53"/>
      <c r="WAE50" s="53"/>
      <c r="WAF50" s="53"/>
      <c r="WAG50" s="53"/>
      <c r="WAH50" s="53"/>
      <c r="WAI50" s="53"/>
      <c r="WAJ50" s="53"/>
      <c r="WAK50" s="53"/>
      <c r="WAL50" s="53"/>
      <c r="WAM50" s="53"/>
      <c r="WAN50" s="53"/>
      <c r="WAO50" s="53"/>
      <c r="WAP50" s="53"/>
      <c r="WAQ50" s="53"/>
      <c r="WAR50" s="53"/>
      <c r="WAS50" s="53"/>
      <c r="WAT50" s="53"/>
      <c r="WAU50" s="53"/>
      <c r="WAV50" s="53"/>
      <c r="WAW50" s="53"/>
      <c r="WAX50" s="53"/>
      <c r="WAY50" s="53"/>
      <c r="WAZ50" s="53"/>
      <c r="WBA50" s="53"/>
      <c r="WBB50" s="53"/>
      <c r="WBC50" s="53"/>
      <c r="WBD50" s="53"/>
      <c r="WBE50" s="53"/>
      <c r="WBF50" s="53"/>
      <c r="WBG50" s="53"/>
      <c r="WBH50" s="53"/>
      <c r="WBI50" s="53"/>
      <c r="WBJ50" s="53"/>
      <c r="WBK50" s="53"/>
      <c r="WBL50" s="53"/>
      <c r="WBM50" s="53"/>
      <c r="WBN50" s="53"/>
      <c r="WBO50" s="53"/>
      <c r="WBP50" s="53"/>
      <c r="WBQ50" s="53"/>
      <c r="WBR50" s="53"/>
      <c r="WBS50" s="53"/>
      <c r="WBT50" s="53"/>
      <c r="WBU50" s="53"/>
      <c r="WBV50" s="53"/>
      <c r="WBW50" s="53"/>
      <c r="WBX50" s="53"/>
      <c r="WBY50" s="53"/>
      <c r="WBZ50" s="53"/>
      <c r="WCA50" s="53"/>
      <c r="WCB50" s="53"/>
      <c r="WCC50" s="53"/>
      <c r="WCD50" s="53"/>
      <c r="WCE50" s="53"/>
      <c r="WCF50" s="53"/>
      <c r="WCG50" s="53"/>
      <c r="WCH50" s="53"/>
      <c r="WCI50" s="53"/>
      <c r="WCJ50" s="53"/>
      <c r="WCK50" s="53"/>
      <c r="WCL50" s="53"/>
      <c r="WCM50" s="53"/>
      <c r="WCN50" s="53"/>
      <c r="WCO50" s="53"/>
      <c r="WCP50" s="53"/>
      <c r="WCQ50" s="53"/>
      <c r="WCR50" s="53"/>
      <c r="WCS50" s="53"/>
      <c r="WCT50" s="53"/>
      <c r="WCU50" s="53"/>
      <c r="WCV50" s="53"/>
      <c r="WCW50" s="53"/>
      <c r="WCX50" s="53"/>
      <c r="WCY50" s="53"/>
      <c r="WCZ50" s="53"/>
      <c r="WDA50" s="53"/>
      <c r="WDB50" s="53"/>
      <c r="WDC50" s="53"/>
      <c r="WDD50" s="53"/>
      <c r="WDE50" s="53"/>
      <c r="WDF50" s="53"/>
      <c r="WDG50" s="53"/>
      <c r="WDH50" s="53"/>
      <c r="WDI50" s="53"/>
      <c r="WDJ50" s="53"/>
      <c r="WDK50" s="53"/>
      <c r="WDL50" s="53"/>
      <c r="WDM50" s="53"/>
      <c r="WDN50" s="53"/>
      <c r="WDO50" s="53"/>
      <c r="WDP50" s="53"/>
      <c r="WDQ50" s="53"/>
      <c r="WDR50" s="53"/>
      <c r="WDS50" s="53"/>
      <c r="WDT50" s="53"/>
      <c r="WDU50" s="53"/>
      <c r="WDV50" s="53"/>
      <c r="WDW50" s="53"/>
      <c r="WDX50" s="53"/>
      <c r="WDY50" s="53"/>
      <c r="WDZ50" s="53"/>
      <c r="WEA50" s="53"/>
      <c r="WEB50" s="53"/>
      <c r="WEC50" s="53"/>
      <c r="WED50" s="53"/>
      <c r="WEE50" s="53"/>
      <c r="WEF50" s="53"/>
      <c r="WEG50" s="53"/>
      <c r="WEH50" s="53"/>
      <c r="WEI50" s="53"/>
      <c r="WEJ50" s="53"/>
      <c r="WEK50" s="53"/>
      <c r="WEL50" s="53"/>
      <c r="WEM50" s="53"/>
      <c r="WEN50" s="53"/>
      <c r="WEO50" s="53"/>
      <c r="WEP50" s="53"/>
      <c r="WEQ50" s="53"/>
      <c r="WER50" s="53"/>
      <c r="WES50" s="53"/>
      <c r="WET50" s="53"/>
      <c r="WEU50" s="53"/>
      <c r="WEV50" s="53"/>
      <c r="WEW50" s="53"/>
      <c r="WEX50" s="53"/>
      <c r="WEY50" s="53"/>
      <c r="WEZ50" s="53"/>
      <c r="WFA50" s="53"/>
      <c r="WFB50" s="53"/>
      <c r="WFC50" s="53"/>
      <c r="WFD50" s="53"/>
      <c r="WFE50" s="53"/>
      <c r="WFF50" s="53"/>
      <c r="WFG50" s="53"/>
      <c r="WFH50" s="53"/>
      <c r="WFI50" s="53"/>
      <c r="WFJ50" s="53"/>
      <c r="WFK50" s="53"/>
      <c r="WFL50" s="53"/>
      <c r="WFM50" s="53"/>
      <c r="WFN50" s="53"/>
      <c r="WFO50" s="53"/>
      <c r="WFP50" s="53"/>
      <c r="WFQ50" s="53"/>
      <c r="WFR50" s="53"/>
      <c r="WFS50" s="53"/>
      <c r="WFT50" s="53"/>
      <c r="WFU50" s="53"/>
      <c r="WFV50" s="53"/>
      <c r="WFW50" s="53"/>
      <c r="WFX50" s="53"/>
      <c r="WFY50" s="53"/>
      <c r="WFZ50" s="53"/>
      <c r="WGA50" s="53"/>
      <c r="WGB50" s="53"/>
      <c r="WGC50" s="53"/>
      <c r="WGD50" s="53"/>
      <c r="WGE50" s="53"/>
      <c r="WGF50" s="53"/>
      <c r="WGG50" s="53"/>
      <c r="WGH50" s="53"/>
      <c r="WGI50" s="53"/>
      <c r="WGJ50" s="53"/>
      <c r="WGK50" s="53"/>
      <c r="WGL50" s="53"/>
      <c r="WGM50" s="53"/>
      <c r="WGN50" s="53"/>
      <c r="WGO50" s="53"/>
      <c r="WGP50" s="53"/>
      <c r="WGQ50" s="53"/>
      <c r="WGR50" s="53"/>
      <c r="WGS50" s="53"/>
      <c r="WGT50" s="53"/>
      <c r="WGU50" s="53"/>
      <c r="WGV50" s="53"/>
      <c r="WGW50" s="53"/>
      <c r="WGX50" s="53"/>
      <c r="WGY50" s="53"/>
      <c r="WGZ50" s="53"/>
      <c r="WHA50" s="53"/>
      <c r="WHB50" s="53"/>
      <c r="WHC50" s="53"/>
      <c r="WHD50" s="53"/>
      <c r="WHE50" s="53"/>
      <c r="WHF50" s="53"/>
      <c r="WHG50" s="53"/>
      <c r="WHH50" s="53"/>
      <c r="WHI50" s="53"/>
      <c r="WHJ50" s="53"/>
      <c r="WHK50" s="53"/>
      <c r="WHL50" s="53"/>
      <c r="WHM50" s="53"/>
      <c r="WHN50" s="53"/>
      <c r="WHO50" s="53"/>
      <c r="WHP50" s="53"/>
      <c r="WHQ50" s="53"/>
      <c r="WHR50" s="53"/>
      <c r="WHS50" s="53"/>
      <c r="WHT50" s="53"/>
      <c r="WHU50" s="53"/>
      <c r="WHV50" s="53"/>
      <c r="WHW50" s="53"/>
      <c r="WHX50" s="53"/>
      <c r="WHY50" s="53"/>
      <c r="WHZ50" s="53"/>
      <c r="WIA50" s="53"/>
      <c r="WIB50" s="53"/>
      <c r="WIC50" s="53"/>
      <c r="WID50" s="53"/>
      <c r="WIE50" s="53"/>
      <c r="WIF50" s="53"/>
      <c r="WIG50" s="53"/>
      <c r="WIH50" s="53"/>
      <c r="WII50" s="53"/>
      <c r="WIJ50" s="53"/>
      <c r="WIK50" s="53"/>
      <c r="WIL50" s="53"/>
      <c r="WIM50" s="53"/>
      <c r="WIN50" s="53"/>
      <c r="WIO50" s="53"/>
      <c r="WIP50" s="53"/>
      <c r="WIQ50" s="53"/>
      <c r="WIR50" s="53"/>
      <c r="WIS50" s="53"/>
      <c r="WIT50" s="53"/>
      <c r="WIU50" s="53"/>
      <c r="WIV50" s="53"/>
      <c r="WIW50" s="53"/>
      <c r="WIX50" s="53"/>
      <c r="WIY50" s="53"/>
      <c r="WIZ50" s="53"/>
      <c r="WJA50" s="53"/>
      <c r="WJB50" s="53"/>
      <c r="WJC50" s="53"/>
      <c r="WJD50" s="53"/>
      <c r="WJE50" s="53"/>
      <c r="WJF50" s="53"/>
      <c r="WJG50" s="53"/>
      <c r="WJH50" s="53"/>
      <c r="WJI50" s="53"/>
      <c r="WJJ50" s="53"/>
      <c r="WJK50" s="53"/>
      <c r="WJL50" s="53"/>
      <c r="WJM50" s="53"/>
      <c r="WJN50" s="53"/>
      <c r="WJO50" s="53"/>
      <c r="WJP50" s="53"/>
      <c r="WJQ50" s="53"/>
      <c r="WJR50" s="53"/>
      <c r="WJS50" s="53"/>
      <c r="WJT50" s="53"/>
      <c r="WJU50" s="53"/>
      <c r="WJV50" s="53"/>
      <c r="WJW50" s="53"/>
      <c r="WJX50" s="53"/>
      <c r="WJY50" s="53"/>
      <c r="WJZ50" s="53"/>
      <c r="WKA50" s="53"/>
      <c r="WKB50" s="53"/>
      <c r="WKC50" s="53"/>
      <c r="WKD50" s="53"/>
      <c r="WKE50" s="53"/>
      <c r="WKF50" s="53"/>
      <c r="WKG50" s="53"/>
      <c r="WKH50" s="53"/>
      <c r="WKI50" s="53"/>
      <c r="WKJ50" s="53"/>
      <c r="WKK50" s="53"/>
      <c r="WKL50" s="53"/>
      <c r="WKM50" s="53"/>
      <c r="WKN50" s="53"/>
      <c r="WKO50" s="53"/>
      <c r="WKP50" s="53"/>
      <c r="WKQ50" s="53"/>
      <c r="WKR50" s="53"/>
      <c r="WKS50" s="53"/>
      <c r="WKT50" s="53"/>
      <c r="WKU50" s="53"/>
      <c r="WKV50" s="53"/>
      <c r="WKW50" s="53"/>
      <c r="WKX50" s="53"/>
      <c r="WKY50" s="53"/>
      <c r="WKZ50" s="53"/>
      <c r="WLA50" s="53"/>
      <c r="WLB50" s="53"/>
      <c r="WLC50" s="53"/>
      <c r="WLD50" s="53"/>
      <c r="WLE50" s="53"/>
      <c r="WLF50" s="53"/>
      <c r="WLG50" s="53"/>
      <c r="WLH50" s="53"/>
      <c r="WLI50" s="53"/>
      <c r="WLJ50" s="53"/>
      <c r="WLK50" s="53"/>
      <c r="WLL50" s="53"/>
      <c r="WLM50" s="53"/>
      <c r="WLN50" s="53"/>
      <c r="WLO50" s="53"/>
      <c r="WLP50" s="53"/>
      <c r="WLQ50" s="53"/>
      <c r="WLR50" s="53"/>
      <c r="WLS50" s="53"/>
      <c r="WLT50" s="53"/>
      <c r="WLU50" s="53"/>
      <c r="WLV50" s="53"/>
      <c r="WLW50" s="53"/>
      <c r="WLX50" s="53"/>
      <c r="WLY50" s="53"/>
      <c r="WLZ50" s="53"/>
      <c r="WMA50" s="53"/>
      <c r="WMB50" s="53"/>
      <c r="WMC50" s="53"/>
      <c r="WMD50" s="53"/>
      <c r="WME50" s="53"/>
      <c r="WMF50" s="53"/>
      <c r="WMG50" s="53"/>
      <c r="WMH50" s="53"/>
      <c r="WMI50" s="53"/>
      <c r="WMJ50" s="53"/>
      <c r="WMK50" s="53"/>
      <c r="WML50" s="53"/>
      <c r="WMM50" s="53"/>
      <c r="WMN50" s="53"/>
      <c r="WMO50" s="53"/>
      <c r="WMP50" s="53"/>
      <c r="WMQ50" s="53"/>
      <c r="WMR50" s="53"/>
      <c r="WMS50" s="53"/>
      <c r="WMT50" s="53"/>
      <c r="WMU50" s="53"/>
      <c r="WMV50" s="53"/>
      <c r="WMW50" s="53"/>
      <c r="WMX50" s="53"/>
      <c r="WMY50" s="53"/>
      <c r="WMZ50" s="53"/>
      <c r="WNA50" s="53"/>
      <c r="WNB50" s="53"/>
      <c r="WNC50" s="53"/>
      <c r="WND50" s="53"/>
      <c r="WNE50" s="53"/>
      <c r="WNF50" s="53"/>
      <c r="WNG50" s="53"/>
      <c r="WNH50" s="53"/>
      <c r="WNI50" s="53"/>
      <c r="WNJ50" s="53"/>
      <c r="WNK50" s="53"/>
      <c r="WNL50" s="53"/>
      <c r="WNM50" s="53"/>
      <c r="WNN50" s="53"/>
      <c r="WNO50" s="53"/>
      <c r="WNP50" s="53"/>
      <c r="WNQ50" s="53"/>
      <c r="WNR50" s="53"/>
      <c r="WNS50" s="53"/>
      <c r="WNT50" s="53"/>
      <c r="WNU50" s="53"/>
      <c r="WNV50" s="53"/>
      <c r="WNW50" s="53"/>
      <c r="WNX50" s="53"/>
      <c r="WNY50" s="53"/>
      <c r="WNZ50" s="53"/>
      <c r="WOA50" s="53"/>
      <c r="WOB50" s="53"/>
      <c r="WOC50" s="53"/>
      <c r="WOD50" s="53"/>
      <c r="WOE50" s="53"/>
      <c r="WOF50" s="53"/>
      <c r="WOG50" s="53"/>
      <c r="WOH50" s="53"/>
      <c r="WOI50" s="53"/>
      <c r="WOJ50" s="53"/>
      <c r="WOK50" s="53"/>
      <c r="WOL50" s="53"/>
      <c r="WOM50" s="53"/>
      <c r="WON50" s="53"/>
      <c r="WOO50" s="53"/>
      <c r="WOP50" s="53"/>
      <c r="WOQ50" s="53"/>
      <c r="WOR50" s="53"/>
      <c r="WOS50" s="53"/>
      <c r="WOT50" s="53"/>
      <c r="WOU50" s="53"/>
      <c r="WOV50" s="53"/>
      <c r="WOW50" s="53"/>
      <c r="WOX50" s="53"/>
      <c r="WOY50" s="53"/>
      <c r="WOZ50" s="53"/>
      <c r="WPA50" s="53"/>
      <c r="WPB50" s="53"/>
      <c r="WPC50" s="53"/>
      <c r="WPD50" s="53"/>
      <c r="WPE50" s="53"/>
      <c r="WPF50" s="53"/>
      <c r="WPG50" s="53"/>
      <c r="WPH50" s="53"/>
      <c r="WPI50" s="53"/>
      <c r="WPJ50" s="53"/>
      <c r="WPK50" s="53"/>
      <c r="WPL50" s="53"/>
      <c r="WPM50" s="53"/>
      <c r="WPN50" s="53"/>
      <c r="WPO50" s="53"/>
      <c r="WPP50" s="53"/>
      <c r="WPQ50" s="53"/>
      <c r="WPR50" s="53"/>
      <c r="WPS50" s="53"/>
      <c r="WPT50" s="53"/>
      <c r="WPU50" s="53"/>
      <c r="WPV50" s="53"/>
      <c r="WPW50" s="53"/>
      <c r="WPX50" s="53"/>
      <c r="WPY50" s="53"/>
      <c r="WPZ50" s="53"/>
      <c r="WQA50" s="53"/>
      <c r="WQB50" s="53"/>
      <c r="WQC50" s="53"/>
      <c r="WQD50" s="53"/>
      <c r="WQE50" s="53"/>
      <c r="WQF50" s="53"/>
      <c r="WQG50" s="53"/>
      <c r="WQH50" s="53"/>
      <c r="WQI50" s="53"/>
      <c r="WQJ50" s="53"/>
      <c r="WQK50" s="53"/>
      <c r="WQL50" s="53"/>
      <c r="WQM50" s="53"/>
      <c r="WQN50" s="53"/>
      <c r="WQO50" s="53"/>
      <c r="WQP50" s="53"/>
      <c r="WQQ50" s="53"/>
      <c r="WQR50" s="53"/>
      <c r="WQS50" s="53"/>
      <c r="WQT50" s="53"/>
      <c r="WQU50" s="53"/>
      <c r="WQV50" s="53"/>
      <c r="WQW50" s="53"/>
      <c r="WQX50" s="53"/>
      <c r="WQY50" s="53"/>
      <c r="WQZ50" s="53"/>
      <c r="WRA50" s="53"/>
      <c r="WRB50" s="53"/>
      <c r="WRC50" s="53"/>
      <c r="WRD50" s="53"/>
      <c r="WRE50" s="53"/>
      <c r="WRF50" s="53"/>
      <c r="WRG50" s="53"/>
      <c r="WRH50" s="53"/>
      <c r="WRI50" s="53"/>
      <c r="WRJ50" s="53"/>
      <c r="WRK50" s="53"/>
      <c r="WRL50" s="53"/>
      <c r="WRM50" s="53"/>
      <c r="WRN50" s="53"/>
      <c r="WRO50" s="53"/>
      <c r="WRP50" s="53"/>
      <c r="WRQ50" s="53"/>
      <c r="WRR50" s="53"/>
      <c r="WRS50" s="53"/>
      <c r="WRT50" s="53"/>
      <c r="WRU50" s="53"/>
      <c r="WRV50" s="53"/>
      <c r="WRW50" s="53"/>
      <c r="WRX50" s="53"/>
      <c r="WRY50" s="53"/>
      <c r="WRZ50" s="53"/>
      <c r="WSA50" s="53"/>
      <c r="WSB50" s="53"/>
      <c r="WSC50" s="53"/>
      <c r="WSD50" s="53"/>
      <c r="WSE50" s="53"/>
      <c r="WSF50" s="53"/>
      <c r="WSG50" s="53"/>
      <c r="WSH50" s="53"/>
      <c r="WSI50" s="53"/>
      <c r="WSJ50" s="53"/>
      <c r="WSK50" s="53"/>
      <c r="WSL50" s="53"/>
      <c r="WSM50" s="53"/>
      <c r="WSN50" s="53"/>
      <c r="WSO50" s="53"/>
      <c r="WSP50" s="53"/>
      <c r="WSQ50" s="53"/>
      <c r="WSR50" s="53"/>
      <c r="WSS50" s="53"/>
      <c r="WST50" s="53"/>
      <c r="WSU50" s="53"/>
      <c r="WSV50" s="53"/>
      <c r="WSW50" s="53"/>
      <c r="WSX50" s="53"/>
      <c r="WSY50" s="53"/>
      <c r="WSZ50" s="53"/>
      <c r="WTA50" s="53"/>
      <c r="WTB50" s="53"/>
      <c r="WTC50" s="53"/>
      <c r="WTD50" s="53"/>
      <c r="WTE50" s="53"/>
      <c r="WTF50" s="53"/>
      <c r="WTG50" s="53"/>
      <c r="WTH50" s="53"/>
      <c r="WTI50" s="53"/>
      <c r="WTJ50" s="53"/>
      <c r="WTK50" s="53"/>
      <c r="WTL50" s="53"/>
      <c r="WTM50" s="53"/>
      <c r="WTN50" s="53"/>
      <c r="WTO50" s="53"/>
      <c r="WTP50" s="53"/>
      <c r="WTQ50" s="53"/>
      <c r="WTR50" s="53"/>
      <c r="WTS50" s="53"/>
      <c r="WTT50" s="53"/>
      <c r="WTU50" s="53"/>
      <c r="WTV50" s="53"/>
      <c r="WTW50" s="53"/>
      <c r="WTX50" s="53"/>
      <c r="WTY50" s="53"/>
      <c r="WTZ50" s="53"/>
      <c r="WUA50" s="53"/>
      <c r="WUB50" s="53"/>
      <c r="WUC50" s="53"/>
      <c r="WUD50" s="53"/>
      <c r="WUE50" s="53"/>
      <c r="WUF50" s="53"/>
      <c r="WUG50" s="53"/>
      <c r="WUH50" s="53"/>
      <c r="WUI50" s="53"/>
      <c r="WUJ50" s="53"/>
      <c r="WUK50" s="53"/>
      <c r="WUL50" s="53"/>
      <c r="WUM50" s="53"/>
      <c r="WUN50" s="53"/>
      <c r="WUO50" s="53"/>
      <c r="WUP50" s="53"/>
      <c r="WUQ50" s="53"/>
      <c r="WUR50" s="53"/>
      <c r="WUS50" s="53"/>
      <c r="WUT50" s="53"/>
      <c r="WUU50" s="53"/>
      <c r="WUV50" s="53"/>
      <c r="WUW50" s="53"/>
      <c r="WUX50" s="53"/>
      <c r="WUY50" s="53"/>
      <c r="WUZ50" s="53"/>
      <c r="WVA50" s="53"/>
      <c r="WVB50" s="53"/>
      <c r="WVC50" s="53"/>
      <c r="WVD50" s="53"/>
      <c r="WVE50" s="53"/>
      <c r="WVF50" s="53"/>
      <c r="WVG50" s="53"/>
      <c r="WVH50" s="53"/>
      <c r="WVI50" s="53"/>
      <c r="WVJ50" s="53"/>
      <c r="WVK50" s="53"/>
      <c r="WVL50" s="53"/>
      <c r="WVM50" s="53"/>
      <c r="WVN50" s="53"/>
      <c r="WVO50" s="53"/>
      <c r="WVP50" s="53"/>
      <c r="WVQ50" s="53"/>
      <c r="WVR50" s="53"/>
      <c r="WVS50" s="53"/>
      <c r="WVT50" s="53"/>
      <c r="WVU50" s="53"/>
      <c r="WVV50" s="53"/>
      <c r="WVW50" s="53"/>
      <c r="WVX50" s="53"/>
      <c r="WVY50" s="53"/>
      <c r="WVZ50" s="53"/>
      <c r="WWA50" s="53"/>
      <c r="WWB50" s="53"/>
      <c r="WWC50" s="53"/>
      <c r="WWD50" s="53"/>
      <c r="WWE50" s="53"/>
      <c r="WWF50" s="53"/>
      <c r="WWG50" s="53"/>
      <c r="WWH50" s="53"/>
      <c r="WWI50" s="53"/>
      <c r="WWJ50" s="53"/>
      <c r="WWK50" s="53"/>
      <c r="WWL50" s="53"/>
      <c r="WWM50" s="53"/>
      <c r="WWN50" s="53"/>
      <c r="WWO50" s="53"/>
      <c r="WWP50" s="53"/>
      <c r="WWQ50" s="53"/>
      <c r="WWR50" s="53"/>
      <c r="WWS50" s="53"/>
      <c r="WWT50" s="53"/>
      <c r="WWU50" s="53"/>
      <c r="WWV50" s="53"/>
      <c r="WWW50" s="53"/>
      <c r="WWX50" s="53"/>
      <c r="WWY50" s="53"/>
      <c r="WWZ50" s="53"/>
      <c r="WXA50" s="53"/>
      <c r="WXB50" s="53"/>
      <c r="WXC50" s="53"/>
      <c r="WXD50" s="53"/>
      <c r="WXE50" s="53"/>
      <c r="WXF50" s="53"/>
      <c r="WXG50" s="53"/>
      <c r="WXH50" s="53"/>
      <c r="WXI50" s="53"/>
      <c r="WXJ50" s="53"/>
      <c r="WXK50" s="53"/>
      <c r="WXL50" s="53"/>
      <c r="WXM50" s="53"/>
      <c r="WXN50" s="53"/>
      <c r="WXO50" s="53"/>
      <c r="WXP50" s="53"/>
      <c r="WXQ50" s="53"/>
      <c r="WXR50" s="53"/>
      <c r="WXS50" s="53"/>
      <c r="WXT50" s="53"/>
      <c r="WXU50" s="53"/>
      <c r="WXV50" s="53"/>
      <c r="WXW50" s="53"/>
      <c r="WXX50" s="53"/>
      <c r="WXY50" s="53"/>
      <c r="WXZ50" s="53"/>
      <c r="WYA50" s="53"/>
      <c r="WYB50" s="53"/>
      <c r="WYC50" s="53"/>
      <c r="WYD50" s="53"/>
      <c r="WYE50" s="53"/>
      <c r="WYF50" s="53"/>
      <c r="WYG50" s="53"/>
      <c r="WYH50" s="53"/>
      <c r="WYI50" s="53"/>
      <c r="WYJ50" s="53"/>
      <c r="WYK50" s="53"/>
      <c r="WYL50" s="53"/>
      <c r="WYM50" s="53"/>
      <c r="WYN50" s="53"/>
      <c r="WYO50" s="53"/>
      <c r="WYP50" s="53"/>
      <c r="WYQ50" s="53"/>
      <c r="WYR50" s="53"/>
      <c r="WYS50" s="53"/>
      <c r="WYT50" s="53"/>
      <c r="WYU50" s="53"/>
      <c r="WYV50" s="53"/>
      <c r="WYW50" s="53"/>
      <c r="WYX50" s="53"/>
      <c r="WYY50" s="53"/>
      <c r="WYZ50" s="53"/>
      <c r="WZA50" s="53"/>
      <c r="WZB50" s="53"/>
      <c r="WZC50" s="53"/>
      <c r="WZD50" s="53"/>
      <c r="WZE50" s="53"/>
      <c r="WZF50" s="53"/>
      <c r="WZG50" s="53"/>
      <c r="WZH50" s="53"/>
      <c r="WZI50" s="53"/>
      <c r="WZJ50" s="53"/>
      <c r="WZK50" s="53"/>
      <c r="WZL50" s="53"/>
      <c r="WZM50" s="53"/>
      <c r="WZN50" s="53"/>
      <c r="WZO50" s="53"/>
      <c r="WZP50" s="53"/>
      <c r="WZQ50" s="53"/>
      <c r="WZR50" s="53"/>
      <c r="WZS50" s="53"/>
      <c r="WZT50" s="53"/>
      <c r="WZU50" s="53"/>
      <c r="WZV50" s="53"/>
      <c r="WZW50" s="53"/>
      <c r="WZX50" s="53"/>
      <c r="WZY50" s="53"/>
      <c r="WZZ50" s="53"/>
      <c r="XAA50" s="53"/>
      <c r="XAB50" s="53"/>
      <c r="XAC50" s="53"/>
      <c r="XAD50" s="53"/>
      <c r="XAE50" s="53"/>
      <c r="XAF50" s="53"/>
      <c r="XAG50" s="53"/>
      <c r="XAH50" s="53"/>
      <c r="XAI50" s="53"/>
      <c r="XAJ50" s="53"/>
      <c r="XAK50" s="53"/>
      <c r="XAL50" s="53"/>
      <c r="XAM50" s="53"/>
      <c r="XAN50" s="53"/>
      <c r="XAO50" s="53"/>
      <c r="XAP50" s="53"/>
      <c r="XAQ50" s="53"/>
      <c r="XAR50" s="53"/>
      <c r="XAS50" s="53"/>
      <c r="XAT50" s="53"/>
      <c r="XAU50" s="53"/>
      <c r="XAV50" s="53"/>
      <c r="XAW50" s="53"/>
      <c r="XAX50" s="53"/>
      <c r="XAY50" s="53"/>
      <c r="XAZ50" s="53"/>
      <c r="XBA50" s="53"/>
      <c r="XBB50" s="53"/>
      <c r="XBC50" s="53"/>
      <c r="XBD50" s="53"/>
      <c r="XBE50" s="53"/>
      <c r="XBF50" s="53"/>
      <c r="XBG50" s="53"/>
      <c r="XBH50" s="53"/>
      <c r="XBI50" s="53"/>
      <c r="XBJ50" s="53"/>
      <c r="XBK50" s="53"/>
      <c r="XBL50" s="53"/>
      <c r="XBM50" s="53"/>
      <c r="XBN50" s="53"/>
      <c r="XBO50" s="53"/>
      <c r="XBP50" s="53"/>
      <c r="XBQ50" s="53"/>
      <c r="XBR50" s="53"/>
      <c r="XBS50" s="53"/>
      <c r="XBT50" s="53"/>
      <c r="XBU50" s="53"/>
      <c r="XBV50" s="53"/>
      <c r="XBW50" s="53"/>
      <c r="XBX50" s="53"/>
      <c r="XBY50" s="53"/>
      <c r="XBZ50" s="53"/>
      <c r="XCA50" s="53"/>
      <c r="XCB50" s="53"/>
      <c r="XCC50" s="53"/>
      <c r="XCD50" s="53"/>
      <c r="XCE50" s="53"/>
      <c r="XCF50" s="53"/>
      <c r="XCG50" s="53"/>
      <c r="XCH50" s="53"/>
      <c r="XCI50" s="53"/>
      <c r="XCJ50" s="53"/>
      <c r="XCK50" s="53"/>
      <c r="XCL50" s="53"/>
      <c r="XCM50" s="53"/>
      <c r="XCN50" s="53"/>
      <c r="XCO50" s="53"/>
      <c r="XCP50" s="53"/>
      <c r="XCQ50" s="53"/>
      <c r="XCR50" s="53"/>
      <c r="XCS50" s="53"/>
      <c r="XCT50" s="53"/>
      <c r="XCU50" s="53"/>
      <c r="XCV50" s="53"/>
      <c r="XCW50" s="53"/>
      <c r="XCX50" s="53"/>
      <c r="XCY50" s="53"/>
      <c r="XCZ50" s="53"/>
      <c r="XDA50" s="53"/>
      <c r="XDB50" s="53"/>
      <c r="XDC50" s="53"/>
      <c r="XDD50" s="53"/>
      <c r="XDE50" s="53"/>
      <c r="XDF50" s="53"/>
      <c r="XDG50" s="53"/>
      <c r="XDH50" s="53"/>
      <c r="XDI50" s="53"/>
      <c r="XDJ50" s="53"/>
      <c r="XDK50" s="53"/>
      <c r="XDL50" s="53"/>
      <c r="XDM50" s="53"/>
      <c r="XDN50" s="53"/>
      <c r="XDO50" s="53"/>
      <c r="XDP50" s="53"/>
      <c r="XDQ50" s="53"/>
      <c r="XDR50" s="53"/>
      <c r="XDS50" s="53"/>
      <c r="XDT50" s="53"/>
      <c r="XDU50" s="53"/>
      <c r="XDV50" s="53"/>
      <c r="XDW50" s="53"/>
      <c r="XDX50" s="53"/>
      <c r="XDY50" s="53"/>
      <c r="XDZ50" s="53"/>
      <c r="XEA50" s="53"/>
      <c r="XEB50" s="53"/>
      <c r="XEC50" s="53"/>
      <c r="XED50" s="53"/>
      <c r="XEE50" s="53"/>
      <c r="XEF50" s="53"/>
      <c r="XEG50" s="53"/>
      <c r="XEH50" s="53"/>
      <c r="XEI50" s="53"/>
      <c r="XEJ50" s="53"/>
      <c r="XEK50" s="53"/>
      <c r="XEL50" s="53"/>
      <c r="XEM50" s="53"/>
      <c r="XEN50" s="53"/>
      <c r="XEO50" s="53"/>
      <c r="XEP50" s="53"/>
      <c r="XEQ50" s="53"/>
      <c r="XER50" s="53"/>
      <c r="XES50" s="53"/>
      <c r="XET50" s="53"/>
      <c r="XEU50" s="53"/>
      <c r="XEV50" s="53"/>
      <c r="XEW50" s="53"/>
      <c r="XEX50" s="53"/>
      <c r="XEY50" s="53"/>
      <c r="XEZ50" s="53"/>
      <c r="XFA50" s="53"/>
    </row>
    <row r="51" s="51" customFormat="1" ht="22.5" customHeight="1" spans="1:7">
      <c r="A51" s="73">
        <v>45</v>
      </c>
      <c r="B51" s="74"/>
      <c r="C51" s="83" t="s">
        <v>172</v>
      </c>
      <c r="D51" s="84">
        <f t="shared" si="1"/>
        <v>2042</v>
      </c>
      <c r="E51" s="84">
        <f>SUM(E52:E53)</f>
        <v>82</v>
      </c>
      <c r="F51" s="85">
        <f>SUM(F52:F53)</f>
        <v>1960</v>
      </c>
      <c r="G51" s="86"/>
    </row>
    <row r="52" s="51" customFormat="1" ht="22.5" customHeight="1" spans="1:7">
      <c r="A52" s="73">
        <v>46</v>
      </c>
      <c r="B52" s="74"/>
      <c r="C52" s="87" t="s">
        <v>168</v>
      </c>
      <c r="D52" s="84">
        <f t="shared" si="1"/>
        <v>1025</v>
      </c>
      <c r="E52" s="84">
        <v>41</v>
      </c>
      <c r="F52" s="85">
        <v>984</v>
      </c>
      <c r="G52" s="86"/>
    </row>
    <row r="53" s="51" customFormat="1" ht="22.5" customHeight="1" spans="1:7">
      <c r="A53" s="73">
        <v>47</v>
      </c>
      <c r="B53" s="74"/>
      <c r="C53" s="87" t="s">
        <v>169</v>
      </c>
      <c r="D53" s="84">
        <f t="shared" si="1"/>
        <v>1017</v>
      </c>
      <c r="E53" s="84">
        <v>41</v>
      </c>
      <c r="F53" s="85">
        <v>976</v>
      </c>
      <c r="G53" s="86"/>
    </row>
    <row r="54" s="51" customFormat="1" ht="22.5" customHeight="1" spans="1:7">
      <c r="A54" s="73">
        <v>48</v>
      </c>
      <c r="B54" s="74"/>
      <c r="C54" s="83" t="s">
        <v>173</v>
      </c>
      <c r="D54" s="84">
        <f t="shared" si="1"/>
        <v>720</v>
      </c>
      <c r="E54" s="84">
        <f>SUM(E55:E56)</f>
        <v>14</v>
      </c>
      <c r="F54" s="85">
        <f>SUM(F55:F56)</f>
        <v>706</v>
      </c>
      <c r="G54" s="86"/>
    </row>
    <row r="55" s="51" customFormat="1" ht="22.5" customHeight="1" spans="1:7">
      <c r="A55" s="73">
        <v>49</v>
      </c>
      <c r="B55" s="74"/>
      <c r="C55" s="87" t="s">
        <v>174</v>
      </c>
      <c r="D55" s="84">
        <f t="shared" si="1"/>
        <v>575</v>
      </c>
      <c r="E55" s="84">
        <v>12</v>
      </c>
      <c r="F55" s="85">
        <v>563</v>
      </c>
      <c r="G55" s="86"/>
    </row>
    <row r="56" s="51" customFormat="1" ht="22.5" customHeight="1" spans="1:7">
      <c r="A56" s="73">
        <v>50</v>
      </c>
      <c r="B56" s="74"/>
      <c r="C56" s="87" t="s">
        <v>175</v>
      </c>
      <c r="D56" s="84">
        <f t="shared" si="1"/>
        <v>145</v>
      </c>
      <c r="E56" s="84">
        <v>2</v>
      </c>
      <c r="F56" s="85">
        <v>143</v>
      </c>
      <c r="G56" s="86"/>
    </row>
    <row r="57" s="51" customFormat="1" ht="22.5" customHeight="1" spans="1:7">
      <c r="A57" s="73">
        <v>51</v>
      </c>
      <c r="B57" s="74"/>
      <c r="C57" s="83" t="s">
        <v>176</v>
      </c>
      <c r="D57" s="84">
        <f t="shared" si="1"/>
        <v>1000</v>
      </c>
      <c r="E57" s="84">
        <f>SUM(E58:E59)</f>
        <v>16</v>
      </c>
      <c r="F57" s="85">
        <f>SUM(F58:F59)</f>
        <v>984</v>
      </c>
      <c r="G57" s="86"/>
    </row>
    <row r="58" s="51" customFormat="1" ht="22.5" customHeight="1" spans="1:7">
      <c r="A58" s="73">
        <v>52</v>
      </c>
      <c r="B58" s="74"/>
      <c r="C58" s="87" t="s">
        <v>174</v>
      </c>
      <c r="D58" s="84">
        <f t="shared" si="1"/>
        <v>400</v>
      </c>
      <c r="E58" s="84">
        <v>6</v>
      </c>
      <c r="F58" s="85">
        <v>394</v>
      </c>
      <c r="G58" s="86"/>
    </row>
    <row r="59" s="51" customFormat="1" ht="22.5" customHeight="1" spans="1:7">
      <c r="A59" s="73">
        <v>53</v>
      </c>
      <c r="B59" s="74"/>
      <c r="C59" s="87" t="s">
        <v>177</v>
      </c>
      <c r="D59" s="84">
        <f t="shared" si="1"/>
        <v>600</v>
      </c>
      <c r="E59" s="84">
        <v>10</v>
      </c>
      <c r="F59" s="85">
        <v>590</v>
      </c>
      <c r="G59" s="86"/>
    </row>
    <row r="60" s="51" customFormat="1" ht="22.5" customHeight="1" spans="1:7">
      <c r="A60" s="73">
        <v>54</v>
      </c>
      <c r="B60" s="74"/>
      <c r="C60" s="83" t="s">
        <v>178</v>
      </c>
      <c r="D60" s="84">
        <f t="shared" si="1"/>
        <v>3600</v>
      </c>
      <c r="E60" s="84">
        <v>0</v>
      </c>
      <c r="F60" s="85">
        <v>3600</v>
      </c>
      <c r="G60" s="86"/>
    </row>
    <row r="61" s="51" customFormat="1" ht="39" customHeight="1" spans="1:7">
      <c r="A61" s="90">
        <v>55</v>
      </c>
      <c r="B61" s="74"/>
      <c r="C61" s="83" t="s">
        <v>179</v>
      </c>
      <c r="D61" s="91">
        <f t="shared" si="1"/>
        <v>175</v>
      </c>
      <c r="E61" s="91">
        <v>52</v>
      </c>
      <c r="F61" s="92">
        <v>123</v>
      </c>
      <c r="G61" s="86"/>
    </row>
    <row r="62" s="51" customFormat="1" ht="22.5" customHeight="1" spans="1:7">
      <c r="A62" s="90">
        <v>56</v>
      </c>
      <c r="B62" s="74"/>
      <c r="C62" s="83" t="s">
        <v>180</v>
      </c>
      <c r="D62" s="91">
        <f t="shared" si="1"/>
        <v>11027</v>
      </c>
      <c r="E62" s="91">
        <f>SUM(E63,E66:E69)</f>
        <v>2185</v>
      </c>
      <c r="F62" s="92">
        <f>SUM(F63,F66:F69)</f>
        <v>8842</v>
      </c>
      <c r="G62" s="86"/>
    </row>
    <row r="63" s="51" customFormat="1" ht="22.5" customHeight="1" spans="1:7">
      <c r="A63" s="90">
        <v>57</v>
      </c>
      <c r="B63" s="74"/>
      <c r="C63" s="87" t="s">
        <v>181</v>
      </c>
      <c r="D63" s="91">
        <f t="shared" si="1"/>
        <v>6774</v>
      </c>
      <c r="E63" s="91">
        <f>SUM(E64:E65)</f>
        <v>1355</v>
      </c>
      <c r="F63" s="92">
        <f>SUM(F64:F65)</f>
        <v>5419</v>
      </c>
      <c r="G63" s="86"/>
    </row>
    <row r="64" s="51" customFormat="1" ht="22.5" customHeight="1" spans="1:7">
      <c r="A64" s="90">
        <v>58</v>
      </c>
      <c r="B64" s="74"/>
      <c r="C64" s="93" t="s">
        <v>182</v>
      </c>
      <c r="D64" s="91">
        <f t="shared" si="1"/>
        <v>5135</v>
      </c>
      <c r="E64" s="91">
        <v>49</v>
      </c>
      <c r="F64" s="92">
        <v>5086</v>
      </c>
      <c r="G64" s="86"/>
    </row>
    <row r="65" s="51" customFormat="1" ht="22.5" customHeight="1" spans="1:7">
      <c r="A65" s="90">
        <v>59</v>
      </c>
      <c r="B65" s="74"/>
      <c r="C65" s="93" t="s">
        <v>183</v>
      </c>
      <c r="D65" s="91">
        <f t="shared" si="1"/>
        <v>1639</v>
      </c>
      <c r="E65" s="91">
        <v>1306</v>
      </c>
      <c r="F65" s="92">
        <v>333</v>
      </c>
      <c r="G65" s="86"/>
    </row>
    <row r="66" s="51" customFormat="1" ht="22.5" customHeight="1" spans="1:7">
      <c r="A66" s="90">
        <v>60</v>
      </c>
      <c r="B66" s="74"/>
      <c r="C66" s="87" t="s">
        <v>184</v>
      </c>
      <c r="D66" s="91">
        <f t="shared" si="1"/>
        <v>2180</v>
      </c>
      <c r="E66" s="91">
        <v>436</v>
      </c>
      <c r="F66" s="92">
        <v>1744</v>
      </c>
      <c r="G66" s="86"/>
    </row>
    <row r="67" s="51" customFormat="1" ht="22.5" customHeight="1" spans="1:7">
      <c r="A67" s="90">
        <v>61</v>
      </c>
      <c r="B67" s="74"/>
      <c r="C67" s="87" t="s">
        <v>185</v>
      </c>
      <c r="D67" s="91">
        <f t="shared" si="1"/>
        <v>349</v>
      </c>
      <c r="E67" s="91">
        <v>48</v>
      </c>
      <c r="F67" s="92">
        <v>301</v>
      </c>
      <c r="G67" s="86"/>
    </row>
    <row r="68" s="51" customFormat="1" ht="22.5" customHeight="1" spans="1:7">
      <c r="A68" s="90">
        <v>62</v>
      </c>
      <c r="B68" s="74"/>
      <c r="C68" s="87" t="s">
        <v>186</v>
      </c>
      <c r="D68" s="91">
        <f t="shared" si="1"/>
        <v>1719</v>
      </c>
      <c r="E68" s="91">
        <v>344</v>
      </c>
      <c r="F68" s="92">
        <v>1375</v>
      </c>
      <c r="G68" s="86"/>
    </row>
    <row r="69" s="51" customFormat="1" ht="22.5" customHeight="1" spans="1:7">
      <c r="A69" s="90">
        <v>63</v>
      </c>
      <c r="B69" s="74"/>
      <c r="C69" s="87" t="s">
        <v>187</v>
      </c>
      <c r="D69" s="91">
        <f t="shared" si="1"/>
        <v>5</v>
      </c>
      <c r="E69" s="91">
        <v>2</v>
      </c>
      <c r="F69" s="92">
        <v>3</v>
      </c>
      <c r="G69" s="86"/>
    </row>
    <row r="70" s="51" customFormat="1" ht="22.5" customHeight="1" spans="1:7">
      <c r="A70" s="90">
        <v>64</v>
      </c>
      <c r="B70" s="74"/>
      <c r="C70" s="83" t="s">
        <v>188</v>
      </c>
      <c r="D70" s="91">
        <f t="shared" si="1"/>
        <v>1306</v>
      </c>
      <c r="E70" s="91">
        <f>SUM(E71:E72)</f>
        <v>416</v>
      </c>
      <c r="F70" s="92">
        <f>SUM(F71:F72)</f>
        <v>890</v>
      </c>
      <c r="G70" s="86"/>
    </row>
    <row r="71" s="51" customFormat="1" ht="22.5" customHeight="1" spans="1:7">
      <c r="A71" s="90">
        <v>65</v>
      </c>
      <c r="B71" s="74"/>
      <c r="C71" s="87" t="s">
        <v>189</v>
      </c>
      <c r="D71" s="91">
        <f t="shared" si="1"/>
        <v>1163</v>
      </c>
      <c r="E71" s="91">
        <v>273</v>
      </c>
      <c r="F71" s="92">
        <v>890</v>
      </c>
      <c r="G71" s="86"/>
    </row>
    <row r="72" s="51" customFormat="1" ht="22.5" customHeight="1" spans="1:7">
      <c r="A72" s="90">
        <v>66</v>
      </c>
      <c r="B72" s="74"/>
      <c r="C72" s="87" t="s">
        <v>190</v>
      </c>
      <c r="D72" s="91">
        <f t="shared" si="1"/>
        <v>143</v>
      </c>
      <c r="E72" s="91">
        <v>143</v>
      </c>
      <c r="F72" s="92">
        <v>0</v>
      </c>
      <c r="G72" s="86"/>
    </row>
    <row r="73" s="51" customFormat="1" ht="22.5" customHeight="1" spans="1:16382">
      <c r="A73" s="90">
        <v>67</v>
      </c>
      <c r="B73" s="74"/>
      <c r="C73" s="83" t="s">
        <v>191</v>
      </c>
      <c r="D73" s="91">
        <f t="shared" si="1"/>
        <v>1712</v>
      </c>
      <c r="E73" s="91">
        <v>1712</v>
      </c>
      <c r="F73" s="92"/>
      <c r="G73" s="86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3"/>
      <c r="EB73" s="53"/>
      <c r="EC73" s="53"/>
      <c r="ED73" s="53"/>
      <c r="EE73" s="53"/>
      <c r="EF73" s="53"/>
      <c r="EG73" s="53"/>
      <c r="EH73" s="53"/>
      <c r="EI73" s="53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3"/>
      <c r="FK73" s="53"/>
      <c r="FL73" s="53"/>
      <c r="FM73" s="53"/>
      <c r="FN73" s="53"/>
      <c r="FO73" s="53"/>
      <c r="FP73" s="53"/>
      <c r="FQ73" s="53"/>
      <c r="FR73" s="53"/>
      <c r="FS73" s="53"/>
      <c r="FT73" s="53"/>
      <c r="FU73" s="53"/>
      <c r="FV73" s="53"/>
      <c r="FW73" s="53"/>
      <c r="FX73" s="53"/>
      <c r="FY73" s="53"/>
      <c r="FZ73" s="53"/>
      <c r="GA73" s="53"/>
      <c r="GB73" s="53"/>
      <c r="GC73" s="53"/>
      <c r="GD73" s="53"/>
      <c r="GE73" s="53"/>
      <c r="GF73" s="53"/>
      <c r="GG73" s="53"/>
      <c r="GH73" s="53"/>
      <c r="GI73" s="53"/>
      <c r="GJ73" s="53"/>
      <c r="GK73" s="53"/>
      <c r="GL73" s="53"/>
      <c r="GM73" s="53"/>
      <c r="GN73" s="53"/>
      <c r="GO73" s="53"/>
      <c r="GP73" s="53"/>
      <c r="GQ73" s="53"/>
      <c r="GR73" s="53"/>
      <c r="GS73" s="53"/>
      <c r="GT73" s="53"/>
      <c r="GU73" s="53"/>
      <c r="GV73" s="53"/>
      <c r="GW73" s="53"/>
      <c r="GX73" s="53"/>
      <c r="GY73" s="53"/>
      <c r="GZ73" s="53"/>
      <c r="HA73" s="53"/>
      <c r="HB73" s="53"/>
      <c r="HC73" s="53"/>
      <c r="HD73" s="53"/>
      <c r="HE73" s="53"/>
      <c r="HF73" s="53"/>
      <c r="HG73" s="53"/>
      <c r="HH73" s="53"/>
      <c r="HI73" s="53"/>
      <c r="HJ73" s="53"/>
      <c r="HK73" s="53"/>
      <c r="HL73" s="53"/>
      <c r="HM73" s="53"/>
      <c r="HN73" s="53"/>
      <c r="HO73" s="53"/>
      <c r="HP73" s="53"/>
      <c r="HQ73" s="53"/>
      <c r="HR73" s="53"/>
      <c r="HS73" s="53"/>
      <c r="HT73" s="53"/>
      <c r="HU73" s="53"/>
      <c r="HV73" s="53"/>
      <c r="HW73" s="53"/>
      <c r="HX73" s="53"/>
      <c r="HY73" s="53"/>
      <c r="HZ73" s="53"/>
      <c r="IA73" s="53"/>
      <c r="IB73" s="53"/>
      <c r="IC73" s="53"/>
      <c r="ID73" s="53"/>
      <c r="IE73" s="53"/>
      <c r="IF73" s="53"/>
      <c r="IG73" s="53"/>
      <c r="IH73" s="53"/>
      <c r="II73" s="53"/>
      <c r="IJ73" s="53"/>
      <c r="IK73" s="53"/>
      <c r="IL73" s="53"/>
      <c r="IM73" s="53"/>
      <c r="IN73" s="53"/>
      <c r="IO73" s="53"/>
      <c r="IP73" s="53"/>
      <c r="IQ73" s="53"/>
      <c r="IR73" s="53"/>
      <c r="IS73" s="53"/>
      <c r="IT73" s="53"/>
      <c r="IU73" s="53"/>
      <c r="IV73" s="53"/>
      <c r="IW73" s="53"/>
      <c r="IX73" s="53"/>
      <c r="IY73" s="53"/>
      <c r="IZ73" s="53"/>
      <c r="JA73" s="53"/>
      <c r="JB73" s="53"/>
      <c r="JC73" s="53"/>
      <c r="JD73" s="53"/>
      <c r="JE73" s="53"/>
      <c r="JF73" s="53"/>
      <c r="JG73" s="53"/>
      <c r="JH73" s="53"/>
      <c r="JI73" s="53"/>
      <c r="JJ73" s="53"/>
      <c r="JK73" s="53"/>
      <c r="JL73" s="53"/>
      <c r="JM73" s="53"/>
      <c r="JN73" s="53"/>
      <c r="JO73" s="53"/>
      <c r="JP73" s="53"/>
      <c r="JQ73" s="53"/>
      <c r="JR73" s="53"/>
      <c r="JS73" s="53"/>
      <c r="JT73" s="53"/>
      <c r="JU73" s="53"/>
      <c r="JV73" s="53"/>
      <c r="JW73" s="53"/>
      <c r="JX73" s="53"/>
      <c r="JY73" s="53"/>
      <c r="JZ73" s="53"/>
      <c r="KA73" s="53"/>
      <c r="KB73" s="53"/>
      <c r="KC73" s="53"/>
      <c r="KD73" s="53"/>
      <c r="KE73" s="53"/>
      <c r="KF73" s="53"/>
      <c r="KG73" s="53"/>
      <c r="KH73" s="53"/>
      <c r="KI73" s="53"/>
      <c r="KJ73" s="53"/>
      <c r="KK73" s="53"/>
      <c r="KL73" s="53"/>
      <c r="KM73" s="53"/>
      <c r="KN73" s="53"/>
      <c r="KO73" s="53"/>
      <c r="KP73" s="53"/>
      <c r="KQ73" s="53"/>
      <c r="KR73" s="53"/>
      <c r="KS73" s="53"/>
      <c r="KT73" s="53"/>
      <c r="KU73" s="53"/>
      <c r="KV73" s="53"/>
      <c r="KW73" s="53"/>
      <c r="KX73" s="53"/>
      <c r="KY73" s="53"/>
      <c r="KZ73" s="53"/>
      <c r="LA73" s="53"/>
      <c r="LB73" s="53"/>
      <c r="LC73" s="53"/>
      <c r="LD73" s="53"/>
      <c r="LE73" s="53"/>
      <c r="LF73" s="53"/>
      <c r="LG73" s="53"/>
      <c r="LH73" s="53"/>
      <c r="LI73" s="53"/>
      <c r="LJ73" s="53"/>
      <c r="LK73" s="53"/>
      <c r="LL73" s="53"/>
      <c r="LM73" s="53"/>
      <c r="LN73" s="53"/>
      <c r="LO73" s="53"/>
      <c r="LP73" s="53"/>
      <c r="LQ73" s="53"/>
      <c r="LR73" s="53"/>
      <c r="LS73" s="53"/>
      <c r="LT73" s="53"/>
      <c r="LU73" s="53"/>
      <c r="LV73" s="53"/>
      <c r="LW73" s="53"/>
      <c r="LX73" s="53"/>
      <c r="LY73" s="53"/>
      <c r="LZ73" s="53"/>
      <c r="MA73" s="53"/>
      <c r="MB73" s="53"/>
      <c r="MC73" s="53"/>
      <c r="MD73" s="53"/>
      <c r="ME73" s="53"/>
      <c r="MF73" s="53"/>
      <c r="MG73" s="53"/>
      <c r="MH73" s="53"/>
      <c r="MI73" s="53"/>
      <c r="MJ73" s="53"/>
      <c r="MK73" s="53"/>
      <c r="ML73" s="53"/>
      <c r="MM73" s="53"/>
      <c r="MN73" s="53"/>
      <c r="MO73" s="53"/>
      <c r="MP73" s="53"/>
      <c r="MQ73" s="53"/>
      <c r="MR73" s="53"/>
      <c r="MS73" s="53"/>
      <c r="MT73" s="53"/>
      <c r="MU73" s="53"/>
      <c r="MV73" s="53"/>
      <c r="MW73" s="53"/>
      <c r="MX73" s="53"/>
      <c r="MY73" s="53"/>
      <c r="MZ73" s="53"/>
      <c r="NA73" s="53"/>
      <c r="NB73" s="53"/>
      <c r="NC73" s="53"/>
      <c r="ND73" s="53"/>
      <c r="NE73" s="53"/>
      <c r="NF73" s="53"/>
      <c r="NG73" s="53"/>
      <c r="NH73" s="53"/>
      <c r="NI73" s="53"/>
      <c r="NJ73" s="53"/>
      <c r="NK73" s="53"/>
      <c r="NL73" s="53"/>
      <c r="NM73" s="53"/>
      <c r="NN73" s="53"/>
      <c r="NO73" s="53"/>
      <c r="NP73" s="53"/>
      <c r="NQ73" s="53"/>
      <c r="NR73" s="53"/>
      <c r="NS73" s="53"/>
      <c r="NT73" s="53"/>
      <c r="NU73" s="53"/>
      <c r="NV73" s="53"/>
      <c r="NW73" s="53"/>
      <c r="NX73" s="53"/>
      <c r="NY73" s="53"/>
      <c r="NZ73" s="53"/>
      <c r="OA73" s="53"/>
      <c r="OB73" s="53"/>
      <c r="OC73" s="53"/>
      <c r="OD73" s="53"/>
      <c r="OE73" s="53"/>
      <c r="OF73" s="53"/>
      <c r="OG73" s="53"/>
      <c r="OH73" s="53"/>
      <c r="OI73" s="53"/>
      <c r="OJ73" s="53"/>
      <c r="OK73" s="53"/>
      <c r="OL73" s="53"/>
      <c r="OM73" s="53"/>
      <c r="ON73" s="53"/>
      <c r="OO73" s="53"/>
      <c r="OP73" s="53"/>
      <c r="OQ73" s="53"/>
      <c r="OR73" s="53"/>
      <c r="OS73" s="53"/>
      <c r="OT73" s="53"/>
      <c r="OU73" s="53"/>
      <c r="OV73" s="53"/>
      <c r="OW73" s="53"/>
      <c r="OX73" s="53"/>
      <c r="OY73" s="53"/>
      <c r="OZ73" s="53"/>
      <c r="PA73" s="53"/>
      <c r="PB73" s="53"/>
      <c r="PC73" s="53"/>
      <c r="PD73" s="53"/>
      <c r="PE73" s="53"/>
      <c r="PF73" s="53"/>
      <c r="PG73" s="53"/>
      <c r="PH73" s="53"/>
      <c r="PI73" s="53"/>
      <c r="PJ73" s="53"/>
      <c r="PK73" s="53"/>
      <c r="PL73" s="53"/>
      <c r="PM73" s="53"/>
      <c r="PN73" s="53"/>
      <c r="PO73" s="53"/>
      <c r="PP73" s="53"/>
      <c r="PQ73" s="53"/>
      <c r="PR73" s="53"/>
      <c r="PS73" s="53"/>
      <c r="PT73" s="53"/>
      <c r="PU73" s="53"/>
      <c r="PV73" s="53"/>
      <c r="PW73" s="53"/>
      <c r="PX73" s="53"/>
      <c r="PY73" s="53"/>
      <c r="PZ73" s="53"/>
      <c r="QA73" s="53"/>
      <c r="QB73" s="53"/>
      <c r="QC73" s="53"/>
      <c r="QD73" s="53"/>
      <c r="QE73" s="53"/>
      <c r="QF73" s="53"/>
      <c r="QG73" s="53"/>
      <c r="QH73" s="53"/>
      <c r="QI73" s="53"/>
      <c r="QJ73" s="53"/>
      <c r="QK73" s="53"/>
      <c r="QL73" s="53"/>
      <c r="QM73" s="53"/>
      <c r="QN73" s="53"/>
      <c r="QO73" s="53"/>
      <c r="QP73" s="53"/>
      <c r="QQ73" s="53"/>
      <c r="QR73" s="53"/>
      <c r="QS73" s="53"/>
      <c r="QT73" s="53"/>
      <c r="QU73" s="53"/>
      <c r="QV73" s="53"/>
      <c r="QW73" s="53"/>
      <c r="QX73" s="53"/>
      <c r="QY73" s="53"/>
      <c r="QZ73" s="53"/>
      <c r="RA73" s="53"/>
      <c r="RB73" s="53"/>
      <c r="RC73" s="53"/>
      <c r="RD73" s="53"/>
      <c r="RE73" s="53"/>
      <c r="RF73" s="53"/>
      <c r="RG73" s="53"/>
      <c r="RH73" s="53"/>
      <c r="RI73" s="53"/>
      <c r="RJ73" s="53"/>
      <c r="RK73" s="53"/>
      <c r="RL73" s="53"/>
      <c r="RM73" s="53"/>
      <c r="RN73" s="53"/>
      <c r="RO73" s="53"/>
      <c r="RP73" s="53"/>
      <c r="RQ73" s="53"/>
      <c r="RR73" s="53"/>
      <c r="RS73" s="53"/>
      <c r="RT73" s="53"/>
      <c r="RU73" s="53"/>
      <c r="RV73" s="53"/>
      <c r="RW73" s="53"/>
      <c r="RX73" s="53"/>
      <c r="RY73" s="53"/>
      <c r="RZ73" s="53"/>
      <c r="SA73" s="53"/>
      <c r="SB73" s="53"/>
      <c r="SC73" s="53"/>
      <c r="SD73" s="53"/>
      <c r="SE73" s="53"/>
      <c r="SF73" s="53"/>
      <c r="SG73" s="53"/>
      <c r="SH73" s="53"/>
      <c r="SI73" s="53"/>
      <c r="SJ73" s="53"/>
      <c r="SK73" s="53"/>
      <c r="SL73" s="53"/>
      <c r="SM73" s="53"/>
      <c r="SN73" s="53"/>
      <c r="SO73" s="53"/>
      <c r="SP73" s="53"/>
      <c r="SQ73" s="53"/>
      <c r="SR73" s="53"/>
      <c r="SS73" s="53"/>
      <c r="ST73" s="53"/>
      <c r="SU73" s="53"/>
      <c r="SV73" s="53"/>
      <c r="SW73" s="53"/>
      <c r="SX73" s="53"/>
      <c r="SY73" s="53"/>
      <c r="SZ73" s="53"/>
      <c r="TA73" s="53"/>
      <c r="TB73" s="53"/>
      <c r="TC73" s="53"/>
      <c r="TD73" s="53"/>
      <c r="TE73" s="53"/>
      <c r="TF73" s="53"/>
      <c r="TG73" s="53"/>
      <c r="TH73" s="53"/>
      <c r="TI73" s="53"/>
      <c r="TJ73" s="53"/>
      <c r="TK73" s="53"/>
      <c r="TL73" s="53"/>
      <c r="TM73" s="53"/>
      <c r="TN73" s="53"/>
      <c r="TO73" s="53"/>
      <c r="TP73" s="53"/>
      <c r="TQ73" s="53"/>
      <c r="TR73" s="53"/>
      <c r="TS73" s="53"/>
      <c r="TT73" s="53"/>
      <c r="TU73" s="53"/>
      <c r="TV73" s="53"/>
      <c r="TW73" s="53"/>
      <c r="TX73" s="53"/>
      <c r="TY73" s="53"/>
      <c r="TZ73" s="53"/>
      <c r="UA73" s="53"/>
      <c r="UB73" s="53"/>
      <c r="UC73" s="53"/>
      <c r="UD73" s="53"/>
      <c r="UE73" s="53"/>
      <c r="UF73" s="53"/>
      <c r="UG73" s="53"/>
      <c r="UH73" s="53"/>
      <c r="UI73" s="53"/>
      <c r="UJ73" s="53"/>
      <c r="UK73" s="53"/>
      <c r="UL73" s="53"/>
      <c r="UM73" s="53"/>
      <c r="UN73" s="53"/>
      <c r="UO73" s="53"/>
      <c r="UP73" s="53"/>
      <c r="UQ73" s="53"/>
      <c r="UR73" s="53"/>
      <c r="US73" s="53"/>
      <c r="UT73" s="53"/>
      <c r="UU73" s="53"/>
      <c r="UV73" s="53"/>
      <c r="UW73" s="53"/>
      <c r="UX73" s="53"/>
      <c r="UY73" s="53"/>
      <c r="UZ73" s="53"/>
      <c r="VA73" s="53"/>
      <c r="VB73" s="53"/>
      <c r="VC73" s="53"/>
      <c r="VD73" s="53"/>
      <c r="VE73" s="53"/>
      <c r="VF73" s="53"/>
      <c r="VG73" s="53"/>
      <c r="VH73" s="53"/>
      <c r="VI73" s="53"/>
      <c r="VJ73" s="53"/>
      <c r="VK73" s="53"/>
      <c r="VL73" s="53"/>
      <c r="VM73" s="53"/>
      <c r="VN73" s="53"/>
      <c r="VO73" s="53"/>
      <c r="VP73" s="53"/>
      <c r="VQ73" s="53"/>
      <c r="VR73" s="53"/>
      <c r="VS73" s="53"/>
      <c r="VT73" s="53"/>
      <c r="VU73" s="53"/>
      <c r="VV73" s="53"/>
      <c r="VW73" s="53"/>
      <c r="VX73" s="53"/>
      <c r="VY73" s="53"/>
      <c r="VZ73" s="53"/>
      <c r="WA73" s="53"/>
      <c r="WB73" s="53"/>
      <c r="WC73" s="53"/>
      <c r="WD73" s="53"/>
      <c r="WE73" s="53"/>
      <c r="WF73" s="53"/>
      <c r="WG73" s="53"/>
      <c r="WH73" s="53"/>
      <c r="WI73" s="53"/>
      <c r="WJ73" s="53"/>
      <c r="WK73" s="53"/>
      <c r="WL73" s="53"/>
      <c r="WM73" s="53"/>
      <c r="WN73" s="53"/>
      <c r="WO73" s="53"/>
      <c r="WP73" s="53"/>
      <c r="WQ73" s="53"/>
      <c r="WR73" s="53"/>
      <c r="WS73" s="53"/>
      <c r="WT73" s="53"/>
      <c r="WU73" s="53"/>
      <c r="WV73" s="53"/>
      <c r="WW73" s="53"/>
      <c r="WX73" s="53"/>
      <c r="WY73" s="53"/>
      <c r="WZ73" s="53"/>
      <c r="XA73" s="53"/>
      <c r="XB73" s="53"/>
      <c r="XC73" s="53"/>
      <c r="XD73" s="53"/>
      <c r="XE73" s="53"/>
      <c r="XF73" s="53"/>
      <c r="XG73" s="53"/>
      <c r="XH73" s="53"/>
      <c r="XI73" s="53"/>
      <c r="XJ73" s="53"/>
      <c r="XK73" s="53"/>
      <c r="XL73" s="53"/>
      <c r="XM73" s="53"/>
      <c r="XN73" s="53"/>
      <c r="XO73" s="53"/>
      <c r="XP73" s="53"/>
      <c r="XQ73" s="53"/>
      <c r="XR73" s="53"/>
      <c r="XS73" s="53"/>
      <c r="XT73" s="53"/>
      <c r="XU73" s="53"/>
      <c r="XV73" s="53"/>
      <c r="XW73" s="53"/>
      <c r="XX73" s="53"/>
      <c r="XY73" s="53"/>
      <c r="XZ73" s="53"/>
      <c r="YA73" s="53"/>
      <c r="YB73" s="53"/>
      <c r="YC73" s="53"/>
      <c r="YD73" s="53"/>
      <c r="YE73" s="53"/>
      <c r="YF73" s="53"/>
      <c r="YG73" s="53"/>
      <c r="YH73" s="53"/>
      <c r="YI73" s="53"/>
      <c r="YJ73" s="53"/>
      <c r="YK73" s="53"/>
      <c r="YL73" s="53"/>
      <c r="YM73" s="53"/>
      <c r="YN73" s="53"/>
      <c r="YO73" s="53"/>
      <c r="YP73" s="53"/>
      <c r="YQ73" s="53"/>
      <c r="YR73" s="53"/>
      <c r="YS73" s="53"/>
      <c r="YT73" s="53"/>
      <c r="YU73" s="53"/>
      <c r="YV73" s="53"/>
      <c r="YW73" s="53"/>
      <c r="YX73" s="53"/>
      <c r="YY73" s="53"/>
      <c r="YZ73" s="53"/>
      <c r="ZA73" s="53"/>
      <c r="ZB73" s="53"/>
      <c r="ZC73" s="53"/>
      <c r="ZD73" s="53"/>
      <c r="ZE73" s="53"/>
      <c r="ZF73" s="53"/>
      <c r="ZG73" s="53"/>
      <c r="ZH73" s="53"/>
      <c r="ZI73" s="53"/>
      <c r="ZJ73" s="53"/>
      <c r="ZK73" s="53"/>
      <c r="ZL73" s="53"/>
      <c r="ZM73" s="53"/>
      <c r="ZN73" s="53"/>
      <c r="ZO73" s="53"/>
      <c r="ZP73" s="53"/>
      <c r="ZQ73" s="53"/>
      <c r="ZR73" s="53"/>
      <c r="ZS73" s="53"/>
      <c r="ZT73" s="53"/>
      <c r="ZU73" s="53"/>
      <c r="ZV73" s="53"/>
      <c r="ZW73" s="53"/>
      <c r="ZX73" s="53"/>
      <c r="ZY73" s="53"/>
      <c r="ZZ73" s="53"/>
      <c r="AAA73" s="53"/>
      <c r="AAB73" s="53"/>
      <c r="AAC73" s="53"/>
      <c r="AAD73" s="53"/>
      <c r="AAE73" s="53"/>
      <c r="AAF73" s="53"/>
      <c r="AAG73" s="53"/>
      <c r="AAH73" s="53"/>
      <c r="AAI73" s="53"/>
      <c r="AAJ73" s="53"/>
      <c r="AAK73" s="53"/>
      <c r="AAL73" s="53"/>
      <c r="AAM73" s="53"/>
      <c r="AAN73" s="53"/>
      <c r="AAO73" s="53"/>
      <c r="AAP73" s="53"/>
      <c r="AAQ73" s="53"/>
      <c r="AAR73" s="53"/>
      <c r="AAS73" s="53"/>
      <c r="AAT73" s="53"/>
      <c r="AAU73" s="53"/>
      <c r="AAV73" s="53"/>
      <c r="AAW73" s="53"/>
      <c r="AAX73" s="53"/>
      <c r="AAY73" s="53"/>
      <c r="AAZ73" s="53"/>
      <c r="ABA73" s="53"/>
      <c r="ABB73" s="53"/>
      <c r="ABC73" s="53"/>
      <c r="ABD73" s="53"/>
      <c r="ABE73" s="53"/>
      <c r="ABF73" s="53"/>
      <c r="ABG73" s="53"/>
      <c r="ABH73" s="53"/>
      <c r="ABI73" s="53"/>
      <c r="ABJ73" s="53"/>
      <c r="ABK73" s="53"/>
      <c r="ABL73" s="53"/>
      <c r="ABM73" s="53"/>
      <c r="ABN73" s="53"/>
      <c r="ABO73" s="53"/>
      <c r="ABP73" s="53"/>
      <c r="ABQ73" s="53"/>
      <c r="ABR73" s="53"/>
      <c r="ABS73" s="53"/>
      <c r="ABT73" s="53"/>
      <c r="ABU73" s="53"/>
      <c r="ABV73" s="53"/>
      <c r="ABW73" s="53"/>
      <c r="ABX73" s="53"/>
      <c r="ABY73" s="53"/>
      <c r="ABZ73" s="53"/>
      <c r="ACA73" s="53"/>
      <c r="ACB73" s="53"/>
      <c r="ACC73" s="53"/>
      <c r="ACD73" s="53"/>
      <c r="ACE73" s="53"/>
      <c r="ACF73" s="53"/>
      <c r="ACG73" s="53"/>
      <c r="ACH73" s="53"/>
      <c r="ACI73" s="53"/>
      <c r="ACJ73" s="53"/>
      <c r="ACK73" s="53"/>
      <c r="ACL73" s="53"/>
      <c r="ACM73" s="53"/>
      <c r="ACN73" s="53"/>
      <c r="ACO73" s="53"/>
      <c r="ACP73" s="53"/>
      <c r="ACQ73" s="53"/>
      <c r="ACR73" s="53"/>
      <c r="ACS73" s="53"/>
      <c r="ACT73" s="53"/>
      <c r="ACU73" s="53"/>
      <c r="ACV73" s="53"/>
      <c r="ACW73" s="53"/>
      <c r="ACX73" s="53"/>
      <c r="ACY73" s="53"/>
      <c r="ACZ73" s="53"/>
      <c r="ADA73" s="53"/>
      <c r="ADB73" s="53"/>
      <c r="ADC73" s="53"/>
      <c r="ADD73" s="53"/>
      <c r="ADE73" s="53"/>
      <c r="ADF73" s="53"/>
      <c r="ADG73" s="53"/>
      <c r="ADH73" s="53"/>
      <c r="ADI73" s="53"/>
      <c r="ADJ73" s="53"/>
      <c r="ADK73" s="53"/>
      <c r="ADL73" s="53"/>
      <c r="ADM73" s="53"/>
      <c r="ADN73" s="53"/>
      <c r="ADO73" s="53"/>
      <c r="ADP73" s="53"/>
      <c r="ADQ73" s="53"/>
      <c r="ADR73" s="53"/>
      <c r="ADS73" s="53"/>
      <c r="ADT73" s="53"/>
      <c r="ADU73" s="53"/>
      <c r="ADV73" s="53"/>
      <c r="ADW73" s="53"/>
      <c r="ADX73" s="53"/>
      <c r="ADY73" s="53"/>
      <c r="ADZ73" s="53"/>
      <c r="AEA73" s="53"/>
      <c r="AEB73" s="53"/>
      <c r="AEC73" s="53"/>
      <c r="AED73" s="53"/>
      <c r="AEE73" s="53"/>
      <c r="AEF73" s="53"/>
      <c r="AEG73" s="53"/>
      <c r="AEH73" s="53"/>
      <c r="AEI73" s="53"/>
      <c r="AEJ73" s="53"/>
      <c r="AEK73" s="53"/>
      <c r="AEL73" s="53"/>
      <c r="AEM73" s="53"/>
      <c r="AEN73" s="53"/>
      <c r="AEO73" s="53"/>
      <c r="AEP73" s="53"/>
      <c r="AEQ73" s="53"/>
      <c r="AER73" s="53"/>
      <c r="AES73" s="53"/>
      <c r="AET73" s="53"/>
      <c r="AEU73" s="53"/>
      <c r="AEV73" s="53"/>
      <c r="AEW73" s="53"/>
      <c r="AEX73" s="53"/>
      <c r="AEY73" s="53"/>
      <c r="AEZ73" s="53"/>
      <c r="AFA73" s="53"/>
      <c r="AFB73" s="53"/>
      <c r="AFC73" s="53"/>
      <c r="AFD73" s="53"/>
      <c r="AFE73" s="53"/>
      <c r="AFF73" s="53"/>
      <c r="AFG73" s="53"/>
      <c r="AFH73" s="53"/>
      <c r="AFI73" s="53"/>
      <c r="AFJ73" s="53"/>
      <c r="AFK73" s="53"/>
      <c r="AFL73" s="53"/>
      <c r="AFM73" s="53"/>
      <c r="AFN73" s="53"/>
      <c r="AFO73" s="53"/>
      <c r="AFP73" s="53"/>
      <c r="AFQ73" s="53"/>
      <c r="AFR73" s="53"/>
      <c r="AFS73" s="53"/>
      <c r="AFT73" s="53"/>
      <c r="AFU73" s="53"/>
      <c r="AFV73" s="53"/>
      <c r="AFW73" s="53"/>
      <c r="AFX73" s="53"/>
      <c r="AFY73" s="53"/>
      <c r="AFZ73" s="53"/>
      <c r="AGA73" s="53"/>
      <c r="AGB73" s="53"/>
      <c r="AGC73" s="53"/>
      <c r="AGD73" s="53"/>
      <c r="AGE73" s="53"/>
      <c r="AGF73" s="53"/>
      <c r="AGG73" s="53"/>
      <c r="AGH73" s="53"/>
      <c r="AGI73" s="53"/>
      <c r="AGJ73" s="53"/>
      <c r="AGK73" s="53"/>
      <c r="AGL73" s="53"/>
      <c r="AGM73" s="53"/>
      <c r="AGN73" s="53"/>
      <c r="AGO73" s="53"/>
      <c r="AGP73" s="53"/>
      <c r="AGQ73" s="53"/>
      <c r="AGR73" s="53"/>
      <c r="AGS73" s="53"/>
      <c r="AGT73" s="53"/>
      <c r="AGU73" s="53"/>
      <c r="AGV73" s="53"/>
      <c r="AGW73" s="53"/>
      <c r="AGX73" s="53"/>
      <c r="AGY73" s="53"/>
      <c r="AGZ73" s="53"/>
      <c r="AHA73" s="53"/>
      <c r="AHB73" s="53"/>
      <c r="AHC73" s="53"/>
      <c r="AHD73" s="53"/>
      <c r="AHE73" s="53"/>
      <c r="AHF73" s="53"/>
      <c r="AHG73" s="53"/>
      <c r="AHH73" s="53"/>
      <c r="AHI73" s="53"/>
      <c r="AHJ73" s="53"/>
      <c r="AHK73" s="53"/>
      <c r="AHL73" s="53"/>
      <c r="AHM73" s="53"/>
      <c r="AHN73" s="53"/>
      <c r="AHO73" s="53"/>
      <c r="AHP73" s="53"/>
      <c r="AHQ73" s="53"/>
      <c r="AHR73" s="53"/>
      <c r="AHS73" s="53"/>
      <c r="AHT73" s="53"/>
      <c r="AHU73" s="53"/>
      <c r="AHV73" s="53"/>
      <c r="AHW73" s="53"/>
      <c r="AHX73" s="53"/>
      <c r="AHY73" s="53"/>
      <c r="AHZ73" s="53"/>
      <c r="AIA73" s="53"/>
      <c r="AIB73" s="53"/>
      <c r="AIC73" s="53"/>
      <c r="AID73" s="53"/>
      <c r="AIE73" s="53"/>
      <c r="AIF73" s="53"/>
      <c r="AIG73" s="53"/>
      <c r="AIH73" s="53"/>
      <c r="AII73" s="53"/>
      <c r="AIJ73" s="53"/>
      <c r="AIK73" s="53"/>
      <c r="AIL73" s="53"/>
      <c r="AIM73" s="53"/>
      <c r="AIN73" s="53"/>
      <c r="AIO73" s="53"/>
      <c r="AIP73" s="53"/>
      <c r="AIQ73" s="53"/>
      <c r="AIR73" s="53"/>
      <c r="AIS73" s="53"/>
      <c r="AIT73" s="53"/>
      <c r="AIU73" s="53"/>
      <c r="AIV73" s="53"/>
      <c r="AIW73" s="53"/>
      <c r="AIX73" s="53"/>
      <c r="AIY73" s="53"/>
      <c r="AIZ73" s="53"/>
      <c r="AJA73" s="53"/>
      <c r="AJB73" s="53"/>
      <c r="AJC73" s="53"/>
      <c r="AJD73" s="53"/>
      <c r="AJE73" s="53"/>
      <c r="AJF73" s="53"/>
      <c r="AJG73" s="53"/>
      <c r="AJH73" s="53"/>
      <c r="AJI73" s="53"/>
      <c r="AJJ73" s="53"/>
      <c r="AJK73" s="53"/>
      <c r="AJL73" s="53"/>
      <c r="AJM73" s="53"/>
      <c r="AJN73" s="53"/>
      <c r="AJO73" s="53"/>
      <c r="AJP73" s="53"/>
      <c r="AJQ73" s="53"/>
      <c r="AJR73" s="53"/>
      <c r="AJS73" s="53"/>
      <c r="AJT73" s="53"/>
      <c r="AJU73" s="53"/>
      <c r="AJV73" s="53"/>
      <c r="AJW73" s="53"/>
      <c r="AJX73" s="53"/>
      <c r="AJY73" s="53"/>
      <c r="AJZ73" s="53"/>
      <c r="AKA73" s="53"/>
      <c r="AKB73" s="53"/>
      <c r="AKC73" s="53"/>
      <c r="AKD73" s="53"/>
      <c r="AKE73" s="53"/>
      <c r="AKF73" s="53"/>
      <c r="AKG73" s="53"/>
      <c r="AKH73" s="53"/>
      <c r="AKI73" s="53"/>
      <c r="AKJ73" s="53"/>
      <c r="AKK73" s="53"/>
      <c r="AKL73" s="53"/>
      <c r="AKM73" s="53"/>
      <c r="AKN73" s="53"/>
      <c r="AKO73" s="53"/>
      <c r="AKP73" s="53"/>
      <c r="AKQ73" s="53"/>
      <c r="AKR73" s="53"/>
      <c r="AKS73" s="53"/>
      <c r="AKT73" s="53"/>
      <c r="AKU73" s="53"/>
      <c r="AKV73" s="53"/>
      <c r="AKW73" s="53"/>
      <c r="AKX73" s="53"/>
      <c r="AKY73" s="53"/>
      <c r="AKZ73" s="53"/>
      <c r="ALA73" s="53"/>
      <c r="ALB73" s="53"/>
      <c r="ALC73" s="53"/>
      <c r="ALD73" s="53"/>
      <c r="ALE73" s="53"/>
      <c r="ALF73" s="53"/>
      <c r="ALG73" s="53"/>
      <c r="ALH73" s="53"/>
      <c r="ALI73" s="53"/>
      <c r="ALJ73" s="53"/>
      <c r="ALK73" s="53"/>
      <c r="ALL73" s="53"/>
      <c r="ALM73" s="53"/>
      <c r="ALN73" s="53"/>
      <c r="ALO73" s="53"/>
      <c r="ALP73" s="53"/>
      <c r="ALQ73" s="53"/>
      <c r="ALR73" s="53"/>
      <c r="ALS73" s="53"/>
      <c r="ALT73" s="53"/>
      <c r="ALU73" s="53"/>
      <c r="ALV73" s="53"/>
      <c r="ALW73" s="53"/>
      <c r="ALX73" s="53"/>
      <c r="ALY73" s="53"/>
      <c r="ALZ73" s="53"/>
      <c r="AMA73" s="53"/>
      <c r="AMB73" s="53"/>
      <c r="AMC73" s="53"/>
      <c r="AMD73" s="53"/>
      <c r="AME73" s="53"/>
      <c r="AMF73" s="53"/>
      <c r="AMG73" s="53"/>
      <c r="AMH73" s="53"/>
      <c r="AMI73" s="53"/>
      <c r="AMJ73" s="53"/>
      <c r="AMK73" s="53"/>
      <c r="AML73" s="53"/>
      <c r="AMM73" s="53"/>
      <c r="AMN73" s="53"/>
      <c r="AMO73" s="53"/>
      <c r="AMP73" s="53"/>
      <c r="AMQ73" s="53"/>
      <c r="AMR73" s="53"/>
      <c r="AMS73" s="53"/>
      <c r="AMT73" s="53"/>
      <c r="AMU73" s="53"/>
      <c r="AMV73" s="53"/>
      <c r="AMW73" s="53"/>
      <c r="AMX73" s="53"/>
      <c r="AMY73" s="53"/>
      <c r="AMZ73" s="53"/>
      <c r="ANA73" s="53"/>
      <c r="ANB73" s="53"/>
      <c r="ANC73" s="53"/>
      <c r="AND73" s="53"/>
      <c r="ANE73" s="53"/>
      <c r="ANF73" s="53"/>
      <c r="ANG73" s="53"/>
      <c r="ANH73" s="53"/>
      <c r="ANI73" s="53"/>
      <c r="ANJ73" s="53"/>
      <c r="ANK73" s="53"/>
      <c r="ANL73" s="53"/>
      <c r="ANM73" s="53"/>
      <c r="ANN73" s="53"/>
      <c r="ANO73" s="53"/>
      <c r="ANP73" s="53"/>
      <c r="ANQ73" s="53"/>
      <c r="ANR73" s="53"/>
      <c r="ANS73" s="53"/>
      <c r="ANT73" s="53"/>
      <c r="ANU73" s="53"/>
      <c r="ANV73" s="53"/>
      <c r="ANW73" s="53"/>
      <c r="ANX73" s="53"/>
      <c r="ANY73" s="53"/>
      <c r="ANZ73" s="53"/>
      <c r="AOA73" s="53"/>
      <c r="AOB73" s="53"/>
      <c r="AOC73" s="53"/>
      <c r="AOD73" s="53"/>
      <c r="AOE73" s="53"/>
      <c r="AOF73" s="53"/>
      <c r="AOG73" s="53"/>
      <c r="AOH73" s="53"/>
      <c r="AOI73" s="53"/>
      <c r="AOJ73" s="53"/>
      <c r="AOK73" s="53"/>
      <c r="AOL73" s="53"/>
      <c r="AOM73" s="53"/>
      <c r="AON73" s="53"/>
      <c r="AOO73" s="53"/>
      <c r="AOP73" s="53"/>
      <c r="AOQ73" s="53"/>
      <c r="AOR73" s="53"/>
      <c r="AOS73" s="53"/>
      <c r="AOT73" s="53"/>
      <c r="AOU73" s="53"/>
      <c r="AOV73" s="53"/>
      <c r="AOW73" s="53"/>
      <c r="AOX73" s="53"/>
      <c r="AOY73" s="53"/>
      <c r="AOZ73" s="53"/>
      <c r="APA73" s="53"/>
      <c r="APB73" s="53"/>
      <c r="APC73" s="53"/>
      <c r="APD73" s="53"/>
      <c r="APE73" s="53"/>
      <c r="APF73" s="53"/>
      <c r="APG73" s="53"/>
      <c r="APH73" s="53"/>
      <c r="API73" s="53"/>
      <c r="APJ73" s="53"/>
      <c r="APK73" s="53"/>
      <c r="APL73" s="53"/>
      <c r="APM73" s="53"/>
      <c r="APN73" s="53"/>
      <c r="APO73" s="53"/>
      <c r="APP73" s="53"/>
      <c r="APQ73" s="53"/>
      <c r="APR73" s="53"/>
      <c r="APS73" s="53"/>
      <c r="APT73" s="53"/>
      <c r="APU73" s="53"/>
      <c r="APV73" s="53"/>
      <c r="APW73" s="53"/>
      <c r="APX73" s="53"/>
      <c r="APY73" s="53"/>
      <c r="APZ73" s="53"/>
      <c r="AQA73" s="53"/>
      <c r="AQB73" s="53"/>
      <c r="AQC73" s="53"/>
      <c r="AQD73" s="53"/>
      <c r="AQE73" s="53"/>
      <c r="AQF73" s="53"/>
      <c r="AQG73" s="53"/>
      <c r="AQH73" s="53"/>
      <c r="AQI73" s="53"/>
      <c r="AQJ73" s="53"/>
      <c r="AQK73" s="53"/>
      <c r="AQL73" s="53"/>
      <c r="AQM73" s="53"/>
      <c r="AQN73" s="53"/>
      <c r="AQO73" s="53"/>
      <c r="AQP73" s="53"/>
      <c r="AQQ73" s="53"/>
      <c r="AQR73" s="53"/>
      <c r="AQS73" s="53"/>
      <c r="AQT73" s="53"/>
      <c r="AQU73" s="53"/>
      <c r="AQV73" s="53"/>
      <c r="AQW73" s="53"/>
      <c r="AQX73" s="53"/>
      <c r="AQY73" s="53"/>
      <c r="AQZ73" s="53"/>
      <c r="ARA73" s="53"/>
      <c r="ARB73" s="53"/>
      <c r="ARC73" s="53"/>
      <c r="ARD73" s="53"/>
      <c r="ARE73" s="53"/>
      <c r="ARF73" s="53"/>
      <c r="ARG73" s="53"/>
      <c r="ARH73" s="53"/>
      <c r="ARI73" s="53"/>
      <c r="ARJ73" s="53"/>
      <c r="ARK73" s="53"/>
      <c r="ARL73" s="53"/>
      <c r="ARM73" s="53"/>
      <c r="ARN73" s="53"/>
      <c r="ARO73" s="53"/>
      <c r="ARP73" s="53"/>
      <c r="ARQ73" s="53"/>
      <c r="ARR73" s="53"/>
      <c r="ARS73" s="53"/>
      <c r="ART73" s="53"/>
      <c r="ARU73" s="53"/>
      <c r="ARV73" s="53"/>
      <c r="ARW73" s="53"/>
      <c r="ARX73" s="53"/>
      <c r="ARY73" s="53"/>
      <c r="ARZ73" s="53"/>
      <c r="ASA73" s="53"/>
      <c r="ASB73" s="53"/>
      <c r="ASC73" s="53"/>
      <c r="ASD73" s="53"/>
      <c r="ASE73" s="53"/>
      <c r="ASF73" s="53"/>
      <c r="ASG73" s="53"/>
      <c r="ASH73" s="53"/>
      <c r="ASI73" s="53"/>
      <c r="ASJ73" s="53"/>
      <c r="ASK73" s="53"/>
      <c r="ASL73" s="53"/>
      <c r="ASM73" s="53"/>
      <c r="ASN73" s="53"/>
      <c r="ASO73" s="53"/>
      <c r="ASP73" s="53"/>
      <c r="ASQ73" s="53"/>
      <c r="ASR73" s="53"/>
      <c r="ASS73" s="53"/>
      <c r="AST73" s="53"/>
      <c r="ASU73" s="53"/>
      <c r="ASV73" s="53"/>
      <c r="ASW73" s="53"/>
      <c r="ASX73" s="53"/>
      <c r="ASY73" s="53"/>
      <c r="ASZ73" s="53"/>
      <c r="ATA73" s="53"/>
      <c r="ATB73" s="53"/>
      <c r="ATC73" s="53"/>
      <c r="ATD73" s="53"/>
      <c r="ATE73" s="53"/>
      <c r="ATF73" s="53"/>
      <c r="ATG73" s="53"/>
      <c r="ATH73" s="53"/>
      <c r="ATI73" s="53"/>
      <c r="ATJ73" s="53"/>
      <c r="ATK73" s="53"/>
      <c r="ATL73" s="53"/>
      <c r="ATM73" s="53"/>
      <c r="ATN73" s="53"/>
      <c r="ATO73" s="53"/>
      <c r="ATP73" s="53"/>
      <c r="ATQ73" s="53"/>
      <c r="ATR73" s="53"/>
      <c r="ATS73" s="53"/>
      <c r="ATT73" s="53"/>
      <c r="ATU73" s="53"/>
      <c r="ATV73" s="53"/>
      <c r="ATW73" s="53"/>
      <c r="ATX73" s="53"/>
      <c r="ATY73" s="53"/>
      <c r="ATZ73" s="53"/>
      <c r="AUA73" s="53"/>
      <c r="AUB73" s="53"/>
      <c r="AUC73" s="53"/>
      <c r="AUD73" s="53"/>
      <c r="AUE73" s="53"/>
      <c r="AUF73" s="53"/>
      <c r="AUG73" s="53"/>
      <c r="AUH73" s="53"/>
      <c r="AUI73" s="53"/>
      <c r="AUJ73" s="53"/>
      <c r="AUK73" s="53"/>
      <c r="AUL73" s="53"/>
      <c r="AUM73" s="53"/>
      <c r="AUN73" s="53"/>
      <c r="AUO73" s="53"/>
      <c r="AUP73" s="53"/>
      <c r="AUQ73" s="53"/>
      <c r="AUR73" s="53"/>
      <c r="AUS73" s="53"/>
      <c r="AUT73" s="53"/>
      <c r="AUU73" s="53"/>
      <c r="AUV73" s="53"/>
      <c r="AUW73" s="53"/>
      <c r="AUX73" s="53"/>
      <c r="AUY73" s="53"/>
      <c r="AUZ73" s="53"/>
      <c r="AVA73" s="53"/>
      <c r="AVB73" s="53"/>
      <c r="AVC73" s="53"/>
      <c r="AVD73" s="53"/>
      <c r="AVE73" s="53"/>
      <c r="AVF73" s="53"/>
      <c r="AVG73" s="53"/>
      <c r="AVH73" s="53"/>
      <c r="AVI73" s="53"/>
      <c r="AVJ73" s="53"/>
      <c r="AVK73" s="53"/>
      <c r="AVL73" s="53"/>
      <c r="AVM73" s="53"/>
      <c r="AVN73" s="53"/>
      <c r="AVO73" s="53"/>
      <c r="AVP73" s="53"/>
      <c r="AVQ73" s="53"/>
      <c r="AVR73" s="53"/>
      <c r="AVS73" s="53"/>
      <c r="AVT73" s="53"/>
      <c r="AVU73" s="53"/>
      <c r="AVV73" s="53"/>
      <c r="AVW73" s="53"/>
      <c r="AVX73" s="53"/>
      <c r="AVY73" s="53"/>
      <c r="AVZ73" s="53"/>
      <c r="AWA73" s="53"/>
      <c r="AWB73" s="53"/>
      <c r="AWC73" s="53"/>
      <c r="AWD73" s="53"/>
      <c r="AWE73" s="53"/>
      <c r="AWF73" s="53"/>
      <c r="AWG73" s="53"/>
      <c r="AWH73" s="53"/>
      <c r="AWI73" s="53"/>
      <c r="AWJ73" s="53"/>
      <c r="AWK73" s="53"/>
      <c r="AWL73" s="53"/>
      <c r="AWM73" s="53"/>
      <c r="AWN73" s="53"/>
      <c r="AWO73" s="53"/>
      <c r="AWP73" s="53"/>
      <c r="AWQ73" s="53"/>
      <c r="AWR73" s="53"/>
      <c r="AWS73" s="53"/>
      <c r="AWT73" s="53"/>
      <c r="AWU73" s="53"/>
      <c r="AWV73" s="53"/>
      <c r="AWW73" s="53"/>
      <c r="AWX73" s="53"/>
      <c r="AWY73" s="53"/>
      <c r="AWZ73" s="53"/>
      <c r="AXA73" s="53"/>
      <c r="AXB73" s="53"/>
      <c r="AXC73" s="53"/>
      <c r="AXD73" s="53"/>
      <c r="AXE73" s="53"/>
      <c r="AXF73" s="53"/>
      <c r="AXG73" s="53"/>
      <c r="AXH73" s="53"/>
      <c r="AXI73" s="53"/>
      <c r="AXJ73" s="53"/>
      <c r="AXK73" s="53"/>
      <c r="AXL73" s="53"/>
      <c r="AXM73" s="53"/>
      <c r="AXN73" s="53"/>
      <c r="AXO73" s="53"/>
      <c r="AXP73" s="53"/>
      <c r="AXQ73" s="53"/>
      <c r="AXR73" s="53"/>
      <c r="AXS73" s="53"/>
      <c r="AXT73" s="53"/>
      <c r="AXU73" s="53"/>
      <c r="AXV73" s="53"/>
      <c r="AXW73" s="53"/>
      <c r="AXX73" s="53"/>
      <c r="AXY73" s="53"/>
      <c r="AXZ73" s="53"/>
      <c r="AYA73" s="53"/>
      <c r="AYB73" s="53"/>
      <c r="AYC73" s="53"/>
      <c r="AYD73" s="53"/>
      <c r="AYE73" s="53"/>
      <c r="AYF73" s="53"/>
      <c r="AYG73" s="53"/>
      <c r="AYH73" s="53"/>
      <c r="AYI73" s="53"/>
      <c r="AYJ73" s="53"/>
      <c r="AYK73" s="53"/>
      <c r="AYL73" s="53"/>
      <c r="AYM73" s="53"/>
      <c r="AYN73" s="53"/>
      <c r="AYO73" s="53"/>
      <c r="AYP73" s="53"/>
      <c r="AYQ73" s="53"/>
      <c r="AYR73" s="53"/>
      <c r="AYS73" s="53"/>
      <c r="AYT73" s="53"/>
      <c r="AYU73" s="53"/>
      <c r="AYV73" s="53"/>
      <c r="AYW73" s="53"/>
      <c r="AYX73" s="53"/>
      <c r="AYY73" s="53"/>
      <c r="AYZ73" s="53"/>
      <c r="AZA73" s="53"/>
      <c r="AZB73" s="53"/>
      <c r="AZC73" s="53"/>
      <c r="AZD73" s="53"/>
      <c r="AZE73" s="53"/>
      <c r="AZF73" s="53"/>
      <c r="AZG73" s="53"/>
      <c r="AZH73" s="53"/>
      <c r="AZI73" s="53"/>
      <c r="AZJ73" s="53"/>
      <c r="AZK73" s="53"/>
      <c r="AZL73" s="53"/>
      <c r="AZM73" s="53"/>
      <c r="AZN73" s="53"/>
      <c r="AZO73" s="53"/>
      <c r="AZP73" s="53"/>
      <c r="AZQ73" s="53"/>
      <c r="AZR73" s="53"/>
      <c r="AZS73" s="53"/>
      <c r="AZT73" s="53"/>
      <c r="AZU73" s="53"/>
      <c r="AZV73" s="53"/>
      <c r="AZW73" s="53"/>
      <c r="AZX73" s="53"/>
      <c r="AZY73" s="53"/>
      <c r="AZZ73" s="53"/>
      <c r="BAA73" s="53"/>
      <c r="BAB73" s="53"/>
      <c r="BAC73" s="53"/>
      <c r="BAD73" s="53"/>
      <c r="BAE73" s="53"/>
      <c r="BAF73" s="53"/>
      <c r="BAG73" s="53"/>
      <c r="BAH73" s="53"/>
      <c r="BAI73" s="53"/>
      <c r="BAJ73" s="53"/>
      <c r="BAK73" s="53"/>
      <c r="BAL73" s="53"/>
      <c r="BAM73" s="53"/>
      <c r="BAN73" s="53"/>
      <c r="BAO73" s="53"/>
      <c r="BAP73" s="53"/>
      <c r="BAQ73" s="53"/>
      <c r="BAR73" s="53"/>
      <c r="BAS73" s="53"/>
      <c r="BAT73" s="53"/>
      <c r="BAU73" s="53"/>
      <c r="BAV73" s="53"/>
      <c r="BAW73" s="53"/>
      <c r="BAX73" s="53"/>
      <c r="BAY73" s="53"/>
      <c r="BAZ73" s="53"/>
      <c r="BBA73" s="53"/>
      <c r="BBB73" s="53"/>
      <c r="BBC73" s="53"/>
      <c r="BBD73" s="53"/>
      <c r="BBE73" s="53"/>
      <c r="BBF73" s="53"/>
      <c r="BBG73" s="53"/>
      <c r="BBH73" s="53"/>
      <c r="BBI73" s="53"/>
      <c r="BBJ73" s="53"/>
      <c r="BBK73" s="53"/>
      <c r="BBL73" s="53"/>
      <c r="BBM73" s="53"/>
      <c r="BBN73" s="53"/>
      <c r="BBO73" s="53"/>
      <c r="BBP73" s="53"/>
      <c r="BBQ73" s="53"/>
      <c r="BBR73" s="53"/>
      <c r="BBS73" s="53"/>
      <c r="BBT73" s="53"/>
      <c r="BBU73" s="53"/>
      <c r="BBV73" s="53"/>
      <c r="BBW73" s="53"/>
      <c r="BBX73" s="53"/>
      <c r="BBY73" s="53"/>
      <c r="BBZ73" s="53"/>
      <c r="BCA73" s="53"/>
      <c r="BCB73" s="53"/>
      <c r="BCC73" s="53"/>
      <c r="BCD73" s="53"/>
      <c r="BCE73" s="53"/>
      <c r="BCF73" s="53"/>
      <c r="BCG73" s="53"/>
      <c r="BCH73" s="53"/>
      <c r="BCI73" s="53"/>
      <c r="BCJ73" s="53"/>
      <c r="BCK73" s="53"/>
      <c r="BCL73" s="53"/>
      <c r="BCM73" s="53"/>
      <c r="BCN73" s="53"/>
      <c r="BCO73" s="53"/>
      <c r="BCP73" s="53"/>
      <c r="BCQ73" s="53"/>
      <c r="BCR73" s="53"/>
      <c r="BCS73" s="53"/>
      <c r="BCT73" s="53"/>
      <c r="BCU73" s="53"/>
      <c r="BCV73" s="53"/>
      <c r="BCW73" s="53"/>
      <c r="BCX73" s="53"/>
      <c r="BCY73" s="53"/>
      <c r="BCZ73" s="53"/>
      <c r="BDA73" s="53"/>
      <c r="BDB73" s="53"/>
      <c r="BDC73" s="53"/>
      <c r="BDD73" s="53"/>
      <c r="BDE73" s="53"/>
      <c r="BDF73" s="53"/>
      <c r="BDG73" s="53"/>
      <c r="BDH73" s="53"/>
      <c r="BDI73" s="53"/>
      <c r="BDJ73" s="53"/>
      <c r="BDK73" s="53"/>
      <c r="BDL73" s="53"/>
      <c r="BDM73" s="53"/>
      <c r="BDN73" s="53"/>
      <c r="BDO73" s="53"/>
      <c r="BDP73" s="53"/>
      <c r="BDQ73" s="53"/>
      <c r="BDR73" s="53"/>
      <c r="BDS73" s="53"/>
      <c r="BDT73" s="53"/>
      <c r="BDU73" s="53"/>
      <c r="BDV73" s="53"/>
      <c r="BDW73" s="53"/>
      <c r="BDX73" s="53"/>
      <c r="BDY73" s="53"/>
      <c r="BDZ73" s="53"/>
      <c r="BEA73" s="53"/>
      <c r="BEB73" s="53"/>
      <c r="BEC73" s="53"/>
      <c r="BED73" s="53"/>
      <c r="BEE73" s="53"/>
      <c r="BEF73" s="53"/>
      <c r="BEG73" s="53"/>
      <c r="BEH73" s="53"/>
      <c r="BEI73" s="53"/>
      <c r="BEJ73" s="53"/>
      <c r="BEK73" s="53"/>
      <c r="BEL73" s="53"/>
      <c r="BEM73" s="53"/>
      <c r="BEN73" s="53"/>
      <c r="BEO73" s="53"/>
      <c r="BEP73" s="53"/>
      <c r="BEQ73" s="53"/>
      <c r="BER73" s="53"/>
      <c r="BES73" s="53"/>
      <c r="BET73" s="53"/>
      <c r="BEU73" s="53"/>
      <c r="BEV73" s="53"/>
      <c r="BEW73" s="53"/>
      <c r="BEX73" s="53"/>
      <c r="BEY73" s="53"/>
      <c r="BEZ73" s="53"/>
      <c r="BFA73" s="53"/>
      <c r="BFB73" s="53"/>
      <c r="BFC73" s="53"/>
      <c r="BFD73" s="53"/>
      <c r="BFE73" s="53"/>
      <c r="BFF73" s="53"/>
      <c r="BFG73" s="53"/>
      <c r="BFH73" s="53"/>
      <c r="BFI73" s="53"/>
      <c r="BFJ73" s="53"/>
      <c r="BFK73" s="53"/>
      <c r="BFL73" s="53"/>
      <c r="BFM73" s="53"/>
      <c r="BFN73" s="53"/>
      <c r="BFO73" s="53"/>
      <c r="BFP73" s="53"/>
      <c r="BFQ73" s="53"/>
      <c r="BFR73" s="53"/>
      <c r="BFS73" s="53"/>
      <c r="BFT73" s="53"/>
      <c r="BFU73" s="53"/>
      <c r="BFV73" s="53"/>
      <c r="BFW73" s="53"/>
      <c r="BFX73" s="53"/>
      <c r="BFY73" s="53"/>
      <c r="BFZ73" s="53"/>
      <c r="BGA73" s="53"/>
      <c r="BGB73" s="53"/>
      <c r="BGC73" s="53"/>
      <c r="BGD73" s="53"/>
      <c r="BGE73" s="53"/>
      <c r="BGF73" s="53"/>
      <c r="BGG73" s="53"/>
      <c r="BGH73" s="53"/>
      <c r="BGI73" s="53"/>
      <c r="BGJ73" s="53"/>
      <c r="BGK73" s="53"/>
      <c r="BGL73" s="53"/>
      <c r="BGM73" s="53"/>
      <c r="BGN73" s="53"/>
      <c r="BGO73" s="53"/>
      <c r="BGP73" s="53"/>
      <c r="BGQ73" s="53"/>
      <c r="BGR73" s="53"/>
      <c r="BGS73" s="53"/>
      <c r="BGT73" s="53"/>
      <c r="BGU73" s="53"/>
      <c r="BGV73" s="53"/>
      <c r="BGW73" s="53"/>
      <c r="BGX73" s="53"/>
      <c r="BGY73" s="53"/>
      <c r="BGZ73" s="53"/>
      <c r="BHA73" s="53"/>
      <c r="BHB73" s="53"/>
      <c r="BHC73" s="53"/>
      <c r="BHD73" s="53"/>
      <c r="BHE73" s="53"/>
      <c r="BHF73" s="53"/>
      <c r="BHG73" s="53"/>
      <c r="BHH73" s="53"/>
      <c r="BHI73" s="53"/>
      <c r="BHJ73" s="53"/>
      <c r="BHK73" s="53"/>
      <c r="BHL73" s="53"/>
      <c r="BHM73" s="53"/>
      <c r="BHN73" s="53"/>
      <c r="BHO73" s="53"/>
      <c r="BHP73" s="53"/>
      <c r="BHQ73" s="53"/>
      <c r="BHR73" s="53"/>
      <c r="BHS73" s="53"/>
      <c r="BHT73" s="53"/>
      <c r="BHU73" s="53"/>
      <c r="BHV73" s="53"/>
      <c r="BHW73" s="53"/>
      <c r="BHX73" s="53"/>
      <c r="BHY73" s="53"/>
      <c r="BHZ73" s="53"/>
      <c r="BIA73" s="53"/>
      <c r="BIB73" s="53"/>
      <c r="BIC73" s="53"/>
      <c r="BID73" s="53"/>
      <c r="BIE73" s="53"/>
      <c r="BIF73" s="53"/>
      <c r="BIG73" s="53"/>
      <c r="BIH73" s="53"/>
      <c r="BII73" s="53"/>
      <c r="BIJ73" s="53"/>
      <c r="BIK73" s="53"/>
      <c r="BIL73" s="53"/>
      <c r="BIM73" s="53"/>
      <c r="BIN73" s="53"/>
      <c r="BIO73" s="53"/>
      <c r="BIP73" s="53"/>
      <c r="BIQ73" s="53"/>
      <c r="BIR73" s="53"/>
      <c r="BIS73" s="53"/>
      <c r="BIT73" s="53"/>
      <c r="BIU73" s="53"/>
      <c r="BIV73" s="53"/>
      <c r="BIW73" s="53"/>
      <c r="BIX73" s="53"/>
      <c r="BIY73" s="53"/>
      <c r="BIZ73" s="53"/>
      <c r="BJA73" s="53"/>
      <c r="BJB73" s="53"/>
      <c r="BJC73" s="53"/>
      <c r="BJD73" s="53"/>
      <c r="BJE73" s="53"/>
      <c r="BJF73" s="53"/>
      <c r="BJG73" s="53"/>
      <c r="BJH73" s="53"/>
      <c r="BJI73" s="53"/>
      <c r="BJJ73" s="53"/>
      <c r="BJK73" s="53"/>
      <c r="BJL73" s="53"/>
      <c r="BJM73" s="53"/>
      <c r="BJN73" s="53"/>
      <c r="BJO73" s="53"/>
      <c r="BJP73" s="53"/>
      <c r="BJQ73" s="53"/>
      <c r="BJR73" s="53"/>
      <c r="BJS73" s="53"/>
      <c r="BJT73" s="53"/>
      <c r="BJU73" s="53"/>
      <c r="BJV73" s="53"/>
      <c r="BJW73" s="53"/>
      <c r="BJX73" s="53"/>
      <c r="BJY73" s="53"/>
      <c r="BJZ73" s="53"/>
      <c r="BKA73" s="53"/>
      <c r="BKB73" s="53"/>
      <c r="BKC73" s="53"/>
      <c r="BKD73" s="53"/>
      <c r="BKE73" s="53"/>
      <c r="BKF73" s="53"/>
      <c r="BKG73" s="53"/>
      <c r="BKH73" s="53"/>
      <c r="BKI73" s="53"/>
      <c r="BKJ73" s="53"/>
      <c r="BKK73" s="53"/>
      <c r="BKL73" s="53"/>
      <c r="BKM73" s="53"/>
      <c r="BKN73" s="53"/>
      <c r="BKO73" s="53"/>
      <c r="BKP73" s="53"/>
      <c r="BKQ73" s="53"/>
      <c r="BKR73" s="53"/>
      <c r="BKS73" s="53"/>
      <c r="BKT73" s="53"/>
      <c r="BKU73" s="53"/>
      <c r="BKV73" s="53"/>
      <c r="BKW73" s="53"/>
      <c r="BKX73" s="53"/>
      <c r="BKY73" s="53"/>
      <c r="BKZ73" s="53"/>
      <c r="BLA73" s="53"/>
      <c r="BLB73" s="53"/>
      <c r="BLC73" s="53"/>
      <c r="BLD73" s="53"/>
      <c r="BLE73" s="53"/>
      <c r="BLF73" s="53"/>
      <c r="BLG73" s="53"/>
      <c r="BLH73" s="53"/>
      <c r="BLI73" s="53"/>
      <c r="BLJ73" s="53"/>
      <c r="BLK73" s="53"/>
      <c r="BLL73" s="53"/>
      <c r="BLM73" s="53"/>
      <c r="BLN73" s="53"/>
      <c r="BLO73" s="53"/>
      <c r="BLP73" s="53"/>
      <c r="BLQ73" s="53"/>
      <c r="BLR73" s="53"/>
      <c r="BLS73" s="53"/>
      <c r="BLT73" s="53"/>
      <c r="BLU73" s="53"/>
      <c r="BLV73" s="53"/>
      <c r="BLW73" s="53"/>
      <c r="BLX73" s="53"/>
      <c r="BLY73" s="53"/>
      <c r="BLZ73" s="53"/>
      <c r="BMA73" s="53"/>
      <c r="BMB73" s="53"/>
      <c r="BMC73" s="53"/>
      <c r="BMD73" s="53"/>
      <c r="BME73" s="53"/>
      <c r="BMF73" s="53"/>
      <c r="BMG73" s="53"/>
      <c r="BMH73" s="53"/>
      <c r="BMI73" s="53"/>
      <c r="BMJ73" s="53"/>
      <c r="BMK73" s="53"/>
      <c r="BML73" s="53"/>
      <c r="BMM73" s="53"/>
      <c r="BMN73" s="53"/>
      <c r="BMO73" s="53"/>
      <c r="BMP73" s="53"/>
      <c r="BMQ73" s="53"/>
      <c r="BMR73" s="53"/>
      <c r="BMS73" s="53"/>
      <c r="BMT73" s="53"/>
      <c r="BMU73" s="53"/>
      <c r="BMV73" s="53"/>
      <c r="BMW73" s="53"/>
      <c r="BMX73" s="53"/>
      <c r="BMY73" s="53"/>
      <c r="BMZ73" s="53"/>
      <c r="BNA73" s="53"/>
      <c r="BNB73" s="53"/>
      <c r="BNC73" s="53"/>
      <c r="BND73" s="53"/>
      <c r="BNE73" s="53"/>
      <c r="BNF73" s="53"/>
      <c r="BNG73" s="53"/>
      <c r="BNH73" s="53"/>
      <c r="BNI73" s="53"/>
      <c r="BNJ73" s="53"/>
      <c r="BNK73" s="53"/>
      <c r="BNL73" s="53"/>
      <c r="BNM73" s="53"/>
      <c r="BNN73" s="53"/>
      <c r="BNO73" s="53"/>
      <c r="BNP73" s="53"/>
      <c r="BNQ73" s="53"/>
      <c r="BNR73" s="53"/>
      <c r="BNS73" s="53"/>
      <c r="BNT73" s="53"/>
      <c r="BNU73" s="53"/>
      <c r="BNV73" s="53"/>
      <c r="BNW73" s="53"/>
      <c r="BNX73" s="53"/>
      <c r="BNY73" s="53"/>
      <c r="BNZ73" s="53"/>
      <c r="BOA73" s="53"/>
      <c r="BOB73" s="53"/>
      <c r="BOC73" s="53"/>
      <c r="BOD73" s="53"/>
      <c r="BOE73" s="53"/>
      <c r="BOF73" s="53"/>
      <c r="BOG73" s="53"/>
      <c r="BOH73" s="53"/>
      <c r="BOI73" s="53"/>
      <c r="BOJ73" s="53"/>
      <c r="BOK73" s="53"/>
      <c r="BOL73" s="53"/>
      <c r="BOM73" s="53"/>
      <c r="BON73" s="53"/>
      <c r="BOO73" s="53"/>
      <c r="BOP73" s="53"/>
      <c r="BOQ73" s="53"/>
      <c r="BOR73" s="53"/>
      <c r="BOS73" s="53"/>
      <c r="BOT73" s="53"/>
      <c r="BOU73" s="53"/>
      <c r="BOV73" s="53"/>
      <c r="BOW73" s="53"/>
      <c r="BOX73" s="53"/>
      <c r="BOY73" s="53"/>
      <c r="BOZ73" s="53"/>
      <c r="BPA73" s="53"/>
      <c r="BPB73" s="53"/>
      <c r="BPC73" s="53"/>
      <c r="BPD73" s="53"/>
      <c r="BPE73" s="53"/>
      <c r="BPF73" s="53"/>
      <c r="BPG73" s="53"/>
      <c r="BPH73" s="53"/>
      <c r="BPI73" s="53"/>
      <c r="BPJ73" s="53"/>
      <c r="BPK73" s="53"/>
      <c r="BPL73" s="53"/>
      <c r="BPM73" s="53"/>
      <c r="BPN73" s="53"/>
      <c r="BPO73" s="53"/>
      <c r="BPP73" s="53"/>
      <c r="BPQ73" s="53"/>
      <c r="BPR73" s="53"/>
      <c r="BPS73" s="53"/>
      <c r="BPT73" s="53"/>
      <c r="BPU73" s="53"/>
      <c r="BPV73" s="53"/>
      <c r="BPW73" s="53"/>
      <c r="BPX73" s="53"/>
      <c r="BPY73" s="53"/>
      <c r="BPZ73" s="53"/>
      <c r="BQA73" s="53"/>
      <c r="BQB73" s="53"/>
      <c r="BQC73" s="53"/>
      <c r="BQD73" s="53"/>
      <c r="BQE73" s="53"/>
      <c r="BQF73" s="53"/>
      <c r="BQG73" s="53"/>
      <c r="BQH73" s="53"/>
      <c r="BQI73" s="53"/>
      <c r="BQJ73" s="53"/>
      <c r="BQK73" s="53"/>
      <c r="BQL73" s="53"/>
      <c r="BQM73" s="53"/>
      <c r="BQN73" s="53"/>
      <c r="BQO73" s="53"/>
      <c r="BQP73" s="53"/>
      <c r="BQQ73" s="53"/>
      <c r="BQR73" s="53"/>
      <c r="BQS73" s="53"/>
      <c r="BQT73" s="53"/>
      <c r="BQU73" s="53"/>
      <c r="BQV73" s="53"/>
      <c r="BQW73" s="53"/>
      <c r="BQX73" s="53"/>
      <c r="BQY73" s="53"/>
      <c r="BQZ73" s="53"/>
      <c r="BRA73" s="53"/>
      <c r="BRB73" s="53"/>
      <c r="BRC73" s="53"/>
      <c r="BRD73" s="53"/>
      <c r="BRE73" s="53"/>
      <c r="BRF73" s="53"/>
      <c r="BRG73" s="53"/>
      <c r="BRH73" s="53"/>
      <c r="BRI73" s="53"/>
      <c r="BRJ73" s="53"/>
      <c r="BRK73" s="53"/>
      <c r="BRL73" s="53"/>
      <c r="BRM73" s="53"/>
      <c r="BRN73" s="53"/>
      <c r="BRO73" s="53"/>
      <c r="BRP73" s="53"/>
      <c r="BRQ73" s="53"/>
      <c r="BRR73" s="53"/>
      <c r="BRS73" s="53"/>
      <c r="BRT73" s="53"/>
      <c r="BRU73" s="53"/>
      <c r="BRV73" s="53"/>
      <c r="BRW73" s="53"/>
      <c r="BRX73" s="53"/>
      <c r="BRY73" s="53"/>
      <c r="BRZ73" s="53"/>
      <c r="BSA73" s="53"/>
      <c r="BSB73" s="53"/>
      <c r="BSC73" s="53"/>
      <c r="BSD73" s="53"/>
      <c r="BSE73" s="53"/>
      <c r="BSF73" s="53"/>
      <c r="BSG73" s="53"/>
      <c r="BSH73" s="53"/>
      <c r="BSI73" s="53"/>
      <c r="BSJ73" s="53"/>
      <c r="BSK73" s="53"/>
      <c r="BSL73" s="53"/>
      <c r="BSM73" s="53"/>
      <c r="BSN73" s="53"/>
      <c r="BSO73" s="53"/>
      <c r="BSP73" s="53"/>
      <c r="BSQ73" s="53"/>
      <c r="BSR73" s="53"/>
      <c r="BSS73" s="53"/>
      <c r="BST73" s="53"/>
      <c r="BSU73" s="53"/>
      <c r="BSV73" s="53"/>
      <c r="BSW73" s="53"/>
      <c r="BSX73" s="53"/>
      <c r="BSY73" s="53"/>
      <c r="BSZ73" s="53"/>
      <c r="BTA73" s="53"/>
      <c r="BTB73" s="53"/>
      <c r="BTC73" s="53"/>
      <c r="BTD73" s="53"/>
      <c r="BTE73" s="53"/>
      <c r="BTF73" s="53"/>
      <c r="BTG73" s="53"/>
      <c r="BTH73" s="53"/>
      <c r="BTI73" s="53"/>
      <c r="BTJ73" s="53"/>
      <c r="BTK73" s="53"/>
      <c r="BTL73" s="53"/>
      <c r="BTM73" s="53"/>
      <c r="BTN73" s="53"/>
      <c r="BTO73" s="53"/>
      <c r="BTP73" s="53"/>
      <c r="BTQ73" s="53"/>
      <c r="BTR73" s="53"/>
      <c r="BTS73" s="53"/>
      <c r="BTT73" s="53"/>
      <c r="BTU73" s="53"/>
      <c r="BTV73" s="53"/>
      <c r="BTW73" s="53"/>
      <c r="BTX73" s="53"/>
      <c r="BTY73" s="53"/>
      <c r="BTZ73" s="53"/>
      <c r="BUA73" s="53"/>
      <c r="BUB73" s="53"/>
      <c r="BUC73" s="53"/>
      <c r="BUD73" s="53"/>
      <c r="BUE73" s="53"/>
      <c r="BUF73" s="53"/>
      <c r="BUG73" s="53"/>
      <c r="BUH73" s="53"/>
      <c r="BUI73" s="53"/>
      <c r="BUJ73" s="53"/>
      <c r="BUK73" s="53"/>
      <c r="BUL73" s="53"/>
      <c r="BUM73" s="53"/>
      <c r="BUN73" s="53"/>
      <c r="BUO73" s="53"/>
      <c r="BUP73" s="53"/>
      <c r="BUQ73" s="53"/>
      <c r="BUR73" s="53"/>
      <c r="BUS73" s="53"/>
      <c r="BUT73" s="53"/>
      <c r="BUU73" s="53"/>
      <c r="BUV73" s="53"/>
      <c r="BUW73" s="53"/>
      <c r="BUX73" s="53"/>
      <c r="BUY73" s="53"/>
      <c r="BUZ73" s="53"/>
      <c r="BVA73" s="53"/>
      <c r="BVB73" s="53"/>
      <c r="BVC73" s="53"/>
      <c r="BVD73" s="53"/>
      <c r="BVE73" s="53"/>
      <c r="BVF73" s="53"/>
      <c r="BVG73" s="53"/>
      <c r="BVH73" s="53"/>
      <c r="BVI73" s="53"/>
      <c r="BVJ73" s="53"/>
      <c r="BVK73" s="53"/>
      <c r="BVL73" s="53"/>
      <c r="BVM73" s="53"/>
      <c r="BVN73" s="53"/>
      <c r="BVO73" s="53"/>
      <c r="BVP73" s="53"/>
      <c r="BVQ73" s="53"/>
      <c r="BVR73" s="53"/>
      <c r="BVS73" s="53"/>
      <c r="BVT73" s="53"/>
      <c r="BVU73" s="53"/>
      <c r="BVV73" s="53"/>
      <c r="BVW73" s="53"/>
      <c r="BVX73" s="53"/>
      <c r="BVY73" s="53"/>
      <c r="BVZ73" s="53"/>
      <c r="BWA73" s="53"/>
      <c r="BWB73" s="53"/>
      <c r="BWC73" s="53"/>
      <c r="BWD73" s="53"/>
      <c r="BWE73" s="53"/>
      <c r="BWF73" s="53"/>
      <c r="BWG73" s="53"/>
      <c r="BWH73" s="53"/>
      <c r="BWI73" s="53"/>
      <c r="BWJ73" s="53"/>
      <c r="BWK73" s="53"/>
      <c r="BWL73" s="53"/>
      <c r="BWM73" s="53"/>
      <c r="BWN73" s="53"/>
      <c r="BWO73" s="53"/>
      <c r="BWP73" s="53"/>
      <c r="BWQ73" s="53"/>
      <c r="BWR73" s="53"/>
      <c r="BWS73" s="53"/>
      <c r="BWT73" s="53"/>
      <c r="BWU73" s="53"/>
      <c r="BWV73" s="53"/>
      <c r="BWW73" s="53"/>
      <c r="BWX73" s="53"/>
      <c r="BWY73" s="53"/>
      <c r="BWZ73" s="53"/>
      <c r="BXA73" s="53"/>
      <c r="BXB73" s="53"/>
      <c r="BXC73" s="53"/>
      <c r="BXD73" s="53"/>
      <c r="BXE73" s="53"/>
      <c r="BXF73" s="53"/>
      <c r="BXG73" s="53"/>
      <c r="BXH73" s="53"/>
      <c r="BXI73" s="53"/>
      <c r="BXJ73" s="53"/>
      <c r="BXK73" s="53"/>
      <c r="BXL73" s="53"/>
      <c r="BXM73" s="53"/>
      <c r="BXN73" s="53"/>
      <c r="BXO73" s="53"/>
      <c r="BXP73" s="53"/>
      <c r="BXQ73" s="53"/>
      <c r="BXR73" s="53"/>
      <c r="BXS73" s="53"/>
      <c r="BXT73" s="53"/>
      <c r="BXU73" s="53"/>
      <c r="BXV73" s="53"/>
      <c r="BXW73" s="53"/>
      <c r="BXX73" s="53"/>
      <c r="BXY73" s="53"/>
      <c r="BXZ73" s="53"/>
      <c r="BYA73" s="53"/>
      <c r="BYB73" s="53"/>
      <c r="BYC73" s="53"/>
      <c r="BYD73" s="53"/>
      <c r="BYE73" s="53"/>
      <c r="BYF73" s="53"/>
      <c r="BYG73" s="53"/>
      <c r="BYH73" s="53"/>
      <c r="BYI73" s="53"/>
      <c r="BYJ73" s="53"/>
      <c r="BYK73" s="53"/>
      <c r="BYL73" s="53"/>
      <c r="BYM73" s="53"/>
      <c r="BYN73" s="53"/>
      <c r="BYO73" s="53"/>
      <c r="BYP73" s="53"/>
      <c r="BYQ73" s="53"/>
      <c r="BYR73" s="53"/>
      <c r="BYS73" s="53"/>
      <c r="BYT73" s="53"/>
      <c r="BYU73" s="53"/>
      <c r="BYV73" s="53"/>
      <c r="BYW73" s="53"/>
      <c r="BYX73" s="53"/>
      <c r="BYY73" s="53"/>
      <c r="BYZ73" s="53"/>
      <c r="BZA73" s="53"/>
      <c r="BZB73" s="53"/>
      <c r="BZC73" s="53"/>
      <c r="BZD73" s="53"/>
      <c r="BZE73" s="53"/>
      <c r="BZF73" s="53"/>
      <c r="BZG73" s="53"/>
      <c r="BZH73" s="53"/>
      <c r="BZI73" s="53"/>
      <c r="BZJ73" s="53"/>
      <c r="BZK73" s="53"/>
      <c r="BZL73" s="53"/>
      <c r="BZM73" s="53"/>
      <c r="BZN73" s="53"/>
      <c r="BZO73" s="53"/>
      <c r="BZP73" s="53"/>
      <c r="BZQ73" s="53"/>
      <c r="BZR73" s="53"/>
      <c r="BZS73" s="53"/>
      <c r="BZT73" s="53"/>
      <c r="BZU73" s="53"/>
      <c r="BZV73" s="53"/>
      <c r="BZW73" s="53"/>
      <c r="BZX73" s="53"/>
      <c r="BZY73" s="53"/>
      <c r="BZZ73" s="53"/>
      <c r="CAA73" s="53"/>
      <c r="CAB73" s="53"/>
      <c r="CAC73" s="53"/>
      <c r="CAD73" s="53"/>
      <c r="CAE73" s="53"/>
      <c r="CAF73" s="53"/>
      <c r="CAG73" s="53"/>
      <c r="CAH73" s="53"/>
      <c r="CAI73" s="53"/>
      <c r="CAJ73" s="53"/>
      <c r="CAK73" s="53"/>
      <c r="CAL73" s="53"/>
      <c r="CAM73" s="53"/>
      <c r="CAN73" s="53"/>
      <c r="CAO73" s="53"/>
      <c r="CAP73" s="53"/>
      <c r="CAQ73" s="53"/>
      <c r="CAR73" s="53"/>
      <c r="CAS73" s="53"/>
      <c r="CAT73" s="53"/>
      <c r="CAU73" s="53"/>
      <c r="CAV73" s="53"/>
      <c r="CAW73" s="53"/>
      <c r="CAX73" s="53"/>
      <c r="CAY73" s="53"/>
      <c r="CAZ73" s="53"/>
      <c r="CBA73" s="53"/>
      <c r="CBB73" s="53"/>
      <c r="CBC73" s="53"/>
      <c r="CBD73" s="53"/>
      <c r="CBE73" s="53"/>
      <c r="CBF73" s="53"/>
      <c r="CBG73" s="53"/>
      <c r="CBH73" s="53"/>
      <c r="CBI73" s="53"/>
      <c r="CBJ73" s="53"/>
      <c r="CBK73" s="53"/>
      <c r="CBL73" s="53"/>
      <c r="CBM73" s="53"/>
      <c r="CBN73" s="53"/>
      <c r="CBO73" s="53"/>
      <c r="CBP73" s="53"/>
      <c r="CBQ73" s="53"/>
      <c r="CBR73" s="53"/>
      <c r="CBS73" s="53"/>
      <c r="CBT73" s="53"/>
      <c r="CBU73" s="53"/>
      <c r="CBV73" s="53"/>
      <c r="CBW73" s="53"/>
      <c r="CBX73" s="53"/>
      <c r="CBY73" s="53"/>
      <c r="CBZ73" s="53"/>
      <c r="CCA73" s="53"/>
      <c r="CCB73" s="53"/>
      <c r="CCC73" s="53"/>
      <c r="CCD73" s="53"/>
      <c r="CCE73" s="53"/>
      <c r="CCF73" s="53"/>
      <c r="CCG73" s="53"/>
      <c r="CCH73" s="53"/>
      <c r="CCI73" s="53"/>
      <c r="CCJ73" s="53"/>
      <c r="CCK73" s="53"/>
      <c r="CCL73" s="53"/>
      <c r="CCM73" s="53"/>
      <c r="CCN73" s="53"/>
      <c r="CCO73" s="53"/>
      <c r="CCP73" s="53"/>
      <c r="CCQ73" s="53"/>
      <c r="CCR73" s="53"/>
      <c r="CCS73" s="53"/>
      <c r="CCT73" s="53"/>
      <c r="CCU73" s="53"/>
      <c r="CCV73" s="53"/>
      <c r="CCW73" s="53"/>
      <c r="CCX73" s="53"/>
      <c r="CCY73" s="53"/>
      <c r="CCZ73" s="53"/>
      <c r="CDA73" s="53"/>
      <c r="CDB73" s="53"/>
      <c r="CDC73" s="53"/>
      <c r="CDD73" s="53"/>
      <c r="CDE73" s="53"/>
      <c r="CDF73" s="53"/>
      <c r="CDG73" s="53"/>
      <c r="CDH73" s="53"/>
      <c r="CDI73" s="53"/>
      <c r="CDJ73" s="53"/>
      <c r="CDK73" s="53"/>
      <c r="CDL73" s="53"/>
      <c r="CDM73" s="53"/>
      <c r="CDN73" s="53"/>
      <c r="CDO73" s="53"/>
      <c r="CDP73" s="53"/>
      <c r="CDQ73" s="53"/>
      <c r="CDR73" s="53"/>
      <c r="CDS73" s="53"/>
      <c r="CDT73" s="53"/>
      <c r="CDU73" s="53"/>
      <c r="CDV73" s="53"/>
      <c r="CDW73" s="53"/>
      <c r="CDX73" s="53"/>
      <c r="CDY73" s="53"/>
      <c r="CDZ73" s="53"/>
      <c r="CEA73" s="53"/>
      <c r="CEB73" s="53"/>
      <c r="CEC73" s="53"/>
      <c r="CED73" s="53"/>
      <c r="CEE73" s="53"/>
      <c r="CEF73" s="53"/>
      <c r="CEG73" s="53"/>
      <c r="CEH73" s="53"/>
      <c r="CEI73" s="53"/>
      <c r="CEJ73" s="53"/>
      <c r="CEK73" s="53"/>
      <c r="CEL73" s="53"/>
      <c r="CEM73" s="53"/>
      <c r="CEN73" s="53"/>
      <c r="CEO73" s="53"/>
      <c r="CEP73" s="53"/>
      <c r="CEQ73" s="53"/>
      <c r="CER73" s="53"/>
      <c r="CES73" s="53"/>
      <c r="CET73" s="53"/>
      <c r="CEU73" s="53"/>
      <c r="CEV73" s="53"/>
      <c r="CEW73" s="53"/>
      <c r="CEX73" s="53"/>
      <c r="CEY73" s="53"/>
      <c r="CEZ73" s="53"/>
      <c r="CFA73" s="53"/>
      <c r="CFB73" s="53"/>
      <c r="CFC73" s="53"/>
      <c r="CFD73" s="53"/>
      <c r="CFE73" s="53"/>
      <c r="CFF73" s="53"/>
      <c r="CFG73" s="53"/>
      <c r="CFH73" s="53"/>
      <c r="CFI73" s="53"/>
      <c r="CFJ73" s="53"/>
      <c r="CFK73" s="53"/>
      <c r="CFL73" s="53"/>
      <c r="CFM73" s="53"/>
      <c r="CFN73" s="53"/>
      <c r="CFO73" s="53"/>
      <c r="CFP73" s="53"/>
      <c r="CFQ73" s="53"/>
      <c r="CFR73" s="53"/>
      <c r="CFS73" s="53"/>
      <c r="CFT73" s="53"/>
      <c r="CFU73" s="53"/>
      <c r="CFV73" s="53"/>
      <c r="CFW73" s="53"/>
      <c r="CFX73" s="53"/>
      <c r="CFY73" s="53"/>
      <c r="CFZ73" s="53"/>
      <c r="CGA73" s="53"/>
      <c r="CGB73" s="53"/>
      <c r="CGC73" s="53"/>
      <c r="CGD73" s="53"/>
      <c r="CGE73" s="53"/>
      <c r="CGF73" s="53"/>
      <c r="CGG73" s="53"/>
      <c r="CGH73" s="53"/>
      <c r="CGI73" s="53"/>
      <c r="CGJ73" s="53"/>
      <c r="CGK73" s="53"/>
      <c r="CGL73" s="53"/>
      <c r="CGM73" s="53"/>
      <c r="CGN73" s="53"/>
      <c r="CGO73" s="53"/>
      <c r="CGP73" s="53"/>
      <c r="CGQ73" s="53"/>
      <c r="CGR73" s="53"/>
      <c r="CGS73" s="53"/>
      <c r="CGT73" s="53"/>
      <c r="CGU73" s="53"/>
      <c r="CGV73" s="53"/>
      <c r="CGW73" s="53"/>
      <c r="CGX73" s="53"/>
      <c r="CGY73" s="53"/>
      <c r="CGZ73" s="53"/>
      <c r="CHA73" s="53"/>
      <c r="CHB73" s="53"/>
      <c r="CHC73" s="53"/>
      <c r="CHD73" s="53"/>
      <c r="CHE73" s="53"/>
      <c r="CHF73" s="53"/>
      <c r="CHG73" s="53"/>
      <c r="CHH73" s="53"/>
      <c r="CHI73" s="53"/>
      <c r="CHJ73" s="53"/>
      <c r="CHK73" s="53"/>
      <c r="CHL73" s="53"/>
      <c r="CHM73" s="53"/>
      <c r="CHN73" s="53"/>
      <c r="CHO73" s="53"/>
      <c r="CHP73" s="53"/>
      <c r="CHQ73" s="53"/>
      <c r="CHR73" s="53"/>
      <c r="CHS73" s="53"/>
      <c r="CHT73" s="53"/>
      <c r="CHU73" s="53"/>
      <c r="CHV73" s="53"/>
      <c r="CHW73" s="53"/>
      <c r="CHX73" s="53"/>
      <c r="CHY73" s="53"/>
      <c r="CHZ73" s="53"/>
      <c r="CIA73" s="53"/>
      <c r="CIB73" s="53"/>
      <c r="CIC73" s="53"/>
      <c r="CID73" s="53"/>
      <c r="CIE73" s="53"/>
      <c r="CIF73" s="53"/>
      <c r="CIG73" s="53"/>
      <c r="CIH73" s="53"/>
      <c r="CII73" s="53"/>
      <c r="CIJ73" s="53"/>
      <c r="CIK73" s="53"/>
      <c r="CIL73" s="53"/>
      <c r="CIM73" s="53"/>
      <c r="CIN73" s="53"/>
      <c r="CIO73" s="53"/>
      <c r="CIP73" s="53"/>
      <c r="CIQ73" s="53"/>
      <c r="CIR73" s="53"/>
      <c r="CIS73" s="53"/>
      <c r="CIT73" s="53"/>
      <c r="CIU73" s="53"/>
      <c r="CIV73" s="53"/>
      <c r="CIW73" s="53"/>
      <c r="CIX73" s="53"/>
      <c r="CIY73" s="53"/>
      <c r="CIZ73" s="53"/>
      <c r="CJA73" s="53"/>
      <c r="CJB73" s="53"/>
      <c r="CJC73" s="53"/>
      <c r="CJD73" s="53"/>
      <c r="CJE73" s="53"/>
      <c r="CJF73" s="53"/>
      <c r="CJG73" s="53"/>
      <c r="CJH73" s="53"/>
      <c r="CJI73" s="53"/>
      <c r="CJJ73" s="53"/>
      <c r="CJK73" s="53"/>
      <c r="CJL73" s="53"/>
      <c r="CJM73" s="53"/>
      <c r="CJN73" s="53"/>
      <c r="CJO73" s="53"/>
      <c r="CJP73" s="53"/>
      <c r="CJQ73" s="53"/>
      <c r="CJR73" s="53"/>
      <c r="CJS73" s="53"/>
      <c r="CJT73" s="53"/>
      <c r="CJU73" s="53"/>
      <c r="CJV73" s="53"/>
      <c r="CJW73" s="53"/>
      <c r="CJX73" s="53"/>
      <c r="CJY73" s="53"/>
      <c r="CJZ73" s="53"/>
      <c r="CKA73" s="53"/>
      <c r="CKB73" s="53"/>
      <c r="CKC73" s="53"/>
      <c r="CKD73" s="53"/>
      <c r="CKE73" s="53"/>
      <c r="CKF73" s="53"/>
      <c r="CKG73" s="53"/>
      <c r="CKH73" s="53"/>
      <c r="CKI73" s="53"/>
      <c r="CKJ73" s="53"/>
      <c r="CKK73" s="53"/>
      <c r="CKL73" s="53"/>
      <c r="CKM73" s="53"/>
      <c r="CKN73" s="53"/>
      <c r="CKO73" s="53"/>
      <c r="CKP73" s="53"/>
      <c r="CKQ73" s="53"/>
      <c r="CKR73" s="53"/>
      <c r="CKS73" s="53"/>
      <c r="CKT73" s="53"/>
      <c r="CKU73" s="53"/>
      <c r="CKV73" s="53"/>
      <c r="CKW73" s="53"/>
      <c r="CKX73" s="53"/>
      <c r="CKY73" s="53"/>
      <c r="CKZ73" s="53"/>
      <c r="CLA73" s="53"/>
      <c r="CLB73" s="53"/>
      <c r="CLC73" s="53"/>
      <c r="CLD73" s="53"/>
      <c r="CLE73" s="53"/>
      <c r="CLF73" s="53"/>
      <c r="CLG73" s="53"/>
      <c r="CLH73" s="53"/>
      <c r="CLI73" s="53"/>
      <c r="CLJ73" s="53"/>
      <c r="CLK73" s="53"/>
      <c r="CLL73" s="53"/>
      <c r="CLM73" s="53"/>
      <c r="CLN73" s="53"/>
      <c r="CLO73" s="53"/>
      <c r="CLP73" s="53"/>
      <c r="CLQ73" s="53"/>
      <c r="CLR73" s="53"/>
      <c r="CLS73" s="53"/>
      <c r="CLT73" s="53"/>
      <c r="CLU73" s="53"/>
      <c r="CLV73" s="53"/>
      <c r="CLW73" s="53"/>
      <c r="CLX73" s="53"/>
      <c r="CLY73" s="53"/>
      <c r="CLZ73" s="53"/>
      <c r="CMA73" s="53"/>
      <c r="CMB73" s="53"/>
      <c r="CMC73" s="53"/>
      <c r="CMD73" s="53"/>
      <c r="CME73" s="53"/>
      <c r="CMF73" s="53"/>
      <c r="CMG73" s="53"/>
      <c r="CMH73" s="53"/>
      <c r="CMI73" s="53"/>
      <c r="CMJ73" s="53"/>
      <c r="CMK73" s="53"/>
      <c r="CML73" s="53"/>
      <c r="CMM73" s="53"/>
      <c r="CMN73" s="53"/>
      <c r="CMO73" s="53"/>
      <c r="CMP73" s="53"/>
      <c r="CMQ73" s="53"/>
      <c r="CMR73" s="53"/>
      <c r="CMS73" s="53"/>
      <c r="CMT73" s="53"/>
      <c r="CMU73" s="53"/>
      <c r="CMV73" s="53"/>
      <c r="CMW73" s="53"/>
      <c r="CMX73" s="53"/>
      <c r="CMY73" s="53"/>
      <c r="CMZ73" s="53"/>
      <c r="CNA73" s="53"/>
      <c r="CNB73" s="53"/>
      <c r="CNC73" s="53"/>
      <c r="CND73" s="53"/>
      <c r="CNE73" s="53"/>
      <c r="CNF73" s="53"/>
      <c r="CNG73" s="53"/>
      <c r="CNH73" s="53"/>
      <c r="CNI73" s="53"/>
      <c r="CNJ73" s="53"/>
      <c r="CNK73" s="53"/>
      <c r="CNL73" s="53"/>
      <c r="CNM73" s="53"/>
      <c r="CNN73" s="53"/>
      <c r="CNO73" s="53"/>
      <c r="CNP73" s="53"/>
      <c r="CNQ73" s="53"/>
      <c r="CNR73" s="53"/>
      <c r="CNS73" s="53"/>
      <c r="CNT73" s="53"/>
      <c r="CNU73" s="53"/>
      <c r="CNV73" s="53"/>
      <c r="CNW73" s="53"/>
      <c r="CNX73" s="53"/>
      <c r="CNY73" s="53"/>
      <c r="CNZ73" s="53"/>
      <c r="COA73" s="53"/>
      <c r="COB73" s="53"/>
      <c r="COC73" s="53"/>
      <c r="COD73" s="53"/>
      <c r="COE73" s="53"/>
      <c r="COF73" s="53"/>
      <c r="COG73" s="53"/>
      <c r="COH73" s="53"/>
      <c r="COI73" s="53"/>
      <c r="COJ73" s="53"/>
      <c r="COK73" s="53"/>
      <c r="COL73" s="53"/>
      <c r="COM73" s="53"/>
      <c r="CON73" s="53"/>
      <c r="COO73" s="53"/>
      <c r="COP73" s="53"/>
      <c r="COQ73" s="53"/>
      <c r="COR73" s="53"/>
      <c r="COS73" s="53"/>
      <c r="COT73" s="53"/>
      <c r="COU73" s="53"/>
      <c r="COV73" s="53"/>
      <c r="COW73" s="53"/>
      <c r="COX73" s="53"/>
      <c r="COY73" s="53"/>
      <c r="COZ73" s="53"/>
      <c r="CPA73" s="53"/>
      <c r="CPB73" s="53"/>
      <c r="CPC73" s="53"/>
      <c r="CPD73" s="53"/>
      <c r="CPE73" s="53"/>
      <c r="CPF73" s="53"/>
      <c r="CPG73" s="53"/>
      <c r="CPH73" s="53"/>
      <c r="CPI73" s="53"/>
      <c r="CPJ73" s="53"/>
      <c r="CPK73" s="53"/>
      <c r="CPL73" s="53"/>
      <c r="CPM73" s="53"/>
      <c r="CPN73" s="53"/>
      <c r="CPO73" s="53"/>
      <c r="CPP73" s="53"/>
      <c r="CPQ73" s="53"/>
      <c r="CPR73" s="53"/>
      <c r="CPS73" s="53"/>
      <c r="CPT73" s="53"/>
      <c r="CPU73" s="53"/>
      <c r="CPV73" s="53"/>
      <c r="CPW73" s="53"/>
      <c r="CPX73" s="53"/>
      <c r="CPY73" s="53"/>
      <c r="CPZ73" s="53"/>
      <c r="CQA73" s="53"/>
      <c r="CQB73" s="53"/>
      <c r="CQC73" s="53"/>
      <c r="CQD73" s="53"/>
      <c r="CQE73" s="53"/>
      <c r="CQF73" s="53"/>
      <c r="CQG73" s="53"/>
      <c r="CQH73" s="53"/>
      <c r="CQI73" s="53"/>
      <c r="CQJ73" s="53"/>
      <c r="CQK73" s="53"/>
      <c r="CQL73" s="53"/>
      <c r="CQM73" s="53"/>
      <c r="CQN73" s="53"/>
      <c r="CQO73" s="53"/>
      <c r="CQP73" s="53"/>
      <c r="CQQ73" s="53"/>
      <c r="CQR73" s="53"/>
      <c r="CQS73" s="53"/>
      <c r="CQT73" s="53"/>
      <c r="CQU73" s="53"/>
      <c r="CQV73" s="53"/>
      <c r="CQW73" s="53"/>
      <c r="CQX73" s="53"/>
      <c r="CQY73" s="53"/>
      <c r="CQZ73" s="53"/>
      <c r="CRA73" s="53"/>
      <c r="CRB73" s="53"/>
      <c r="CRC73" s="53"/>
      <c r="CRD73" s="53"/>
      <c r="CRE73" s="53"/>
      <c r="CRF73" s="53"/>
      <c r="CRG73" s="53"/>
      <c r="CRH73" s="53"/>
      <c r="CRI73" s="53"/>
      <c r="CRJ73" s="53"/>
      <c r="CRK73" s="53"/>
      <c r="CRL73" s="53"/>
      <c r="CRM73" s="53"/>
      <c r="CRN73" s="53"/>
      <c r="CRO73" s="53"/>
      <c r="CRP73" s="53"/>
      <c r="CRQ73" s="53"/>
      <c r="CRR73" s="53"/>
      <c r="CRS73" s="53"/>
      <c r="CRT73" s="53"/>
      <c r="CRU73" s="53"/>
      <c r="CRV73" s="53"/>
      <c r="CRW73" s="53"/>
      <c r="CRX73" s="53"/>
      <c r="CRY73" s="53"/>
      <c r="CRZ73" s="53"/>
      <c r="CSA73" s="53"/>
      <c r="CSB73" s="53"/>
      <c r="CSC73" s="53"/>
      <c r="CSD73" s="53"/>
      <c r="CSE73" s="53"/>
      <c r="CSF73" s="53"/>
      <c r="CSG73" s="53"/>
      <c r="CSH73" s="53"/>
      <c r="CSI73" s="53"/>
      <c r="CSJ73" s="53"/>
      <c r="CSK73" s="53"/>
      <c r="CSL73" s="53"/>
      <c r="CSM73" s="53"/>
      <c r="CSN73" s="53"/>
      <c r="CSO73" s="53"/>
      <c r="CSP73" s="53"/>
      <c r="CSQ73" s="53"/>
      <c r="CSR73" s="53"/>
      <c r="CSS73" s="53"/>
      <c r="CST73" s="53"/>
      <c r="CSU73" s="53"/>
      <c r="CSV73" s="53"/>
      <c r="CSW73" s="53"/>
      <c r="CSX73" s="53"/>
      <c r="CSY73" s="53"/>
      <c r="CSZ73" s="53"/>
      <c r="CTA73" s="53"/>
      <c r="CTB73" s="53"/>
      <c r="CTC73" s="53"/>
      <c r="CTD73" s="53"/>
      <c r="CTE73" s="53"/>
      <c r="CTF73" s="53"/>
      <c r="CTG73" s="53"/>
      <c r="CTH73" s="53"/>
      <c r="CTI73" s="53"/>
      <c r="CTJ73" s="53"/>
      <c r="CTK73" s="53"/>
      <c r="CTL73" s="53"/>
      <c r="CTM73" s="53"/>
      <c r="CTN73" s="53"/>
      <c r="CTO73" s="53"/>
      <c r="CTP73" s="53"/>
      <c r="CTQ73" s="53"/>
      <c r="CTR73" s="53"/>
      <c r="CTS73" s="53"/>
      <c r="CTT73" s="53"/>
      <c r="CTU73" s="53"/>
      <c r="CTV73" s="53"/>
      <c r="CTW73" s="53"/>
      <c r="CTX73" s="53"/>
      <c r="CTY73" s="53"/>
      <c r="CTZ73" s="53"/>
      <c r="CUA73" s="53"/>
      <c r="CUB73" s="53"/>
      <c r="CUC73" s="53"/>
      <c r="CUD73" s="53"/>
      <c r="CUE73" s="53"/>
      <c r="CUF73" s="53"/>
      <c r="CUG73" s="53"/>
      <c r="CUH73" s="53"/>
      <c r="CUI73" s="53"/>
      <c r="CUJ73" s="53"/>
      <c r="CUK73" s="53"/>
      <c r="CUL73" s="53"/>
      <c r="CUM73" s="53"/>
      <c r="CUN73" s="53"/>
      <c r="CUO73" s="53"/>
      <c r="CUP73" s="53"/>
      <c r="CUQ73" s="53"/>
      <c r="CUR73" s="53"/>
      <c r="CUS73" s="53"/>
      <c r="CUT73" s="53"/>
      <c r="CUU73" s="53"/>
      <c r="CUV73" s="53"/>
      <c r="CUW73" s="53"/>
      <c r="CUX73" s="53"/>
      <c r="CUY73" s="53"/>
      <c r="CUZ73" s="53"/>
      <c r="CVA73" s="53"/>
      <c r="CVB73" s="53"/>
      <c r="CVC73" s="53"/>
      <c r="CVD73" s="53"/>
      <c r="CVE73" s="53"/>
      <c r="CVF73" s="53"/>
      <c r="CVG73" s="53"/>
      <c r="CVH73" s="53"/>
      <c r="CVI73" s="53"/>
      <c r="CVJ73" s="53"/>
      <c r="CVK73" s="53"/>
      <c r="CVL73" s="53"/>
      <c r="CVM73" s="53"/>
      <c r="CVN73" s="53"/>
      <c r="CVO73" s="53"/>
      <c r="CVP73" s="53"/>
      <c r="CVQ73" s="53"/>
      <c r="CVR73" s="53"/>
      <c r="CVS73" s="53"/>
      <c r="CVT73" s="53"/>
      <c r="CVU73" s="53"/>
      <c r="CVV73" s="53"/>
      <c r="CVW73" s="53"/>
      <c r="CVX73" s="53"/>
      <c r="CVY73" s="53"/>
      <c r="CVZ73" s="53"/>
      <c r="CWA73" s="53"/>
      <c r="CWB73" s="53"/>
      <c r="CWC73" s="53"/>
      <c r="CWD73" s="53"/>
      <c r="CWE73" s="53"/>
      <c r="CWF73" s="53"/>
      <c r="CWG73" s="53"/>
      <c r="CWH73" s="53"/>
      <c r="CWI73" s="53"/>
      <c r="CWJ73" s="53"/>
      <c r="CWK73" s="53"/>
      <c r="CWL73" s="53"/>
      <c r="CWM73" s="53"/>
      <c r="CWN73" s="53"/>
      <c r="CWO73" s="53"/>
      <c r="CWP73" s="53"/>
      <c r="CWQ73" s="53"/>
      <c r="CWR73" s="53"/>
      <c r="CWS73" s="53"/>
      <c r="CWT73" s="53"/>
      <c r="CWU73" s="53"/>
      <c r="CWV73" s="53"/>
      <c r="CWW73" s="53"/>
      <c r="CWX73" s="53"/>
      <c r="CWY73" s="53"/>
      <c r="CWZ73" s="53"/>
      <c r="CXA73" s="53"/>
      <c r="CXB73" s="53"/>
      <c r="CXC73" s="53"/>
      <c r="CXD73" s="53"/>
      <c r="CXE73" s="53"/>
      <c r="CXF73" s="53"/>
      <c r="CXG73" s="53"/>
      <c r="CXH73" s="53"/>
      <c r="CXI73" s="53"/>
      <c r="CXJ73" s="53"/>
      <c r="CXK73" s="53"/>
      <c r="CXL73" s="53"/>
      <c r="CXM73" s="53"/>
      <c r="CXN73" s="53"/>
      <c r="CXO73" s="53"/>
      <c r="CXP73" s="53"/>
      <c r="CXQ73" s="53"/>
      <c r="CXR73" s="53"/>
      <c r="CXS73" s="53"/>
      <c r="CXT73" s="53"/>
      <c r="CXU73" s="53"/>
      <c r="CXV73" s="53"/>
      <c r="CXW73" s="53"/>
      <c r="CXX73" s="53"/>
      <c r="CXY73" s="53"/>
      <c r="CXZ73" s="53"/>
      <c r="CYA73" s="53"/>
      <c r="CYB73" s="53"/>
      <c r="CYC73" s="53"/>
      <c r="CYD73" s="53"/>
      <c r="CYE73" s="53"/>
      <c r="CYF73" s="53"/>
      <c r="CYG73" s="53"/>
      <c r="CYH73" s="53"/>
      <c r="CYI73" s="53"/>
      <c r="CYJ73" s="53"/>
      <c r="CYK73" s="53"/>
      <c r="CYL73" s="53"/>
      <c r="CYM73" s="53"/>
      <c r="CYN73" s="53"/>
      <c r="CYO73" s="53"/>
      <c r="CYP73" s="53"/>
      <c r="CYQ73" s="53"/>
      <c r="CYR73" s="53"/>
      <c r="CYS73" s="53"/>
      <c r="CYT73" s="53"/>
      <c r="CYU73" s="53"/>
      <c r="CYV73" s="53"/>
      <c r="CYW73" s="53"/>
      <c r="CYX73" s="53"/>
      <c r="CYY73" s="53"/>
      <c r="CYZ73" s="53"/>
      <c r="CZA73" s="53"/>
      <c r="CZB73" s="53"/>
      <c r="CZC73" s="53"/>
      <c r="CZD73" s="53"/>
      <c r="CZE73" s="53"/>
      <c r="CZF73" s="53"/>
      <c r="CZG73" s="53"/>
      <c r="CZH73" s="53"/>
      <c r="CZI73" s="53"/>
      <c r="CZJ73" s="53"/>
      <c r="CZK73" s="53"/>
      <c r="CZL73" s="53"/>
      <c r="CZM73" s="53"/>
      <c r="CZN73" s="53"/>
      <c r="CZO73" s="53"/>
      <c r="CZP73" s="53"/>
      <c r="CZQ73" s="53"/>
      <c r="CZR73" s="53"/>
      <c r="CZS73" s="53"/>
      <c r="CZT73" s="53"/>
      <c r="CZU73" s="53"/>
      <c r="CZV73" s="53"/>
      <c r="CZW73" s="53"/>
      <c r="CZX73" s="53"/>
      <c r="CZY73" s="53"/>
      <c r="CZZ73" s="53"/>
      <c r="DAA73" s="53"/>
      <c r="DAB73" s="53"/>
      <c r="DAC73" s="53"/>
      <c r="DAD73" s="53"/>
      <c r="DAE73" s="53"/>
      <c r="DAF73" s="53"/>
      <c r="DAG73" s="53"/>
      <c r="DAH73" s="53"/>
      <c r="DAI73" s="53"/>
      <c r="DAJ73" s="53"/>
      <c r="DAK73" s="53"/>
      <c r="DAL73" s="53"/>
      <c r="DAM73" s="53"/>
      <c r="DAN73" s="53"/>
      <c r="DAO73" s="53"/>
      <c r="DAP73" s="53"/>
      <c r="DAQ73" s="53"/>
      <c r="DAR73" s="53"/>
      <c r="DAS73" s="53"/>
      <c r="DAT73" s="53"/>
      <c r="DAU73" s="53"/>
      <c r="DAV73" s="53"/>
      <c r="DAW73" s="53"/>
      <c r="DAX73" s="53"/>
      <c r="DAY73" s="53"/>
      <c r="DAZ73" s="53"/>
      <c r="DBA73" s="53"/>
      <c r="DBB73" s="53"/>
      <c r="DBC73" s="53"/>
      <c r="DBD73" s="53"/>
      <c r="DBE73" s="53"/>
      <c r="DBF73" s="53"/>
      <c r="DBG73" s="53"/>
      <c r="DBH73" s="53"/>
      <c r="DBI73" s="53"/>
      <c r="DBJ73" s="53"/>
      <c r="DBK73" s="53"/>
      <c r="DBL73" s="53"/>
      <c r="DBM73" s="53"/>
      <c r="DBN73" s="53"/>
      <c r="DBO73" s="53"/>
      <c r="DBP73" s="53"/>
      <c r="DBQ73" s="53"/>
      <c r="DBR73" s="53"/>
      <c r="DBS73" s="53"/>
      <c r="DBT73" s="53"/>
      <c r="DBU73" s="53"/>
      <c r="DBV73" s="53"/>
      <c r="DBW73" s="53"/>
      <c r="DBX73" s="53"/>
      <c r="DBY73" s="53"/>
      <c r="DBZ73" s="53"/>
      <c r="DCA73" s="53"/>
      <c r="DCB73" s="53"/>
      <c r="DCC73" s="53"/>
      <c r="DCD73" s="53"/>
      <c r="DCE73" s="53"/>
      <c r="DCF73" s="53"/>
      <c r="DCG73" s="53"/>
      <c r="DCH73" s="53"/>
      <c r="DCI73" s="53"/>
      <c r="DCJ73" s="53"/>
      <c r="DCK73" s="53"/>
      <c r="DCL73" s="53"/>
      <c r="DCM73" s="53"/>
      <c r="DCN73" s="53"/>
      <c r="DCO73" s="53"/>
      <c r="DCP73" s="53"/>
      <c r="DCQ73" s="53"/>
      <c r="DCR73" s="53"/>
      <c r="DCS73" s="53"/>
      <c r="DCT73" s="53"/>
      <c r="DCU73" s="53"/>
      <c r="DCV73" s="53"/>
      <c r="DCW73" s="53"/>
      <c r="DCX73" s="53"/>
      <c r="DCY73" s="53"/>
      <c r="DCZ73" s="53"/>
      <c r="DDA73" s="53"/>
      <c r="DDB73" s="53"/>
      <c r="DDC73" s="53"/>
      <c r="DDD73" s="53"/>
      <c r="DDE73" s="53"/>
      <c r="DDF73" s="53"/>
      <c r="DDG73" s="53"/>
      <c r="DDH73" s="53"/>
      <c r="DDI73" s="53"/>
      <c r="DDJ73" s="53"/>
      <c r="DDK73" s="53"/>
      <c r="DDL73" s="53"/>
      <c r="DDM73" s="53"/>
      <c r="DDN73" s="53"/>
      <c r="DDO73" s="53"/>
      <c r="DDP73" s="53"/>
      <c r="DDQ73" s="53"/>
      <c r="DDR73" s="53"/>
      <c r="DDS73" s="53"/>
      <c r="DDT73" s="53"/>
      <c r="DDU73" s="53"/>
      <c r="DDV73" s="53"/>
      <c r="DDW73" s="53"/>
      <c r="DDX73" s="53"/>
      <c r="DDY73" s="53"/>
      <c r="DDZ73" s="53"/>
      <c r="DEA73" s="53"/>
      <c r="DEB73" s="53"/>
      <c r="DEC73" s="53"/>
      <c r="DED73" s="53"/>
      <c r="DEE73" s="53"/>
      <c r="DEF73" s="53"/>
      <c r="DEG73" s="53"/>
      <c r="DEH73" s="53"/>
      <c r="DEI73" s="53"/>
      <c r="DEJ73" s="53"/>
      <c r="DEK73" s="53"/>
      <c r="DEL73" s="53"/>
      <c r="DEM73" s="53"/>
      <c r="DEN73" s="53"/>
      <c r="DEO73" s="53"/>
      <c r="DEP73" s="53"/>
      <c r="DEQ73" s="53"/>
      <c r="DER73" s="53"/>
      <c r="DES73" s="53"/>
      <c r="DET73" s="53"/>
      <c r="DEU73" s="53"/>
      <c r="DEV73" s="53"/>
      <c r="DEW73" s="53"/>
      <c r="DEX73" s="53"/>
      <c r="DEY73" s="53"/>
      <c r="DEZ73" s="53"/>
      <c r="DFA73" s="53"/>
      <c r="DFB73" s="53"/>
      <c r="DFC73" s="53"/>
      <c r="DFD73" s="53"/>
      <c r="DFE73" s="53"/>
      <c r="DFF73" s="53"/>
      <c r="DFG73" s="53"/>
      <c r="DFH73" s="53"/>
      <c r="DFI73" s="53"/>
      <c r="DFJ73" s="53"/>
      <c r="DFK73" s="53"/>
      <c r="DFL73" s="53"/>
      <c r="DFM73" s="53"/>
      <c r="DFN73" s="53"/>
      <c r="DFO73" s="53"/>
      <c r="DFP73" s="53"/>
      <c r="DFQ73" s="53"/>
      <c r="DFR73" s="53"/>
      <c r="DFS73" s="53"/>
      <c r="DFT73" s="53"/>
      <c r="DFU73" s="53"/>
      <c r="DFV73" s="53"/>
      <c r="DFW73" s="53"/>
      <c r="DFX73" s="53"/>
      <c r="DFY73" s="53"/>
      <c r="DFZ73" s="53"/>
      <c r="DGA73" s="53"/>
      <c r="DGB73" s="53"/>
      <c r="DGC73" s="53"/>
      <c r="DGD73" s="53"/>
      <c r="DGE73" s="53"/>
      <c r="DGF73" s="53"/>
      <c r="DGG73" s="53"/>
      <c r="DGH73" s="53"/>
      <c r="DGI73" s="53"/>
      <c r="DGJ73" s="53"/>
      <c r="DGK73" s="53"/>
      <c r="DGL73" s="53"/>
      <c r="DGM73" s="53"/>
      <c r="DGN73" s="53"/>
      <c r="DGO73" s="53"/>
      <c r="DGP73" s="53"/>
      <c r="DGQ73" s="53"/>
      <c r="DGR73" s="53"/>
      <c r="DGS73" s="53"/>
      <c r="DGT73" s="53"/>
      <c r="DGU73" s="53"/>
      <c r="DGV73" s="53"/>
      <c r="DGW73" s="53"/>
      <c r="DGX73" s="53"/>
      <c r="DGY73" s="53"/>
      <c r="DGZ73" s="53"/>
      <c r="DHA73" s="53"/>
      <c r="DHB73" s="53"/>
      <c r="DHC73" s="53"/>
      <c r="DHD73" s="53"/>
      <c r="DHE73" s="53"/>
      <c r="DHF73" s="53"/>
      <c r="DHG73" s="53"/>
      <c r="DHH73" s="53"/>
      <c r="DHI73" s="53"/>
      <c r="DHJ73" s="53"/>
      <c r="DHK73" s="53"/>
      <c r="DHL73" s="53"/>
      <c r="DHM73" s="53"/>
      <c r="DHN73" s="53"/>
      <c r="DHO73" s="53"/>
      <c r="DHP73" s="53"/>
      <c r="DHQ73" s="53"/>
      <c r="DHR73" s="53"/>
      <c r="DHS73" s="53"/>
      <c r="DHT73" s="53"/>
      <c r="DHU73" s="53"/>
      <c r="DHV73" s="53"/>
      <c r="DHW73" s="53"/>
      <c r="DHX73" s="53"/>
      <c r="DHY73" s="53"/>
      <c r="DHZ73" s="53"/>
      <c r="DIA73" s="53"/>
      <c r="DIB73" s="53"/>
      <c r="DIC73" s="53"/>
      <c r="DID73" s="53"/>
      <c r="DIE73" s="53"/>
      <c r="DIF73" s="53"/>
      <c r="DIG73" s="53"/>
      <c r="DIH73" s="53"/>
      <c r="DII73" s="53"/>
      <c r="DIJ73" s="53"/>
      <c r="DIK73" s="53"/>
      <c r="DIL73" s="53"/>
      <c r="DIM73" s="53"/>
      <c r="DIN73" s="53"/>
      <c r="DIO73" s="53"/>
      <c r="DIP73" s="53"/>
      <c r="DIQ73" s="53"/>
      <c r="DIR73" s="53"/>
      <c r="DIS73" s="53"/>
      <c r="DIT73" s="53"/>
      <c r="DIU73" s="53"/>
      <c r="DIV73" s="53"/>
      <c r="DIW73" s="53"/>
      <c r="DIX73" s="53"/>
      <c r="DIY73" s="53"/>
      <c r="DIZ73" s="53"/>
      <c r="DJA73" s="53"/>
      <c r="DJB73" s="53"/>
      <c r="DJC73" s="53"/>
      <c r="DJD73" s="53"/>
      <c r="DJE73" s="53"/>
      <c r="DJF73" s="53"/>
      <c r="DJG73" s="53"/>
      <c r="DJH73" s="53"/>
      <c r="DJI73" s="53"/>
      <c r="DJJ73" s="53"/>
      <c r="DJK73" s="53"/>
      <c r="DJL73" s="53"/>
      <c r="DJM73" s="53"/>
      <c r="DJN73" s="53"/>
      <c r="DJO73" s="53"/>
      <c r="DJP73" s="53"/>
      <c r="DJQ73" s="53"/>
      <c r="DJR73" s="53"/>
      <c r="DJS73" s="53"/>
      <c r="DJT73" s="53"/>
      <c r="DJU73" s="53"/>
      <c r="DJV73" s="53"/>
      <c r="DJW73" s="53"/>
      <c r="DJX73" s="53"/>
      <c r="DJY73" s="53"/>
      <c r="DJZ73" s="53"/>
      <c r="DKA73" s="53"/>
      <c r="DKB73" s="53"/>
      <c r="DKC73" s="53"/>
      <c r="DKD73" s="53"/>
      <c r="DKE73" s="53"/>
      <c r="DKF73" s="53"/>
      <c r="DKG73" s="53"/>
      <c r="DKH73" s="53"/>
      <c r="DKI73" s="53"/>
      <c r="DKJ73" s="53"/>
      <c r="DKK73" s="53"/>
      <c r="DKL73" s="53"/>
      <c r="DKM73" s="53"/>
      <c r="DKN73" s="53"/>
      <c r="DKO73" s="53"/>
      <c r="DKP73" s="53"/>
      <c r="DKQ73" s="53"/>
      <c r="DKR73" s="53"/>
      <c r="DKS73" s="53"/>
      <c r="DKT73" s="53"/>
      <c r="DKU73" s="53"/>
      <c r="DKV73" s="53"/>
      <c r="DKW73" s="53"/>
      <c r="DKX73" s="53"/>
      <c r="DKY73" s="53"/>
      <c r="DKZ73" s="53"/>
      <c r="DLA73" s="53"/>
      <c r="DLB73" s="53"/>
      <c r="DLC73" s="53"/>
      <c r="DLD73" s="53"/>
      <c r="DLE73" s="53"/>
      <c r="DLF73" s="53"/>
      <c r="DLG73" s="53"/>
      <c r="DLH73" s="53"/>
      <c r="DLI73" s="53"/>
      <c r="DLJ73" s="53"/>
      <c r="DLK73" s="53"/>
      <c r="DLL73" s="53"/>
      <c r="DLM73" s="53"/>
      <c r="DLN73" s="53"/>
      <c r="DLO73" s="53"/>
      <c r="DLP73" s="53"/>
      <c r="DLQ73" s="53"/>
      <c r="DLR73" s="53"/>
      <c r="DLS73" s="53"/>
      <c r="DLT73" s="53"/>
      <c r="DLU73" s="53"/>
      <c r="DLV73" s="53"/>
      <c r="DLW73" s="53"/>
      <c r="DLX73" s="53"/>
      <c r="DLY73" s="53"/>
      <c r="DLZ73" s="53"/>
      <c r="DMA73" s="53"/>
      <c r="DMB73" s="53"/>
      <c r="DMC73" s="53"/>
      <c r="DMD73" s="53"/>
      <c r="DME73" s="53"/>
      <c r="DMF73" s="53"/>
      <c r="DMG73" s="53"/>
      <c r="DMH73" s="53"/>
      <c r="DMI73" s="53"/>
      <c r="DMJ73" s="53"/>
      <c r="DMK73" s="53"/>
      <c r="DML73" s="53"/>
      <c r="DMM73" s="53"/>
      <c r="DMN73" s="53"/>
      <c r="DMO73" s="53"/>
      <c r="DMP73" s="53"/>
      <c r="DMQ73" s="53"/>
      <c r="DMR73" s="53"/>
      <c r="DMS73" s="53"/>
      <c r="DMT73" s="53"/>
      <c r="DMU73" s="53"/>
      <c r="DMV73" s="53"/>
      <c r="DMW73" s="53"/>
      <c r="DMX73" s="53"/>
      <c r="DMY73" s="53"/>
      <c r="DMZ73" s="53"/>
      <c r="DNA73" s="53"/>
      <c r="DNB73" s="53"/>
      <c r="DNC73" s="53"/>
      <c r="DND73" s="53"/>
      <c r="DNE73" s="53"/>
      <c r="DNF73" s="53"/>
      <c r="DNG73" s="53"/>
      <c r="DNH73" s="53"/>
      <c r="DNI73" s="53"/>
      <c r="DNJ73" s="53"/>
      <c r="DNK73" s="53"/>
      <c r="DNL73" s="53"/>
      <c r="DNM73" s="53"/>
      <c r="DNN73" s="53"/>
      <c r="DNO73" s="53"/>
      <c r="DNP73" s="53"/>
      <c r="DNQ73" s="53"/>
      <c r="DNR73" s="53"/>
      <c r="DNS73" s="53"/>
      <c r="DNT73" s="53"/>
      <c r="DNU73" s="53"/>
      <c r="DNV73" s="53"/>
      <c r="DNW73" s="53"/>
      <c r="DNX73" s="53"/>
      <c r="DNY73" s="53"/>
      <c r="DNZ73" s="53"/>
      <c r="DOA73" s="53"/>
      <c r="DOB73" s="53"/>
      <c r="DOC73" s="53"/>
      <c r="DOD73" s="53"/>
      <c r="DOE73" s="53"/>
      <c r="DOF73" s="53"/>
      <c r="DOG73" s="53"/>
      <c r="DOH73" s="53"/>
      <c r="DOI73" s="53"/>
      <c r="DOJ73" s="53"/>
      <c r="DOK73" s="53"/>
      <c r="DOL73" s="53"/>
      <c r="DOM73" s="53"/>
      <c r="DON73" s="53"/>
      <c r="DOO73" s="53"/>
      <c r="DOP73" s="53"/>
      <c r="DOQ73" s="53"/>
      <c r="DOR73" s="53"/>
      <c r="DOS73" s="53"/>
      <c r="DOT73" s="53"/>
      <c r="DOU73" s="53"/>
      <c r="DOV73" s="53"/>
      <c r="DOW73" s="53"/>
      <c r="DOX73" s="53"/>
      <c r="DOY73" s="53"/>
      <c r="DOZ73" s="53"/>
      <c r="DPA73" s="53"/>
      <c r="DPB73" s="53"/>
      <c r="DPC73" s="53"/>
      <c r="DPD73" s="53"/>
      <c r="DPE73" s="53"/>
      <c r="DPF73" s="53"/>
      <c r="DPG73" s="53"/>
      <c r="DPH73" s="53"/>
      <c r="DPI73" s="53"/>
      <c r="DPJ73" s="53"/>
      <c r="DPK73" s="53"/>
      <c r="DPL73" s="53"/>
      <c r="DPM73" s="53"/>
      <c r="DPN73" s="53"/>
      <c r="DPO73" s="53"/>
      <c r="DPP73" s="53"/>
      <c r="DPQ73" s="53"/>
      <c r="DPR73" s="53"/>
      <c r="DPS73" s="53"/>
      <c r="DPT73" s="53"/>
      <c r="DPU73" s="53"/>
      <c r="DPV73" s="53"/>
      <c r="DPW73" s="53"/>
      <c r="DPX73" s="53"/>
      <c r="DPY73" s="53"/>
      <c r="DPZ73" s="53"/>
      <c r="DQA73" s="53"/>
      <c r="DQB73" s="53"/>
      <c r="DQC73" s="53"/>
      <c r="DQD73" s="53"/>
      <c r="DQE73" s="53"/>
      <c r="DQF73" s="53"/>
      <c r="DQG73" s="53"/>
      <c r="DQH73" s="53"/>
      <c r="DQI73" s="53"/>
      <c r="DQJ73" s="53"/>
      <c r="DQK73" s="53"/>
      <c r="DQL73" s="53"/>
      <c r="DQM73" s="53"/>
      <c r="DQN73" s="53"/>
      <c r="DQO73" s="53"/>
      <c r="DQP73" s="53"/>
      <c r="DQQ73" s="53"/>
      <c r="DQR73" s="53"/>
      <c r="DQS73" s="53"/>
      <c r="DQT73" s="53"/>
      <c r="DQU73" s="53"/>
      <c r="DQV73" s="53"/>
      <c r="DQW73" s="53"/>
      <c r="DQX73" s="53"/>
      <c r="DQY73" s="53"/>
      <c r="DQZ73" s="53"/>
      <c r="DRA73" s="53"/>
      <c r="DRB73" s="53"/>
      <c r="DRC73" s="53"/>
      <c r="DRD73" s="53"/>
      <c r="DRE73" s="53"/>
      <c r="DRF73" s="53"/>
      <c r="DRG73" s="53"/>
      <c r="DRH73" s="53"/>
      <c r="DRI73" s="53"/>
      <c r="DRJ73" s="53"/>
      <c r="DRK73" s="53"/>
      <c r="DRL73" s="53"/>
      <c r="DRM73" s="53"/>
      <c r="DRN73" s="53"/>
      <c r="DRO73" s="53"/>
      <c r="DRP73" s="53"/>
      <c r="DRQ73" s="53"/>
      <c r="DRR73" s="53"/>
      <c r="DRS73" s="53"/>
      <c r="DRT73" s="53"/>
      <c r="DRU73" s="53"/>
      <c r="DRV73" s="53"/>
      <c r="DRW73" s="53"/>
      <c r="DRX73" s="53"/>
      <c r="DRY73" s="53"/>
      <c r="DRZ73" s="53"/>
      <c r="DSA73" s="53"/>
      <c r="DSB73" s="53"/>
      <c r="DSC73" s="53"/>
      <c r="DSD73" s="53"/>
      <c r="DSE73" s="53"/>
      <c r="DSF73" s="53"/>
      <c r="DSG73" s="53"/>
      <c r="DSH73" s="53"/>
      <c r="DSI73" s="53"/>
      <c r="DSJ73" s="53"/>
      <c r="DSK73" s="53"/>
      <c r="DSL73" s="53"/>
      <c r="DSM73" s="53"/>
      <c r="DSN73" s="53"/>
      <c r="DSO73" s="53"/>
      <c r="DSP73" s="53"/>
      <c r="DSQ73" s="53"/>
      <c r="DSR73" s="53"/>
      <c r="DSS73" s="53"/>
      <c r="DST73" s="53"/>
      <c r="DSU73" s="53"/>
      <c r="DSV73" s="53"/>
      <c r="DSW73" s="53"/>
      <c r="DSX73" s="53"/>
      <c r="DSY73" s="53"/>
      <c r="DSZ73" s="53"/>
      <c r="DTA73" s="53"/>
      <c r="DTB73" s="53"/>
      <c r="DTC73" s="53"/>
      <c r="DTD73" s="53"/>
      <c r="DTE73" s="53"/>
      <c r="DTF73" s="53"/>
      <c r="DTG73" s="53"/>
      <c r="DTH73" s="53"/>
      <c r="DTI73" s="53"/>
      <c r="DTJ73" s="53"/>
      <c r="DTK73" s="53"/>
      <c r="DTL73" s="53"/>
      <c r="DTM73" s="53"/>
      <c r="DTN73" s="53"/>
      <c r="DTO73" s="53"/>
      <c r="DTP73" s="53"/>
      <c r="DTQ73" s="53"/>
      <c r="DTR73" s="53"/>
      <c r="DTS73" s="53"/>
      <c r="DTT73" s="53"/>
      <c r="DTU73" s="53"/>
      <c r="DTV73" s="53"/>
      <c r="DTW73" s="53"/>
      <c r="DTX73" s="53"/>
      <c r="DTY73" s="53"/>
      <c r="DTZ73" s="53"/>
      <c r="DUA73" s="53"/>
      <c r="DUB73" s="53"/>
      <c r="DUC73" s="53"/>
      <c r="DUD73" s="53"/>
      <c r="DUE73" s="53"/>
      <c r="DUF73" s="53"/>
      <c r="DUG73" s="53"/>
      <c r="DUH73" s="53"/>
      <c r="DUI73" s="53"/>
      <c r="DUJ73" s="53"/>
      <c r="DUK73" s="53"/>
      <c r="DUL73" s="53"/>
      <c r="DUM73" s="53"/>
      <c r="DUN73" s="53"/>
      <c r="DUO73" s="53"/>
      <c r="DUP73" s="53"/>
      <c r="DUQ73" s="53"/>
      <c r="DUR73" s="53"/>
      <c r="DUS73" s="53"/>
      <c r="DUT73" s="53"/>
      <c r="DUU73" s="53"/>
      <c r="DUV73" s="53"/>
      <c r="DUW73" s="53"/>
      <c r="DUX73" s="53"/>
      <c r="DUY73" s="53"/>
      <c r="DUZ73" s="53"/>
      <c r="DVA73" s="53"/>
      <c r="DVB73" s="53"/>
      <c r="DVC73" s="53"/>
      <c r="DVD73" s="53"/>
      <c r="DVE73" s="53"/>
      <c r="DVF73" s="53"/>
      <c r="DVG73" s="53"/>
      <c r="DVH73" s="53"/>
      <c r="DVI73" s="53"/>
      <c r="DVJ73" s="53"/>
      <c r="DVK73" s="53"/>
      <c r="DVL73" s="53"/>
      <c r="DVM73" s="53"/>
      <c r="DVN73" s="53"/>
      <c r="DVO73" s="53"/>
      <c r="DVP73" s="53"/>
      <c r="DVQ73" s="53"/>
      <c r="DVR73" s="53"/>
      <c r="DVS73" s="53"/>
      <c r="DVT73" s="53"/>
      <c r="DVU73" s="53"/>
      <c r="DVV73" s="53"/>
      <c r="DVW73" s="53"/>
      <c r="DVX73" s="53"/>
      <c r="DVY73" s="53"/>
      <c r="DVZ73" s="53"/>
      <c r="DWA73" s="53"/>
      <c r="DWB73" s="53"/>
      <c r="DWC73" s="53"/>
      <c r="DWD73" s="53"/>
      <c r="DWE73" s="53"/>
      <c r="DWF73" s="53"/>
      <c r="DWG73" s="53"/>
      <c r="DWH73" s="53"/>
      <c r="DWI73" s="53"/>
      <c r="DWJ73" s="53"/>
      <c r="DWK73" s="53"/>
      <c r="DWL73" s="53"/>
      <c r="DWM73" s="53"/>
      <c r="DWN73" s="53"/>
      <c r="DWO73" s="53"/>
      <c r="DWP73" s="53"/>
      <c r="DWQ73" s="53"/>
      <c r="DWR73" s="53"/>
      <c r="DWS73" s="53"/>
      <c r="DWT73" s="53"/>
      <c r="DWU73" s="53"/>
      <c r="DWV73" s="53"/>
      <c r="DWW73" s="53"/>
      <c r="DWX73" s="53"/>
      <c r="DWY73" s="53"/>
      <c r="DWZ73" s="53"/>
      <c r="DXA73" s="53"/>
      <c r="DXB73" s="53"/>
      <c r="DXC73" s="53"/>
      <c r="DXD73" s="53"/>
      <c r="DXE73" s="53"/>
      <c r="DXF73" s="53"/>
      <c r="DXG73" s="53"/>
      <c r="DXH73" s="53"/>
      <c r="DXI73" s="53"/>
      <c r="DXJ73" s="53"/>
      <c r="DXK73" s="53"/>
      <c r="DXL73" s="53"/>
      <c r="DXM73" s="53"/>
      <c r="DXN73" s="53"/>
      <c r="DXO73" s="53"/>
      <c r="DXP73" s="53"/>
      <c r="DXQ73" s="53"/>
      <c r="DXR73" s="53"/>
      <c r="DXS73" s="53"/>
      <c r="DXT73" s="53"/>
      <c r="DXU73" s="53"/>
      <c r="DXV73" s="53"/>
      <c r="DXW73" s="53"/>
      <c r="DXX73" s="53"/>
      <c r="DXY73" s="53"/>
      <c r="DXZ73" s="53"/>
      <c r="DYA73" s="53"/>
      <c r="DYB73" s="53"/>
      <c r="DYC73" s="53"/>
      <c r="DYD73" s="53"/>
      <c r="DYE73" s="53"/>
      <c r="DYF73" s="53"/>
      <c r="DYG73" s="53"/>
      <c r="DYH73" s="53"/>
      <c r="DYI73" s="53"/>
      <c r="DYJ73" s="53"/>
      <c r="DYK73" s="53"/>
      <c r="DYL73" s="53"/>
      <c r="DYM73" s="53"/>
      <c r="DYN73" s="53"/>
      <c r="DYO73" s="53"/>
      <c r="DYP73" s="53"/>
      <c r="DYQ73" s="53"/>
      <c r="DYR73" s="53"/>
      <c r="DYS73" s="53"/>
      <c r="DYT73" s="53"/>
      <c r="DYU73" s="53"/>
      <c r="DYV73" s="53"/>
      <c r="DYW73" s="53"/>
      <c r="DYX73" s="53"/>
      <c r="DYY73" s="53"/>
      <c r="DYZ73" s="53"/>
      <c r="DZA73" s="53"/>
      <c r="DZB73" s="53"/>
      <c r="DZC73" s="53"/>
      <c r="DZD73" s="53"/>
      <c r="DZE73" s="53"/>
      <c r="DZF73" s="53"/>
      <c r="DZG73" s="53"/>
      <c r="DZH73" s="53"/>
      <c r="DZI73" s="53"/>
      <c r="DZJ73" s="53"/>
      <c r="DZK73" s="53"/>
      <c r="DZL73" s="53"/>
      <c r="DZM73" s="53"/>
      <c r="DZN73" s="53"/>
      <c r="DZO73" s="53"/>
      <c r="DZP73" s="53"/>
      <c r="DZQ73" s="53"/>
      <c r="DZR73" s="53"/>
      <c r="DZS73" s="53"/>
      <c r="DZT73" s="53"/>
      <c r="DZU73" s="53"/>
      <c r="DZV73" s="53"/>
      <c r="DZW73" s="53"/>
      <c r="DZX73" s="53"/>
      <c r="DZY73" s="53"/>
      <c r="DZZ73" s="53"/>
      <c r="EAA73" s="53"/>
      <c r="EAB73" s="53"/>
      <c r="EAC73" s="53"/>
      <c r="EAD73" s="53"/>
      <c r="EAE73" s="53"/>
      <c r="EAF73" s="53"/>
      <c r="EAG73" s="53"/>
      <c r="EAH73" s="53"/>
      <c r="EAI73" s="53"/>
      <c r="EAJ73" s="53"/>
      <c r="EAK73" s="53"/>
      <c r="EAL73" s="53"/>
      <c r="EAM73" s="53"/>
      <c r="EAN73" s="53"/>
      <c r="EAO73" s="53"/>
      <c r="EAP73" s="53"/>
      <c r="EAQ73" s="53"/>
      <c r="EAR73" s="53"/>
      <c r="EAS73" s="53"/>
      <c r="EAT73" s="53"/>
      <c r="EAU73" s="53"/>
      <c r="EAV73" s="53"/>
      <c r="EAW73" s="53"/>
      <c r="EAX73" s="53"/>
      <c r="EAY73" s="53"/>
      <c r="EAZ73" s="53"/>
      <c r="EBA73" s="53"/>
      <c r="EBB73" s="53"/>
      <c r="EBC73" s="53"/>
      <c r="EBD73" s="53"/>
      <c r="EBE73" s="53"/>
      <c r="EBF73" s="53"/>
      <c r="EBG73" s="53"/>
      <c r="EBH73" s="53"/>
      <c r="EBI73" s="53"/>
      <c r="EBJ73" s="53"/>
      <c r="EBK73" s="53"/>
      <c r="EBL73" s="53"/>
      <c r="EBM73" s="53"/>
      <c r="EBN73" s="53"/>
      <c r="EBO73" s="53"/>
      <c r="EBP73" s="53"/>
      <c r="EBQ73" s="53"/>
      <c r="EBR73" s="53"/>
      <c r="EBS73" s="53"/>
      <c r="EBT73" s="53"/>
      <c r="EBU73" s="53"/>
      <c r="EBV73" s="53"/>
      <c r="EBW73" s="53"/>
      <c r="EBX73" s="53"/>
      <c r="EBY73" s="53"/>
      <c r="EBZ73" s="53"/>
      <c r="ECA73" s="53"/>
      <c r="ECB73" s="53"/>
      <c r="ECC73" s="53"/>
      <c r="ECD73" s="53"/>
      <c r="ECE73" s="53"/>
      <c r="ECF73" s="53"/>
      <c r="ECG73" s="53"/>
      <c r="ECH73" s="53"/>
      <c r="ECI73" s="53"/>
      <c r="ECJ73" s="53"/>
      <c r="ECK73" s="53"/>
      <c r="ECL73" s="53"/>
      <c r="ECM73" s="53"/>
      <c r="ECN73" s="53"/>
      <c r="ECO73" s="53"/>
      <c r="ECP73" s="53"/>
      <c r="ECQ73" s="53"/>
      <c r="ECR73" s="53"/>
      <c r="ECS73" s="53"/>
      <c r="ECT73" s="53"/>
      <c r="ECU73" s="53"/>
      <c r="ECV73" s="53"/>
      <c r="ECW73" s="53"/>
      <c r="ECX73" s="53"/>
      <c r="ECY73" s="53"/>
      <c r="ECZ73" s="53"/>
      <c r="EDA73" s="53"/>
      <c r="EDB73" s="53"/>
      <c r="EDC73" s="53"/>
      <c r="EDD73" s="53"/>
      <c r="EDE73" s="53"/>
      <c r="EDF73" s="53"/>
      <c r="EDG73" s="53"/>
      <c r="EDH73" s="53"/>
      <c r="EDI73" s="53"/>
      <c r="EDJ73" s="53"/>
      <c r="EDK73" s="53"/>
      <c r="EDL73" s="53"/>
      <c r="EDM73" s="53"/>
      <c r="EDN73" s="53"/>
      <c r="EDO73" s="53"/>
      <c r="EDP73" s="53"/>
      <c r="EDQ73" s="53"/>
      <c r="EDR73" s="53"/>
      <c r="EDS73" s="53"/>
      <c r="EDT73" s="53"/>
      <c r="EDU73" s="53"/>
      <c r="EDV73" s="53"/>
      <c r="EDW73" s="53"/>
      <c r="EDX73" s="53"/>
      <c r="EDY73" s="53"/>
      <c r="EDZ73" s="53"/>
      <c r="EEA73" s="53"/>
      <c r="EEB73" s="53"/>
      <c r="EEC73" s="53"/>
      <c r="EED73" s="53"/>
      <c r="EEE73" s="53"/>
      <c r="EEF73" s="53"/>
      <c r="EEG73" s="53"/>
      <c r="EEH73" s="53"/>
      <c r="EEI73" s="53"/>
      <c r="EEJ73" s="53"/>
      <c r="EEK73" s="53"/>
      <c r="EEL73" s="53"/>
      <c r="EEM73" s="53"/>
      <c r="EEN73" s="53"/>
      <c r="EEO73" s="53"/>
      <c r="EEP73" s="53"/>
      <c r="EEQ73" s="53"/>
      <c r="EER73" s="53"/>
      <c r="EES73" s="53"/>
      <c r="EET73" s="53"/>
      <c r="EEU73" s="53"/>
      <c r="EEV73" s="53"/>
      <c r="EEW73" s="53"/>
      <c r="EEX73" s="53"/>
      <c r="EEY73" s="53"/>
      <c r="EEZ73" s="53"/>
      <c r="EFA73" s="53"/>
      <c r="EFB73" s="53"/>
      <c r="EFC73" s="53"/>
      <c r="EFD73" s="53"/>
      <c r="EFE73" s="53"/>
      <c r="EFF73" s="53"/>
      <c r="EFG73" s="53"/>
      <c r="EFH73" s="53"/>
      <c r="EFI73" s="53"/>
      <c r="EFJ73" s="53"/>
      <c r="EFK73" s="53"/>
      <c r="EFL73" s="53"/>
      <c r="EFM73" s="53"/>
      <c r="EFN73" s="53"/>
      <c r="EFO73" s="53"/>
      <c r="EFP73" s="53"/>
      <c r="EFQ73" s="53"/>
      <c r="EFR73" s="53"/>
      <c r="EFS73" s="53"/>
      <c r="EFT73" s="53"/>
      <c r="EFU73" s="53"/>
      <c r="EFV73" s="53"/>
      <c r="EFW73" s="53"/>
      <c r="EFX73" s="53"/>
      <c r="EFY73" s="53"/>
      <c r="EFZ73" s="53"/>
      <c r="EGA73" s="53"/>
      <c r="EGB73" s="53"/>
      <c r="EGC73" s="53"/>
      <c r="EGD73" s="53"/>
      <c r="EGE73" s="53"/>
      <c r="EGF73" s="53"/>
      <c r="EGG73" s="53"/>
      <c r="EGH73" s="53"/>
      <c r="EGI73" s="53"/>
      <c r="EGJ73" s="53"/>
      <c r="EGK73" s="53"/>
      <c r="EGL73" s="53"/>
      <c r="EGM73" s="53"/>
      <c r="EGN73" s="53"/>
      <c r="EGO73" s="53"/>
      <c r="EGP73" s="53"/>
      <c r="EGQ73" s="53"/>
      <c r="EGR73" s="53"/>
      <c r="EGS73" s="53"/>
      <c r="EGT73" s="53"/>
      <c r="EGU73" s="53"/>
      <c r="EGV73" s="53"/>
      <c r="EGW73" s="53"/>
      <c r="EGX73" s="53"/>
      <c r="EGY73" s="53"/>
      <c r="EGZ73" s="53"/>
      <c r="EHA73" s="53"/>
      <c r="EHB73" s="53"/>
      <c r="EHC73" s="53"/>
      <c r="EHD73" s="53"/>
      <c r="EHE73" s="53"/>
      <c r="EHF73" s="53"/>
      <c r="EHG73" s="53"/>
      <c r="EHH73" s="53"/>
      <c r="EHI73" s="53"/>
      <c r="EHJ73" s="53"/>
      <c r="EHK73" s="53"/>
      <c r="EHL73" s="53"/>
      <c r="EHM73" s="53"/>
      <c r="EHN73" s="53"/>
      <c r="EHO73" s="53"/>
      <c r="EHP73" s="53"/>
      <c r="EHQ73" s="53"/>
      <c r="EHR73" s="53"/>
      <c r="EHS73" s="53"/>
      <c r="EHT73" s="53"/>
      <c r="EHU73" s="53"/>
      <c r="EHV73" s="53"/>
      <c r="EHW73" s="53"/>
      <c r="EHX73" s="53"/>
      <c r="EHY73" s="53"/>
      <c r="EHZ73" s="53"/>
      <c r="EIA73" s="53"/>
      <c r="EIB73" s="53"/>
      <c r="EIC73" s="53"/>
      <c r="EID73" s="53"/>
      <c r="EIE73" s="53"/>
      <c r="EIF73" s="53"/>
      <c r="EIG73" s="53"/>
      <c r="EIH73" s="53"/>
      <c r="EII73" s="53"/>
      <c r="EIJ73" s="53"/>
      <c r="EIK73" s="53"/>
      <c r="EIL73" s="53"/>
      <c r="EIM73" s="53"/>
      <c r="EIN73" s="53"/>
      <c r="EIO73" s="53"/>
      <c r="EIP73" s="53"/>
      <c r="EIQ73" s="53"/>
      <c r="EIR73" s="53"/>
      <c r="EIS73" s="53"/>
      <c r="EIT73" s="53"/>
      <c r="EIU73" s="53"/>
      <c r="EIV73" s="53"/>
      <c r="EIW73" s="53"/>
      <c r="EIX73" s="53"/>
      <c r="EIY73" s="53"/>
      <c r="EIZ73" s="53"/>
      <c r="EJA73" s="53"/>
      <c r="EJB73" s="53"/>
      <c r="EJC73" s="53"/>
      <c r="EJD73" s="53"/>
      <c r="EJE73" s="53"/>
      <c r="EJF73" s="53"/>
      <c r="EJG73" s="53"/>
      <c r="EJH73" s="53"/>
      <c r="EJI73" s="53"/>
      <c r="EJJ73" s="53"/>
      <c r="EJK73" s="53"/>
      <c r="EJL73" s="53"/>
      <c r="EJM73" s="53"/>
      <c r="EJN73" s="53"/>
      <c r="EJO73" s="53"/>
      <c r="EJP73" s="53"/>
      <c r="EJQ73" s="53"/>
      <c r="EJR73" s="53"/>
      <c r="EJS73" s="53"/>
      <c r="EJT73" s="53"/>
      <c r="EJU73" s="53"/>
      <c r="EJV73" s="53"/>
      <c r="EJW73" s="53"/>
      <c r="EJX73" s="53"/>
      <c r="EJY73" s="53"/>
      <c r="EJZ73" s="53"/>
      <c r="EKA73" s="53"/>
      <c r="EKB73" s="53"/>
      <c r="EKC73" s="53"/>
      <c r="EKD73" s="53"/>
      <c r="EKE73" s="53"/>
      <c r="EKF73" s="53"/>
      <c r="EKG73" s="53"/>
      <c r="EKH73" s="53"/>
      <c r="EKI73" s="53"/>
      <c r="EKJ73" s="53"/>
      <c r="EKK73" s="53"/>
      <c r="EKL73" s="53"/>
      <c r="EKM73" s="53"/>
      <c r="EKN73" s="53"/>
      <c r="EKO73" s="53"/>
      <c r="EKP73" s="53"/>
      <c r="EKQ73" s="53"/>
      <c r="EKR73" s="53"/>
      <c r="EKS73" s="53"/>
      <c r="EKT73" s="53"/>
      <c r="EKU73" s="53"/>
      <c r="EKV73" s="53"/>
      <c r="EKW73" s="53"/>
      <c r="EKX73" s="53"/>
      <c r="EKY73" s="53"/>
      <c r="EKZ73" s="53"/>
      <c r="ELA73" s="53"/>
      <c r="ELB73" s="53"/>
      <c r="ELC73" s="53"/>
      <c r="ELD73" s="53"/>
      <c r="ELE73" s="53"/>
      <c r="ELF73" s="53"/>
      <c r="ELG73" s="53"/>
      <c r="ELH73" s="53"/>
      <c r="ELI73" s="53"/>
      <c r="ELJ73" s="53"/>
      <c r="ELK73" s="53"/>
      <c r="ELL73" s="53"/>
      <c r="ELM73" s="53"/>
      <c r="ELN73" s="53"/>
      <c r="ELO73" s="53"/>
      <c r="ELP73" s="53"/>
      <c r="ELQ73" s="53"/>
      <c r="ELR73" s="53"/>
      <c r="ELS73" s="53"/>
      <c r="ELT73" s="53"/>
      <c r="ELU73" s="53"/>
      <c r="ELV73" s="53"/>
      <c r="ELW73" s="53"/>
      <c r="ELX73" s="53"/>
      <c r="ELY73" s="53"/>
      <c r="ELZ73" s="53"/>
      <c r="EMA73" s="53"/>
      <c r="EMB73" s="53"/>
      <c r="EMC73" s="53"/>
      <c r="EMD73" s="53"/>
      <c r="EME73" s="53"/>
      <c r="EMF73" s="53"/>
      <c r="EMG73" s="53"/>
      <c r="EMH73" s="53"/>
      <c r="EMI73" s="53"/>
      <c r="EMJ73" s="53"/>
      <c r="EMK73" s="53"/>
      <c r="EML73" s="53"/>
      <c r="EMM73" s="53"/>
      <c r="EMN73" s="53"/>
      <c r="EMO73" s="53"/>
      <c r="EMP73" s="53"/>
      <c r="EMQ73" s="53"/>
      <c r="EMR73" s="53"/>
      <c r="EMS73" s="53"/>
      <c r="EMT73" s="53"/>
      <c r="EMU73" s="53"/>
      <c r="EMV73" s="53"/>
      <c r="EMW73" s="53"/>
      <c r="EMX73" s="53"/>
      <c r="EMY73" s="53"/>
      <c r="EMZ73" s="53"/>
      <c r="ENA73" s="53"/>
      <c r="ENB73" s="53"/>
      <c r="ENC73" s="53"/>
      <c r="END73" s="53"/>
      <c r="ENE73" s="53"/>
      <c r="ENF73" s="53"/>
      <c r="ENG73" s="53"/>
      <c r="ENH73" s="53"/>
      <c r="ENI73" s="53"/>
      <c r="ENJ73" s="53"/>
      <c r="ENK73" s="53"/>
      <c r="ENL73" s="53"/>
      <c r="ENM73" s="53"/>
      <c r="ENN73" s="53"/>
      <c r="ENO73" s="53"/>
      <c r="ENP73" s="53"/>
      <c r="ENQ73" s="53"/>
      <c r="ENR73" s="53"/>
      <c r="ENS73" s="53"/>
      <c r="ENT73" s="53"/>
      <c r="ENU73" s="53"/>
      <c r="ENV73" s="53"/>
      <c r="ENW73" s="53"/>
      <c r="ENX73" s="53"/>
      <c r="ENY73" s="53"/>
      <c r="ENZ73" s="53"/>
      <c r="EOA73" s="53"/>
      <c r="EOB73" s="53"/>
      <c r="EOC73" s="53"/>
      <c r="EOD73" s="53"/>
      <c r="EOE73" s="53"/>
      <c r="EOF73" s="53"/>
      <c r="EOG73" s="53"/>
      <c r="EOH73" s="53"/>
      <c r="EOI73" s="53"/>
      <c r="EOJ73" s="53"/>
      <c r="EOK73" s="53"/>
      <c r="EOL73" s="53"/>
      <c r="EOM73" s="53"/>
      <c r="EON73" s="53"/>
      <c r="EOO73" s="53"/>
      <c r="EOP73" s="53"/>
      <c r="EOQ73" s="53"/>
      <c r="EOR73" s="53"/>
      <c r="EOS73" s="53"/>
      <c r="EOT73" s="53"/>
      <c r="EOU73" s="53"/>
      <c r="EOV73" s="53"/>
      <c r="EOW73" s="53"/>
      <c r="EOX73" s="53"/>
      <c r="EOY73" s="53"/>
      <c r="EOZ73" s="53"/>
      <c r="EPA73" s="53"/>
      <c r="EPB73" s="53"/>
      <c r="EPC73" s="53"/>
      <c r="EPD73" s="53"/>
      <c r="EPE73" s="53"/>
      <c r="EPF73" s="53"/>
      <c r="EPG73" s="53"/>
      <c r="EPH73" s="53"/>
      <c r="EPI73" s="53"/>
      <c r="EPJ73" s="53"/>
      <c r="EPK73" s="53"/>
      <c r="EPL73" s="53"/>
      <c r="EPM73" s="53"/>
      <c r="EPN73" s="53"/>
      <c r="EPO73" s="53"/>
      <c r="EPP73" s="53"/>
      <c r="EPQ73" s="53"/>
      <c r="EPR73" s="53"/>
      <c r="EPS73" s="53"/>
      <c r="EPT73" s="53"/>
      <c r="EPU73" s="53"/>
      <c r="EPV73" s="53"/>
      <c r="EPW73" s="53"/>
      <c r="EPX73" s="53"/>
      <c r="EPY73" s="53"/>
      <c r="EPZ73" s="53"/>
      <c r="EQA73" s="53"/>
      <c r="EQB73" s="53"/>
      <c r="EQC73" s="53"/>
      <c r="EQD73" s="53"/>
      <c r="EQE73" s="53"/>
      <c r="EQF73" s="53"/>
      <c r="EQG73" s="53"/>
      <c r="EQH73" s="53"/>
      <c r="EQI73" s="53"/>
      <c r="EQJ73" s="53"/>
      <c r="EQK73" s="53"/>
      <c r="EQL73" s="53"/>
      <c r="EQM73" s="53"/>
      <c r="EQN73" s="53"/>
      <c r="EQO73" s="53"/>
      <c r="EQP73" s="53"/>
      <c r="EQQ73" s="53"/>
      <c r="EQR73" s="53"/>
      <c r="EQS73" s="53"/>
      <c r="EQT73" s="53"/>
      <c r="EQU73" s="53"/>
      <c r="EQV73" s="53"/>
      <c r="EQW73" s="53"/>
      <c r="EQX73" s="53"/>
      <c r="EQY73" s="53"/>
      <c r="EQZ73" s="53"/>
      <c r="ERA73" s="53"/>
      <c r="ERB73" s="53"/>
      <c r="ERC73" s="53"/>
      <c r="ERD73" s="53"/>
      <c r="ERE73" s="53"/>
      <c r="ERF73" s="53"/>
      <c r="ERG73" s="53"/>
      <c r="ERH73" s="53"/>
      <c r="ERI73" s="53"/>
      <c r="ERJ73" s="53"/>
      <c r="ERK73" s="53"/>
      <c r="ERL73" s="53"/>
      <c r="ERM73" s="53"/>
      <c r="ERN73" s="53"/>
      <c r="ERO73" s="53"/>
      <c r="ERP73" s="53"/>
      <c r="ERQ73" s="53"/>
      <c r="ERR73" s="53"/>
      <c r="ERS73" s="53"/>
      <c r="ERT73" s="53"/>
      <c r="ERU73" s="53"/>
      <c r="ERV73" s="53"/>
      <c r="ERW73" s="53"/>
      <c r="ERX73" s="53"/>
      <c r="ERY73" s="53"/>
      <c r="ERZ73" s="53"/>
      <c r="ESA73" s="53"/>
      <c r="ESB73" s="53"/>
      <c r="ESC73" s="53"/>
      <c r="ESD73" s="53"/>
      <c r="ESE73" s="53"/>
      <c r="ESF73" s="53"/>
      <c r="ESG73" s="53"/>
      <c r="ESH73" s="53"/>
      <c r="ESI73" s="53"/>
      <c r="ESJ73" s="53"/>
      <c r="ESK73" s="53"/>
      <c r="ESL73" s="53"/>
      <c r="ESM73" s="53"/>
      <c r="ESN73" s="53"/>
      <c r="ESO73" s="53"/>
      <c r="ESP73" s="53"/>
      <c r="ESQ73" s="53"/>
      <c r="ESR73" s="53"/>
      <c r="ESS73" s="53"/>
      <c r="EST73" s="53"/>
      <c r="ESU73" s="53"/>
      <c r="ESV73" s="53"/>
      <c r="ESW73" s="53"/>
      <c r="ESX73" s="53"/>
      <c r="ESY73" s="53"/>
      <c r="ESZ73" s="53"/>
      <c r="ETA73" s="53"/>
      <c r="ETB73" s="53"/>
      <c r="ETC73" s="53"/>
      <c r="ETD73" s="53"/>
      <c r="ETE73" s="53"/>
      <c r="ETF73" s="53"/>
      <c r="ETG73" s="53"/>
      <c r="ETH73" s="53"/>
      <c r="ETI73" s="53"/>
      <c r="ETJ73" s="53"/>
      <c r="ETK73" s="53"/>
      <c r="ETL73" s="53"/>
      <c r="ETM73" s="53"/>
      <c r="ETN73" s="53"/>
      <c r="ETO73" s="53"/>
      <c r="ETP73" s="53"/>
      <c r="ETQ73" s="53"/>
      <c r="ETR73" s="53"/>
      <c r="ETS73" s="53"/>
      <c r="ETT73" s="53"/>
      <c r="ETU73" s="53"/>
      <c r="ETV73" s="53"/>
      <c r="ETW73" s="53"/>
      <c r="ETX73" s="53"/>
      <c r="ETY73" s="53"/>
      <c r="ETZ73" s="53"/>
      <c r="EUA73" s="53"/>
      <c r="EUB73" s="53"/>
      <c r="EUC73" s="53"/>
      <c r="EUD73" s="53"/>
      <c r="EUE73" s="53"/>
      <c r="EUF73" s="53"/>
      <c r="EUG73" s="53"/>
      <c r="EUH73" s="53"/>
      <c r="EUI73" s="53"/>
      <c r="EUJ73" s="53"/>
      <c r="EUK73" s="53"/>
      <c r="EUL73" s="53"/>
      <c r="EUM73" s="53"/>
      <c r="EUN73" s="53"/>
      <c r="EUO73" s="53"/>
      <c r="EUP73" s="53"/>
      <c r="EUQ73" s="53"/>
      <c r="EUR73" s="53"/>
      <c r="EUS73" s="53"/>
      <c r="EUT73" s="53"/>
      <c r="EUU73" s="53"/>
      <c r="EUV73" s="53"/>
      <c r="EUW73" s="53"/>
      <c r="EUX73" s="53"/>
      <c r="EUY73" s="53"/>
      <c r="EUZ73" s="53"/>
      <c r="EVA73" s="53"/>
      <c r="EVB73" s="53"/>
      <c r="EVC73" s="53"/>
      <c r="EVD73" s="53"/>
      <c r="EVE73" s="53"/>
      <c r="EVF73" s="53"/>
      <c r="EVG73" s="53"/>
      <c r="EVH73" s="53"/>
      <c r="EVI73" s="53"/>
      <c r="EVJ73" s="53"/>
      <c r="EVK73" s="53"/>
      <c r="EVL73" s="53"/>
      <c r="EVM73" s="53"/>
      <c r="EVN73" s="53"/>
      <c r="EVO73" s="53"/>
      <c r="EVP73" s="53"/>
      <c r="EVQ73" s="53"/>
      <c r="EVR73" s="53"/>
      <c r="EVS73" s="53"/>
      <c r="EVT73" s="53"/>
      <c r="EVU73" s="53"/>
      <c r="EVV73" s="53"/>
      <c r="EVW73" s="53"/>
      <c r="EVX73" s="53"/>
      <c r="EVY73" s="53"/>
      <c r="EVZ73" s="53"/>
      <c r="EWA73" s="53"/>
      <c r="EWB73" s="53"/>
      <c r="EWC73" s="53"/>
      <c r="EWD73" s="53"/>
      <c r="EWE73" s="53"/>
      <c r="EWF73" s="53"/>
      <c r="EWG73" s="53"/>
      <c r="EWH73" s="53"/>
      <c r="EWI73" s="53"/>
      <c r="EWJ73" s="53"/>
      <c r="EWK73" s="53"/>
      <c r="EWL73" s="53"/>
      <c r="EWM73" s="53"/>
      <c r="EWN73" s="53"/>
      <c r="EWO73" s="53"/>
      <c r="EWP73" s="53"/>
      <c r="EWQ73" s="53"/>
      <c r="EWR73" s="53"/>
      <c r="EWS73" s="53"/>
      <c r="EWT73" s="53"/>
      <c r="EWU73" s="53"/>
      <c r="EWV73" s="53"/>
      <c r="EWW73" s="53"/>
      <c r="EWX73" s="53"/>
      <c r="EWY73" s="53"/>
      <c r="EWZ73" s="53"/>
      <c r="EXA73" s="53"/>
      <c r="EXB73" s="53"/>
      <c r="EXC73" s="53"/>
      <c r="EXD73" s="53"/>
      <c r="EXE73" s="53"/>
      <c r="EXF73" s="53"/>
      <c r="EXG73" s="53"/>
      <c r="EXH73" s="53"/>
      <c r="EXI73" s="53"/>
      <c r="EXJ73" s="53"/>
      <c r="EXK73" s="53"/>
      <c r="EXL73" s="53"/>
      <c r="EXM73" s="53"/>
      <c r="EXN73" s="53"/>
      <c r="EXO73" s="53"/>
      <c r="EXP73" s="53"/>
      <c r="EXQ73" s="53"/>
      <c r="EXR73" s="53"/>
      <c r="EXS73" s="53"/>
      <c r="EXT73" s="53"/>
      <c r="EXU73" s="53"/>
      <c r="EXV73" s="53"/>
      <c r="EXW73" s="53"/>
      <c r="EXX73" s="53"/>
      <c r="EXY73" s="53"/>
      <c r="EXZ73" s="53"/>
      <c r="EYA73" s="53"/>
      <c r="EYB73" s="53"/>
      <c r="EYC73" s="53"/>
      <c r="EYD73" s="53"/>
      <c r="EYE73" s="53"/>
      <c r="EYF73" s="53"/>
      <c r="EYG73" s="53"/>
      <c r="EYH73" s="53"/>
      <c r="EYI73" s="53"/>
      <c r="EYJ73" s="53"/>
      <c r="EYK73" s="53"/>
      <c r="EYL73" s="53"/>
      <c r="EYM73" s="53"/>
      <c r="EYN73" s="53"/>
      <c r="EYO73" s="53"/>
      <c r="EYP73" s="53"/>
      <c r="EYQ73" s="53"/>
      <c r="EYR73" s="53"/>
      <c r="EYS73" s="53"/>
      <c r="EYT73" s="53"/>
      <c r="EYU73" s="53"/>
      <c r="EYV73" s="53"/>
      <c r="EYW73" s="53"/>
      <c r="EYX73" s="53"/>
      <c r="EYY73" s="53"/>
      <c r="EYZ73" s="53"/>
      <c r="EZA73" s="53"/>
      <c r="EZB73" s="53"/>
      <c r="EZC73" s="53"/>
      <c r="EZD73" s="53"/>
      <c r="EZE73" s="53"/>
      <c r="EZF73" s="53"/>
      <c r="EZG73" s="53"/>
      <c r="EZH73" s="53"/>
      <c r="EZI73" s="53"/>
      <c r="EZJ73" s="53"/>
      <c r="EZK73" s="53"/>
      <c r="EZL73" s="53"/>
      <c r="EZM73" s="53"/>
      <c r="EZN73" s="53"/>
      <c r="EZO73" s="53"/>
      <c r="EZP73" s="53"/>
      <c r="EZQ73" s="53"/>
      <c r="EZR73" s="53"/>
      <c r="EZS73" s="53"/>
      <c r="EZT73" s="53"/>
      <c r="EZU73" s="53"/>
      <c r="EZV73" s="53"/>
      <c r="EZW73" s="53"/>
      <c r="EZX73" s="53"/>
      <c r="EZY73" s="53"/>
      <c r="EZZ73" s="53"/>
      <c r="FAA73" s="53"/>
      <c r="FAB73" s="53"/>
      <c r="FAC73" s="53"/>
      <c r="FAD73" s="53"/>
      <c r="FAE73" s="53"/>
      <c r="FAF73" s="53"/>
      <c r="FAG73" s="53"/>
      <c r="FAH73" s="53"/>
      <c r="FAI73" s="53"/>
      <c r="FAJ73" s="53"/>
      <c r="FAK73" s="53"/>
      <c r="FAL73" s="53"/>
      <c r="FAM73" s="53"/>
      <c r="FAN73" s="53"/>
      <c r="FAO73" s="53"/>
      <c r="FAP73" s="53"/>
      <c r="FAQ73" s="53"/>
      <c r="FAR73" s="53"/>
      <c r="FAS73" s="53"/>
      <c r="FAT73" s="53"/>
      <c r="FAU73" s="53"/>
      <c r="FAV73" s="53"/>
      <c r="FAW73" s="53"/>
      <c r="FAX73" s="53"/>
      <c r="FAY73" s="53"/>
      <c r="FAZ73" s="53"/>
      <c r="FBA73" s="53"/>
      <c r="FBB73" s="53"/>
      <c r="FBC73" s="53"/>
      <c r="FBD73" s="53"/>
      <c r="FBE73" s="53"/>
      <c r="FBF73" s="53"/>
      <c r="FBG73" s="53"/>
      <c r="FBH73" s="53"/>
      <c r="FBI73" s="53"/>
      <c r="FBJ73" s="53"/>
      <c r="FBK73" s="53"/>
      <c r="FBL73" s="53"/>
      <c r="FBM73" s="53"/>
      <c r="FBN73" s="53"/>
      <c r="FBO73" s="53"/>
      <c r="FBP73" s="53"/>
      <c r="FBQ73" s="53"/>
      <c r="FBR73" s="53"/>
      <c r="FBS73" s="53"/>
      <c r="FBT73" s="53"/>
      <c r="FBU73" s="53"/>
      <c r="FBV73" s="53"/>
      <c r="FBW73" s="53"/>
      <c r="FBX73" s="53"/>
      <c r="FBY73" s="53"/>
      <c r="FBZ73" s="53"/>
      <c r="FCA73" s="53"/>
      <c r="FCB73" s="53"/>
      <c r="FCC73" s="53"/>
      <c r="FCD73" s="53"/>
      <c r="FCE73" s="53"/>
      <c r="FCF73" s="53"/>
      <c r="FCG73" s="53"/>
      <c r="FCH73" s="53"/>
      <c r="FCI73" s="53"/>
      <c r="FCJ73" s="53"/>
      <c r="FCK73" s="53"/>
      <c r="FCL73" s="53"/>
      <c r="FCM73" s="53"/>
      <c r="FCN73" s="53"/>
      <c r="FCO73" s="53"/>
      <c r="FCP73" s="53"/>
      <c r="FCQ73" s="53"/>
      <c r="FCR73" s="53"/>
      <c r="FCS73" s="53"/>
      <c r="FCT73" s="53"/>
      <c r="FCU73" s="53"/>
      <c r="FCV73" s="53"/>
      <c r="FCW73" s="53"/>
      <c r="FCX73" s="53"/>
      <c r="FCY73" s="53"/>
      <c r="FCZ73" s="53"/>
      <c r="FDA73" s="53"/>
      <c r="FDB73" s="53"/>
      <c r="FDC73" s="53"/>
      <c r="FDD73" s="53"/>
      <c r="FDE73" s="53"/>
      <c r="FDF73" s="53"/>
      <c r="FDG73" s="53"/>
      <c r="FDH73" s="53"/>
      <c r="FDI73" s="53"/>
      <c r="FDJ73" s="53"/>
      <c r="FDK73" s="53"/>
      <c r="FDL73" s="53"/>
      <c r="FDM73" s="53"/>
      <c r="FDN73" s="53"/>
      <c r="FDO73" s="53"/>
      <c r="FDP73" s="53"/>
      <c r="FDQ73" s="53"/>
      <c r="FDR73" s="53"/>
      <c r="FDS73" s="53"/>
      <c r="FDT73" s="53"/>
      <c r="FDU73" s="53"/>
      <c r="FDV73" s="53"/>
      <c r="FDW73" s="53"/>
      <c r="FDX73" s="53"/>
      <c r="FDY73" s="53"/>
      <c r="FDZ73" s="53"/>
      <c r="FEA73" s="53"/>
      <c r="FEB73" s="53"/>
      <c r="FEC73" s="53"/>
      <c r="FED73" s="53"/>
      <c r="FEE73" s="53"/>
      <c r="FEF73" s="53"/>
      <c r="FEG73" s="53"/>
      <c r="FEH73" s="53"/>
      <c r="FEI73" s="53"/>
      <c r="FEJ73" s="53"/>
      <c r="FEK73" s="53"/>
      <c r="FEL73" s="53"/>
      <c r="FEM73" s="53"/>
      <c r="FEN73" s="53"/>
      <c r="FEO73" s="53"/>
      <c r="FEP73" s="53"/>
      <c r="FEQ73" s="53"/>
      <c r="FER73" s="53"/>
      <c r="FES73" s="53"/>
      <c r="FET73" s="53"/>
      <c r="FEU73" s="53"/>
      <c r="FEV73" s="53"/>
      <c r="FEW73" s="53"/>
      <c r="FEX73" s="53"/>
      <c r="FEY73" s="53"/>
      <c r="FEZ73" s="53"/>
      <c r="FFA73" s="53"/>
      <c r="FFB73" s="53"/>
      <c r="FFC73" s="53"/>
      <c r="FFD73" s="53"/>
      <c r="FFE73" s="53"/>
      <c r="FFF73" s="53"/>
      <c r="FFG73" s="53"/>
      <c r="FFH73" s="53"/>
      <c r="FFI73" s="53"/>
      <c r="FFJ73" s="53"/>
      <c r="FFK73" s="53"/>
      <c r="FFL73" s="53"/>
      <c r="FFM73" s="53"/>
      <c r="FFN73" s="53"/>
      <c r="FFO73" s="53"/>
      <c r="FFP73" s="53"/>
      <c r="FFQ73" s="53"/>
      <c r="FFR73" s="53"/>
      <c r="FFS73" s="53"/>
      <c r="FFT73" s="53"/>
      <c r="FFU73" s="53"/>
      <c r="FFV73" s="53"/>
      <c r="FFW73" s="53"/>
      <c r="FFX73" s="53"/>
      <c r="FFY73" s="53"/>
      <c r="FFZ73" s="53"/>
      <c r="FGA73" s="53"/>
      <c r="FGB73" s="53"/>
      <c r="FGC73" s="53"/>
      <c r="FGD73" s="53"/>
      <c r="FGE73" s="53"/>
      <c r="FGF73" s="53"/>
      <c r="FGG73" s="53"/>
      <c r="FGH73" s="53"/>
      <c r="FGI73" s="53"/>
      <c r="FGJ73" s="53"/>
      <c r="FGK73" s="53"/>
      <c r="FGL73" s="53"/>
      <c r="FGM73" s="53"/>
      <c r="FGN73" s="53"/>
      <c r="FGO73" s="53"/>
      <c r="FGP73" s="53"/>
      <c r="FGQ73" s="53"/>
      <c r="FGR73" s="53"/>
      <c r="FGS73" s="53"/>
      <c r="FGT73" s="53"/>
      <c r="FGU73" s="53"/>
      <c r="FGV73" s="53"/>
      <c r="FGW73" s="53"/>
      <c r="FGX73" s="53"/>
      <c r="FGY73" s="53"/>
      <c r="FGZ73" s="53"/>
      <c r="FHA73" s="53"/>
      <c r="FHB73" s="53"/>
      <c r="FHC73" s="53"/>
      <c r="FHD73" s="53"/>
      <c r="FHE73" s="53"/>
      <c r="FHF73" s="53"/>
      <c r="FHG73" s="53"/>
      <c r="FHH73" s="53"/>
      <c r="FHI73" s="53"/>
      <c r="FHJ73" s="53"/>
      <c r="FHK73" s="53"/>
      <c r="FHL73" s="53"/>
      <c r="FHM73" s="53"/>
      <c r="FHN73" s="53"/>
      <c r="FHO73" s="53"/>
      <c r="FHP73" s="53"/>
      <c r="FHQ73" s="53"/>
      <c r="FHR73" s="53"/>
      <c r="FHS73" s="53"/>
      <c r="FHT73" s="53"/>
      <c r="FHU73" s="53"/>
      <c r="FHV73" s="53"/>
      <c r="FHW73" s="53"/>
      <c r="FHX73" s="53"/>
      <c r="FHY73" s="53"/>
      <c r="FHZ73" s="53"/>
      <c r="FIA73" s="53"/>
      <c r="FIB73" s="53"/>
      <c r="FIC73" s="53"/>
      <c r="FID73" s="53"/>
      <c r="FIE73" s="53"/>
      <c r="FIF73" s="53"/>
      <c r="FIG73" s="53"/>
      <c r="FIH73" s="53"/>
      <c r="FII73" s="53"/>
      <c r="FIJ73" s="53"/>
      <c r="FIK73" s="53"/>
      <c r="FIL73" s="53"/>
      <c r="FIM73" s="53"/>
      <c r="FIN73" s="53"/>
      <c r="FIO73" s="53"/>
      <c r="FIP73" s="53"/>
      <c r="FIQ73" s="53"/>
      <c r="FIR73" s="53"/>
      <c r="FIS73" s="53"/>
      <c r="FIT73" s="53"/>
      <c r="FIU73" s="53"/>
      <c r="FIV73" s="53"/>
      <c r="FIW73" s="53"/>
      <c r="FIX73" s="53"/>
      <c r="FIY73" s="53"/>
      <c r="FIZ73" s="53"/>
      <c r="FJA73" s="53"/>
      <c r="FJB73" s="53"/>
      <c r="FJC73" s="53"/>
      <c r="FJD73" s="53"/>
      <c r="FJE73" s="53"/>
      <c r="FJF73" s="53"/>
      <c r="FJG73" s="53"/>
      <c r="FJH73" s="53"/>
      <c r="FJI73" s="53"/>
      <c r="FJJ73" s="53"/>
      <c r="FJK73" s="53"/>
      <c r="FJL73" s="53"/>
      <c r="FJM73" s="53"/>
      <c r="FJN73" s="53"/>
      <c r="FJO73" s="53"/>
      <c r="FJP73" s="53"/>
      <c r="FJQ73" s="53"/>
      <c r="FJR73" s="53"/>
      <c r="FJS73" s="53"/>
      <c r="FJT73" s="53"/>
      <c r="FJU73" s="53"/>
      <c r="FJV73" s="53"/>
      <c r="FJW73" s="53"/>
      <c r="FJX73" s="53"/>
      <c r="FJY73" s="53"/>
      <c r="FJZ73" s="53"/>
      <c r="FKA73" s="53"/>
      <c r="FKB73" s="53"/>
      <c r="FKC73" s="53"/>
      <c r="FKD73" s="53"/>
      <c r="FKE73" s="53"/>
      <c r="FKF73" s="53"/>
      <c r="FKG73" s="53"/>
      <c r="FKH73" s="53"/>
      <c r="FKI73" s="53"/>
      <c r="FKJ73" s="53"/>
      <c r="FKK73" s="53"/>
      <c r="FKL73" s="53"/>
      <c r="FKM73" s="53"/>
      <c r="FKN73" s="53"/>
      <c r="FKO73" s="53"/>
      <c r="FKP73" s="53"/>
      <c r="FKQ73" s="53"/>
      <c r="FKR73" s="53"/>
      <c r="FKS73" s="53"/>
      <c r="FKT73" s="53"/>
      <c r="FKU73" s="53"/>
      <c r="FKV73" s="53"/>
      <c r="FKW73" s="53"/>
      <c r="FKX73" s="53"/>
      <c r="FKY73" s="53"/>
      <c r="FKZ73" s="53"/>
      <c r="FLA73" s="53"/>
      <c r="FLB73" s="53"/>
      <c r="FLC73" s="53"/>
      <c r="FLD73" s="53"/>
      <c r="FLE73" s="53"/>
      <c r="FLF73" s="53"/>
      <c r="FLG73" s="53"/>
      <c r="FLH73" s="53"/>
      <c r="FLI73" s="53"/>
      <c r="FLJ73" s="53"/>
      <c r="FLK73" s="53"/>
      <c r="FLL73" s="53"/>
      <c r="FLM73" s="53"/>
      <c r="FLN73" s="53"/>
      <c r="FLO73" s="53"/>
      <c r="FLP73" s="53"/>
      <c r="FLQ73" s="53"/>
      <c r="FLR73" s="53"/>
      <c r="FLS73" s="53"/>
      <c r="FLT73" s="53"/>
      <c r="FLU73" s="53"/>
      <c r="FLV73" s="53"/>
      <c r="FLW73" s="53"/>
      <c r="FLX73" s="53"/>
      <c r="FLY73" s="53"/>
      <c r="FLZ73" s="53"/>
      <c r="FMA73" s="53"/>
      <c r="FMB73" s="53"/>
      <c r="FMC73" s="53"/>
      <c r="FMD73" s="53"/>
      <c r="FME73" s="53"/>
      <c r="FMF73" s="53"/>
      <c r="FMG73" s="53"/>
      <c r="FMH73" s="53"/>
      <c r="FMI73" s="53"/>
      <c r="FMJ73" s="53"/>
      <c r="FMK73" s="53"/>
      <c r="FML73" s="53"/>
      <c r="FMM73" s="53"/>
      <c r="FMN73" s="53"/>
      <c r="FMO73" s="53"/>
      <c r="FMP73" s="53"/>
      <c r="FMQ73" s="53"/>
      <c r="FMR73" s="53"/>
      <c r="FMS73" s="53"/>
      <c r="FMT73" s="53"/>
      <c r="FMU73" s="53"/>
      <c r="FMV73" s="53"/>
      <c r="FMW73" s="53"/>
      <c r="FMX73" s="53"/>
      <c r="FMY73" s="53"/>
      <c r="FMZ73" s="53"/>
      <c r="FNA73" s="53"/>
      <c r="FNB73" s="53"/>
      <c r="FNC73" s="53"/>
      <c r="FND73" s="53"/>
      <c r="FNE73" s="53"/>
      <c r="FNF73" s="53"/>
      <c r="FNG73" s="53"/>
      <c r="FNH73" s="53"/>
      <c r="FNI73" s="53"/>
      <c r="FNJ73" s="53"/>
      <c r="FNK73" s="53"/>
      <c r="FNL73" s="53"/>
      <c r="FNM73" s="53"/>
      <c r="FNN73" s="53"/>
      <c r="FNO73" s="53"/>
      <c r="FNP73" s="53"/>
      <c r="FNQ73" s="53"/>
      <c r="FNR73" s="53"/>
      <c r="FNS73" s="53"/>
      <c r="FNT73" s="53"/>
      <c r="FNU73" s="53"/>
      <c r="FNV73" s="53"/>
      <c r="FNW73" s="53"/>
      <c r="FNX73" s="53"/>
      <c r="FNY73" s="53"/>
      <c r="FNZ73" s="53"/>
      <c r="FOA73" s="53"/>
      <c r="FOB73" s="53"/>
      <c r="FOC73" s="53"/>
      <c r="FOD73" s="53"/>
      <c r="FOE73" s="53"/>
      <c r="FOF73" s="53"/>
      <c r="FOG73" s="53"/>
      <c r="FOH73" s="53"/>
      <c r="FOI73" s="53"/>
      <c r="FOJ73" s="53"/>
      <c r="FOK73" s="53"/>
      <c r="FOL73" s="53"/>
      <c r="FOM73" s="53"/>
      <c r="FON73" s="53"/>
      <c r="FOO73" s="53"/>
      <c r="FOP73" s="53"/>
      <c r="FOQ73" s="53"/>
      <c r="FOR73" s="53"/>
      <c r="FOS73" s="53"/>
      <c r="FOT73" s="53"/>
      <c r="FOU73" s="53"/>
      <c r="FOV73" s="53"/>
      <c r="FOW73" s="53"/>
      <c r="FOX73" s="53"/>
      <c r="FOY73" s="53"/>
      <c r="FOZ73" s="53"/>
      <c r="FPA73" s="53"/>
      <c r="FPB73" s="53"/>
      <c r="FPC73" s="53"/>
      <c r="FPD73" s="53"/>
      <c r="FPE73" s="53"/>
      <c r="FPF73" s="53"/>
      <c r="FPG73" s="53"/>
      <c r="FPH73" s="53"/>
      <c r="FPI73" s="53"/>
      <c r="FPJ73" s="53"/>
      <c r="FPK73" s="53"/>
      <c r="FPL73" s="53"/>
      <c r="FPM73" s="53"/>
      <c r="FPN73" s="53"/>
      <c r="FPO73" s="53"/>
      <c r="FPP73" s="53"/>
      <c r="FPQ73" s="53"/>
      <c r="FPR73" s="53"/>
      <c r="FPS73" s="53"/>
      <c r="FPT73" s="53"/>
      <c r="FPU73" s="53"/>
      <c r="FPV73" s="53"/>
      <c r="FPW73" s="53"/>
      <c r="FPX73" s="53"/>
      <c r="FPY73" s="53"/>
      <c r="FPZ73" s="53"/>
      <c r="FQA73" s="53"/>
      <c r="FQB73" s="53"/>
      <c r="FQC73" s="53"/>
      <c r="FQD73" s="53"/>
      <c r="FQE73" s="53"/>
      <c r="FQF73" s="53"/>
      <c r="FQG73" s="53"/>
      <c r="FQH73" s="53"/>
      <c r="FQI73" s="53"/>
      <c r="FQJ73" s="53"/>
      <c r="FQK73" s="53"/>
      <c r="FQL73" s="53"/>
      <c r="FQM73" s="53"/>
      <c r="FQN73" s="53"/>
      <c r="FQO73" s="53"/>
      <c r="FQP73" s="53"/>
      <c r="FQQ73" s="53"/>
      <c r="FQR73" s="53"/>
      <c r="FQS73" s="53"/>
      <c r="FQT73" s="53"/>
      <c r="FQU73" s="53"/>
      <c r="FQV73" s="53"/>
      <c r="FQW73" s="53"/>
      <c r="FQX73" s="53"/>
      <c r="FQY73" s="53"/>
      <c r="FQZ73" s="53"/>
      <c r="FRA73" s="53"/>
      <c r="FRB73" s="53"/>
      <c r="FRC73" s="53"/>
      <c r="FRD73" s="53"/>
      <c r="FRE73" s="53"/>
      <c r="FRF73" s="53"/>
      <c r="FRG73" s="53"/>
      <c r="FRH73" s="53"/>
      <c r="FRI73" s="53"/>
      <c r="FRJ73" s="53"/>
      <c r="FRK73" s="53"/>
      <c r="FRL73" s="53"/>
      <c r="FRM73" s="53"/>
      <c r="FRN73" s="53"/>
      <c r="FRO73" s="53"/>
      <c r="FRP73" s="53"/>
      <c r="FRQ73" s="53"/>
      <c r="FRR73" s="53"/>
      <c r="FRS73" s="53"/>
      <c r="FRT73" s="53"/>
      <c r="FRU73" s="53"/>
      <c r="FRV73" s="53"/>
      <c r="FRW73" s="53"/>
      <c r="FRX73" s="53"/>
      <c r="FRY73" s="53"/>
      <c r="FRZ73" s="53"/>
      <c r="FSA73" s="53"/>
      <c r="FSB73" s="53"/>
      <c r="FSC73" s="53"/>
      <c r="FSD73" s="53"/>
      <c r="FSE73" s="53"/>
      <c r="FSF73" s="53"/>
      <c r="FSG73" s="53"/>
      <c r="FSH73" s="53"/>
      <c r="FSI73" s="53"/>
      <c r="FSJ73" s="53"/>
      <c r="FSK73" s="53"/>
      <c r="FSL73" s="53"/>
      <c r="FSM73" s="53"/>
      <c r="FSN73" s="53"/>
      <c r="FSO73" s="53"/>
      <c r="FSP73" s="53"/>
      <c r="FSQ73" s="53"/>
      <c r="FSR73" s="53"/>
      <c r="FSS73" s="53"/>
      <c r="FST73" s="53"/>
      <c r="FSU73" s="53"/>
      <c r="FSV73" s="53"/>
      <c r="FSW73" s="53"/>
      <c r="FSX73" s="53"/>
      <c r="FSY73" s="53"/>
      <c r="FSZ73" s="53"/>
      <c r="FTA73" s="53"/>
      <c r="FTB73" s="53"/>
      <c r="FTC73" s="53"/>
      <c r="FTD73" s="53"/>
      <c r="FTE73" s="53"/>
      <c r="FTF73" s="53"/>
      <c r="FTG73" s="53"/>
      <c r="FTH73" s="53"/>
      <c r="FTI73" s="53"/>
      <c r="FTJ73" s="53"/>
      <c r="FTK73" s="53"/>
      <c r="FTL73" s="53"/>
      <c r="FTM73" s="53"/>
      <c r="FTN73" s="53"/>
      <c r="FTO73" s="53"/>
      <c r="FTP73" s="53"/>
      <c r="FTQ73" s="53"/>
      <c r="FTR73" s="53"/>
      <c r="FTS73" s="53"/>
      <c r="FTT73" s="53"/>
      <c r="FTU73" s="53"/>
      <c r="FTV73" s="53"/>
      <c r="FTW73" s="53"/>
      <c r="FTX73" s="53"/>
      <c r="FTY73" s="53"/>
      <c r="FTZ73" s="53"/>
      <c r="FUA73" s="53"/>
      <c r="FUB73" s="53"/>
      <c r="FUC73" s="53"/>
      <c r="FUD73" s="53"/>
      <c r="FUE73" s="53"/>
      <c r="FUF73" s="53"/>
      <c r="FUG73" s="53"/>
      <c r="FUH73" s="53"/>
      <c r="FUI73" s="53"/>
      <c r="FUJ73" s="53"/>
      <c r="FUK73" s="53"/>
      <c r="FUL73" s="53"/>
      <c r="FUM73" s="53"/>
      <c r="FUN73" s="53"/>
      <c r="FUO73" s="53"/>
      <c r="FUP73" s="53"/>
      <c r="FUQ73" s="53"/>
      <c r="FUR73" s="53"/>
      <c r="FUS73" s="53"/>
      <c r="FUT73" s="53"/>
      <c r="FUU73" s="53"/>
      <c r="FUV73" s="53"/>
      <c r="FUW73" s="53"/>
      <c r="FUX73" s="53"/>
      <c r="FUY73" s="53"/>
      <c r="FUZ73" s="53"/>
      <c r="FVA73" s="53"/>
      <c r="FVB73" s="53"/>
      <c r="FVC73" s="53"/>
      <c r="FVD73" s="53"/>
      <c r="FVE73" s="53"/>
      <c r="FVF73" s="53"/>
      <c r="FVG73" s="53"/>
      <c r="FVH73" s="53"/>
      <c r="FVI73" s="53"/>
      <c r="FVJ73" s="53"/>
      <c r="FVK73" s="53"/>
      <c r="FVL73" s="53"/>
      <c r="FVM73" s="53"/>
      <c r="FVN73" s="53"/>
      <c r="FVO73" s="53"/>
      <c r="FVP73" s="53"/>
      <c r="FVQ73" s="53"/>
      <c r="FVR73" s="53"/>
      <c r="FVS73" s="53"/>
      <c r="FVT73" s="53"/>
      <c r="FVU73" s="53"/>
      <c r="FVV73" s="53"/>
      <c r="FVW73" s="53"/>
      <c r="FVX73" s="53"/>
      <c r="FVY73" s="53"/>
      <c r="FVZ73" s="53"/>
      <c r="FWA73" s="53"/>
      <c r="FWB73" s="53"/>
      <c r="FWC73" s="53"/>
      <c r="FWD73" s="53"/>
      <c r="FWE73" s="53"/>
      <c r="FWF73" s="53"/>
      <c r="FWG73" s="53"/>
      <c r="FWH73" s="53"/>
      <c r="FWI73" s="53"/>
      <c r="FWJ73" s="53"/>
      <c r="FWK73" s="53"/>
      <c r="FWL73" s="53"/>
      <c r="FWM73" s="53"/>
      <c r="FWN73" s="53"/>
      <c r="FWO73" s="53"/>
      <c r="FWP73" s="53"/>
      <c r="FWQ73" s="53"/>
      <c r="FWR73" s="53"/>
      <c r="FWS73" s="53"/>
      <c r="FWT73" s="53"/>
      <c r="FWU73" s="53"/>
      <c r="FWV73" s="53"/>
      <c r="FWW73" s="53"/>
      <c r="FWX73" s="53"/>
      <c r="FWY73" s="53"/>
      <c r="FWZ73" s="53"/>
      <c r="FXA73" s="53"/>
      <c r="FXB73" s="53"/>
      <c r="FXC73" s="53"/>
      <c r="FXD73" s="53"/>
      <c r="FXE73" s="53"/>
      <c r="FXF73" s="53"/>
      <c r="FXG73" s="53"/>
      <c r="FXH73" s="53"/>
      <c r="FXI73" s="53"/>
      <c r="FXJ73" s="53"/>
      <c r="FXK73" s="53"/>
      <c r="FXL73" s="53"/>
      <c r="FXM73" s="53"/>
      <c r="FXN73" s="53"/>
      <c r="FXO73" s="53"/>
      <c r="FXP73" s="53"/>
      <c r="FXQ73" s="53"/>
      <c r="FXR73" s="53"/>
      <c r="FXS73" s="53"/>
      <c r="FXT73" s="53"/>
      <c r="FXU73" s="53"/>
      <c r="FXV73" s="53"/>
      <c r="FXW73" s="53"/>
      <c r="FXX73" s="53"/>
      <c r="FXY73" s="53"/>
      <c r="FXZ73" s="53"/>
      <c r="FYA73" s="53"/>
      <c r="FYB73" s="53"/>
      <c r="FYC73" s="53"/>
      <c r="FYD73" s="53"/>
      <c r="FYE73" s="53"/>
      <c r="FYF73" s="53"/>
      <c r="FYG73" s="53"/>
      <c r="FYH73" s="53"/>
      <c r="FYI73" s="53"/>
      <c r="FYJ73" s="53"/>
      <c r="FYK73" s="53"/>
      <c r="FYL73" s="53"/>
      <c r="FYM73" s="53"/>
      <c r="FYN73" s="53"/>
      <c r="FYO73" s="53"/>
      <c r="FYP73" s="53"/>
      <c r="FYQ73" s="53"/>
      <c r="FYR73" s="53"/>
      <c r="FYS73" s="53"/>
      <c r="FYT73" s="53"/>
      <c r="FYU73" s="53"/>
      <c r="FYV73" s="53"/>
      <c r="FYW73" s="53"/>
      <c r="FYX73" s="53"/>
      <c r="FYY73" s="53"/>
      <c r="FYZ73" s="53"/>
      <c r="FZA73" s="53"/>
      <c r="FZB73" s="53"/>
      <c r="FZC73" s="53"/>
      <c r="FZD73" s="53"/>
      <c r="FZE73" s="53"/>
      <c r="FZF73" s="53"/>
      <c r="FZG73" s="53"/>
      <c r="FZH73" s="53"/>
      <c r="FZI73" s="53"/>
      <c r="FZJ73" s="53"/>
      <c r="FZK73" s="53"/>
      <c r="FZL73" s="53"/>
      <c r="FZM73" s="53"/>
      <c r="FZN73" s="53"/>
      <c r="FZO73" s="53"/>
      <c r="FZP73" s="53"/>
      <c r="FZQ73" s="53"/>
      <c r="FZR73" s="53"/>
      <c r="FZS73" s="53"/>
      <c r="FZT73" s="53"/>
      <c r="FZU73" s="53"/>
      <c r="FZV73" s="53"/>
      <c r="FZW73" s="53"/>
      <c r="FZX73" s="53"/>
      <c r="FZY73" s="53"/>
      <c r="FZZ73" s="53"/>
      <c r="GAA73" s="53"/>
      <c r="GAB73" s="53"/>
      <c r="GAC73" s="53"/>
      <c r="GAD73" s="53"/>
      <c r="GAE73" s="53"/>
      <c r="GAF73" s="53"/>
      <c r="GAG73" s="53"/>
      <c r="GAH73" s="53"/>
      <c r="GAI73" s="53"/>
      <c r="GAJ73" s="53"/>
      <c r="GAK73" s="53"/>
      <c r="GAL73" s="53"/>
      <c r="GAM73" s="53"/>
      <c r="GAN73" s="53"/>
      <c r="GAO73" s="53"/>
      <c r="GAP73" s="53"/>
      <c r="GAQ73" s="53"/>
      <c r="GAR73" s="53"/>
      <c r="GAS73" s="53"/>
      <c r="GAT73" s="53"/>
      <c r="GAU73" s="53"/>
      <c r="GAV73" s="53"/>
      <c r="GAW73" s="53"/>
      <c r="GAX73" s="53"/>
      <c r="GAY73" s="53"/>
      <c r="GAZ73" s="53"/>
      <c r="GBA73" s="53"/>
      <c r="GBB73" s="53"/>
      <c r="GBC73" s="53"/>
      <c r="GBD73" s="53"/>
      <c r="GBE73" s="53"/>
      <c r="GBF73" s="53"/>
      <c r="GBG73" s="53"/>
      <c r="GBH73" s="53"/>
      <c r="GBI73" s="53"/>
      <c r="GBJ73" s="53"/>
      <c r="GBK73" s="53"/>
      <c r="GBL73" s="53"/>
      <c r="GBM73" s="53"/>
      <c r="GBN73" s="53"/>
      <c r="GBO73" s="53"/>
      <c r="GBP73" s="53"/>
      <c r="GBQ73" s="53"/>
      <c r="GBR73" s="53"/>
      <c r="GBS73" s="53"/>
      <c r="GBT73" s="53"/>
      <c r="GBU73" s="53"/>
      <c r="GBV73" s="53"/>
      <c r="GBW73" s="53"/>
      <c r="GBX73" s="53"/>
      <c r="GBY73" s="53"/>
      <c r="GBZ73" s="53"/>
      <c r="GCA73" s="53"/>
      <c r="GCB73" s="53"/>
      <c r="GCC73" s="53"/>
      <c r="GCD73" s="53"/>
      <c r="GCE73" s="53"/>
      <c r="GCF73" s="53"/>
      <c r="GCG73" s="53"/>
      <c r="GCH73" s="53"/>
      <c r="GCI73" s="53"/>
      <c r="GCJ73" s="53"/>
      <c r="GCK73" s="53"/>
      <c r="GCL73" s="53"/>
      <c r="GCM73" s="53"/>
      <c r="GCN73" s="53"/>
      <c r="GCO73" s="53"/>
      <c r="GCP73" s="53"/>
      <c r="GCQ73" s="53"/>
      <c r="GCR73" s="53"/>
      <c r="GCS73" s="53"/>
      <c r="GCT73" s="53"/>
      <c r="GCU73" s="53"/>
      <c r="GCV73" s="53"/>
      <c r="GCW73" s="53"/>
      <c r="GCX73" s="53"/>
      <c r="GCY73" s="53"/>
      <c r="GCZ73" s="53"/>
      <c r="GDA73" s="53"/>
      <c r="GDB73" s="53"/>
      <c r="GDC73" s="53"/>
      <c r="GDD73" s="53"/>
      <c r="GDE73" s="53"/>
      <c r="GDF73" s="53"/>
      <c r="GDG73" s="53"/>
      <c r="GDH73" s="53"/>
      <c r="GDI73" s="53"/>
      <c r="GDJ73" s="53"/>
      <c r="GDK73" s="53"/>
      <c r="GDL73" s="53"/>
      <c r="GDM73" s="53"/>
      <c r="GDN73" s="53"/>
      <c r="GDO73" s="53"/>
      <c r="GDP73" s="53"/>
      <c r="GDQ73" s="53"/>
      <c r="GDR73" s="53"/>
      <c r="GDS73" s="53"/>
      <c r="GDT73" s="53"/>
      <c r="GDU73" s="53"/>
      <c r="GDV73" s="53"/>
      <c r="GDW73" s="53"/>
      <c r="GDX73" s="53"/>
      <c r="GDY73" s="53"/>
      <c r="GDZ73" s="53"/>
      <c r="GEA73" s="53"/>
      <c r="GEB73" s="53"/>
      <c r="GEC73" s="53"/>
      <c r="GED73" s="53"/>
      <c r="GEE73" s="53"/>
      <c r="GEF73" s="53"/>
      <c r="GEG73" s="53"/>
      <c r="GEH73" s="53"/>
      <c r="GEI73" s="53"/>
      <c r="GEJ73" s="53"/>
      <c r="GEK73" s="53"/>
      <c r="GEL73" s="53"/>
      <c r="GEM73" s="53"/>
      <c r="GEN73" s="53"/>
      <c r="GEO73" s="53"/>
      <c r="GEP73" s="53"/>
      <c r="GEQ73" s="53"/>
      <c r="GER73" s="53"/>
      <c r="GES73" s="53"/>
      <c r="GET73" s="53"/>
      <c r="GEU73" s="53"/>
      <c r="GEV73" s="53"/>
      <c r="GEW73" s="53"/>
      <c r="GEX73" s="53"/>
      <c r="GEY73" s="53"/>
      <c r="GEZ73" s="53"/>
      <c r="GFA73" s="53"/>
      <c r="GFB73" s="53"/>
      <c r="GFC73" s="53"/>
      <c r="GFD73" s="53"/>
      <c r="GFE73" s="53"/>
      <c r="GFF73" s="53"/>
      <c r="GFG73" s="53"/>
      <c r="GFH73" s="53"/>
      <c r="GFI73" s="53"/>
      <c r="GFJ73" s="53"/>
      <c r="GFK73" s="53"/>
      <c r="GFL73" s="53"/>
      <c r="GFM73" s="53"/>
      <c r="GFN73" s="53"/>
      <c r="GFO73" s="53"/>
      <c r="GFP73" s="53"/>
      <c r="GFQ73" s="53"/>
      <c r="GFR73" s="53"/>
      <c r="GFS73" s="53"/>
      <c r="GFT73" s="53"/>
      <c r="GFU73" s="53"/>
      <c r="GFV73" s="53"/>
      <c r="GFW73" s="53"/>
      <c r="GFX73" s="53"/>
      <c r="GFY73" s="53"/>
      <c r="GFZ73" s="53"/>
      <c r="GGA73" s="53"/>
      <c r="GGB73" s="53"/>
      <c r="GGC73" s="53"/>
      <c r="GGD73" s="53"/>
      <c r="GGE73" s="53"/>
      <c r="GGF73" s="53"/>
      <c r="GGG73" s="53"/>
      <c r="GGH73" s="53"/>
      <c r="GGI73" s="53"/>
      <c r="GGJ73" s="53"/>
      <c r="GGK73" s="53"/>
      <c r="GGL73" s="53"/>
      <c r="GGM73" s="53"/>
      <c r="GGN73" s="53"/>
      <c r="GGO73" s="53"/>
      <c r="GGP73" s="53"/>
      <c r="GGQ73" s="53"/>
      <c r="GGR73" s="53"/>
      <c r="GGS73" s="53"/>
      <c r="GGT73" s="53"/>
      <c r="GGU73" s="53"/>
      <c r="GGV73" s="53"/>
      <c r="GGW73" s="53"/>
      <c r="GGX73" s="53"/>
      <c r="GGY73" s="53"/>
      <c r="GGZ73" s="53"/>
      <c r="GHA73" s="53"/>
      <c r="GHB73" s="53"/>
      <c r="GHC73" s="53"/>
      <c r="GHD73" s="53"/>
      <c r="GHE73" s="53"/>
      <c r="GHF73" s="53"/>
      <c r="GHG73" s="53"/>
      <c r="GHH73" s="53"/>
      <c r="GHI73" s="53"/>
      <c r="GHJ73" s="53"/>
      <c r="GHK73" s="53"/>
      <c r="GHL73" s="53"/>
      <c r="GHM73" s="53"/>
      <c r="GHN73" s="53"/>
      <c r="GHO73" s="53"/>
      <c r="GHP73" s="53"/>
      <c r="GHQ73" s="53"/>
      <c r="GHR73" s="53"/>
      <c r="GHS73" s="53"/>
      <c r="GHT73" s="53"/>
      <c r="GHU73" s="53"/>
      <c r="GHV73" s="53"/>
      <c r="GHW73" s="53"/>
      <c r="GHX73" s="53"/>
      <c r="GHY73" s="53"/>
      <c r="GHZ73" s="53"/>
      <c r="GIA73" s="53"/>
      <c r="GIB73" s="53"/>
      <c r="GIC73" s="53"/>
      <c r="GID73" s="53"/>
      <c r="GIE73" s="53"/>
      <c r="GIF73" s="53"/>
      <c r="GIG73" s="53"/>
      <c r="GIH73" s="53"/>
      <c r="GII73" s="53"/>
      <c r="GIJ73" s="53"/>
      <c r="GIK73" s="53"/>
      <c r="GIL73" s="53"/>
      <c r="GIM73" s="53"/>
      <c r="GIN73" s="53"/>
      <c r="GIO73" s="53"/>
      <c r="GIP73" s="53"/>
      <c r="GIQ73" s="53"/>
      <c r="GIR73" s="53"/>
      <c r="GIS73" s="53"/>
      <c r="GIT73" s="53"/>
      <c r="GIU73" s="53"/>
      <c r="GIV73" s="53"/>
      <c r="GIW73" s="53"/>
      <c r="GIX73" s="53"/>
      <c r="GIY73" s="53"/>
      <c r="GIZ73" s="53"/>
      <c r="GJA73" s="53"/>
      <c r="GJB73" s="53"/>
      <c r="GJC73" s="53"/>
      <c r="GJD73" s="53"/>
      <c r="GJE73" s="53"/>
      <c r="GJF73" s="53"/>
      <c r="GJG73" s="53"/>
      <c r="GJH73" s="53"/>
      <c r="GJI73" s="53"/>
      <c r="GJJ73" s="53"/>
      <c r="GJK73" s="53"/>
      <c r="GJL73" s="53"/>
      <c r="GJM73" s="53"/>
      <c r="GJN73" s="53"/>
      <c r="GJO73" s="53"/>
      <c r="GJP73" s="53"/>
      <c r="GJQ73" s="53"/>
      <c r="GJR73" s="53"/>
      <c r="GJS73" s="53"/>
      <c r="GJT73" s="53"/>
      <c r="GJU73" s="53"/>
      <c r="GJV73" s="53"/>
      <c r="GJW73" s="53"/>
      <c r="GJX73" s="53"/>
      <c r="GJY73" s="53"/>
      <c r="GJZ73" s="53"/>
      <c r="GKA73" s="53"/>
      <c r="GKB73" s="53"/>
      <c r="GKC73" s="53"/>
      <c r="GKD73" s="53"/>
      <c r="GKE73" s="53"/>
      <c r="GKF73" s="53"/>
      <c r="GKG73" s="53"/>
      <c r="GKH73" s="53"/>
      <c r="GKI73" s="53"/>
      <c r="GKJ73" s="53"/>
      <c r="GKK73" s="53"/>
      <c r="GKL73" s="53"/>
      <c r="GKM73" s="53"/>
      <c r="GKN73" s="53"/>
      <c r="GKO73" s="53"/>
      <c r="GKP73" s="53"/>
      <c r="GKQ73" s="53"/>
      <c r="GKR73" s="53"/>
      <c r="GKS73" s="53"/>
      <c r="GKT73" s="53"/>
      <c r="GKU73" s="53"/>
      <c r="GKV73" s="53"/>
      <c r="GKW73" s="53"/>
      <c r="GKX73" s="53"/>
      <c r="GKY73" s="53"/>
      <c r="GKZ73" s="53"/>
      <c r="GLA73" s="53"/>
      <c r="GLB73" s="53"/>
      <c r="GLC73" s="53"/>
      <c r="GLD73" s="53"/>
      <c r="GLE73" s="53"/>
      <c r="GLF73" s="53"/>
      <c r="GLG73" s="53"/>
      <c r="GLH73" s="53"/>
      <c r="GLI73" s="53"/>
      <c r="GLJ73" s="53"/>
      <c r="GLK73" s="53"/>
      <c r="GLL73" s="53"/>
      <c r="GLM73" s="53"/>
      <c r="GLN73" s="53"/>
      <c r="GLO73" s="53"/>
      <c r="GLP73" s="53"/>
      <c r="GLQ73" s="53"/>
      <c r="GLR73" s="53"/>
      <c r="GLS73" s="53"/>
      <c r="GLT73" s="53"/>
      <c r="GLU73" s="53"/>
      <c r="GLV73" s="53"/>
      <c r="GLW73" s="53"/>
      <c r="GLX73" s="53"/>
      <c r="GLY73" s="53"/>
      <c r="GLZ73" s="53"/>
      <c r="GMA73" s="53"/>
      <c r="GMB73" s="53"/>
      <c r="GMC73" s="53"/>
      <c r="GMD73" s="53"/>
      <c r="GME73" s="53"/>
      <c r="GMF73" s="53"/>
      <c r="GMG73" s="53"/>
      <c r="GMH73" s="53"/>
      <c r="GMI73" s="53"/>
      <c r="GMJ73" s="53"/>
      <c r="GMK73" s="53"/>
      <c r="GML73" s="53"/>
      <c r="GMM73" s="53"/>
      <c r="GMN73" s="53"/>
      <c r="GMO73" s="53"/>
      <c r="GMP73" s="53"/>
      <c r="GMQ73" s="53"/>
      <c r="GMR73" s="53"/>
      <c r="GMS73" s="53"/>
      <c r="GMT73" s="53"/>
      <c r="GMU73" s="53"/>
      <c r="GMV73" s="53"/>
      <c r="GMW73" s="53"/>
      <c r="GMX73" s="53"/>
      <c r="GMY73" s="53"/>
      <c r="GMZ73" s="53"/>
      <c r="GNA73" s="53"/>
      <c r="GNB73" s="53"/>
      <c r="GNC73" s="53"/>
      <c r="GND73" s="53"/>
      <c r="GNE73" s="53"/>
      <c r="GNF73" s="53"/>
      <c r="GNG73" s="53"/>
      <c r="GNH73" s="53"/>
      <c r="GNI73" s="53"/>
      <c r="GNJ73" s="53"/>
      <c r="GNK73" s="53"/>
      <c r="GNL73" s="53"/>
      <c r="GNM73" s="53"/>
      <c r="GNN73" s="53"/>
      <c r="GNO73" s="53"/>
      <c r="GNP73" s="53"/>
      <c r="GNQ73" s="53"/>
      <c r="GNR73" s="53"/>
      <c r="GNS73" s="53"/>
      <c r="GNT73" s="53"/>
      <c r="GNU73" s="53"/>
      <c r="GNV73" s="53"/>
      <c r="GNW73" s="53"/>
      <c r="GNX73" s="53"/>
      <c r="GNY73" s="53"/>
      <c r="GNZ73" s="53"/>
      <c r="GOA73" s="53"/>
      <c r="GOB73" s="53"/>
      <c r="GOC73" s="53"/>
      <c r="GOD73" s="53"/>
      <c r="GOE73" s="53"/>
      <c r="GOF73" s="53"/>
      <c r="GOG73" s="53"/>
      <c r="GOH73" s="53"/>
      <c r="GOI73" s="53"/>
      <c r="GOJ73" s="53"/>
      <c r="GOK73" s="53"/>
      <c r="GOL73" s="53"/>
      <c r="GOM73" s="53"/>
      <c r="GON73" s="53"/>
      <c r="GOO73" s="53"/>
      <c r="GOP73" s="53"/>
      <c r="GOQ73" s="53"/>
      <c r="GOR73" s="53"/>
      <c r="GOS73" s="53"/>
      <c r="GOT73" s="53"/>
      <c r="GOU73" s="53"/>
      <c r="GOV73" s="53"/>
      <c r="GOW73" s="53"/>
      <c r="GOX73" s="53"/>
      <c r="GOY73" s="53"/>
      <c r="GOZ73" s="53"/>
      <c r="GPA73" s="53"/>
      <c r="GPB73" s="53"/>
      <c r="GPC73" s="53"/>
      <c r="GPD73" s="53"/>
      <c r="GPE73" s="53"/>
      <c r="GPF73" s="53"/>
      <c r="GPG73" s="53"/>
      <c r="GPH73" s="53"/>
      <c r="GPI73" s="53"/>
      <c r="GPJ73" s="53"/>
      <c r="GPK73" s="53"/>
      <c r="GPL73" s="53"/>
      <c r="GPM73" s="53"/>
      <c r="GPN73" s="53"/>
      <c r="GPO73" s="53"/>
      <c r="GPP73" s="53"/>
      <c r="GPQ73" s="53"/>
      <c r="GPR73" s="53"/>
      <c r="GPS73" s="53"/>
      <c r="GPT73" s="53"/>
      <c r="GPU73" s="53"/>
      <c r="GPV73" s="53"/>
      <c r="GPW73" s="53"/>
      <c r="GPX73" s="53"/>
      <c r="GPY73" s="53"/>
      <c r="GPZ73" s="53"/>
      <c r="GQA73" s="53"/>
      <c r="GQB73" s="53"/>
      <c r="GQC73" s="53"/>
      <c r="GQD73" s="53"/>
      <c r="GQE73" s="53"/>
      <c r="GQF73" s="53"/>
      <c r="GQG73" s="53"/>
      <c r="GQH73" s="53"/>
      <c r="GQI73" s="53"/>
      <c r="GQJ73" s="53"/>
      <c r="GQK73" s="53"/>
      <c r="GQL73" s="53"/>
      <c r="GQM73" s="53"/>
      <c r="GQN73" s="53"/>
      <c r="GQO73" s="53"/>
      <c r="GQP73" s="53"/>
      <c r="GQQ73" s="53"/>
      <c r="GQR73" s="53"/>
      <c r="GQS73" s="53"/>
      <c r="GQT73" s="53"/>
      <c r="GQU73" s="53"/>
      <c r="GQV73" s="53"/>
      <c r="GQW73" s="53"/>
      <c r="GQX73" s="53"/>
      <c r="GQY73" s="53"/>
      <c r="GQZ73" s="53"/>
      <c r="GRA73" s="53"/>
      <c r="GRB73" s="53"/>
      <c r="GRC73" s="53"/>
      <c r="GRD73" s="53"/>
      <c r="GRE73" s="53"/>
      <c r="GRF73" s="53"/>
      <c r="GRG73" s="53"/>
      <c r="GRH73" s="53"/>
      <c r="GRI73" s="53"/>
      <c r="GRJ73" s="53"/>
      <c r="GRK73" s="53"/>
      <c r="GRL73" s="53"/>
      <c r="GRM73" s="53"/>
      <c r="GRN73" s="53"/>
      <c r="GRO73" s="53"/>
      <c r="GRP73" s="53"/>
      <c r="GRQ73" s="53"/>
      <c r="GRR73" s="53"/>
      <c r="GRS73" s="53"/>
      <c r="GRT73" s="53"/>
      <c r="GRU73" s="53"/>
      <c r="GRV73" s="53"/>
      <c r="GRW73" s="53"/>
      <c r="GRX73" s="53"/>
      <c r="GRY73" s="53"/>
      <c r="GRZ73" s="53"/>
      <c r="GSA73" s="53"/>
      <c r="GSB73" s="53"/>
      <c r="GSC73" s="53"/>
      <c r="GSD73" s="53"/>
      <c r="GSE73" s="53"/>
      <c r="GSF73" s="53"/>
      <c r="GSG73" s="53"/>
      <c r="GSH73" s="53"/>
      <c r="GSI73" s="53"/>
      <c r="GSJ73" s="53"/>
      <c r="GSK73" s="53"/>
      <c r="GSL73" s="53"/>
      <c r="GSM73" s="53"/>
      <c r="GSN73" s="53"/>
      <c r="GSO73" s="53"/>
      <c r="GSP73" s="53"/>
      <c r="GSQ73" s="53"/>
      <c r="GSR73" s="53"/>
      <c r="GSS73" s="53"/>
      <c r="GST73" s="53"/>
      <c r="GSU73" s="53"/>
      <c r="GSV73" s="53"/>
      <c r="GSW73" s="53"/>
      <c r="GSX73" s="53"/>
      <c r="GSY73" s="53"/>
      <c r="GSZ73" s="53"/>
      <c r="GTA73" s="53"/>
      <c r="GTB73" s="53"/>
      <c r="GTC73" s="53"/>
      <c r="GTD73" s="53"/>
      <c r="GTE73" s="53"/>
      <c r="GTF73" s="53"/>
      <c r="GTG73" s="53"/>
      <c r="GTH73" s="53"/>
      <c r="GTI73" s="53"/>
      <c r="GTJ73" s="53"/>
      <c r="GTK73" s="53"/>
      <c r="GTL73" s="53"/>
      <c r="GTM73" s="53"/>
      <c r="GTN73" s="53"/>
      <c r="GTO73" s="53"/>
      <c r="GTP73" s="53"/>
      <c r="GTQ73" s="53"/>
      <c r="GTR73" s="53"/>
      <c r="GTS73" s="53"/>
      <c r="GTT73" s="53"/>
      <c r="GTU73" s="53"/>
      <c r="GTV73" s="53"/>
      <c r="GTW73" s="53"/>
      <c r="GTX73" s="53"/>
      <c r="GTY73" s="53"/>
      <c r="GTZ73" s="53"/>
      <c r="GUA73" s="53"/>
      <c r="GUB73" s="53"/>
      <c r="GUC73" s="53"/>
      <c r="GUD73" s="53"/>
      <c r="GUE73" s="53"/>
      <c r="GUF73" s="53"/>
      <c r="GUG73" s="53"/>
      <c r="GUH73" s="53"/>
      <c r="GUI73" s="53"/>
      <c r="GUJ73" s="53"/>
      <c r="GUK73" s="53"/>
      <c r="GUL73" s="53"/>
      <c r="GUM73" s="53"/>
      <c r="GUN73" s="53"/>
      <c r="GUO73" s="53"/>
      <c r="GUP73" s="53"/>
      <c r="GUQ73" s="53"/>
      <c r="GUR73" s="53"/>
      <c r="GUS73" s="53"/>
      <c r="GUT73" s="53"/>
      <c r="GUU73" s="53"/>
      <c r="GUV73" s="53"/>
      <c r="GUW73" s="53"/>
      <c r="GUX73" s="53"/>
      <c r="GUY73" s="53"/>
      <c r="GUZ73" s="53"/>
      <c r="GVA73" s="53"/>
      <c r="GVB73" s="53"/>
      <c r="GVC73" s="53"/>
      <c r="GVD73" s="53"/>
      <c r="GVE73" s="53"/>
      <c r="GVF73" s="53"/>
      <c r="GVG73" s="53"/>
      <c r="GVH73" s="53"/>
      <c r="GVI73" s="53"/>
      <c r="GVJ73" s="53"/>
      <c r="GVK73" s="53"/>
      <c r="GVL73" s="53"/>
      <c r="GVM73" s="53"/>
      <c r="GVN73" s="53"/>
      <c r="GVO73" s="53"/>
      <c r="GVP73" s="53"/>
      <c r="GVQ73" s="53"/>
      <c r="GVR73" s="53"/>
      <c r="GVS73" s="53"/>
      <c r="GVT73" s="53"/>
      <c r="GVU73" s="53"/>
      <c r="GVV73" s="53"/>
      <c r="GVW73" s="53"/>
      <c r="GVX73" s="53"/>
      <c r="GVY73" s="53"/>
      <c r="GVZ73" s="53"/>
      <c r="GWA73" s="53"/>
      <c r="GWB73" s="53"/>
      <c r="GWC73" s="53"/>
      <c r="GWD73" s="53"/>
      <c r="GWE73" s="53"/>
      <c r="GWF73" s="53"/>
      <c r="GWG73" s="53"/>
      <c r="GWH73" s="53"/>
      <c r="GWI73" s="53"/>
      <c r="GWJ73" s="53"/>
      <c r="GWK73" s="53"/>
      <c r="GWL73" s="53"/>
      <c r="GWM73" s="53"/>
      <c r="GWN73" s="53"/>
      <c r="GWO73" s="53"/>
      <c r="GWP73" s="53"/>
      <c r="GWQ73" s="53"/>
      <c r="GWR73" s="53"/>
      <c r="GWS73" s="53"/>
      <c r="GWT73" s="53"/>
      <c r="GWU73" s="53"/>
      <c r="GWV73" s="53"/>
      <c r="GWW73" s="53"/>
      <c r="GWX73" s="53"/>
      <c r="GWY73" s="53"/>
      <c r="GWZ73" s="53"/>
      <c r="GXA73" s="53"/>
      <c r="GXB73" s="53"/>
      <c r="GXC73" s="53"/>
      <c r="GXD73" s="53"/>
      <c r="GXE73" s="53"/>
      <c r="GXF73" s="53"/>
      <c r="GXG73" s="53"/>
      <c r="GXH73" s="53"/>
      <c r="GXI73" s="53"/>
      <c r="GXJ73" s="53"/>
      <c r="GXK73" s="53"/>
      <c r="GXL73" s="53"/>
      <c r="GXM73" s="53"/>
      <c r="GXN73" s="53"/>
      <c r="GXO73" s="53"/>
      <c r="GXP73" s="53"/>
      <c r="GXQ73" s="53"/>
      <c r="GXR73" s="53"/>
      <c r="GXS73" s="53"/>
      <c r="GXT73" s="53"/>
      <c r="GXU73" s="53"/>
      <c r="GXV73" s="53"/>
      <c r="GXW73" s="53"/>
      <c r="GXX73" s="53"/>
      <c r="GXY73" s="53"/>
      <c r="GXZ73" s="53"/>
      <c r="GYA73" s="53"/>
      <c r="GYB73" s="53"/>
      <c r="GYC73" s="53"/>
      <c r="GYD73" s="53"/>
      <c r="GYE73" s="53"/>
      <c r="GYF73" s="53"/>
      <c r="GYG73" s="53"/>
      <c r="GYH73" s="53"/>
      <c r="GYI73" s="53"/>
      <c r="GYJ73" s="53"/>
      <c r="GYK73" s="53"/>
      <c r="GYL73" s="53"/>
      <c r="GYM73" s="53"/>
      <c r="GYN73" s="53"/>
      <c r="GYO73" s="53"/>
      <c r="GYP73" s="53"/>
      <c r="GYQ73" s="53"/>
      <c r="GYR73" s="53"/>
      <c r="GYS73" s="53"/>
      <c r="GYT73" s="53"/>
      <c r="GYU73" s="53"/>
      <c r="GYV73" s="53"/>
      <c r="GYW73" s="53"/>
      <c r="GYX73" s="53"/>
      <c r="GYY73" s="53"/>
      <c r="GYZ73" s="53"/>
      <c r="GZA73" s="53"/>
      <c r="GZB73" s="53"/>
      <c r="GZC73" s="53"/>
      <c r="GZD73" s="53"/>
      <c r="GZE73" s="53"/>
      <c r="GZF73" s="53"/>
      <c r="GZG73" s="53"/>
      <c r="GZH73" s="53"/>
      <c r="GZI73" s="53"/>
      <c r="GZJ73" s="53"/>
      <c r="GZK73" s="53"/>
      <c r="GZL73" s="53"/>
      <c r="GZM73" s="53"/>
      <c r="GZN73" s="53"/>
      <c r="GZO73" s="53"/>
      <c r="GZP73" s="53"/>
      <c r="GZQ73" s="53"/>
      <c r="GZR73" s="53"/>
      <c r="GZS73" s="53"/>
      <c r="GZT73" s="53"/>
      <c r="GZU73" s="53"/>
      <c r="GZV73" s="53"/>
      <c r="GZW73" s="53"/>
      <c r="GZX73" s="53"/>
      <c r="GZY73" s="53"/>
      <c r="GZZ73" s="53"/>
      <c r="HAA73" s="53"/>
      <c r="HAB73" s="53"/>
      <c r="HAC73" s="53"/>
      <c r="HAD73" s="53"/>
      <c r="HAE73" s="53"/>
      <c r="HAF73" s="53"/>
      <c r="HAG73" s="53"/>
      <c r="HAH73" s="53"/>
      <c r="HAI73" s="53"/>
      <c r="HAJ73" s="53"/>
      <c r="HAK73" s="53"/>
      <c r="HAL73" s="53"/>
      <c r="HAM73" s="53"/>
      <c r="HAN73" s="53"/>
      <c r="HAO73" s="53"/>
      <c r="HAP73" s="53"/>
      <c r="HAQ73" s="53"/>
      <c r="HAR73" s="53"/>
      <c r="HAS73" s="53"/>
      <c r="HAT73" s="53"/>
      <c r="HAU73" s="53"/>
      <c r="HAV73" s="53"/>
      <c r="HAW73" s="53"/>
      <c r="HAX73" s="53"/>
      <c r="HAY73" s="53"/>
      <c r="HAZ73" s="53"/>
      <c r="HBA73" s="53"/>
      <c r="HBB73" s="53"/>
      <c r="HBC73" s="53"/>
      <c r="HBD73" s="53"/>
      <c r="HBE73" s="53"/>
      <c r="HBF73" s="53"/>
      <c r="HBG73" s="53"/>
      <c r="HBH73" s="53"/>
      <c r="HBI73" s="53"/>
      <c r="HBJ73" s="53"/>
      <c r="HBK73" s="53"/>
      <c r="HBL73" s="53"/>
      <c r="HBM73" s="53"/>
      <c r="HBN73" s="53"/>
      <c r="HBO73" s="53"/>
      <c r="HBP73" s="53"/>
      <c r="HBQ73" s="53"/>
      <c r="HBR73" s="53"/>
      <c r="HBS73" s="53"/>
      <c r="HBT73" s="53"/>
      <c r="HBU73" s="53"/>
      <c r="HBV73" s="53"/>
      <c r="HBW73" s="53"/>
      <c r="HBX73" s="53"/>
      <c r="HBY73" s="53"/>
      <c r="HBZ73" s="53"/>
      <c r="HCA73" s="53"/>
      <c r="HCB73" s="53"/>
      <c r="HCC73" s="53"/>
      <c r="HCD73" s="53"/>
      <c r="HCE73" s="53"/>
      <c r="HCF73" s="53"/>
      <c r="HCG73" s="53"/>
      <c r="HCH73" s="53"/>
      <c r="HCI73" s="53"/>
      <c r="HCJ73" s="53"/>
      <c r="HCK73" s="53"/>
      <c r="HCL73" s="53"/>
      <c r="HCM73" s="53"/>
      <c r="HCN73" s="53"/>
      <c r="HCO73" s="53"/>
      <c r="HCP73" s="53"/>
      <c r="HCQ73" s="53"/>
      <c r="HCR73" s="53"/>
      <c r="HCS73" s="53"/>
      <c r="HCT73" s="53"/>
      <c r="HCU73" s="53"/>
      <c r="HCV73" s="53"/>
      <c r="HCW73" s="53"/>
      <c r="HCX73" s="53"/>
      <c r="HCY73" s="53"/>
      <c r="HCZ73" s="53"/>
      <c r="HDA73" s="53"/>
      <c r="HDB73" s="53"/>
      <c r="HDC73" s="53"/>
      <c r="HDD73" s="53"/>
      <c r="HDE73" s="53"/>
      <c r="HDF73" s="53"/>
      <c r="HDG73" s="53"/>
      <c r="HDH73" s="53"/>
      <c r="HDI73" s="53"/>
      <c r="HDJ73" s="53"/>
      <c r="HDK73" s="53"/>
      <c r="HDL73" s="53"/>
      <c r="HDM73" s="53"/>
      <c r="HDN73" s="53"/>
      <c r="HDO73" s="53"/>
      <c r="HDP73" s="53"/>
      <c r="HDQ73" s="53"/>
      <c r="HDR73" s="53"/>
      <c r="HDS73" s="53"/>
      <c r="HDT73" s="53"/>
      <c r="HDU73" s="53"/>
      <c r="HDV73" s="53"/>
      <c r="HDW73" s="53"/>
      <c r="HDX73" s="53"/>
      <c r="HDY73" s="53"/>
      <c r="HDZ73" s="53"/>
      <c r="HEA73" s="53"/>
      <c r="HEB73" s="53"/>
      <c r="HEC73" s="53"/>
      <c r="HED73" s="53"/>
      <c r="HEE73" s="53"/>
      <c r="HEF73" s="53"/>
      <c r="HEG73" s="53"/>
      <c r="HEH73" s="53"/>
      <c r="HEI73" s="53"/>
      <c r="HEJ73" s="53"/>
      <c r="HEK73" s="53"/>
      <c r="HEL73" s="53"/>
      <c r="HEM73" s="53"/>
      <c r="HEN73" s="53"/>
      <c r="HEO73" s="53"/>
      <c r="HEP73" s="53"/>
      <c r="HEQ73" s="53"/>
      <c r="HER73" s="53"/>
      <c r="HES73" s="53"/>
      <c r="HET73" s="53"/>
      <c r="HEU73" s="53"/>
      <c r="HEV73" s="53"/>
      <c r="HEW73" s="53"/>
      <c r="HEX73" s="53"/>
      <c r="HEY73" s="53"/>
      <c r="HEZ73" s="53"/>
      <c r="HFA73" s="53"/>
      <c r="HFB73" s="53"/>
      <c r="HFC73" s="53"/>
      <c r="HFD73" s="53"/>
      <c r="HFE73" s="53"/>
      <c r="HFF73" s="53"/>
      <c r="HFG73" s="53"/>
      <c r="HFH73" s="53"/>
      <c r="HFI73" s="53"/>
      <c r="HFJ73" s="53"/>
      <c r="HFK73" s="53"/>
      <c r="HFL73" s="53"/>
      <c r="HFM73" s="53"/>
      <c r="HFN73" s="53"/>
      <c r="HFO73" s="53"/>
      <c r="HFP73" s="53"/>
      <c r="HFQ73" s="53"/>
      <c r="HFR73" s="53"/>
      <c r="HFS73" s="53"/>
      <c r="HFT73" s="53"/>
      <c r="HFU73" s="53"/>
      <c r="HFV73" s="53"/>
      <c r="HFW73" s="53"/>
      <c r="HFX73" s="53"/>
      <c r="HFY73" s="53"/>
      <c r="HFZ73" s="53"/>
      <c r="HGA73" s="53"/>
      <c r="HGB73" s="53"/>
      <c r="HGC73" s="53"/>
      <c r="HGD73" s="53"/>
      <c r="HGE73" s="53"/>
      <c r="HGF73" s="53"/>
      <c r="HGG73" s="53"/>
      <c r="HGH73" s="53"/>
      <c r="HGI73" s="53"/>
      <c r="HGJ73" s="53"/>
      <c r="HGK73" s="53"/>
      <c r="HGL73" s="53"/>
      <c r="HGM73" s="53"/>
      <c r="HGN73" s="53"/>
      <c r="HGO73" s="53"/>
      <c r="HGP73" s="53"/>
      <c r="HGQ73" s="53"/>
      <c r="HGR73" s="53"/>
      <c r="HGS73" s="53"/>
      <c r="HGT73" s="53"/>
      <c r="HGU73" s="53"/>
      <c r="HGV73" s="53"/>
      <c r="HGW73" s="53"/>
      <c r="HGX73" s="53"/>
      <c r="HGY73" s="53"/>
      <c r="HGZ73" s="53"/>
      <c r="HHA73" s="53"/>
      <c r="HHB73" s="53"/>
      <c r="HHC73" s="53"/>
      <c r="HHD73" s="53"/>
      <c r="HHE73" s="53"/>
      <c r="HHF73" s="53"/>
      <c r="HHG73" s="53"/>
      <c r="HHH73" s="53"/>
      <c r="HHI73" s="53"/>
      <c r="HHJ73" s="53"/>
      <c r="HHK73" s="53"/>
      <c r="HHL73" s="53"/>
      <c r="HHM73" s="53"/>
      <c r="HHN73" s="53"/>
      <c r="HHO73" s="53"/>
      <c r="HHP73" s="53"/>
      <c r="HHQ73" s="53"/>
      <c r="HHR73" s="53"/>
      <c r="HHS73" s="53"/>
      <c r="HHT73" s="53"/>
      <c r="HHU73" s="53"/>
      <c r="HHV73" s="53"/>
      <c r="HHW73" s="53"/>
      <c r="HHX73" s="53"/>
      <c r="HHY73" s="53"/>
      <c r="HHZ73" s="53"/>
      <c r="HIA73" s="53"/>
      <c r="HIB73" s="53"/>
      <c r="HIC73" s="53"/>
      <c r="HID73" s="53"/>
      <c r="HIE73" s="53"/>
      <c r="HIF73" s="53"/>
      <c r="HIG73" s="53"/>
      <c r="HIH73" s="53"/>
      <c r="HII73" s="53"/>
      <c r="HIJ73" s="53"/>
      <c r="HIK73" s="53"/>
      <c r="HIL73" s="53"/>
      <c r="HIM73" s="53"/>
      <c r="HIN73" s="53"/>
      <c r="HIO73" s="53"/>
      <c r="HIP73" s="53"/>
      <c r="HIQ73" s="53"/>
      <c r="HIR73" s="53"/>
      <c r="HIS73" s="53"/>
      <c r="HIT73" s="53"/>
      <c r="HIU73" s="53"/>
      <c r="HIV73" s="53"/>
      <c r="HIW73" s="53"/>
      <c r="HIX73" s="53"/>
      <c r="HIY73" s="53"/>
      <c r="HIZ73" s="53"/>
      <c r="HJA73" s="53"/>
      <c r="HJB73" s="53"/>
      <c r="HJC73" s="53"/>
      <c r="HJD73" s="53"/>
      <c r="HJE73" s="53"/>
      <c r="HJF73" s="53"/>
      <c r="HJG73" s="53"/>
      <c r="HJH73" s="53"/>
      <c r="HJI73" s="53"/>
      <c r="HJJ73" s="53"/>
      <c r="HJK73" s="53"/>
      <c r="HJL73" s="53"/>
      <c r="HJM73" s="53"/>
      <c r="HJN73" s="53"/>
      <c r="HJO73" s="53"/>
      <c r="HJP73" s="53"/>
      <c r="HJQ73" s="53"/>
      <c r="HJR73" s="53"/>
      <c r="HJS73" s="53"/>
      <c r="HJT73" s="53"/>
      <c r="HJU73" s="53"/>
      <c r="HJV73" s="53"/>
      <c r="HJW73" s="53"/>
      <c r="HJX73" s="53"/>
      <c r="HJY73" s="53"/>
      <c r="HJZ73" s="53"/>
      <c r="HKA73" s="53"/>
      <c r="HKB73" s="53"/>
      <c r="HKC73" s="53"/>
      <c r="HKD73" s="53"/>
      <c r="HKE73" s="53"/>
      <c r="HKF73" s="53"/>
      <c r="HKG73" s="53"/>
      <c r="HKH73" s="53"/>
      <c r="HKI73" s="53"/>
      <c r="HKJ73" s="53"/>
      <c r="HKK73" s="53"/>
      <c r="HKL73" s="53"/>
      <c r="HKM73" s="53"/>
      <c r="HKN73" s="53"/>
      <c r="HKO73" s="53"/>
      <c r="HKP73" s="53"/>
      <c r="HKQ73" s="53"/>
      <c r="HKR73" s="53"/>
      <c r="HKS73" s="53"/>
      <c r="HKT73" s="53"/>
      <c r="HKU73" s="53"/>
      <c r="HKV73" s="53"/>
      <c r="HKW73" s="53"/>
      <c r="HKX73" s="53"/>
      <c r="HKY73" s="53"/>
      <c r="HKZ73" s="53"/>
      <c r="HLA73" s="53"/>
      <c r="HLB73" s="53"/>
      <c r="HLC73" s="53"/>
      <c r="HLD73" s="53"/>
      <c r="HLE73" s="53"/>
      <c r="HLF73" s="53"/>
      <c r="HLG73" s="53"/>
      <c r="HLH73" s="53"/>
      <c r="HLI73" s="53"/>
      <c r="HLJ73" s="53"/>
      <c r="HLK73" s="53"/>
      <c r="HLL73" s="53"/>
      <c r="HLM73" s="53"/>
      <c r="HLN73" s="53"/>
      <c r="HLO73" s="53"/>
      <c r="HLP73" s="53"/>
      <c r="HLQ73" s="53"/>
      <c r="HLR73" s="53"/>
      <c r="HLS73" s="53"/>
      <c r="HLT73" s="53"/>
      <c r="HLU73" s="53"/>
      <c r="HLV73" s="53"/>
      <c r="HLW73" s="53"/>
      <c r="HLX73" s="53"/>
      <c r="HLY73" s="53"/>
      <c r="HLZ73" s="53"/>
      <c r="HMA73" s="53"/>
      <c r="HMB73" s="53"/>
      <c r="HMC73" s="53"/>
      <c r="HMD73" s="53"/>
      <c r="HME73" s="53"/>
      <c r="HMF73" s="53"/>
      <c r="HMG73" s="53"/>
      <c r="HMH73" s="53"/>
      <c r="HMI73" s="53"/>
      <c r="HMJ73" s="53"/>
      <c r="HMK73" s="53"/>
      <c r="HML73" s="53"/>
      <c r="HMM73" s="53"/>
      <c r="HMN73" s="53"/>
      <c r="HMO73" s="53"/>
      <c r="HMP73" s="53"/>
      <c r="HMQ73" s="53"/>
      <c r="HMR73" s="53"/>
      <c r="HMS73" s="53"/>
      <c r="HMT73" s="53"/>
      <c r="HMU73" s="53"/>
      <c r="HMV73" s="53"/>
      <c r="HMW73" s="53"/>
      <c r="HMX73" s="53"/>
      <c r="HMY73" s="53"/>
      <c r="HMZ73" s="53"/>
      <c r="HNA73" s="53"/>
      <c r="HNB73" s="53"/>
      <c r="HNC73" s="53"/>
      <c r="HND73" s="53"/>
      <c r="HNE73" s="53"/>
      <c r="HNF73" s="53"/>
      <c r="HNG73" s="53"/>
      <c r="HNH73" s="53"/>
      <c r="HNI73" s="53"/>
      <c r="HNJ73" s="53"/>
      <c r="HNK73" s="53"/>
      <c r="HNL73" s="53"/>
      <c r="HNM73" s="53"/>
      <c r="HNN73" s="53"/>
      <c r="HNO73" s="53"/>
      <c r="HNP73" s="53"/>
      <c r="HNQ73" s="53"/>
      <c r="HNR73" s="53"/>
      <c r="HNS73" s="53"/>
      <c r="HNT73" s="53"/>
      <c r="HNU73" s="53"/>
      <c r="HNV73" s="53"/>
      <c r="HNW73" s="53"/>
      <c r="HNX73" s="53"/>
      <c r="HNY73" s="53"/>
      <c r="HNZ73" s="53"/>
      <c r="HOA73" s="53"/>
      <c r="HOB73" s="53"/>
      <c r="HOC73" s="53"/>
      <c r="HOD73" s="53"/>
      <c r="HOE73" s="53"/>
      <c r="HOF73" s="53"/>
      <c r="HOG73" s="53"/>
      <c r="HOH73" s="53"/>
      <c r="HOI73" s="53"/>
      <c r="HOJ73" s="53"/>
      <c r="HOK73" s="53"/>
      <c r="HOL73" s="53"/>
      <c r="HOM73" s="53"/>
      <c r="HON73" s="53"/>
      <c r="HOO73" s="53"/>
      <c r="HOP73" s="53"/>
      <c r="HOQ73" s="53"/>
      <c r="HOR73" s="53"/>
      <c r="HOS73" s="53"/>
      <c r="HOT73" s="53"/>
      <c r="HOU73" s="53"/>
      <c r="HOV73" s="53"/>
      <c r="HOW73" s="53"/>
      <c r="HOX73" s="53"/>
      <c r="HOY73" s="53"/>
      <c r="HOZ73" s="53"/>
      <c r="HPA73" s="53"/>
      <c r="HPB73" s="53"/>
      <c r="HPC73" s="53"/>
      <c r="HPD73" s="53"/>
      <c r="HPE73" s="53"/>
      <c r="HPF73" s="53"/>
      <c r="HPG73" s="53"/>
      <c r="HPH73" s="53"/>
      <c r="HPI73" s="53"/>
      <c r="HPJ73" s="53"/>
      <c r="HPK73" s="53"/>
      <c r="HPL73" s="53"/>
      <c r="HPM73" s="53"/>
      <c r="HPN73" s="53"/>
      <c r="HPO73" s="53"/>
      <c r="HPP73" s="53"/>
      <c r="HPQ73" s="53"/>
      <c r="HPR73" s="53"/>
      <c r="HPS73" s="53"/>
      <c r="HPT73" s="53"/>
      <c r="HPU73" s="53"/>
      <c r="HPV73" s="53"/>
      <c r="HPW73" s="53"/>
      <c r="HPX73" s="53"/>
      <c r="HPY73" s="53"/>
      <c r="HPZ73" s="53"/>
      <c r="HQA73" s="53"/>
      <c r="HQB73" s="53"/>
      <c r="HQC73" s="53"/>
      <c r="HQD73" s="53"/>
      <c r="HQE73" s="53"/>
      <c r="HQF73" s="53"/>
      <c r="HQG73" s="53"/>
      <c r="HQH73" s="53"/>
      <c r="HQI73" s="53"/>
      <c r="HQJ73" s="53"/>
      <c r="HQK73" s="53"/>
      <c r="HQL73" s="53"/>
      <c r="HQM73" s="53"/>
      <c r="HQN73" s="53"/>
      <c r="HQO73" s="53"/>
      <c r="HQP73" s="53"/>
      <c r="HQQ73" s="53"/>
      <c r="HQR73" s="53"/>
      <c r="HQS73" s="53"/>
      <c r="HQT73" s="53"/>
      <c r="HQU73" s="53"/>
      <c r="HQV73" s="53"/>
      <c r="HQW73" s="53"/>
      <c r="HQX73" s="53"/>
      <c r="HQY73" s="53"/>
      <c r="HQZ73" s="53"/>
      <c r="HRA73" s="53"/>
      <c r="HRB73" s="53"/>
      <c r="HRC73" s="53"/>
      <c r="HRD73" s="53"/>
      <c r="HRE73" s="53"/>
      <c r="HRF73" s="53"/>
      <c r="HRG73" s="53"/>
      <c r="HRH73" s="53"/>
      <c r="HRI73" s="53"/>
      <c r="HRJ73" s="53"/>
      <c r="HRK73" s="53"/>
      <c r="HRL73" s="53"/>
      <c r="HRM73" s="53"/>
      <c r="HRN73" s="53"/>
      <c r="HRO73" s="53"/>
      <c r="HRP73" s="53"/>
      <c r="HRQ73" s="53"/>
      <c r="HRR73" s="53"/>
      <c r="HRS73" s="53"/>
      <c r="HRT73" s="53"/>
      <c r="HRU73" s="53"/>
      <c r="HRV73" s="53"/>
      <c r="HRW73" s="53"/>
      <c r="HRX73" s="53"/>
      <c r="HRY73" s="53"/>
      <c r="HRZ73" s="53"/>
      <c r="HSA73" s="53"/>
      <c r="HSB73" s="53"/>
      <c r="HSC73" s="53"/>
      <c r="HSD73" s="53"/>
      <c r="HSE73" s="53"/>
      <c r="HSF73" s="53"/>
      <c r="HSG73" s="53"/>
      <c r="HSH73" s="53"/>
      <c r="HSI73" s="53"/>
      <c r="HSJ73" s="53"/>
      <c r="HSK73" s="53"/>
      <c r="HSL73" s="53"/>
      <c r="HSM73" s="53"/>
      <c r="HSN73" s="53"/>
      <c r="HSO73" s="53"/>
      <c r="HSP73" s="53"/>
      <c r="HSQ73" s="53"/>
      <c r="HSR73" s="53"/>
      <c r="HSS73" s="53"/>
      <c r="HST73" s="53"/>
      <c r="HSU73" s="53"/>
      <c r="HSV73" s="53"/>
      <c r="HSW73" s="53"/>
      <c r="HSX73" s="53"/>
      <c r="HSY73" s="53"/>
      <c r="HSZ73" s="53"/>
      <c r="HTA73" s="53"/>
      <c r="HTB73" s="53"/>
      <c r="HTC73" s="53"/>
      <c r="HTD73" s="53"/>
      <c r="HTE73" s="53"/>
      <c r="HTF73" s="53"/>
      <c r="HTG73" s="53"/>
      <c r="HTH73" s="53"/>
      <c r="HTI73" s="53"/>
      <c r="HTJ73" s="53"/>
      <c r="HTK73" s="53"/>
      <c r="HTL73" s="53"/>
      <c r="HTM73" s="53"/>
      <c r="HTN73" s="53"/>
      <c r="HTO73" s="53"/>
      <c r="HTP73" s="53"/>
      <c r="HTQ73" s="53"/>
      <c r="HTR73" s="53"/>
      <c r="HTS73" s="53"/>
      <c r="HTT73" s="53"/>
      <c r="HTU73" s="53"/>
      <c r="HTV73" s="53"/>
      <c r="HTW73" s="53"/>
      <c r="HTX73" s="53"/>
      <c r="HTY73" s="53"/>
      <c r="HTZ73" s="53"/>
      <c r="HUA73" s="53"/>
      <c r="HUB73" s="53"/>
      <c r="HUC73" s="53"/>
      <c r="HUD73" s="53"/>
      <c r="HUE73" s="53"/>
      <c r="HUF73" s="53"/>
      <c r="HUG73" s="53"/>
      <c r="HUH73" s="53"/>
      <c r="HUI73" s="53"/>
      <c r="HUJ73" s="53"/>
      <c r="HUK73" s="53"/>
      <c r="HUL73" s="53"/>
      <c r="HUM73" s="53"/>
      <c r="HUN73" s="53"/>
      <c r="HUO73" s="53"/>
      <c r="HUP73" s="53"/>
      <c r="HUQ73" s="53"/>
      <c r="HUR73" s="53"/>
      <c r="HUS73" s="53"/>
      <c r="HUT73" s="53"/>
      <c r="HUU73" s="53"/>
      <c r="HUV73" s="53"/>
      <c r="HUW73" s="53"/>
      <c r="HUX73" s="53"/>
      <c r="HUY73" s="53"/>
      <c r="HUZ73" s="53"/>
      <c r="HVA73" s="53"/>
      <c r="HVB73" s="53"/>
      <c r="HVC73" s="53"/>
      <c r="HVD73" s="53"/>
      <c r="HVE73" s="53"/>
      <c r="HVF73" s="53"/>
      <c r="HVG73" s="53"/>
      <c r="HVH73" s="53"/>
      <c r="HVI73" s="53"/>
      <c r="HVJ73" s="53"/>
      <c r="HVK73" s="53"/>
      <c r="HVL73" s="53"/>
      <c r="HVM73" s="53"/>
      <c r="HVN73" s="53"/>
      <c r="HVO73" s="53"/>
      <c r="HVP73" s="53"/>
      <c r="HVQ73" s="53"/>
      <c r="HVR73" s="53"/>
      <c r="HVS73" s="53"/>
      <c r="HVT73" s="53"/>
      <c r="HVU73" s="53"/>
      <c r="HVV73" s="53"/>
      <c r="HVW73" s="53"/>
      <c r="HVX73" s="53"/>
      <c r="HVY73" s="53"/>
      <c r="HVZ73" s="53"/>
      <c r="HWA73" s="53"/>
      <c r="HWB73" s="53"/>
      <c r="HWC73" s="53"/>
      <c r="HWD73" s="53"/>
      <c r="HWE73" s="53"/>
      <c r="HWF73" s="53"/>
      <c r="HWG73" s="53"/>
      <c r="HWH73" s="53"/>
      <c r="HWI73" s="53"/>
      <c r="HWJ73" s="53"/>
      <c r="HWK73" s="53"/>
      <c r="HWL73" s="53"/>
      <c r="HWM73" s="53"/>
      <c r="HWN73" s="53"/>
      <c r="HWO73" s="53"/>
      <c r="HWP73" s="53"/>
      <c r="HWQ73" s="53"/>
      <c r="HWR73" s="53"/>
      <c r="HWS73" s="53"/>
      <c r="HWT73" s="53"/>
      <c r="HWU73" s="53"/>
      <c r="HWV73" s="53"/>
      <c r="HWW73" s="53"/>
      <c r="HWX73" s="53"/>
      <c r="HWY73" s="53"/>
      <c r="HWZ73" s="53"/>
      <c r="HXA73" s="53"/>
      <c r="HXB73" s="53"/>
      <c r="HXC73" s="53"/>
      <c r="HXD73" s="53"/>
      <c r="HXE73" s="53"/>
      <c r="HXF73" s="53"/>
      <c r="HXG73" s="53"/>
      <c r="HXH73" s="53"/>
      <c r="HXI73" s="53"/>
      <c r="HXJ73" s="53"/>
      <c r="HXK73" s="53"/>
      <c r="HXL73" s="53"/>
      <c r="HXM73" s="53"/>
      <c r="HXN73" s="53"/>
      <c r="HXO73" s="53"/>
      <c r="HXP73" s="53"/>
      <c r="HXQ73" s="53"/>
      <c r="HXR73" s="53"/>
      <c r="HXS73" s="53"/>
      <c r="HXT73" s="53"/>
      <c r="HXU73" s="53"/>
      <c r="HXV73" s="53"/>
      <c r="HXW73" s="53"/>
      <c r="HXX73" s="53"/>
      <c r="HXY73" s="53"/>
      <c r="HXZ73" s="53"/>
      <c r="HYA73" s="53"/>
      <c r="HYB73" s="53"/>
      <c r="HYC73" s="53"/>
      <c r="HYD73" s="53"/>
      <c r="HYE73" s="53"/>
      <c r="HYF73" s="53"/>
      <c r="HYG73" s="53"/>
      <c r="HYH73" s="53"/>
      <c r="HYI73" s="53"/>
      <c r="HYJ73" s="53"/>
      <c r="HYK73" s="53"/>
      <c r="HYL73" s="53"/>
      <c r="HYM73" s="53"/>
      <c r="HYN73" s="53"/>
      <c r="HYO73" s="53"/>
      <c r="HYP73" s="53"/>
      <c r="HYQ73" s="53"/>
      <c r="HYR73" s="53"/>
      <c r="HYS73" s="53"/>
      <c r="HYT73" s="53"/>
      <c r="HYU73" s="53"/>
      <c r="HYV73" s="53"/>
      <c r="HYW73" s="53"/>
      <c r="HYX73" s="53"/>
      <c r="HYY73" s="53"/>
      <c r="HYZ73" s="53"/>
      <c r="HZA73" s="53"/>
      <c r="HZB73" s="53"/>
      <c r="HZC73" s="53"/>
      <c r="HZD73" s="53"/>
      <c r="HZE73" s="53"/>
      <c r="HZF73" s="53"/>
      <c r="HZG73" s="53"/>
      <c r="HZH73" s="53"/>
      <c r="HZI73" s="53"/>
      <c r="HZJ73" s="53"/>
      <c r="HZK73" s="53"/>
      <c r="HZL73" s="53"/>
      <c r="HZM73" s="53"/>
      <c r="HZN73" s="53"/>
      <c r="HZO73" s="53"/>
      <c r="HZP73" s="53"/>
      <c r="HZQ73" s="53"/>
      <c r="HZR73" s="53"/>
      <c r="HZS73" s="53"/>
      <c r="HZT73" s="53"/>
      <c r="HZU73" s="53"/>
      <c r="HZV73" s="53"/>
      <c r="HZW73" s="53"/>
      <c r="HZX73" s="53"/>
      <c r="HZY73" s="53"/>
      <c r="HZZ73" s="53"/>
      <c r="IAA73" s="53"/>
      <c r="IAB73" s="53"/>
      <c r="IAC73" s="53"/>
      <c r="IAD73" s="53"/>
      <c r="IAE73" s="53"/>
      <c r="IAF73" s="53"/>
      <c r="IAG73" s="53"/>
      <c r="IAH73" s="53"/>
      <c r="IAI73" s="53"/>
      <c r="IAJ73" s="53"/>
      <c r="IAK73" s="53"/>
      <c r="IAL73" s="53"/>
      <c r="IAM73" s="53"/>
      <c r="IAN73" s="53"/>
      <c r="IAO73" s="53"/>
      <c r="IAP73" s="53"/>
      <c r="IAQ73" s="53"/>
      <c r="IAR73" s="53"/>
      <c r="IAS73" s="53"/>
      <c r="IAT73" s="53"/>
      <c r="IAU73" s="53"/>
      <c r="IAV73" s="53"/>
      <c r="IAW73" s="53"/>
      <c r="IAX73" s="53"/>
      <c r="IAY73" s="53"/>
      <c r="IAZ73" s="53"/>
      <c r="IBA73" s="53"/>
      <c r="IBB73" s="53"/>
      <c r="IBC73" s="53"/>
      <c r="IBD73" s="53"/>
      <c r="IBE73" s="53"/>
      <c r="IBF73" s="53"/>
      <c r="IBG73" s="53"/>
      <c r="IBH73" s="53"/>
      <c r="IBI73" s="53"/>
      <c r="IBJ73" s="53"/>
      <c r="IBK73" s="53"/>
      <c r="IBL73" s="53"/>
      <c r="IBM73" s="53"/>
      <c r="IBN73" s="53"/>
      <c r="IBO73" s="53"/>
      <c r="IBP73" s="53"/>
      <c r="IBQ73" s="53"/>
      <c r="IBR73" s="53"/>
      <c r="IBS73" s="53"/>
      <c r="IBT73" s="53"/>
      <c r="IBU73" s="53"/>
      <c r="IBV73" s="53"/>
      <c r="IBW73" s="53"/>
      <c r="IBX73" s="53"/>
      <c r="IBY73" s="53"/>
      <c r="IBZ73" s="53"/>
      <c r="ICA73" s="53"/>
      <c r="ICB73" s="53"/>
      <c r="ICC73" s="53"/>
      <c r="ICD73" s="53"/>
      <c r="ICE73" s="53"/>
      <c r="ICF73" s="53"/>
      <c r="ICG73" s="53"/>
      <c r="ICH73" s="53"/>
      <c r="ICI73" s="53"/>
      <c r="ICJ73" s="53"/>
      <c r="ICK73" s="53"/>
      <c r="ICL73" s="53"/>
      <c r="ICM73" s="53"/>
      <c r="ICN73" s="53"/>
      <c r="ICO73" s="53"/>
      <c r="ICP73" s="53"/>
      <c r="ICQ73" s="53"/>
      <c r="ICR73" s="53"/>
      <c r="ICS73" s="53"/>
      <c r="ICT73" s="53"/>
      <c r="ICU73" s="53"/>
      <c r="ICV73" s="53"/>
      <c r="ICW73" s="53"/>
      <c r="ICX73" s="53"/>
      <c r="ICY73" s="53"/>
      <c r="ICZ73" s="53"/>
      <c r="IDA73" s="53"/>
      <c r="IDB73" s="53"/>
      <c r="IDC73" s="53"/>
      <c r="IDD73" s="53"/>
      <c r="IDE73" s="53"/>
      <c r="IDF73" s="53"/>
      <c r="IDG73" s="53"/>
      <c r="IDH73" s="53"/>
      <c r="IDI73" s="53"/>
      <c r="IDJ73" s="53"/>
      <c r="IDK73" s="53"/>
      <c r="IDL73" s="53"/>
      <c r="IDM73" s="53"/>
      <c r="IDN73" s="53"/>
      <c r="IDO73" s="53"/>
      <c r="IDP73" s="53"/>
      <c r="IDQ73" s="53"/>
      <c r="IDR73" s="53"/>
      <c r="IDS73" s="53"/>
      <c r="IDT73" s="53"/>
      <c r="IDU73" s="53"/>
      <c r="IDV73" s="53"/>
      <c r="IDW73" s="53"/>
      <c r="IDX73" s="53"/>
      <c r="IDY73" s="53"/>
      <c r="IDZ73" s="53"/>
      <c r="IEA73" s="53"/>
      <c r="IEB73" s="53"/>
      <c r="IEC73" s="53"/>
      <c r="IED73" s="53"/>
      <c r="IEE73" s="53"/>
      <c r="IEF73" s="53"/>
      <c r="IEG73" s="53"/>
      <c r="IEH73" s="53"/>
      <c r="IEI73" s="53"/>
      <c r="IEJ73" s="53"/>
      <c r="IEK73" s="53"/>
      <c r="IEL73" s="53"/>
      <c r="IEM73" s="53"/>
      <c r="IEN73" s="53"/>
      <c r="IEO73" s="53"/>
      <c r="IEP73" s="53"/>
      <c r="IEQ73" s="53"/>
      <c r="IER73" s="53"/>
      <c r="IES73" s="53"/>
      <c r="IET73" s="53"/>
      <c r="IEU73" s="53"/>
      <c r="IEV73" s="53"/>
      <c r="IEW73" s="53"/>
      <c r="IEX73" s="53"/>
      <c r="IEY73" s="53"/>
      <c r="IEZ73" s="53"/>
      <c r="IFA73" s="53"/>
      <c r="IFB73" s="53"/>
      <c r="IFC73" s="53"/>
      <c r="IFD73" s="53"/>
      <c r="IFE73" s="53"/>
      <c r="IFF73" s="53"/>
      <c r="IFG73" s="53"/>
      <c r="IFH73" s="53"/>
      <c r="IFI73" s="53"/>
      <c r="IFJ73" s="53"/>
      <c r="IFK73" s="53"/>
      <c r="IFL73" s="53"/>
      <c r="IFM73" s="53"/>
      <c r="IFN73" s="53"/>
      <c r="IFO73" s="53"/>
      <c r="IFP73" s="53"/>
      <c r="IFQ73" s="53"/>
      <c r="IFR73" s="53"/>
      <c r="IFS73" s="53"/>
      <c r="IFT73" s="53"/>
      <c r="IFU73" s="53"/>
      <c r="IFV73" s="53"/>
      <c r="IFW73" s="53"/>
      <c r="IFX73" s="53"/>
      <c r="IFY73" s="53"/>
      <c r="IFZ73" s="53"/>
      <c r="IGA73" s="53"/>
      <c r="IGB73" s="53"/>
      <c r="IGC73" s="53"/>
      <c r="IGD73" s="53"/>
      <c r="IGE73" s="53"/>
      <c r="IGF73" s="53"/>
      <c r="IGG73" s="53"/>
      <c r="IGH73" s="53"/>
      <c r="IGI73" s="53"/>
      <c r="IGJ73" s="53"/>
      <c r="IGK73" s="53"/>
      <c r="IGL73" s="53"/>
      <c r="IGM73" s="53"/>
      <c r="IGN73" s="53"/>
      <c r="IGO73" s="53"/>
      <c r="IGP73" s="53"/>
      <c r="IGQ73" s="53"/>
      <c r="IGR73" s="53"/>
      <c r="IGS73" s="53"/>
      <c r="IGT73" s="53"/>
      <c r="IGU73" s="53"/>
      <c r="IGV73" s="53"/>
      <c r="IGW73" s="53"/>
      <c r="IGX73" s="53"/>
      <c r="IGY73" s="53"/>
      <c r="IGZ73" s="53"/>
      <c r="IHA73" s="53"/>
      <c r="IHB73" s="53"/>
      <c r="IHC73" s="53"/>
      <c r="IHD73" s="53"/>
      <c r="IHE73" s="53"/>
      <c r="IHF73" s="53"/>
      <c r="IHG73" s="53"/>
      <c r="IHH73" s="53"/>
      <c r="IHI73" s="53"/>
      <c r="IHJ73" s="53"/>
      <c r="IHK73" s="53"/>
      <c r="IHL73" s="53"/>
      <c r="IHM73" s="53"/>
      <c r="IHN73" s="53"/>
      <c r="IHO73" s="53"/>
      <c r="IHP73" s="53"/>
      <c r="IHQ73" s="53"/>
      <c r="IHR73" s="53"/>
      <c r="IHS73" s="53"/>
      <c r="IHT73" s="53"/>
      <c r="IHU73" s="53"/>
      <c r="IHV73" s="53"/>
      <c r="IHW73" s="53"/>
      <c r="IHX73" s="53"/>
      <c r="IHY73" s="53"/>
      <c r="IHZ73" s="53"/>
      <c r="IIA73" s="53"/>
      <c r="IIB73" s="53"/>
      <c r="IIC73" s="53"/>
      <c r="IID73" s="53"/>
      <c r="IIE73" s="53"/>
      <c r="IIF73" s="53"/>
      <c r="IIG73" s="53"/>
      <c r="IIH73" s="53"/>
      <c r="III73" s="53"/>
      <c r="IIJ73" s="53"/>
      <c r="IIK73" s="53"/>
      <c r="IIL73" s="53"/>
      <c r="IIM73" s="53"/>
      <c r="IIN73" s="53"/>
      <c r="IIO73" s="53"/>
      <c r="IIP73" s="53"/>
      <c r="IIQ73" s="53"/>
      <c r="IIR73" s="53"/>
      <c r="IIS73" s="53"/>
      <c r="IIT73" s="53"/>
      <c r="IIU73" s="53"/>
      <c r="IIV73" s="53"/>
      <c r="IIW73" s="53"/>
      <c r="IIX73" s="53"/>
      <c r="IIY73" s="53"/>
      <c r="IIZ73" s="53"/>
      <c r="IJA73" s="53"/>
      <c r="IJB73" s="53"/>
      <c r="IJC73" s="53"/>
      <c r="IJD73" s="53"/>
      <c r="IJE73" s="53"/>
      <c r="IJF73" s="53"/>
      <c r="IJG73" s="53"/>
      <c r="IJH73" s="53"/>
      <c r="IJI73" s="53"/>
      <c r="IJJ73" s="53"/>
      <c r="IJK73" s="53"/>
      <c r="IJL73" s="53"/>
      <c r="IJM73" s="53"/>
      <c r="IJN73" s="53"/>
      <c r="IJO73" s="53"/>
      <c r="IJP73" s="53"/>
      <c r="IJQ73" s="53"/>
      <c r="IJR73" s="53"/>
      <c r="IJS73" s="53"/>
      <c r="IJT73" s="53"/>
      <c r="IJU73" s="53"/>
      <c r="IJV73" s="53"/>
      <c r="IJW73" s="53"/>
      <c r="IJX73" s="53"/>
      <c r="IJY73" s="53"/>
      <c r="IJZ73" s="53"/>
      <c r="IKA73" s="53"/>
      <c r="IKB73" s="53"/>
      <c r="IKC73" s="53"/>
      <c r="IKD73" s="53"/>
      <c r="IKE73" s="53"/>
      <c r="IKF73" s="53"/>
      <c r="IKG73" s="53"/>
      <c r="IKH73" s="53"/>
      <c r="IKI73" s="53"/>
      <c r="IKJ73" s="53"/>
      <c r="IKK73" s="53"/>
      <c r="IKL73" s="53"/>
      <c r="IKM73" s="53"/>
      <c r="IKN73" s="53"/>
      <c r="IKO73" s="53"/>
      <c r="IKP73" s="53"/>
      <c r="IKQ73" s="53"/>
      <c r="IKR73" s="53"/>
      <c r="IKS73" s="53"/>
      <c r="IKT73" s="53"/>
      <c r="IKU73" s="53"/>
      <c r="IKV73" s="53"/>
      <c r="IKW73" s="53"/>
      <c r="IKX73" s="53"/>
      <c r="IKY73" s="53"/>
      <c r="IKZ73" s="53"/>
      <c r="ILA73" s="53"/>
      <c r="ILB73" s="53"/>
      <c r="ILC73" s="53"/>
      <c r="ILD73" s="53"/>
      <c r="ILE73" s="53"/>
      <c r="ILF73" s="53"/>
      <c r="ILG73" s="53"/>
      <c r="ILH73" s="53"/>
      <c r="ILI73" s="53"/>
      <c r="ILJ73" s="53"/>
      <c r="ILK73" s="53"/>
      <c r="ILL73" s="53"/>
      <c r="ILM73" s="53"/>
      <c r="ILN73" s="53"/>
      <c r="ILO73" s="53"/>
      <c r="ILP73" s="53"/>
      <c r="ILQ73" s="53"/>
      <c r="ILR73" s="53"/>
      <c r="ILS73" s="53"/>
      <c r="ILT73" s="53"/>
      <c r="ILU73" s="53"/>
      <c r="ILV73" s="53"/>
      <c r="ILW73" s="53"/>
      <c r="ILX73" s="53"/>
      <c r="ILY73" s="53"/>
      <c r="ILZ73" s="53"/>
      <c r="IMA73" s="53"/>
      <c r="IMB73" s="53"/>
      <c r="IMC73" s="53"/>
      <c r="IMD73" s="53"/>
      <c r="IME73" s="53"/>
      <c r="IMF73" s="53"/>
      <c r="IMG73" s="53"/>
      <c r="IMH73" s="53"/>
      <c r="IMI73" s="53"/>
      <c r="IMJ73" s="53"/>
      <c r="IMK73" s="53"/>
      <c r="IML73" s="53"/>
      <c r="IMM73" s="53"/>
      <c r="IMN73" s="53"/>
      <c r="IMO73" s="53"/>
      <c r="IMP73" s="53"/>
      <c r="IMQ73" s="53"/>
      <c r="IMR73" s="53"/>
      <c r="IMS73" s="53"/>
      <c r="IMT73" s="53"/>
      <c r="IMU73" s="53"/>
      <c r="IMV73" s="53"/>
      <c r="IMW73" s="53"/>
      <c r="IMX73" s="53"/>
      <c r="IMY73" s="53"/>
      <c r="IMZ73" s="53"/>
      <c r="INA73" s="53"/>
      <c r="INB73" s="53"/>
      <c r="INC73" s="53"/>
      <c r="IND73" s="53"/>
      <c r="INE73" s="53"/>
      <c r="INF73" s="53"/>
      <c r="ING73" s="53"/>
      <c r="INH73" s="53"/>
      <c r="INI73" s="53"/>
      <c r="INJ73" s="53"/>
      <c r="INK73" s="53"/>
      <c r="INL73" s="53"/>
      <c r="INM73" s="53"/>
      <c r="INN73" s="53"/>
      <c r="INO73" s="53"/>
      <c r="INP73" s="53"/>
      <c r="INQ73" s="53"/>
      <c r="INR73" s="53"/>
      <c r="INS73" s="53"/>
      <c r="INT73" s="53"/>
      <c r="INU73" s="53"/>
      <c r="INV73" s="53"/>
      <c r="INW73" s="53"/>
      <c r="INX73" s="53"/>
      <c r="INY73" s="53"/>
      <c r="INZ73" s="53"/>
      <c r="IOA73" s="53"/>
      <c r="IOB73" s="53"/>
      <c r="IOC73" s="53"/>
      <c r="IOD73" s="53"/>
      <c r="IOE73" s="53"/>
      <c r="IOF73" s="53"/>
      <c r="IOG73" s="53"/>
      <c r="IOH73" s="53"/>
      <c r="IOI73" s="53"/>
      <c r="IOJ73" s="53"/>
      <c r="IOK73" s="53"/>
      <c r="IOL73" s="53"/>
      <c r="IOM73" s="53"/>
      <c r="ION73" s="53"/>
      <c r="IOO73" s="53"/>
      <c r="IOP73" s="53"/>
      <c r="IOQ73" s="53"/>
      <c r="IOR73" s="53"/>
      <c r="IOS73" s="53"/>
      <c r="IOT73" s="53"/>
      <c r="IOU73" s="53"/>
      <c r="IOV73" s="53"/>
      <c r="IOW73" s="53"/>
      <c r="IOX73" s="53"/>
      <c r="IOY73" s="53"/>
      <c r="IOZ73" s="53"/>
      <c r="IPA73" s="53"/>
      <c r="IPB73" s="53"/>
      <c r="IPC73" s="53"/>
      <c r="IPD73" s="53"/>
      <c r="IPE73" s="53"/>
      <c r="IPF73" s="53"/>
      <c r="IPG73" s="53"/>
      <c r="IPH73" s="53"/>
      <c r="IPI73" s="53"/>
      <c r="IPJ73" s="53"/>
      <c r="IPK73" s="53"/>
      <c r="IPL73" s="53"/>
      <c r="IPM73" s="53"/>
      <c r="IPN73" s="53"/>
      <c r="IPO73" s="53"/>
      <c r="IPP73" s="53"/>
      <c r="IPQ73" s="53"/>
      <c r="IPR73" s="53"/>
      <c r="IPS73" s="53"/>
      <c r="IPT73" s="53"/>
      <c r="IPU73" s="53"/>
      <c r="IPV73" s="53"/>
      <c r="IPW73" s="53"/>
      <c r="IPX73" s="53"/>
      <c r="IPY73" s="53"/>
      <c r="IPZ73" s="53"/>
      <c r="IQA73" s="53"/>
      <c r="IQB73" s="53"/>
      <c r="IQC73" s="53"/>
      <c r="IQD73" s="53"/>
      <c r="IQE73" s="53"/>
      <c r="IQF73" s="53"/>
      <c r="IQG73" s="53"/>
      <c r="IQH73" s="53"/>
      <c r="IQI73" s="53"/>
      <c r="IQJ73" s="53"/>
      <c r="IQK73" s="53"/>
      <c r="IQL73" s="53"/>
      <c r="IQM73" s="53"/>
      <c r="IQN73" s="53"/>
      <c r="IQO73" s="53"/>
      <c r="IQP73" s="53"/>
      <c r="IQQ73" s="53"/>
      <c r="IQR73" s="53"/>
      <c r="IQS73" s="53"/>
      <c r="IQT73" s="53"/>
      <c r="IQU73" s="53"/>
      <c r="IQV73" s="53"/>
      <c r="IQW73" s="53"/>
      <c r="IQX73" s="53"/>
      <c r="IQY73" s="53"/>
      <c r="IQZ73" s="53"/>
      <c r="IRA73" s="53"/>
      <c r="IRB73" s="53"/>
      <c r="IRC73" s="53"/>
      <c r="IRD73" s="53"/>
      <c r="IRE73" s="53"/>
      <c r="IRF73" s="53"/>
      <c r="IRG73" s="53"/>
      <c r="IRH73" s="53"/>
      <c r="IRI73" s="53"/>
      <c r="IRJ73" s="53"/>
      <c r="IRK73" s="53"/>
      <c r="IRL73" s="53"/>
      <c r="IRM73" s="53"/>
      <c r="IRN73" s="53"/>
      <c r="IRO73" s="53"/>
      <c r="IRP73" s="53"/>
      <c r="IRQ73" s="53"/>
      <c r="IRR73" s="53"/>
      <c r="IRS73" s="53"/>
      <c r="IRT73" s="53"/>
      <c r="IRU73" s="53"/>
      <c r="IRV73" s="53"/>
      <c r="IRW73" s="53"/>
      <c r="IRX73" s="53"/>
      <c r="IRY73" s="53"/>
      <c r="IRZ73" s="53"/>
      <c r="ISA73" s="53"/>
      <c r="ISB73" s="53"/>
      <c r="ISC73" s="53"/>
      <c r="ISD73" s="53"/>
      <c r="ISE73" s="53"/>
      <c r="ISF73" s="53"/>
      <c r="ISG73" s="53"/>
      <c r="ISH73" s="53"/>
      <c r="ISI73" s="53"/>
      <c r="ISJ73" s="53"/>
      <c r="ISK73" s="53"/>
      <c r="ISL73" s="53"/>
      <c r="ISM73" s="53"/>
      <c r="ISN73" s="53"/>
      <c r="ISO73" s="53"/>
      <c r="ISP73" s="53"/>
      <c r="ISQ73" s="53"/>
      <c r="ISR73" s="53"/>
      <c r="ISS73" s="53"/>
      <c r="IST73" s="53"/>
      <c r="ISU73" s="53"/>
      <c r="ISV73" s="53"/>
      <c r="ISW73" s="53"/>
      <c r="ISX73" s="53"/>
      <c r="ISY73" s="53"/>
      <c r="ISZ73" s="53"/>
      <c r="ITA73" s="53"/>
      <c r="ITB73" s="53"/>
      <c r="ITC73" s="53"/>
      <c r="ITD73" s="53"/>
      <c r="ITE73" s="53"/>
      <c r="ITF73" s="53"/>
      <c r="ITG73" s="53"/>
      <c r="ITH73" s="53"/>
      <c r="ITI73" s="53"/>
      <c r="ITJ73" s="53"/>
      <c r="ITK73" s="53"/>
      <c r="ITL73" s="53"/>
      <c r="ITM73" s="53"/>
      <c r="ITN73" s="53"/>
      <c r="ITO73" s="53"/>
      <c r="ITP73" s="53"/>
      <c r="ITQ73" s="53"/>
      <c r="ITR73" s="53"/>
      <c r="ITS73" s="53"/>
      <c r="ITT73" s="53"/>
      <c r="ITU73" s="53"/>
      <c r="ITV73" s="53"/>
      <c r="ITW73" s="53"/>
      <c r="ITX73" s="53"/>
      <c r="ITY73" s="53"/>
      <c r="ITZ73" s="53"/>
      <c r="IUA73" s="53"/>
      <c r="IUB73" s="53"/>
      <c r="IUC73" s="53"/>
      <c r="IUD73" s="53"/>
      <c r="IUE73" s="53"/>
      <c r="IUF73" s="53"/>
      <c r="IUG73" s="53"/>
      <c r="IUH73" s="53"/>
      <c r="IUI73" s="53"/>
      <c r="IUJ73" s="53"/>
      <c r="IUK73" s="53"/>
      <c r="IUL73" s="53"/>
      <c r="IUM73" s="53"/>
      <c r="IUN73" s="53"/>
      <c r="IUO73" s="53"/>
      <c r="IUP73" s="53"/>
      <c r="IUQ73" s="53"/>
      <c r="IUR73" s="53"/>
      <c r="IUS73" s="53"/>
      <c r="IUT73" s="53"/>
      <c r="IUU73" s="53"/>
      <c r="IUV73" s="53"/>
      <c r="IUW73" s="53"/>
      <c r="IUX73" s="53"/>
      <c r="IUY73" s="53"/>
      <c r="IUZ73" s="53"/>
      <c r="IVA73" s="53"/>
      <c r="IVB73" s="53"/>
      <c r="IVC73" s="53"/>
      <c r="IVD73" s="53"/>
      <c r="IVE73" s="53"/>
      <c r="IVF73" s="53"/>
      <c r="IVG73" s="53"/>
      <c r="IVH73" s="53"/>
      <c r="IVI73" s="53"/>
      <c r="IVJ73" s="53"/>
      <c r="IVK73" s="53"/>
      <c r="IVL73" s="53"/>
      <c r="IVM73" s="53"/>
      <c r="IVN73" s="53"/>
      <c r="IVO73" s="53"/>
      <c r="IVP73" s="53"/>
      <c r="IVQ73" s="53"/>
      <c r="IVR73" s="53"/>
      <c r="IVS73" s="53"/>
      <c r="IVT73" s="53"/>
      <c r="IVU73" s="53"/>
      <c r="IVV73" s="53"/>
      <c r="IVW73" s="53"/>
      <c r="IVX73" s="53"/>
      <c r="IVY73" s="53"/>
      <c r="IVZ73" s="53"/>
      <c r="IWA73" s="53"/>
      <c r="IWB73" s="53"/>
      <c r="IWC73" s="53"/>
      <c r="IWD73" s="53"/>
      <c r="IWE73" s="53"/>
      <c r="IWF73" s="53"/>
      <c r="IWG73" s="53"/>
      <c r="IWH73" s="53"/>
      <c r="IWI73" s="53"/>
      <c r="IWJ73" s="53"/>
      <c r="IWK73" s="53"/>
      <c r="IWL73" s="53"/>
      <c r="IWM73" s="53"/>
      <c r="IWN73" s="53"/>
      <c r="IWO73" s="53"/>
      <c r="IWP73" s="53"/>
      <c r="IWQ73" s="53"/>
      <c r="IWR73" s="53"/>
      <c r="IWS73" s="53"/>
      <c r="IWT73" s="53"/>
      <c r="IWU73" s="53"/>
      <c r="IWV73" s="53"/>
      <c r="IWW73" s="53"/>
      <c r="IWX73" s="53"/>
      <c r="IWY73" s="53"/>
      <c r="IWZ73" s="53"/>
      <c r="IXA73" s="53"/>
      <c r="IXB73" s="53"/>
      <c r="IXC73" s="53"/>
      <c r="IXD73" s="53"/>
      <c r="IXE73" s="53"/>
      <c r="IXF73" s="53"/>
      <c r="IXG73" s="53"/>
      <c r="IXH73" s="53"/>
      <c r="IXI73" s="53"/>
      <c r="IXJ73" s="53"/>
      <c r="IXK73" s="53"/>
      <c r="IXL73" s="53"/>
      <c r="IXM73" s="53"/>
      <c r="IXN73" s="53"/>
      <c r="IXO73" s="53"/>
      <c r="IXP73" s="53"/>
      <c r="IXQ73" s="53"/>
      <c r="IXR73" s="53"/>
      <c r="IXS73" s="53"/>
      <c r="IXT73" s="53"/>
      <c r="IXU73" s="53"/>
      <c r="IXV73" s="53"/>
      <c r="IXW73" s="53"/>
      <c r="IXX73" s="53"/>
      <c r="IXY73" s="53"/>
      <c r="IXZ73" s="53"/>
      <c r="IYA73" s="53"/>
      <c r="IYB73" s="53"/>
      <c r="IYC73" s="53"/>
      <c r="IYD73" s="53"/>
      <c r="IYE73" s="53"/>
      <c r="IYF73" s="53"/>
      <c r="IYG73" s="53"/>
      <c r="IYH73" s="53"/>
      <c r="IYI73" s="53"/>
      <c r="IYJ73" s="53"/>
      <c r="IYK73" s="53"/>
      <c r="IYL73" s="53"/>
      <c r="IYM73" s="53"/>
      <c r="IYN73" s="53"/>
      <c r="IYO73" s="53"/>
      <c r="IYP73" s="53"/>
      <c r="IYQ73" s="53"/>
      <c r="IYR73" s="53"/>
      <c r="IYS73" s="53"/>
      <c r="IYT73" s="53"/>
      <c r="IYU73" s="53"/>
      <c r="IYV73" s="53"/>
      <c r="IYW73" s="53"/>
      <c r="IYX73" s="53"/>
      <c r="IYY73" s="53"/>
      <c r="IYZ73" s="53"/>
      <c r="IZA73" s="53"/>
      <c r="IZB73" s="53"/>
      <c r="IZC73" s="53"/>
      <c r="IZD73" s="53"/>
      <c r="IZE73" s="53"/>
      <c r="IZF73" s="53"/>
      <c r="IZG73" s="53"/>
      <c r="IZH73" s="53"/>
      <c r="IZI73" s="53"/>
      <c r="IZJ73" s="53"/>
      <c r="IZK73" s="53"/>
      <c r="IZL73" s="53"/>
      <c r="IZM73" s="53"/>
      <c r="IZN73" s="53"/>
      <c r="IZO73" s="53"/>
      <c r="IZP73" s="53"/>
      <c r="IZQ73" s="53"/>
      <c r="IZR73" s="53"/>
      <c r="IZS73" s="53"/>
      <c r="IZT73" s="53"/>
      <c r="IZU73" s="53"/>
      <c r="IZV73" s="53"/>
      <c r="IZW73" s="53"/>
      <c r="IZX73" s="53"/>
      <c r="IZY73" s="53"/>
      <c r="IZZ73" s="53"/>
      <c r="JAA73" s="53"/>
      <c r="JAB73" s="53"/>
      <c r="JAC73" s="53"/>
      <c r="JAD73" s="53"/>
      <c r="JAE73" s="53"/>
      <c r="JAF73" s="53"/>
      <c r="JAG73" s="53"/>
      <c r="JAH73" s="53"/>
      <c r="JAI73" s="53"/>
      <c r="JAJ73" s="53"/>
      <c r="JAK73" s="53"/>
      <c r="JAL73" s="53"/>
      <c r="JAM73" s="53"/>
      <c r="JAN73" s="53"/>
      <c r="JAO73" s="53"/>
      <c r="JAP73" s="53"/>
      <c r="JAQ73" s="53"/>
      <c r="JAR73" s="53"/>
      <c r="JAS73" s="53"/>
      <c r="JAT73" s="53"/>
      <c r="JAU73" s="53"/>
      <c r="JAV73" s="53"/>
      <c r="JAW73" s="53"/>
      <c r="JAX73" s="53"/>
      <c r="JAY73" s="53"/>
      <c r="JAZ73" s="53"/>
      <c r="JBA73" s="53"/>
      <c r="JBB73" s="53"/>
      <c r="JBC73" s="53"/>
      <c r="JBD73" s="53"/>
      <c r="JBE73" s="53"/>
      <c r="JBF73" s="53"/>
      <c r="JBG73" s="53"/>
      <c r="JBH73" s="53"/>
      <c r="JBI73" s="53"/>
      <c r="JBJ73" s="53"/>
      <c r="JBK73" s="53"/>
      <c r="JBL73" s="53"/>
      <c r="JBM73" s="53"/>
      <c r="JBN73" s="53"/>
      <c r="JBO73" s="53"/>
      <c r="JBP73" s="53"/>
      <c r="JBQ73" s="53"/>
      <c r="JBR73" s="53"/>
      <c r="JBS73" s="53"/>
      <c r="JBT73" s="53"/>
      <c r="JBU73" s="53"/>
      <c r="JBV73" s="53"/>
      <c r="JBW73" s="53"/>
      <c r="JBX73" s="53"/>
      <c r="JBY73" s="53"/>
      <c r="JBZ73" s="53"/>
      <c r="JCA73" s="53"/>
      <c r="JCB73" s="53"/>
      <c r="JCC73" s="53"/>
      <c r="JCD73" s="53"/>
      <c r="JCE73" s="53"/>
      <c r="JCF73" s="53"/>
      <c r="JCG73" s="53"/>
      <c r="JCH73" s="53"/>
      <c r="JCI73" s="53"/>
      <c r="JCJ73" s="53"/>
      <c r="JCK73" s="53"/>
      <c r="JCL73" s="53"/>
      <c r="JCM73" s="53"/>
      <c r="JCN73" s="53"/>
      <c r="JCO73" s="53"/>
      <c r="JCP73" s="53"/>
      <c r="JCQ73" s="53"/>
      <c r="JCR73" s="53"/>
      <c r="JCS73" s="53"/>
      <c r="JCT73" s="53"/>
      <c r="JCU73" s="53"/>
      <c r="JCV73" s="53"/>
      <c r="JCW73" s="53"/>
      <c r="JCX73" s="53"/>
      <c r="JCY73" s="53"/>
      <c r="JCZ73" s="53"/>
      <c r="JDA73" s="53"/>
      <c r="JDB73" s="53"/>
      <c r="JDC73" s="53"/>
      <c r="JDD73" s="53"/>
      <c r="JDE73" s="53"/>
      <c r="JDF73" s="53"/>
      <c r="JDG73" s="53"/>
      <c r="JDH73" s="53"/>
      <c r="JDI73" s="53"/>
      <c r="JDJ73" s="53"/>
      <c r="JDK73" s="53"/>
      <c r="JDL73" s="53"/>
      <c r="JDM73" s="53"/>
      <c r="JDN73" s="53"/>
      <c r="JDO73" s="53"/>
      <c r="JDP73" s="53"/>
      <c r="JDQ73" s="53"/>
      <c r="JDR73" s="53"/>
      <c r="JDS73" s="53"/>
      <c r="JDT73" s="53"/>
      <c r="JDU73" s="53"/>
      <c r="JDV73" s="53"/>
      <c r="JDW73" s="53"/>
      <c r="JDX73" s="53"/>
      <c r="JDY73" s="53"/>
      <c r="JDZ73" s="53"/>
      <c r="JEA73" s="53"/>
      <c r="JEB73" s="53"/>
      <c r="JEC73" s="53"/>
      <c r="JED73" s="53"/>
      <c r="JEE73" s="53"/>
      <c r="JEF73" s="53"/>
      <c r="JEG73" s="53"/>
      <c r="JEH73" s="53"/>
      <c r="JEI73" s="53"/>
      <c r="JEJ73" s="53"/>
      <c r="JEK73" s="53"/>
      <c r="JEL73" s="53"/>
      <c r="JEM73" s="53"/>
      <c r="JEN73" s="53"/>
      <c r="JEO73" s="53"/>
      <c r="JEP73" s="53"/>
      <c r="JEQ73" s="53"/>
      <c r="JER73" s="53"/>
      <c r="JES73" s="53"/>
      <c r="JET73" s="53"/>
      <c r="JEU73" s="53"/>
      <c r="JEV73" s="53"/>
      <c r="JEW73" s="53"/>
      <c r="JEX73" s="53"/>
      <c r="JEY73" s="53"/>
      <c r="JEZ73" s="53"/>
      <c r="JFA73" s="53"/>
      <c r="JFB73" s="53"/>
      <c r="JFC73" s="53"/>
      <c r="JFD73" s="53"/>
      <c r="JFE73" s="53"/>
      <c r="JFF73" s="53"/>
      <c r="JFG73" s="53"/>
      <c r="JFH73" s="53"/>
      <c r="JFI73" s="53"/>
      <c r="JFJ73" s="53"/>
      <c r="JFK73" s="53"/>
      <c r="JFL73" s="53"/>
      <c r="JFM73" s="53"/>
      <c r="JFN73" s="53"/>
      <c r="JFO73" s="53"/>
      <c r="JFP73" s="53"/>
      <c r="JFQ73" s="53"/>
      <c r="JFR73" s="53"/>
      <c r="JFS73" s="53"/>
      <c r="JFT73" s="53"/>
      <c r="JFU73" s="53"/>
      <c r="JFV73" s="53"/>
      <c r="JFW73" s="53"/>
      <c r="JFX73" s="53"/>
      <c r="JFY73" s="53"/>
      <c r="JFZ73" s="53"/>
      <c r="JGA73" s="53"/>
      <c r="JGB73" s="53"/>
      <c r="JGC73" s="53"/>
      <c r="JGD73" s="53"/>
      <c r="JGE73" s="53"/>
      <c r="JGF73" s="53"/>
      <c r="JGG73" s="53"/>
      <c r="JGH73" s="53"/>
      <c r="JGI73" s="53"/>
      <c r="JGJ73" s="53"/>
      <c r="JGK73" s="53"/>
      <c r="JGL73" s="53"/>
      <c r="JGM73" s="53"/>
      <c r="JGN73" s="53"/>
      <c r="JGO73" s="53"/>
      <c r="JGP73" s="53"/>
      <c r="JGQ73" s="53"/>
      <c r="JGR73" s="53"/>
      <c r="JGS73" s="53"/>
      <c r="JGT73" s="53"/>
      <c r="JGU73" s="53"/>
      <c r="JGV73" s="53"/>
      <c r="JGW73" s="53"/>
      <c r="JGX73" s="53"/>
      <c r="JGY73" s="53"/>
      <c r="JGZ73" s="53"/>
      <c r="JHA73" s="53"/>
      <c r="JHB73" s="53"/>
      <c r="JHC73" s="53"/>
      <c r="JHD73" s="53"/>
      <c r="JHE73" s="53"/>
      <c r="JHF73" s="53"/>
      <c r="JHG73" s="53"/>
      <c r="JHH73" s="53"/>
      <c r="JHI73" s="53"/>
      <c r="JHJ73" s="53"/>
      <c r="JHK73" s="53"/>
      <c r="JHL73" s="53"/>
      <c r="JHM73" s="53"/>
      <c r="JHN73" s="53"/>
      <c r="JHO73" s="53"/>
      <c r="JHP73" s="53"/>
      <c r="JHQ73" s="53"/>
      <c r="JHR73" s="53"/>
      <c r="JHS73" s="53"/>
      <c r="JHT73" s="53"/>
      <c r="JHU73" s="53"/>
      <c r="JHV73" s="53"/>
      <c r="JHW73" s="53"/>
      <c r="JHX73" s="53"/>
      <c r="JHY73" s="53"/>
      <c r="JHZ73" s="53"/>
      <c r="JIA73" s="53"/>
      <c r="JIB73" s="53"/>
      <c r="JIC73" s="53"/>
      <c r="JID73" s="53"/>
      <c r="JIE73" s="53"/>
      <c r="JIF73" s="53"/>
      <c r="JIG73" s="53"/>
      <c r="JIH73" s="53"/>
      <c r="JII73" s="53"/>
      <c r="JIJ73" s="53"/>
      <c r="JIK73" s="53"/>
      <c r="JIL73" s="53"/>
      <c r="JIM73" s="53"/>
      <c r="JIN73" s="53"/>
      <c r="JIO73" s="53"/>
      <c r="JIP73" s="53"/>
      <c r="JIQ73" s="53"/>
      <c r="JIR73" s="53"/>
      <c r="JIS73" s="53"/>
      <c r="JIT73" s="53"/>
      <c r="JIU73" s="53"/>
      <c r="JIV73" s="53"/>
      <c r="JIW73" s="53"/>
      <c r="JIX73" s="53"/>
      <c r="JIY73" s="53"/>
      <c r="JIZ73" s="53"/>
      <c r="JJA73" s="53"/>
      <c r="JJB73" s="53"/>
      <c r="JJC73" s="53"/>
      <c r="JJD73" s="53"/>
      <c r="JJE73" s="53"/>
      <c r="JJF73" s="53"/>
      <c r="JJG73" s="53"/>
      <c r="JJH73" s="53"/>
      <c r="JJI73" s="53"/>
      <c r="JJJ73" s="53"/>
      <c r="JJK73" s="53"/>
      <c r="JJL73" s="53"/>
      <c r="JJM73" s="53"/>
      <c r="JJN73" s="53"/>
      <c r="JJO73" s="53"/>
      <c r="JJP73" s="53"/>
      <c r="JJQ73" s="53"/>
      <c r="JJR73" s="53"/>
      <c r="JJS73" s="53"/>
      <c r="JJT73" s="53"/>
      <c r="JJU73" s="53"/>
      <c r="JJV73" s="53"/>
      <c r="JJW73" s="53"/>
      <c r="JJX73" s="53"/>
      <c r="JJY73" s="53"/>
      <c r="JJZ73" s="53"/>
      <c r="JKA73" s="53"/>
      <c r="JKB73" s="53"/>
      <c r="JKC73" s="53"/>
      <c r="JKD73" s="53"/>
      <c r="JKE73" s="53"/>
      <c r="JKF73" s="53"/>
      <c r="JKG73" s="53"/>
      <c r="JKH73" s="53"/>
      <c r="JKI73" s="53"/>
      <c r="JKJ73" s="53"/>
      <c r="JKK73" s="53"/>
      <c r="JKL73" s="53"/>
      <c r="JKM73" s="53"/>
      <c r="JKN73" s="53"/>
      <c r="JKO73" s="53"/>
      <c r="JKP73" s="53"/>
      <c r="JKQ73" s="53"/>
      <c r="JKR73" s="53"/>
      <c r="JKS73" s="53"/>
      <c r="JKT73" s="53"/>
      <c r="JKU73" s="53"/>
      <c r="JKV73" s="53"/>
      <c r="JKW73" s="53"/>
      <c r="JKX73" s="53"/>
      <c r="JKY73" s="53"/>
      <c r="JKZ73" s="53"/>
      <c r="JLA73" s="53"/>
      <c r="JLB73" s="53"/>
      <c r="JLC73" s="53"/>
      <c r="JLD73" s="53"/>
      <c r="JLE73" s="53"/>
      <c r="JLF73" s="53"/>
      <c r="JLG73" s="53"/>
      <c r="JLH73" s="53"/>
      <c r="JLI73" s="53"/>
      <c r="JLJ73" s="53"/>
      <c r="JLK73" s="53"/>
      <c r="JLL73" s="53"/>
      <c r="JLM73" s="53"/>
      <c r="JLN73" s="53"/>
      <c r="JLO73" s="53"/>
      <c r="JLP73" s="53"/>
      <c r="JLQ73" s="53"/>
      <c r="JLR73" s="53"/>
      <c r="JLS73" s="53"/>
      <c r="JLT73" s="53"/>
      <c r="JLU73" s="53"/>
      <c r="JLV73" s="53"/>
      <c r="JLW73" s="53"/>
      <c r="JLX73" s="53"/>
      <c r="JLY73" s="53"/>
      <c r="JLZ73" s="53"/>
      <c r="JMA73" s="53"/>
      <c r="JMB73" s="53"/>
      <c r="JMC73" s="53"/>
      <c r="JMD73" s="53"/>
      <c r="JME73" s="53"/>
      <c r="JMF73" s="53"/>
      <c r="JMG73" s="53"/>
      <c r="JMH73" s="53"/>
      <c r="JMI73" s="53"/>
      <c r="JMJ73" s="53"/>
      <c r="JMK73" s="53"/>
      <c r="JML73" s="53"/>
      <c r="JMM73" s="53"/>
      <c r="JMN73" s="53"/>
      <c r="JMO73" s="53"/>
      <c r="JMP73" s="53"/>
      <c r="JMQ73" s="53"/>
      <c r="JMR73" s="53"/>
      <c r="JMS73" s="53"/>
      <c r="JMT73" s="53"/>
      <c r="JMU73" s="53"/>
      <c r="JMV73" s="53"/>
      <c r="JMW73" s="53"/>
      <c r="JMX73" s="53"/>
      <c r="JMY73" s="53"/>
      <c r="JMZ73" s="53"/>
      <c r="JNA73" s="53"/>
      <c r="JNB73" s="53"/>
      <c r="JNC73" s="53"/>
      <c r="JND73" s="53"/>
      <c r="JNE73" s="53"/>
      <c r="JNF73" s="53"/>
      <c r="JNG73" s="53"/>
      <c r="JNH73" s="53"/>
      <c r="JNI73" s="53"/>
      <c r="JNJ73" s="53"/>
      <c r="JNK73" s="53"/>
      <c r="JNL73" s="53"/>
      <c r="JNM73" s="53"/>
      <c r="JNN73" s="53"/>
      <c r="JNO73" s="53"/>
      <c r="JNP73" s="53"/>
      <c r="JNQ73" s="53"/>
      <c r="JNR73" s="53"/>
      <c r="JNS73" s="53"/>
      <c r="JNT73" s="53"/>
      <c r="JNU73" s="53"/>
      <c r="JNV73" s="53"/>
      <c r="JNW73" s="53"/>
      <c r="JNX73" s="53"/>
      <c r="JNY73" s="53"/>
      <c r="JNZ73" s="53"/>
      <c r="JOA73" s="53"/>
      <c r="JOB73" s="53"/>
      <c r="JOC73" s="53"/>
      <c r="JOD73" s="53"/>
      <c r="JOE73" s="53"/>
      <c r="JOF73" s="53"/>
      <c r="JOG73" s="53"/>
      <c r="JOH73" s="53"/>
      <c r="JOI73" s="53"/>
      <c r="JOJ73" s="53"/>
      <c r="JOK73" s="53"/>
      <c r="JOL73" s="53"/>
      <c r="JOM73" s="53"/>
      <c r="JON73" s="53"/>
      <c r="JOO73" s="53"/>
      <c r="JOP73" s="53"/>
      <c r="JOQ73" s="53"/>
      <c r="JOR73" s="53"/>
      <c r="JOS73" s="53"/>
      <c r="JOT73" s="53"/>
      <c r="JOU73" s="53"/>
      <c r="JOV73" s="53"/>
      <c r="JOW73" s="53"/>
      <c r="JOX73" s="53"/>
      <c r="JOY73" s="53"/>
      <c r="JOZ73" s="53"/>
      <c r="JPA73" s="53"/>
      <c r="JPB73" s="53"/>
      <c r="JPC73" s="53"/>
      <c r="JPD73" s="53"/>
      <c r="JPE73" s="53"/>
      <c r="JPF73" s="53"/>
      <c r="JPG73" s="53"/>
      <c r="JPH73" s="53"/>
      <c r="JPI73" s="53"/>
      <c r="JPJ73" s="53"/>
      <c r="JPK73" s="53"/>
      <c r="JPL73" s="53"/>
      <c r="JPM73" s="53"/>
      <c r="JPN73" s="53"/>
      <c r="JPO73" s="53"/>
      <c r="JPP73" s="53"/>
      <c r="JPQ73" s="53"/>
      <c r="JPR73" s="53"/>
      <c r="JPS73" s="53"/>
      <c r="JPT73" s="53"/>
      <c r="JPU73" s="53"/>
      <c r="JPV73" s="53"/>
      <c r="JPW73" s="53"/>
      <c r="JPX73" s="53"/>
      <c r="JPY73" s="53"/>
      <c r="JPZ73" s="53"/>
      <c r="JQA73" s="53"/>
      <c r="JQB73" s="53"/>
      <c r="JQC73" s="53"/>
      <c r="JQD73" s="53"/>
      <c r="JQE73" s="53"/>
      <c r="JQF73" s="53"/>
      <c r="JQG73" s="53"/>
      <c r="JQH73" s="53"/>
      <c r="JQI73" s="53"/>
      <c r="JQJ73" s="53"/>
      <c r="JQK73" s="53"/>
      <c r="JQL73" s="53"/>
      <c r="JQM73" s="53"/>
      <c r="JQN73" s="53"/>
      <c r="JQO73" s="53"/>
      <c r="JQP73" s="53"/>
      <c r="JQQ73" s="53"/>
      <c r="JQR73" s="53"/>
      <c r="JQS73" s="53"/>
      <c r="JQT73" s="53"/>
      <c r="JQU73" s="53"/>
      <c r="JQV73" s="53"/>
      <c r="JQW73" s="53"/>
      <c r="JQX73" s="53"/>
      <c r="JQY73" s="53"/>
      <c r="JQZ73" s="53"/>
      <c r="JRA73" s="53"/>
      <c r="JRB73" s="53"/>
      <c r="JRC73" s="53"/>
      <c r="JRD73" s="53"/>
      <c r="JRE73" s="53"/>
      <c r="JRF73" s="53"/>
      <c r="JRG73" s="53"/>
      <c r="JRH73" s="53"/>
      <c r="JRI73" s="53"/>
      <c r="JRJ73" s="53"/>
      <c r="JRK73" s="53"/>
      <c r="JRL73" s="53"/>
      <c r="JRM73" s="53"/>
      <c r="JRN73" s="53"/>
      <c r="JRO73" s="53"/>
      <c r="JRP73" s="53"/>
      <c r="JRQ73" s="53"/>
      <c r="JRR73" s="53"/>
      <c r="JRS73" s="53"/>
      <c r="JRT73" s="53"/>
      <c r="JRU73" s="53"/>
      <c r="JRV73" s="53"/>
      <c r="JRW73" s="53"/>
      <c r="JRX73" s="53"/>
      <c r="JRY73" s="53"/>
      <c r="JRZ73" s="53"/>
      <c r="JSA73" s="53"/>
      <c r="JSB73" s="53"/>
      <c r="JSC73" s="53"/>
      <c r="JSD73" s="53"/>
      <c r="JSE73" s="53"/>
      <c r="JSF73" s="53"/>
      <c r="JSG73" s="53"/>
      <c r="JSH73" s="53"/>
      <c r="JSI73" s="53"/>
      <c r="JSJ73" s="53"/>
      <c r="JSK73" s="53"/>
      <c r="JSL73" s="53"/>
      <c r="JSM73" s="53"/>
      <c r="JSN73" s="53"/>
      <c r="JSO73" s="53"/>
      <c r="JSP73" s="53"/>
      <c r="JSQ73" s="53"/>
      <c r="JSR73" s="53"/>
      <c r="JSS73" s="53"/>
      <c r="JST73" s="53"/>
      <c r="JSU73" s="53"/>
      <c r="JSV73" s="53"/>
      <c r="JSW73" s="53"/>
      <c r="JSX73" s="53"/>
      <c r="JSY73" s="53"/>
      <c r="JSZ73" s="53"/>
      <c r="JTA73" s="53"/>
      <c r="JTB73" s="53"/>
      <c r="JTC73" s="53"/>
      <c r="JTD73" s="53"/>
      <c r="JTE73" s="53"/>
      <c r="JTF73" s="53"/>
      <c r="JTG73" s="53"/>
      <c r="JTH73" s="53"/>
      <c r="JTI73" s="53"/>
      <c r="JTJ73" s="53"/>
      <c r="JTK73" s="53"/>
      <c r="JTL73" s="53"/>
      <c r="JTM73" s="53"/>
      <c r="JTN73" s="53"/>
      <c r="JTO73" s="53"/>
      <c r="JTP73" s="53"/>
      <c r="JTQ73" s="53"/>
      <c r="JTR73" s="53"/>
      <c r="JTS73" s="53"/>
      <c r="JTT73" s="53"/>
      <c r="JTU73" s="53"/>
      <c r="JTV73" s="53"/>
      <c r="JTW73" s="53"/>
      <c r="JTX73" s="53"/>
      <c r="JTY73" s="53"/>
      <c r="JTZ73" s="53"/>
      <c r="JUA73" s="53"/>
      <c r="JUB73" s="53"/>
      <c r="JUC73" s="53"/>
      <c r="JUD73" s="53"/>
      <c r="JUE73" s="53"/>
      <c r="JUF73" s="53"/>
      <c r="JUG73" s="53"/>
      <c r="JUH73" s="53"/>
      <c r="JUI73" s="53"/>
      <c r="JUJ73" s="53"/>
      <c r="JUK73" s="53"/>
      <c r="JUL73" s="53"/>
      <c r="JUM73" s="53"/>
      <c r="JUN73" s="53"/>
      <c r="JUO73" s="53"/>
      <c r="JUP73" s="53"/>
      <c r="JUQ73" s="53"/>
      <c r="JUR73" s="53"/>
      <c r="JUS73" s="53"/>
      <c r="JUT73" s="53"/>
      <c r="JUU73" s="53"/>
      <c r="JUV73" s="53"/>
      <c r="JUW73" s="53"/>
      <c r="JUX73" s="53"/>
      <c r="JUY73" s="53"/>
      <c r="JUZ73" s="53"/>
      <c r="JVA73" s="53"/>
      <c r="JVB73" s="53"/>
      <c r="JVC73" s="53"/>
      <c r="JVD73" s="53"/>
      <c r="JVE73" s="53"/>
      <c r="JVF73" s="53"/>
      <c r="JVG73" s="53"/>
      <c r="JVH73" s="53"/>
      <c r="JVI73" s="53"/>
      <c r="JVJ73" s="53"/>
      <c r="JVK73" s="53"/>
      <c r="JVL73" s="53"/>
      <c r="JVM73" s="53"/>
      <c r="JVN73" s="53"/>
      <c r="JVO73" s="53"/>
      <c r="JVP73" s="53"/>
      <c r="JVQ73" s="53"/>
      <c r="JVR73" s="53"/>
      <c r="JVS73" s="53"/>
      <c r="JVT73" s="53"/>
      <c r="JVU73" s="53"/>
      <c r="JVV73" s="53"/>
      <c r="JVW73" s="53"/>
      <c r="JVX73" s="53"/>
      <c r="JVY73" s="53"/>
      <c r="JVZ73" s="53"/>
      <c r="JWA73" s="53"/>
      <c r="JWB73" s="53"/>
      <c r="JWC73" s="53"/>
      <c r="JWD73" s="53"/>
      <c r="JWE73" s="53"/>
      <c r="JWF73" s="53"/>
      <c r="JWG73" s="53"/>
      <c r="JWH73" s="53"/>
      <c r="JWI73" s="53"/>
      <c r="JWJ73" s="53"/>
      <c r="JWK73" s="53"/>
      <c r="JWL73" s="53"/>
      <c r="JWM73" s="53"/>
      <c r="JWN73" s="53"/>
      <c r="JWO73" s="53"/>
      <c r="JWP73" s="53"/>
      <c r="JWQ73" s="53"/>
      <c r="JWR73" s="53"/>
      <c r="JWS73" s="53"/>
      <c r="JWT73" s="53"/>
      <c r="JWU73" s="53"/>
      <c r="JWV73" s="53"/>
      <c r="JWW73" s="53"/>
      <c r="JWX73" s="53"/>
      <c r="JWY73" s="53"/>
      <c r="JWZ73" s="53"/>
      <c r="JXA73" s="53"/>
      <c r="JXB73" s="53"/>
      <c r="JXC73" s="53"/>
      <c r="JXD73" s="53"/>
      <c r="JXE73" s="53"/>
      <c r="JXF73" s="53"/>
      <c r="JXG73" s="53"/>
      <c r="JXH73" s="53"/>
      <c r="JXI73" s="53"/>
      <c r="JXJ73" s="53"/>
      <c r="JXK73" s="53"/>
      <c r="JXL73" s="53"/>
      <c r="JXM73" s="53"/>
      <c r="JXN73" s="53"/>
      <c r="JXO73" s="53"/>
      <c r="JXP73" s="53"/>
      <c r="JXQ73" s="53"/>
      <c r="JXR73" s="53"/>
      <c r="JXS73" s="53"/>
      <c r="JXT73" s="53"/>
      <c r="JXU73" s="53"/>
      <c r="JXV73" s="53"/>
      <c r="JXW73" s="53"/>
      <c r="JXX73" s="53"/>
      <c r="JXY73" s="53"/>
      <c r="JXZ73" s="53"/>
      <c r="JYA73" s="53"/>
      <c r="JYB73" s="53"/>
      <c r="JYC73" s="53"/>
      <c r="JYD73" s="53"/>
      <c r="JYE73" s="53"/>
      <c r="JYF73" s="53"/>
      <c r="JYG73" s="53"/>
      <c r="JYH73" s="53"/>
      <c r="JYI73" s="53"/>
      <c r="JYJ73" s="53"/>
      <c r="JYK73" s="53"/>
      <c r="JYL73" s="53"/>
      <c r="JYM73" s="53"/>
      <c r="JYN73" s="53"/>
      <c r="JYO73" s="53"/>
      <c r="JYP73" s="53"/>
      <c r="JYQ73" s="53"/>
      <c r="JYR73" s="53"/>
      <c r="JYS73" s="53"/>
      <c r="JYT73" s="53"/>
      <c r="JYU73" s="53"/>
      <c r="JYV73" s="53"/>
      <c r="JYW73" s="53"/>
      <c r="JYX73" s="53"/>
      <c r="JYY73" s="53"/>
      <c r="JYZ73" s="53"/>
      <c r="JZA73" s="53"/>
      <c r="JZB73" s="53"/>
      <c r="JZC73" s="53"/>
      <c r="JZD73" s="53"/>
      <c r="JZE73" s="53"/>
      <c r="JZF73" s="53"/>
      <c r="JZG73" s="53"/>
      <c r="JZH73" s="53"/>
      <c r="JZI73" s="53"/>
      <c r="JZJ73" s="53"/>
      <c r="JZK73" s="53"/>
      <c r="JZL73" s="53"/>
      <c r="JZM73" s="53"/>
      <c r="JZN73" s="53"/>
      <c r="JZO73" s="53"/>
      <c r="JZP73" s="53"/>
      <c r="JZQ73" s="53"/>
      <c r="JZR73" s="53"/>
      <c r="JZS73" s="53"/>
      <c r="JZT73" s="53"/>
      <c r="JZU73" s="53"/>
      <c r="JZV73" s="53"/>
      <c r="JZW73" s="53"/>
      <c r="JZX73" s="53"/>
      <c r="JZY73" s="53"/>
      <c r="JZZ73" s="53"/>
      <c r="KAA73" s="53"/>
      <c r="KAB73" s="53"/>
      <c r="KAC73" s="53"/>
      <c r="KAD73" s="53"/>
      <c r="KAE73" s="53"/>
      <c r="KAF73" s="53"/>
      <c r="KAG73" s="53"/>
      <c r="KAH73" s="53"/>
      <c r="KAI73" s="53"/>
      <c r="KAJ73" s="53"/>
      <c r="KAK73" s="53"/>
      <c r="KAL73" s="53"/>
      <c r="KAM73" s="53"/>
      <c r="KAN73" s="53"/>
      <c r="KAO73" s="53"/>
      <c r="KAP73" s="53"/>
      <c r="KAQ73" s="53"/>
      <c r="KAR73" s="53"/>
      <c r="KAS73" s="53"/>
      <c r="KAT73" s="53"/>
      <c r="KAU73" s="53"/>
      <c r="KAV73" s="53"/>
      <c r="KAW73" s="53"/>
      <c r="KAX73" s="53"/>
      <c r="KAY73" s="53"/>
      <c r="KAZ73" s="53"/>
      <c r="KBA73" s="53"/>
      <c r="KBB73" s="53"/>
      <c r="KBC73" s="53"/>
      <c r="KBD73" s="53"/>
      <c r="KBE73" s="53"/>
      <c r="KBF73" s="53"/>
      <c r="KBG73" s="53"/>
      <c r="KBH73" s="53"/>
      <c r="KBI73" s="53"/>
      <c r="KBJ73" s="53"/>
      <c r="KBK73" s="53"/>
      <c r="KBL73" s="53"/>
      <c r="KBM73" s="53"/>
      <c r="KBN73" s="53"/>
      <c r="KBO73" s="53"/>
      <c r="KBP73" s="53"/>
      <c r="KBQ73" s="53"/>
      <c r="KBR73" s="53"/>
      <c r="KBS73" s="53"/>
      <c r="KBT73" s="53"/>
      <c r="KBU73" s="53"/>
      <c r="KBV73" s="53"/>
      <c r="KBW73" s="53"/>
      <c r="KBX73" s="53"/>
      <c r="KBY73" s="53"/>
      <c r="KBZ73" s="53"/>
      <c r="KCA73" s="53"/>
      <c r="KCB73" s="53"/>
      <c r="KCC73" s="53"/>
      <c r="KCD73" s="53"/>
      <c r="KCE73" s="53"/>
      <c r="KCF73" s="53"/>
      <c r="KCG73" s="53"/>
      <c r="KCH73" s="53"/>
      <c r="KCI73" s="53"/>
      <c r="KCJ73" s="53"/>
      <c r="KCK73" s="53"/>
      <c r="KCL73" s="53"/>
      <c r="KCM73" s="53"/>
      <c r="KCN73" s="53"/>
      <c r="KCO73" s="53"/>
      <c r="KCP73" s="53"/>
      <c r="KCQ73" s="53"/>
      <c r="KCR73" s="53"/>
      <c r="KCS73" s="53"/>
      <c r="KCT73" s="53"/>
      <c r="KCU73" s="53"/>
      <c r="KCV73" s="53"/>
      <c r="KCW73" s="53"/>
      <c r="KCX73" s="53"/>
      <c r="KCY73" s="53"/>
      <c r="KCZ73" s="53"/>
      <c r="KDA73" s="53"/>
      <c r="KDB73" s="53"/>
      <c r="KDC73" s="53"/>
      <c r="KDD73" s="53"/>
      <c r="KDE73" s="53"/>
      <c r="KDF73" s="53"/>
      <c r="KDG73" s="53"/>
      <c r="KDH73" s="53"/>
      <c r="KDI73" s="53"/>
      <c r="KDJ73" s="53"/>
      <c r="KDK73" s="53"/>
      <c r="KDL73" s="53"/>
      <c r="KDM73" s="53"/>
      <c r="KDN73" s="53"/>
      <c r="KDO73" s="53"/>
      <c r="KDP73" s="53"/>
      <c r="KDQ73" s="53"/>
      <c r="KDR73" s="53"/>
      <c r="KDS73" s="53"/>
      <c r="KDT73" s="53"/>
      <c r="KDU73" s="53"/>
      <c r="KDV73" s="53"/>
      <c r="KDW73" s="53"/>
      <c r="KDX73" s="53"/>
      <c r="KDY73" s="53"/>
      <c r="KDZ73" s="53"/>
      <c r="KEA73" s="53"/>
      <c r="KEB73" s="53"/>
      <c r="KEC73" s="53"/>
      <c r="KED73" s="53"/>
      <c r="KEE73" s="53"/>
      <c r="KEF73" s="53"/>
      <c r="KEG73" s="53"/>
      <c r="KEH73" s="53"/>
      <c r="KEI73" s="53"/>
      <c r="KEJ73" s="53"/>
      <c r="KEK73" s="53"/>
      <c r="KEL73" s="53"/>
      <c r="KEM73" s="53"/>
      <c r="KEN73" s="53"/>
      <c r="KEO73" s="53"/>
      <c r="KEP73" s="53"/>
      <c r="KEQ73" s="53"/>
      <c r="KER73" s="53"/>
      <c r="KES73" s="53"/>
      <c r="KET73" s="53"/>
      <c r="KEU73" s="53"/>
      <c r="KEV73" s="53"/>
      <c r="KEW73" s="53"/>
      <c r="KEX73" s="53"/>
      <c r="KEY73" s="53"/>
      <c r="KEZ73" s="53"/>
      <c r="KFA73" s="53"/>
      <c r="KFB73" s="53"/>
      <c r="KFC73" s="53"/>
      <c r="KFD73" s="53"/>
      <c r="KFE73" s="53"/>
      <c r="KFF73" s="53"/>
      <c r="KFG73" s="53"/>
      <c r="KFH73" s="53"/>
      <c r="KFI73" s="53"/>
      <c r="KFJ73" s="53"/>
      <c r="KFK73" s="53"/>
      <c r="KFL73" s="53"/>
      <c r="KFM73" s="53"/>
      <c r="KFN73" s="53"/>
      <c r="KFO73" s="53"/>
      <c r="KFP73" s="53"/>
      <c r="KFQ73" s="53"/>
      <c r="KFR73" s="53"/>
      <c r="KFS73" s="53"/>
      <c r="KFT73" s="53"/>
      <c r="KFU73" s="53"/>
      <c r="KFV73" s="53"/>
      <c r="KFW73" s="53"/>
      <c r="KFX73" s="53"/>
      <c r="KFY73" s="53"/>
      <c r="KFZ73" s="53"/>
      <c r="KGA73" s="53"/>
      <c r="KGB73" s="53"/>
      <c r="KGC73" s="53"/>
      <c r="KGD73" s="53"/>
      <c r="KGE73" s="53"/>
      <c r="KGF73" s="53"/>
      <c r="KGG73" s="53"/>
      <c r="KGH73" s="53"/>
      <c r="KGI73" s="53"/>
      <c r="KGJ73" s="53"/>
      <c r="KGK73" s="53"/>
      <c r="KGL73" s="53"/>
      <c r="KGM73" s="53"/>
      <c r="KGN73" s="53"/>
      <c r="KGO73" s="53"/>
      <c r="KGP73" s="53"/>
      <c r="KGQ73" s="53"/>
      <c r="KGR73" s="53"/>
      <c r="KGS73" s="53"/>
      <c r="KGT73" s="53"/>
      <c r="KGU73" s="53"/>
      <c r="KGV73" s="53"/>
      <c r="KGW73" s="53"/>
      <c r="KGX73" s="53"/>
      <c r="KGY73" s="53"/>
      <c r="KGZ73" s="53"/>
      <c r="KHA73" s="53"/>
      <c r="KHB73" s="53"/>
      <c r="KHC73" s="53"/>
      <c r="KHD73" s="53"/>
      <c r="KHE73" s="53"/>
      <c r="KHF73" s="53"/>
      <c r="KHG73" s="53"/>
      <c r="KHH73" s="53"/>
      <c r="KHI73" s="53"/>
      <c r="KHJ73" s="53"/>
      <c r="KHK73" s="53"/>
      <c r="KHL73" s="53"/>
      <c r="KHM73" s="53"/>
      <c r="KHN73" s="53"/>
      <c r="KHO73" s="53"/>
      <c r="KHP73" s="53"/>
      <c r="KHQ73" s="53"/>
      <c r="KHR73" s="53"/>
      <c r="KHS73" s="53"/>
      <c r="KHT73" s="53"/>
      <c r="KHU73" s="53"/>
      <c r="KHV73" s="53"/>
      <c r="KHW73" s="53"/>
      <c r="KHX73" s="53"/>
      <c r="KHY73" s="53"/>
      <c r="KHZ73" s="53"/>
      <c r="KIA73" s="53"/>
      <c r="KIB73" s="53"/>
      <c r="KIC73" s="53"/>
      <c r="KID73" s="53"/>
      <c r="KIE73" s="53"/>
      <c r="KIF73" s="53"/>
      <c r="KIG73" s="53"/>
      <c r="KIH73" s="53"/>
      <c r="KII73" s="53"/>
      <c r="KIJ73" s="53"/>
      <c r="KIK73" s="53"/>
      <c r="KIL73" s="53"/>
      <c r="KIM73" s="53"/>
      <c r="KIN73" s="53"/>
      <c r="KIO73" s="53"/>
      <c r="KIP73" s="53"/>
      <c r="KIQ73" s="53"/>
      <c r="KIR73" s="53"/>
      <c r="KIS73" s="53"/>
      <c r="KIT73" s="53"/>
      <c r="KIU73" s="53"/>
      <c r="KIV73" s="53"/>
      <c r="KIW73" s="53"/>
      <c r="KIX73" s="53"/>
      <c r="KIY73" s="53"/>
      <c r="KIZ73" s="53"/>
      <c r="KJA73" s="53"/>
      <c r="KJB73" s="53"/>
      <c r="KJC73" s="53"/>
      <c r="KJD73" s="53"/>
      <c r="KJE73" s="53"/>
      <c r="KJF73" s="53"/>
      <c r="KJG73" s="53"/>
      <c r="KJH73" s="53"/>
      <c r="KJI73" s="53"/>
      <c r="KJJ73" s="53"/>
      <c r="KJK73" s="53"/>
      <c r="KJL73" s="53"/>
      <c r="KJM73" s="53"/>
      <c r="KJN73" s="53"/>
      <c r="KJO73" s="53"/>
      <c r="KJP73" s="53"/>
      <c r="KJQ73" s="53"/>
      <c r="KJR73" s="53"/>
      <c r="KJS73" s="53"/>
      <c r="KJT73" s="53"/>
      <c r="KJU73" s="53"/>
      <c r="KJV73" s="53"/>
      <c r="KJW73" s="53"/>
      <c r="KJX73" s="53"/>
      <c r="KJY73" s="53"/>
      <c r="KJZ73" s="53"/>
      <c r="KKA73" s="53"/>
      <c r="KKB73" s="53"/>
      <c r="KKC73" s="53"/>
      <c r="KKD73" s="53"/>
      <c r="KKE73" s="53"/>
      <c r="KKF73" s="53"/>
      <c r="KKG73" s="53"/>
      <c r="KKH73" s="53"/>
      <c r="KKI73" s="53"/>
      <c r="KKJ73" s="53"/>
      <c r="KKK73" s="53"/>
      <c r="KKL73" s="53"/>
      <c r="KKM73" s="53"/>
      <c r="KKN73" s="53"/>
      <c r="KKO73" s="53"/>
      <c r="KKP73" s="53"/>
      <c r="KKQ73" s="53"/>
      <c r="KKR73" s="53"/>
      <c r="KKS73" s="53"/>
      <c r="KKT73" s="53"/>
      <c r="KKU73" s="53"/>
      <c r="KKV73" s="53"/>
      <c r="KKW73" s="53"/>
      <c r="KKX73" s="53"/>
      <c r="KKY73" s="53"/>
      <c r="KKZ73" s="53"/>
      <c r="KLA73" s="53"/>
      <c r="KLB73" s="53"/>
      <c r="KLC73" s="53"/>
      <c r="KLD73" s="53"/>
      <c r="KLE73" s="53"/>
      <c r="KLF73" s="53"/>
      <c r="KLG73" s="53"/>
      <c r="KLH73" s="53"/>
      <c r="KLI73" s="53"/>
      <c r="KLJ73" s="53"/>
      <c r="KLK73" s="53"/>
      <c r="KLL73" s="53"/>
      <c r="KLM73" s="53"/>
      <c r="KLN73" s="53"/>
      <c r="KLO73" s="53"/>
      <c r="KLP73" s="53"/>
      <c r="KLQ73" s="53"/>
      <c r="KLR73" s="53"/>
      <c r="KLS73" s="53"/>
      <c r="KLT73" s="53"/>
      <c r="KLU73" s="53"/>
      <c r="KLV73" s="53"/>
      <c r="KLW73" s="53"/>
      <c r="KLX73" s="53"/>
      <c r="KLY73" s="53"/>
      <c r="KLZ73" s="53"/>
      <c r="KMA73" s="53"/>
      <c r="KMB73" s="53"/>
      <c r="KMC73" s="53"/>
      <c r="KMD73" s="53"/>
      <c r="KME73" s="53"/>
      <c r="KMF73" s="53"/>
      <c r="KMG73" s="53"/>
      <c r="KMH73" s="53"/>
      <c r="KMI73" s="53"/>
      <c r="KMJ73" s="53"/>
      <c r="KMK73" s="53"/>
      <c r="KML73" s="53"/>
      <c r="KMM73" s="53"/>
      <c r="KMN73" s="53"/>
      <c r="KMO73" s="53"/>
      <c r="KMP73" s="53"/>
      <c r="KMQ73" s="53"/>
      <c r="KMR73" s="53"/>
      <c r="KMS73" s="53"/>
      <c r="KMT73" s="53"/>
      <c r="KMU73" s="53"/>
      <c r="KMV73" s="53"/>
      <c r="KMW73" s="53"/>
      <c r="KMX73" s="53"/>
      <c r="KMY73" s="53"/>
      <c r="KMZ73" s="53"/>
      <c r="KNA73" s="53"/>
      <c r="KNB73" s="53"/>
      <c r="KNC73" s="53"/>
      <c r="KND73" s="53"/>
      <c r="KNE73" s="53"/>
      <c r="KNF73" s="53"/>
      <c r="KNG73" s="53"/>
      <c r="KNH73" s="53"/>
      <c r="KNI73" s="53"/>
      <c r="KNJ73" s="53"/>
      <c r="KNK73" s="53"/>
      <c r="KNL73" s="53"/>
      <c r="KNM73" s="53"/>
      <c r="KNN73" s="53"/>
      <c r="KNO73" s="53"/>
      <c r="KNP73" s="53"/>
      <c r="KNQ73" s="53"/>
      <c r="KNR73" s="53"/>
      <c r="KNS73" s="53"/>
      <c r="KNT73" s="53"/>
      <c r="KNU73" s="53"/>
      <c r="KNV73" s="53"/>
      <c r="KNW73" s="53"/>
      <c r="KNX73" s="53"/>
      <c r="KNY73" s="53"/>
      <c r="KNZ73" s="53"/>
      <c r="KOA73" s="53"/>
      <c r="KOB73" s="53"/>
      <c r="KOC73" s="53"/>
      <c r="KOD73" s="53"/>
      <c r="KOE73" s="53"/>
      <c r="KOF73" s="53"/>
      <c r="KOG73" s="53"/>
      <c r="KOH73" s="53"/>
      <c r="KOI73" s="53"/>
      <c r="KOJ73" s="53"/>
      <c r="KOK73" s="53"/>
      <c r="KOL73" s="53"/>
      <c r="KOM73" s="53"/>
      <c r="KON73" s="53"/>
      <c r="KOO73" s="53"/>
      <c r="KOP73" s="53"/>
      <c r="KOQ73" s="53"/>
      <c r="KOR73" s="53"/>
      <c r="KOS73" s="53"/>
      <c r="KOT73" s="53"/>
      <c r="KOU73" s="53"/>
      <c r="KOV73" s="53"/>
      <c r="KOW73" s="53"/>
      <c r="KOX73" s="53"/>
      <c r="KOY73" s="53"/>
      <c r="KOZ73" s="53"/>
      <c r="KPA73" s="53"/>
      <c r="KPB73" s="53"/>
      <c r="KPC73" s="53"/>
      <c r="KPD73" s="53"/>
      <c r="KPE73" s="53"/>
      <c r="KPF73" s="53"/>
      <c r="KPG73" s="53"/>
      <c r="KPH73" s="53"/>
      <c r="KPI73" s="53"/>
      <c r="KPJ73" s="53"/>
      <c r="KPK73" s="53"/>
      <c r="KPL73" s="53"/>
      <c r="KPM73" s="53"/>
      <c r="KPN73" s="53"/>
      <c r="KPO73" s="53"/>
      <c r="KPP73" s="53"/>
      <c r="KPQ73" s="53"/>
      <c r="KPR73" s="53"/>
      <c r="KPS73" s="53"/>
      <c r="KPT73" s="53"/>
      <c r="KPU73" s="53"/>
      <c r="KPV73" s="53"/>
      <c r="KPW73" s="53"/>
      <c r="KPX73" s="53"/>
      <c r="KPY73" s="53"/>
      <c r="KPZ73" s="53"/>
      <c r="KQA73" s="53"/>
      <c r="KQB73" s="53"/>
      <c r="KQC73" s="53"/>
      <c r="KQD73" s="53"/>
      <c r="KQE73" s="53"/>
      <c r="KQF73" s="53"/>
      <c r="KQG73" s="53"/>
      <c r="KQH73" s="53"/>
      <c r="KQI73" s="53"/>
      <c r="KQJ73" s="53"/>
      <c r="KQK73" s="53"/>
      <c r="KQL73" s="53"/>
      <c r="KQM73" s="53"/>
      <c r="KQN73" s="53"/>
      <c r="KQO73" s="53"/>
      <c r="KQP73" s="53"/>
      <c r="KQQ73" s="53"/>
      <c r="KQR73" s="53"/>
      <c r="KQS73" s="53"/>
      <c r="KQT73" s="53"/>
      <c r="KQU73" s="53"/>
      <c r="KQV73" s="53"/>
      <c r="KQW73" s="53"/>
      <c r="KQX73" s="53"/>
      <c r="KQY73" s="53"/>
      <c r="KQZ73" s="53"/>
      <c r="KRA73" s="53"/>
      <c r="KRB73" s="53"/>
      <c r="KRC73" s="53"/>
      <c r="KRD73" s="53"/>
      <c r="KRE73" s="53"/>
      <c r="KRF73" s="53"/>
      <c r="KRG73" s="53"/>
      <c r="KRH73" s="53"/>
      <c r="KRI73" s="53"/>
      <c r="KRJ73" s="53"/>
      <c r="KRK73" s="53"/>
      <c r="KRL73" s="53"/>
      <c r="KRM73" s="53"/>
      <c r="KRN73" s="53"/>
      <c r="KRO73" s="53"/>
      <c r="KRP73" s="53"/>
      <c r="KRQ73" s="53"/>
      <c r="KRR73" s="53"/>
      <c r="KRS73" s="53"/>
      <c r="KRT73" s="53"/>
      <c r="KRU73" s="53"/>
      <c r="KRV73" s="53"/>
      <c r="KRW73" s="53"/>
      <c r="KRX73" s="53"/>
      <c r="KRY73" s="53"/>
      <c r="KRZ73" s="53"/>
      <c r="KSA73" s="53"/>
      <c r="KSB73" s="53"/>
      <c r="KSC73" s="53"/>
      <c r="KSD73" s="53"/>
      <c r="KSE73" s="53"/>
      <c r="KSF73" s="53"/>
      <c r="KSG73" s="53"/>
      <c r="KSH73" s="53"/>
      <c r="KSI73" s="53"/>
      <c r="KSJ73" s="53"/>
      <c r="KSK73" s="53"/>
      <c r="KSL73" s="53"/>
      <c r="KSM73" s="53"/>
      <c r="KSN73" s="53"/>
      <c r="KSO73" s="53"/>
      <c r="KSP73" s="53"/>
      <c r="KSQ73" s="53"/>
      <c r="KSR73" s="53"/>
      <c r="KSS73" s="53"/>
      <c r="KST73" s="53"/>
      <c r="KSU73" s="53"/>
      <c r="KSV73" s="53"/>
      <c r="KSW73" s="53"/>
      <c r="KSX73" s="53"/>
      <c r="KSY73" s="53"/>
      <c r="KSZ73" s="53"/>
      <c r="KTA73" s="53"/>
      <c r="KTB73" s="53"/>
      <c r="KTC73" s="53"/>
      <c r="KTD73" s="53"/>
      <c r="KTE73" s="53"/>
      <c r="KTF73" s="53"/>
      <c r="KTG73" s="53"/>
      <c r="KTH73" s="53"/>
      <c r="KTI73" s="53"/>
      <c r="KTJ73" s="53"/>
      <c r="KTK73" s="53"/>
      <c r="KTL73" s="53"/>
      <c r="KTM73" s="53"/>
      <c r="KTN73" s="53"/>
      <c r="KTO73" s="53"/>
      <c r="KTP73" s="53"/>
      <c r="KTQ73" s="53"/>
      <c r="KTR73" s="53"/>
      <c r="KTS73" s="53"/>
      <c r="KTT73" s="53"/>
      <c r="KTU73" s="53"/>
      <c r="KTV73" s="53"/>
      <c r="KTW73" s="53"/>
      <c r="KTX73" s="53"/>
      <c r="KTY73" s="53"/>
      <c r="KTZ73" s="53"/>
      <c r="KUA73" s="53"/>
      <c r="KUB73" s="53"/>
      <c r="KUC73" s="53"/>
      <c r="KUD73" s="53"/>
      <c r="KUE73" s="53"/>
      <c r="KUF73" s="53"/>
      <c r="KUG73" s="53"/>
      <c r="KUH73" s="53"/>
      <c r="KUI73" s="53"/>
      <c r="KUJ73" s="53"/>
      <c r="KUK73" s="53"/>
      <c r="KUL73" s="53"/>
      <c r="KUM73" s="53"/>
      <c r="KUN73" s="53"/>
      <c r="KUO73" s="53"/>
      <c r="KUP73" s="53"/>
      <c r="KUQ73" s="53"/>
      <c r="KUR73" s="53"/>
      <c r="KUS73" s="53"/>
      <c r="KUT73" s="53"/>
      <c r="KUU73" s="53"/>
      <c r="KUV73" s="53"/>
      <c r="KUW73" s="53"/>
      <c r="KUX73" s="53"/>
      <c r="KUY73" s="53"/>
      <c r="KUZ73" s="53"/>
      <c r="KVA73" s="53"/>
      <c r="KVB73" s="53"/>
      <c r="KVC73" s="53"/>
      <c r="KVD73" s="53"/>
      <c r="KVE73" s="53"/>
      <c r="KVF73" s="53"/>
      <c r="KVG73" s="53"/>
      <c r="KVH73" s="53"/>
      <c r="KVI73" s="53"/>
      <c r="KVJ73" s="53"/>
      <c r="KVK73" s="53"/>
      <c r="KVL73" s="53"/>
      <c r="KVM73" s="53"/>
      <c r="KVN73" s="53"/>
      <c r="KVO73" s="53"/>
      <c r="KVP73" s="53"/>
      <c r="KVQ73" s="53"/>
      <c r="KVR73" s="53"/>
      <c r="KVS73" s="53"/>
      <c r="KVT73" s="53"/>
      <c r="KVU73" s="53"/>
      <c r="KVV73" s="53"/>
      <c r="KVW73" s="53"/>
      <c r="KVX73" s="53"/>
      <c r="KVY73" s="53"/>
      <c r="KVZ73" s="53"/>
      <c r="KWA73" s="53"/>
      <c r="KWB73" s="53"/>
      <c r="KWC73" s="53"/>
      <c r="KWD73" s="53"/>
      <c r="KWE73" s="53"/>
      <c r="KWF73" s="53"/>
      <c r="KWG73" s="53"/>
      <c r="KWH73" s="53"/>
      <c r="KWI73" s="53"/>
      <c r="KWJ73" s="53"/>
      <c r="KWK73" s="53"/>
      <c r="KWL73" s="53"/>
      <c r="KWM73" s="53"/>
      <c r="KWN73" s="53"/>
      <c r="KWO73" s="53"/>
      <c r="KWP73" s="53"/>
      <c r="KWQ73" s="53"/>
      <c r="KWR73" s="53"/>
      <c r="KWS73" s="53"/>
      <c r="KWT73" s="53"/>
      <c r="KWU73" s="53"/>
      <c r="KWV73" s="53"/>
      <c r="KWW73" s="53"/>
      <c r="KWX73" s="53"/>
      <c r="KWY73" s="53"/>
      <c r="KWZ73" s="53"/>
      <c r="KXA73" s="53"/>
      <c r="KXB73" s="53"/>
      <c r="KXC73" s="53"/>
      <c r="KXD73" s="53"/>
      <c r="KXE73" s="53"/>
      <c r="KXF73" s="53"/>
      <c r="KXG73" s="53"/>
      <c r="KXH73" s="53"/>
      <c r="KXI73" s="53"/>
      <c r="KXJ73" s="53"/>
      <c r="KXK73" s="53"/>
      <c r="KXL73" s="53"/>
      <c r="KXM73" s="53"/>
      <c r="KXN73" s="53"/>
      <c r="KXO73" s="53"/>
      <c r="KXP73" s="53"/>
      <c r="KXQ73" s="53"/>
      <c r="KXR73" s="53"/>
      <c r="KXS73" s="53"/>
      <c r="KXT73" s="53"/>
      <c r="KXU73" s="53"/>
      <c r="KXV73" s="53"/>
      <c r="KXW73" s="53"/>
      <c r="KXX73" s="53"/>
      <c r="KXY73" s="53"/>
      <c r="KXZ73" s="53"/>
      <c r="KYA73" s="53"/>
      <c r="KYB73" s="53"/>
      <c r="KYC73" s="53"/>
      <c r="KYD73" s="53"/>
      <c r="KYE73" s="53"/>
      <c r="KYF73" s="53"/>
      <c r="KYG73" s="53"/>
      <c r="KYH73" s="53"/>
      <c r="KYI73" s="53"/>
      <c r="KYJ73" s="53"/>
      <c r="KYK73" s="53"/>
      <c r="KYL73" s="53"/>
      <c r="KYM73" s="53"/>
      <c r="KYN73" s="53"/>
      <c r="KYO73" s="53"/>
      <c r="KYP73" s="53"/>
      <c r="KYQ73" s="53"/>
      <c r="KYR73" s="53"/>
      <c r="KYS73" s="53"/>
      <c r="KYT73" s="53"/>
      <c r="KYU73" s="53"/>
      <c r="KYV73" s="53"/>
      <c r="KYW73" s="53"/>
      <c r="KYX73" s="53"/>
      <c r="KYY73" s="53"/>
      <c r="KYZ73" s="53"/>
      <c r="KZA73" s="53"/>
      <c r="KZB73" s="53"/>
      <c r="KZC73" s="53"/>
      <c r="KZD73" s="53"/>
      <c r="KZE73" s="53"/>
      <c r="KZF73" s="53"/>
      <c r="KZG73" s="53"/>
      <c r="KZH73" s="53"/>
      <c r="KZI73" s="53"/>
      <c r="KZJ73" s="53"/>
      <c r="KZK73" s="53"/>
      <c r="KZL73" s="53"/>
      <c r="KZM73" s="53"/>
      <c r="KZN73" s="53"/>
      <c r="KZO73" s="53"/>
      <c r="KZP73" s="53"/>
      <c r="KZQ73" s="53"/>
      <c r="KZR73" s="53"/>
      <c r="KZS73" s="53"/>
      <c r="KZT73" s="53"/>
      <c r="KZU73" s="53"/>
      <c r="KZV73" s="53"/>
      <c r="KZW73" s="53"/>
      <c r="KZX73" s="53"/>
      <c r="KZY73" s="53"/>
      <c r="KZZ73" s="53"/>
      <c r="LAA73" s="53"/>
      <c r="LAB73" s="53"/>
      <c r="LAC73" s="53"/>
      <c r="LAD73" s="53"/>
      <c r="LAE73" s="53"/>
      <c r="LAF73" s="53"/>
      <c r="LAG73" s="53"/>
      <c r="LAH73" s="53"/>
      <c r="LAI73" s="53"/>
      <c r="LAJ73" s="53"/>
      <c r="LAK73" s="53"/>
      <c r="LAL73" s="53"/>
      <c r="LAM73" s="53"/>
      <c r="LAN73" s="53"/>
      <c r="LAO73" s="53"/>
      <c r="LAP73" s="53"/>
      <c r="LAQ73" s="53"/>
      <c r="LAR73" s="53"/>
      <c r="LAS73" s="53"/>
      <c r="LAT73" s="53"/>
      <c r="LAU73" s="53"/>
      <c r="LAV73" s="53"/>
      <c r="LAW73" s="53"/>
      <c r="LAX73" s="53"/>
      <c r="LAY73" s="53"/>
      <c r="LAZ73" s="53"/>
      <c r="LBA73" s="53"/>
      <c r="LBB73" s="53"/>
      <c r="LBC73" s="53"/>
      <c r="LBD73" s="53"/>
      <c r="LBE73" s="53"/>
      <c r="LBF73" s="53"/>
      <c r="LBG73" s="53"/>
      <c r="LBH73" s="53"/>
      <c r="LBI73" s="53"/>
      <c r="LBJ73" s="53"/>
      <c r="LBK73" s="53"/>
      <c r="LBL73" s="53"/>
      <c r="LBM73" s="53"/>
      <c r="LBN73" s="53"/>
      <c r="LBO73" s="53"/>
      <c r="LBP73" s="53"/>
      <c r="LBQ73" s="53"/>
      <c r="LBR73" s="53"/>
      <c r="LBS73" s="53"/>
      <c r="LBT73" s="53"/>
      <c r="LBU73" s="53"/>
      <c r="LBV73" s="53"/>
      <c r="LBW73" s="53"/>
      <c r="LBX73" s="53"/>
      <c r="LBY73" s="53"/>
      <c r="LBZ73" s="53"/>
      <c r="LCA73" s="53"/>
      <c r="LCB73" s="53"/>
      <c r="LCC73" s="53"/>
      <c r="LCD73" s="53"/>
      <c r="LCE73" s="53"/>
      <c r="LCF73" s="53"/>
      <c r="LCG73" s="53"/>
      <c r="LCH73" s="53"/>
      <c r="LCI73" s="53"/>
      <c r="LCJ73" s="53"/>
      <c r="LCK73" s="53"/>
      <c r="LCL73" s="53"/>
      <c r="LCM73" s="53"/>
      <c r="LCN73" s="53"/>
      <c r="LCO73" s="53"/>
      <c r="LCP73" s="53"/>
      <c r="LCQ73" s="53"/>
      <c r="LCR73" s="53"/>
      <c r="LCS73" s="53"/>
      <c r="LCT73" s="53"/>
      <c r="LCU73" s="53"/>
      <c r="LCV73" s="53"/>
      <c r="LCW73" s="53"/>
      <c r="LCX73" s="53"/>
      <c r="LCY73" s="53"/>
      <c r="LCZ73" s="53"/>
      <c r="LDA73" s="53"/>
      <c r="LDB73" s="53"/>
      <c r="LDC73" s="53"/>
      <c r="LDD73" s="53"/>
      <c r="LDE73" s="53"/>
      <c r="LDF73" s="53"/>
      <c r="LDG73" s="53"/>
      <c r="LDH73" s="53"/>
      <c r="LDI73" s="53"/>
      <c r="LDJ73" s="53"/>
      <c r="LDK73" s="53"/>
      <c r="LDL73" s="53"/>
      <c r="LDM73" s="53"/>
      <c r="LDN73" s="53"/>
      <c r="LDO73" s="53"/>
      <c r="LDP73" s="53"/>
      <c r="LDQ73" s="53"/>
      <c r="LDR73" s="53"/>
      <c r="LDS73" s="53"/>
      <c r="LDT73" s="53"/>
      <c r="LDU73" s="53"/>
      <c r="LDV73" s="53"/>
      <c r="LDW73" s="53"/>
      <c r="LDX73" s="53"/>
      <c r="LDY73" s="53"/>
      <c r="LDZ73" s="53"/>
      <c r="LEA73" s="53"/>
      <c r="LEB73" s="53"/>
      <c r="LEC73" s="53"/>
      <c r="LED73" s="53"/>
      <c r="LEE73" s="53"/>
      <c r="LEF73" s="53"/>
      <c r="LEG73" s="53"/>
      <c r="LEH73" s="53"/>
      <c r="LEI73" s="53"/>
      <c r="LEJ73" s="53"/>
      <c r="LEK73" s="53"/>
      <c r="LEL73" s="53"/>
      <c r="LEM73" s="53"/>
      <c r="LEN73" s="53"/>
      <c r="LEO73" s="53"/>
      <c r="LEP73" s="53"/>
      <c r="LEQ73" s="53"/>
      <c r="LER73" s="53"/>
      <c r="LES73" s="53"/>
      <c r="LET73" s="53"/>
      <c r="LEU73" s="53"/>
      <c r="LEV73" s="53"/>
      <c r="LEW73" s="53"/>
      <c r="LEX73" s="53"/>
      <c r="LEY73" s="53"/>
      <c r="LEZ73" s="53"/>
      <c r="LFA73" s="53"/>
      <c r="LFB73" s="53"/>
      <c r="LFC73" s="53"/>
      <c r="LFD73" s="53"/>
      <c r="LFE73" s="53"/>
      <c r="LFF73" s="53"/>
      <c r="LFG73" s="53"/>
      <c r="LFH73" s="53"/>
      <c r="LFI73" s="53"/>
      <c r="LFJ73" s="53"/>
      <c r="LFK73" s="53"/>
      <c r="LFL73" s="53"/>
      <c r="LFM73" s="53"/>
      <c r="LFN73" s="53"/>
      <c r="LFO73" s="53"/>
      <c r="LFP73" s="53"/>
      <c r="LFQ73" s="53"/>
      <c r="LFR73" s="53"/>
      <c r="LFS73" s="53"/>
      <c r="LFT73" s="53"/>
      <c r="LFU73" s="53"/>
      <c r="LFV73" s="53"/>
      <c r="LFW73" s="53"/>
      <c r="LFX73" s="53"/>
      <c r="LFY73" s="53"/>
      <c r="LFZ73" s="53"/>
      <c r="LGA73" s="53"/>
      <c r="LGB73" s="53"/>
      <c r="LGC73" s="53"/>
      <c r="LGD73" s="53"/>
      <c r="LGE73" s="53"/>
      <c r="LGF73" s="53"/>
      <c r="LGG73" s="53"/>
      <c r="LGH73" s="53"/>
      <c r="LGI73" s="53"/>
      <c r="LGJ73" s="53"/>
      <c r="LGK73" s="53"/>
      <c r="LGL73" s="53"/>
      <c r="LGM73" s="53"/>
      <c r="LGN73" s="53"/>
      <c r="LGO73" s="53"/>
      <c r="LGP73" s="53"/>
      <c r="LGQ73" s="53"/>
      <c r="LGR73" s="53"/>
      <c r="LGS73" s="53"/>
      <c r="LGT73" s="53"/>
      <c r="LGU73" s="53"/>
      <c r="LGV73" s="53"/>
      <c r="LGW73" s="53"/>
      <c r="LGX73" s="53"/>
      <c r="LGY73" s="53"/>
      <c r="LGZ73" s="53"/>
      <c r="LHA73" s="53"/>
      <c r="LHB73" s="53"/>
      <c r="LHC73" s="53"/>
      <c r="LHD73" s="53"/>
      <c r="LHE73" s="53"/>
      <c r="LHF73" s="53"/>
      <c r="LHG73" s="53"/>
      <c r="LHH73" s="53"/>
      <c r="LHI73" s="53"/>
      <c r="LHJ73" s="53"/>
      <c r="LHK73" s="53"/>
      <c r="LHL73" s="53"/>
      <c r="LHM73" s="53"/>
      <c r="LHN73" s="53"/>
      <c r="LHO73" s="53"/>
      <c r="LHP73" s="53"/>
      <c r="LHQ73" s="53"/>
      <c r="LHR73" s="53"/>
      <c r="LHS73" s="53"/>
      <c r="LHT73" s="53"/>
      <c r="LHU73" s="53"/>
      <c r="LHV73" s="53"/>
      <c r="LHW73" s="53"/>
      <c r="LHX73" s="53"/>
      <c r="LHY73" s="53"/>
      <c r="LHZ73" s="53"/>
      <c r="LIA73" s="53"/>
      <c r="LIB73" s="53"/>
      <c r="LIC73" s="53"/>
      <c r="LID73" s="53"/>
      <c r="LIE73" s="53"/>
      <c r="LIF73" s="53"/>
      <c r="LIG73" s="53"/>
      <c r="LIH73" s="53"/>
      <c r="LII73" s="53"/>
      <c r="LIJ73" s="53"/>
      <c r="LIK73" s="53"/>
      <c r="LIL73" s="53"/>
      <c r="LIM73" s="53"/>
      <c r="LIN73" s="53"/>
      <c r="LIO73" s="53"/>
      <c r="LIP73" s="53"/>
      <c r="LIQ73" s="53"/>
      <c r="LIR73" s="53"/>
      <c r="LIS73" s="53"/>
      <c r="LIT73" s="53"/>
      <c r="LIU73" s="53"/>
      <c r="LIV73" s="53"/>
      <c r="LIW73" s="53"/>
      <c r="LIX73" s="53"/>
      <c r="LIY73" s="53"/>
      <c r="LIZ73" s="53"/>
      <c r="LJA73" s="53"/>
      <c r="LJB73" s="53"/>
      <c r="LJC73" s="53"/>
      <c r="LJD73" s="53"/>
      <c r="LJE73" s="53"/>
      <c r="LJF73" s="53"/>
      <c r="LJG73" s="53"/>
      <c r="LJH73" s="53"/>
      <c r="LJI73" s="53"/>
      <c r="LJJ73" s="53"/>
      <c r="LJK73" s="53"/>
      <c r="LJL73" s="53"/>
      <c r="LJM73" s="53"/>
      <c r="LJN73" s="53"/>
      <c r="LJO73" s="53"/>
      <c r="LJP73" s="53"/>
      <c r="LJQ73" s="53"/>
      <c r="LJR73" s="53"/>
      <c r="LJS73" s="53"/>
      <c r="LJT73" s="53"/>
      <c r="LJU73" s="53"/>
      <c r="LJV73" s="53"/>
      <c r="LJW73" s="53"/>
      <c r="LJX73" s="53"/>
      <c r="LJY73" s="53"/>
      <c r="LJZ73" s="53"/>
      <c r="LKA73" s="53"/>
      <c r="LKB73" s="53"/>
      <c r="LKC73" s="53"/>
      <c r="LKD73" s="53"/>
      <c r="LKE73" s="53"/>
      <c r="LKF73" s="53"/>
      <c r="LKG73" s="53"/>
      <c r="LKH73" s="53"/>
      <c r="LKI73" s="53"/>
      <c r="LKJ73" s="53"/>
      <c r="LKK73" s="53"/>
      <c r="LKL73" s="53"/>
      <c r="LKM73" s="53"/>
      <c r="LKN73" s="53"/>
      <c r="LKO73" s="53"/>
      <c r="LKP73" s="53"/>
      <c r="LKQ73" s="53"/>
      <c r="LKR73" s="53"/>
      <c r="LKS73" s="53"/>
      <c r="LKT73" s="53"/>
      <c r="LKU73" s="53"/>
      <c r="LKV73" s="53"/>
      <c r="LKW73" s="53"/>
      <c r="LKX73" s="53"/>
      <c r="LKY73" s="53"/>
      <c r="LKZ73" s="53"/>
      <c r="LLA73" s="53"/>
      <c r="LLB73" s="53"/>
      <c r="LLC73" s="53"/>
      <c r="LLD73" s="53"/>
      <c r="LLE73" s="53"/>
      <c r="LLF73" s="53"/>
      <c r="LLG73" s="53"/>
      <c r="LLH73" s="53"/>
      <c r="LLI73" s="53"/>
      <c r="LLJ73" s="53"/>
      <c r="LLK73" s="53"/>
      <c r="LLL73" s="53"/>
      <c r="LLM73" s="53"/>
      <c r="LLN73" s="53"/>
      <c r="LLO73" s="53"/>
      <c r="LLP73" s="53"/>
      <c r="LLQ73" s="53"/>
      <c r="LLR73" s="53"/>
      <c r="LLS73" s="53"/>
      <c r="LLT73" s="53"/>
      <c r="LLU73" s="53"/>
      <c r="LLV73" s="53"/>
      <c r="LLW73" s="53"/>
      <c r="LLX73" s="53"/>
      <c r="LLY73" s="53"/>
      <c r="LLZ73" s="53"/>
      <c r="LMA73" s="53"/>
      <c r="LMB73" s="53"/>
      <c r="LMC73" s="53"/>
      <c r="LMD73" s="53"/>
      <c r="LME73" s="53"/>
      <c r="LMF73" s="53"/>
      <c r="LMG73" s="53"/>
      <c r="LMH73" s="53"/>
      <c r="LMI73" s="53"/>
      <c r="LMJ73" s="53"/>
      <c r="LMK73" s="53"/>
      <c r="LML73" s="53"/>
      <c r="LMM73" s="53"/>
      <c r="LMN73" s="53"/>
      <c r="LMO73" s="53"/>
      <c r="LMP73" s="53"/>
      <c r="LMQ73" s="53"/>
      <c r="LMR73" s="53"/>
      <c r="LMS73" s="53"/>
      <c r="LMT73" s="53"/>
      <c r="LMU73" s="53"/>
      <c r="LMV73" s="53"/>
      <c r="LMW73" s="53"/>
      <c r="LMX73" s="53"/>
      <c r="LMY73" s="53"/>
      <c r="LMZ73" s="53"/>
      <c r="LNA73" s="53"/>
      <c r="LNB73" s="53"/>
      <c r="LNC73" s="53"/>
      <c r="LND73" s="53"/>
      <c r="LNE73" s="53"/>
      <c r="LNF73" s="53"/>
      <c r="LNG73" s="53"/>
      <c r="LNH73" s="53"/>
      <c r="LNI73" s="53"/>
      <c r="LNJ73" s="53"/>
      <c r="LNK73" s="53"/>
      <c r="LNL73" s="53"/>
      <c r="LNM73" s="53"/>
      <c r="LNN73" s="53"/>
      <c r="LNO73" s="53"/>
      <c r="LNP73" s="53"/>
      <c r="LNQ73" s="53"/>
      <c r="LNR73" s="53"/>
      <c r="LNS73" s="53"/>
      <c r="LNT73" s="53"/>
      <c r="LNU73" s="53"/>
      <c r="LNV73" s="53"/>
      <c r="LNW73" s="53"/>
      <c r="LNX73" s="53"/>
      <c r="LNY73" s="53"/>
      <c r="LNZ73" s="53"/>
      <c r="LOA73" s="53"/>
      <c r="LOB73" s="53"/>
      <c r="LOC73" s="53"/>
      <c r="LOD73" s="53"/>
      <c r="LOE73" s="53"/>
      <c r="LOF73" s="53"/>
      <c r="LOG73" s="53"/>
      <c r="LOH73" s="53"/>
      <c r="LOI73" s="53"/>
      <c r="LOJ73" s="53"/>
      <c r="LOK73" s="53"/>
      <c r="LOL73" s="53"/>
      <c r="LOM73" s="53"/>
      <c r="LON73" s="53"/>
      <c r="LOO73" s="53"/>
      <c r="LOP73" s="53"/>
      <c r="LOQ73" s="53"/>
      <c r="LOR73" s="53"/>
      <c r="LOS73" s="53"/>
      <c r="LOT73" s="53"/>
      <c r="LOU73" s="53"/>
      <c r="LOV73" s="53"/>
      <c r="LOW73" s="53"/>
      <c r="LOX73" s="53"/>
      <c r="LOY73" s="53"/>
      <c r="LOZ73" s="53"/>
      <c r="LPA73" s="53"/>
      <c r="LPB73" s="53"/>
      <c r="LPC73" s="53"/>
      <c r="LPD73" s="53"/>
      <c r="LPE73" s="53"/>
      <c r="LPF73" s="53"/>
      <c r="LPG73" s="53"/>
      <c r="LPH73" s="53"/>
      <c r="LPI73" s="53"/>
      <c r="LPJ73" s="53"/>
      <c r="LPK73" s="53"/>
      <c r="LPL73" s="53"/>
      <c r="LPM73" s="53"/>
      <c r="LPN73" s="53"/>
      <c r="LPO73" s="53"/>
      <c r="LPP73" s="53"/>
      <c r="LPQ73" s="53"/>
      <c r="LPR73" s="53"/>
      <c r="LPS73" s="53"/>
      <c r="LPT73" s="53"/>
      <c r="LPU73" s="53"/>
      <c r="LPV73" s="53"/>
      <c r="LPW73" s="53"/>
      <c r="LPX73" s="53"/>
      <c r="LPY73" s="53"/>
      <c r="LPZ73" s="53"/>
      <c r="LQA73" s="53"/>
      <c r="LQB73" s="53"/>
      <c r="LQC73" s="53"/>
      <c r="LQD73" s="53"/>
      <c r="LQE73" s="53"/>
      <c r="LQF73" s="53"/>
      <c r="LQG73" s="53"/>
      <c r="LQH73" s="53"/>
      <c r="LQI73" s="53"/>
      <c r="LQJ73" s="53"/>
      <c r="LQK73" s="53"/>
      <c r="LQL73" s="53"/>
      <c r="LQM73" s="53"/>
      <c r="LQN73" s="53"/>
      <c r="LQO73" s="53"/>
      <c r="LQP73" s="53"/>
      <c r="LQQ73" s="53"/>
      <c r="LQR73" s="53"/>
      <c r="LQS73" s="53"/>
      <c r="LQT73" s="53"/>
      <c r="LQU73" s="53"/>
      <c r="LQV73" s="53"/>
      <c r="LQW73" s="53"/>
      <c r="LQX73" s="53"/>
      <c r="LQY73" s="53"/>
      <c r="LQZ73" s="53"/>
      <c r="LRA73" s="53"/>
      <c r="LRB73" s="53"/>
      <c r="LRC73" s="53"/>
      <c r="LRD73" s="53"/>
      <c r="LRE73" s="53"/>
      <c r="LRF73" s="53"/>
      <c r="LRG73" s="53"/>
      <c r="LRH73" s="53"/>
      <c r="LRI73" s="53"/>
      <c r="LRJ73" s="53"/>
      <c r="LRK73" s="53"/>
      <c r="LRL73" s="53"/>
      <c r="LRM73" s="53"/>
      <c r="LRN73" s="53"/>
      <c r="LRO73" s="53"/>
      <c r="LRP73" s="53"/>
      <c r="LRQ73" s="53"/>
      <c r="LRR73" s="53"/>
      <c r="LRS73" s="53"/>
      <c r="LRT73" s="53"/>
      <c r="LRU73" s="53"/>
      <c r="LRV73" s="53"/>
      <c r="LRW73" s="53"/>
      <c r="LRX73" s="53"/>
      <c r="LRY73" s="53"/>
      <c r="LRZ73" s="53"/>
      <c r="LSA73" s="53"/>
      <c r="LSB73" s="53"/>
      <c r="LSC73" s="53"/>
      <c r="LSD73" s="53"/>
      <c r="LSE73" s="53"/>
      <c r="LSF73" s="53"/>
      <c r="LSG73" s="53"/>
      <c r="LSH73" s="53"/>
      <c r="LSI73" s="53"/>
      <c r="LSJ73" s="53"/>
      <c r="LSK73" s="53"/>
      <c r="LSL73" s="53"/>
      <c r="LSM73" s="53"/>
      <c r="LSN73" s="53"/>
      <c r="LSO73" s="53"/>
      <c r="LSP73" s="53"/>
      <c r="LSQ73" s="53"/>
      <c r="LSR73" s="53"/>
      <c r="LSS73" s="53"/>
      <c r="LST73" s="53"/>
      <c r="LSU73" s="53"/>
      <c r="LSV73" s="53"/>
      <c r="LSW73" s="53"/>
      <c r="LSX73" s="53"/>
      <c r="LSY73" s="53"/>
      <c r="LSZ73" s="53"/>
      <c r="LTA73" s="53"/>
      <c r="LTB73" s="53"/>
      <c r="LTC73" s="53"/>
      <c r="LTD73" s="53"/>
      <c r="LTE73" s="53"/>
      <c r="LTF73" s="53"/>
      <c r="LTG73" s="53"/>
      <c r="LTH73" s="53"/>
      <c r="LTI73" s="53"/>
      <c r="LTJ73" s="53"/>
      <c r="LTK73" s="53"/>
      <c r="LTL73" s="53"/>
      <c r="LTM73" s="53"/>
      <c r="LTN73" s="53"/>
      <c r="LTO73" s="53"/>
      <c r="LTP73" s="53"/>
      <c r="LTQ73" s="53"/>
      <c r="LTR73" s="53"/>
      <c r="LTS73" s="53"/>
      <c r="LTT73" s="53"/>
      <c r="LTU73" s="53"/>
      <c r="LTV73" s="53"/>
      <c r="LTW73" s="53"/>
      <c r="LTX73" s="53"/>
      <c r="LTY73" s="53"/>
      <c r="LTZ73" s="53"/>
      <c r="LUA73" s="53"/>
      <c r="LUB73" s="53"/>
      <c r="LUC73" s="53"/>
      <c r="LUD73" s="53"/>
      <c r="LUE73" s="53"/>
      <c r="LUF73" s="53"/>
      <c r="LUG73" s="53"/>
      <c r="LUH73" s="53"/>
      <c r="LUI73" s="53"/>
      <c r="LUJ73" s="53"/>
      <c r="LUK73" s="53"/>
      <c r="LUL73" s="53"/>
      <c r="LUM73" s="53"/>
      <c r="LUN73" s="53"/>
      <c r="LUO73" s="53"/>
      <c r="LUP73" s="53"/>
      <c r="LUQ73" s="53"/>
      <c r="LUR73" s="53"/>
      <c r="LUS73" s="53"/>
      <c r="LUT73" s="53"/>
      <c r="LUU73" s="53"/>
      <c r="LUV73" s="53"/>
      <c r="LUW73" s="53"/>
      <c r="LUX73" s="53"/>
      <c r="LUY73" s="53"/>
      <c r="LUZ73" s="53"/>
      <c r="LVA73" s="53"/>
      <c r="LVB73" s="53"/>
      <c r="LVC73" s="53"/>
      <c r="LVD73" s="53"/>
      <c r="LVE73" s="53"/>
      <c r="LVF73" s="53"/>
      <c r="LVG73" s="53"/>
      <c r="LVH73" s="53"/>
      <c r="LVI73" s="53"/>
      <c r="LVJ73" s="53"/>
      <c r="LVK73" s="53"/>
      <c r="LVL73" s="53"/>
      <c r="LVM73" s="53"/>
      <c r="LVN73" s="53"/>
      <c r="LVO73" s="53"/>
      <c r="LVP73" s="53"/>
      <c r="LVQ73" s="53"/>
      <c r="LVR73" s="53"/>
      <c r="LVS73" s="53"/>
      <c r="LVT73" s="53"/>
      <c r="LVU73" s="53"/>
      <c r="LVV73" s="53"/>
      <c r="LVW73" s="53"/>
      <c r="LVX73" s="53"/>
      <c r="LVY73" s="53"/>
      <c r="LVZ73" s="53"/>
      <c r="LWA73" s="53"/>
      <c r="LWB73" s="53"/>
      <c r="LWC73" s="53"/>
      <c r="LWD73" s="53"/>
      <c r="LWE73" s="53"/>
      <c r="LWF73" s="53"/>
      <c r="LWG73" s="53"/>
      <c r="LWH73" s="53"/>
      <c r="LWI73" s="53"/>
      <c r="LWJ73" s="53"/>
      <c r="LWK73" s="53"/>
      <c r="LWL73" s="53"/>
      <c r="LWM73" s="53"/>
      <c r="LWN73" s="53"/>
      <c r="LWO73" s="53"/>
      <c r="LWP73" s="53"/>
      <c r="LWQ73" s="53"/>
      <c r="LWR73" s="53"/>
      <c r="LWS73" s="53"/>
      <c r="LWT73" s="53"/>
      <c r="LWU73" s="53"/>
      <c r="LWV73" s="53"/>
      <c r="LWW73" s="53"/>
      <c r="LWX73" s="53"/>
      <c r="LWY73" s="53"/>
      <c r="LWZ73" s="53"/>
      <c r="LXA73" s="53"/>
      <c r="LXB73" s="53"/>
      <c r="LXC73" s="53"/>
      <c r="LXD73" s="53"/>
      <c r="LXE73" s="53"/>
      <c r="LXF73" s="53"/>
      <c r="LXG73" s="53"/>
      <c r="LXH73" s="53"/>
      <c r="LXI73" s="53"/>
      <c r="LXJ73" s="53"/>
      <c r="LXK73" s="53"/>
      <c r="LXL73" s="53"/>
      <c r="LXM73" s="53"/>
      <c r="LXN73" s="53"/>
      <c r="LXO73" s="53"/>
      <c r="LXP73" s="53"/>
      <c r="LXQ73" s="53"/>
      <c r="LXR73" s="53"/>
      <c r="LXS73" s="53"/>
      <c r="LXT73" s="53"/>
      <c r="LXU73" s="53"/>
      <c r="LXV73" s="53"/>
      <c r="LXW73" s="53"/>
      <c r="LXX73" s="53"/>
      <c r="LXY73" s="53"/>
      <c r="LXZ73" s="53"/>
      <c r="LYA73" s="53"/>
      <c r="LYB73" s="53"/>
      <c r="LYC73" s="53"/>
      <c r="LYD73" s="53"/>
      <c r="LYE73" s="53"/>
      <c r="LYF73" s="53"/>
      <c r="LYG73" s="53"/>
      <c r="LYH73" s="53"/>
      <c r="LYI73" s="53"/>
      <c r="LYJ73" s="53"/>
      <c r="LYK73" s="53"/>
      <c r="LYL73" s="53"/>
      <c r="LYM73" s="53"/>
      <c r="LYN73" s="53"/>
      <c r="LYO73" s="53"/>
      <c r="LYP73" s="53"/>
      <c r="LYQ73" s="53"/>
      <c r="LYR73" s="53"/>
      <c r="LYS73" s="53"/>
      <c r="LYT73" s="53"/>
      <c r="LYU73" s="53"/>
      <c r="LYV73" s="53"/>
      <c r="LYW73" s="53"/>
      <c r="LYX73" s="53"/>
      <c r="LYY73" s="53"/>
      <c r="LYZ73" s="53"/>
      <c r="LZA73" s="53"/>
      <c r="LZB73" s="53"/>
      <c r="LZC73" s="53"/>
      <c r="LZD73" s="53"/>
      <c r="LZE73" s="53"/>
      <c r="LZF73" s="53"/>
      <c r="LZG73" s="53"/>
      <c r="LZH73" s="53"/>
      <c r="LZI73" s="53"/>
      <c r="LZJ73" s="53"/>
      <c r="LZK73" s="53"/>
      <c r="LZL73" s="53"/>
      <c r="LZM73" s="53"/>
      <c r="LZN73" s="53"/>
      <c r="LZO73" s="53"/>
      <c r="LZP73" s="53"/>
      <c r="LZQ73" s="53"/>
      <c r="LZR73" s="53"/>
      <c r="LZS73" s="53"/>
      <c r="LZT73" s="53"/>
      <c r="LZU73" s="53"/>
      <c r="LZV73" s="53"/>
      <c r="LZW73" s="53"/>
      <c r="LZX73" s="53"/>
      <c r="LZY73" s="53"/>
      <c r="LZZ73" s="53"/>
      <c r="MAA73" s="53"/>
      <c r="MAB73" s="53"/>
      <c r="MAC73" s="53"/>
      <c r="MAD73" s="53"/>
      <c r="MAE73" s="53"/>
      <c r="MAF73" s="53"/>
      <c r="MAG73" s="53"/>
      <c r="MAH73" s="53"/>
      <c r="MAI73" s="53"/>
      <c r="MAJ73" s="53"/>
      <c r="MAK73" s="53"/>
      <c r="MAL73" s="53"/>
      <c r="MAM73" s="53"/>
      <c r="MAN73" s="53"/>
      <c r="MAO73" s="53"/>
      <c r="MAP73" s="53"/>
      <c r="MAQ73" s="53"/>
      <c r="MAR73" s="53"/>
      <c r="MAS73" s="53"/>
      <c r="MAT73" s="53"/>
      <c r="MAU73" s="53"/>
      <c r="MAV73" s="53"/>
      <c r="MAW73" s="53"/>
      <c r="MAX73" s="53"/>
      <c r="MAY73" s="53"/>
      <c r="MAZ73" s="53"/>
      <c r="MBA73" s="53"/>
      <c r="MBB73" s="53"/>
      <c r="MBC73" s="53"/>
      <c r="MBD73" s="53"/>
      <c r="MBE73" s="53"/>
      <c r="MBF73" s="53"/>
      <c r="MBG73" s="53"/>
      <c r="MBH73" s="53"/>
      <c r="MBI73" s="53"/>
      <c r="MBJ73" s="53"/>
      <c r="MBK73" s="53"/>
      <c r="MBL73" s="53"/>
      <c r="MBM73" s="53"/>
      <c r="MBN73" s="53"/>
      <c r="MBO73" s="53"/>
      <c r="MBP73" s="53"/>
      <c r="MBQ73" s="53"/>
      <c r="MBR73" s="53"/>
      <c r="MBS73" s="53"/>
      <c r="MBT73" s="53"/>
      <c r="MBU73" s="53"/>
      <c r="MBV73" s="53"/>
      <c r="MBW73" s="53"/>
      <c r="MBX73" s="53"/>
      <c r="MBY73" s="53"/>
      <c r="MBZ73" s="53"/>
      <c r="MCA73" s="53"/>
      <c r="MCB73" s="53"/>
      <c r="MCC73" s="53"/>
      <c r="MCD73" s="53"/>
      <c r="MCE73" s="53"/>
      <c r="MCF73" s="53"/>
      <c r="MCG73" s="53"/>
      <c r="MCH73" s="53"/>
      <c r="MCI73" s="53"/>
      <c r="MCJ73" s="53"/>
      <c r="MCK73" s="53"/>
      <c r="MCL73" s="53"/>
      <c r="MCM73" s="53"/>
      <c r="MCN73" s="53"/>
      <c r="MCO73" s="53"/>
      <c r="MCP73" s="53"/>
      <c r="MCQ73" s="53"/>
      <c r="MCR73" s="53"/>
      <c r="MCS73" s="53"/>
      <c r="MCT73" s="53"/>
      <c r="MCU73" s="53"/>
      <c r="MCV73" s="53"/>
      <c r="MCW73" s="53"/>
      <c r="MCX73" s="53"/>
      <c r="MCY73" s="53"/>
      <c r="MCZ73" s="53"/>
      <c r="MDA73" s="53"/>
      <c r="MDB73" s="53"/>
      <c r="MDC73" s="53"/>
      <c r="MDD73" s="53"/>
      <c r="MDE73" s="53"/>
      <c r="MDF73" s="53"/>
      <c r="MDG73" s="53"/>
      <c r="MDH73" s="53"/>
      <c r="MDI73" s="53"/>
      <c r="MDJ73" s="53"/>
      <c r="MDK73" s="53"/>
      <c r="MDL73" s="53"/>
      <c r="MDM73" s="53"/>
      <c r="MDN73" s="53"/>
      <c r="MDO73" s="53"/>
      <c r="MDP73" s="53"/>
      <c r="MDQ73" s="53"/>
      <c r="MDR73" s="53"/>
      <c r="MDS73" s="53"/>
      <c r="MDT73" s="53"/>
      <c r="MDU73" s="53"/>
      <c r="MDV73" s="53"/>
      <c r="MDW73" s="53"/>
      <c r="MDX73" s="53"/>
      <c r="MDY73" s="53"/>
      <c r="MDZ73" s="53"/>
      <c r="MEA73" s="53"/>
      <c r="MEB73" s="53"/>
      <c r="MEC73" s="53"/>
      <c r="MED73" s="53"/>
      <c r="MEE73" s="53"/>
      <c r="MEF73" s="53"/>
      <c r="MEG73" s="53"/>
      <c r="MEH73" s="53"/>
      <c r="MEI73" s="53"/>
      <c r="MEJ73" s="53"/>
      <c r="MEK73" s="53"/>
      <c r="MEL73" s="53"/>
      <c r="MEM73" s="53"/>
      <c r="MEN73" s="53"/>
      <c r="MEO73" s="53"/>
      <c r="MEP73" s="53"/>
      <c r="MEQ73" s="53"/>
      <c r="MER73" s="53"/>
      <c r="MES73" s="53"/>
      <c r="MET73" s="53"/>
      <c r="MEU73" s="53"/>
      <c r="MEV73" s="53"/>
      <c r="MEW73" s="53"/>
      <c r="MEX73" s="53"/>
      <c r="MEY73" s="53"/>
      <c r="MEZ73" s="53"/>
      <c r="MFA73" s="53"/>
      <c r="MFB73" s="53"/>
      <c r="MFC73" s="53"/>
      <c r="MFD73" s="53"/>
      <c r="MFE73" s="53"/>
      <c r="MFF73" s="53"/>
      <c r="MFG73" s="53"/>
      <c r="MFH73" s="53"/>
      <c r="MFI73" s="53"/>
      <c r="MFJ73" s="53"/>
      <c r="MFK73" s="53"/>
      <c r="MFL73" s="53"/>
      <c r="MFM73" s="53"/>
      <c r="MFN73" s="53"/>
      <c r="MFO73" s="53"/>
      <c r="MFP73" s="53"/>
      <c r="MFQ73" s="53"/>
      <c r="MFR73" s="53"/>
      <c r="MFS73" s="53"/>
      <c r="MFT73" s="53"/>
      <c r="MFU73" s="53"/>
      <c r="MFV73" s="53"/>
      <c r="MFW73" s="53"/>
      <c r="MFX73" s="53"/>
      <c r="MFY73" s="53"/>
      <c r="MFZ73" s="53"/>
      <c r="MGA73" s="53"/>
      <c r="MGB73" s="53"/>
      <c r="MGC73" s="53"/>
      <c r="MGD73" s="53"/>
      <c r="MGE73" s="53"/>
      <c r="MGF73" s="53"/>
      <c r="MGG73" s="53"/>
      <c r="MGH73" s="53"/>
      <c r="MGI73" s="53"/>
      <c r="MGJ73" s="53"/>
      <c r="MGK73" s="53"/>
      <c r="MGL73" s="53"/>
      <c r="MGM73" s="53"/>
      <c r="MGN73" s="53"/>
      <c r="MGO73" s="53"/>
      <c r="MGP73" s="53"/>
      <c r="MGQ73" s="53"/>
      <c r="MGR73" s="53"/>
      <c r="MGS73" s="53"/>
      <c r="MGT73" s="53"/>
      <c r="MGU73" s="53"/>
      <c r="MGV73" s="53"/>
      <c r="MGW73" s="53"/>
      <c r="MGX73" s="53"/>
      <c r="MGY73" s="53"/>
      <c r="MGZ73" s="53"/>
      <c r="MHA73" s="53"/>
      <c r="MHB73" s="53"/>
      <c r="MHC73" s="53"/>
      <c r="MHD73" s="53"/>
      <c r="MHE73" s="53"/>
      <c r="MHF73" s="53"/>
      <c r="MHG73" s="53"/>
      <c r="MHH73" s="53"/>
      <c r="MHI73" s="53"/>
      <c r="MHJ73" s="53"/>
      <c r="MHK73" s="53"/>
      <c r="MHL73" s="53"/>
      <c r="MHM73" s="53"/>
      <c r="MHN73" s="53"/>
      <c r="MHO73" s="53"/>
      <c r="MHP73" s="53"/>
      <c r="MHQ73" s="53"/>
      <c r="MHR73" s="53"/>
      <c r="MHS73" s="53"/>
      <c r="MHT73" s="53"/>
      <c r="MHU73" s="53"/>
      <c r="MHV73" s="53"/>
      <c r="MHW73" s="53"/>
      <c r="MHX73" s="53"/>
      <c r="MHY73" s="53"/>
      <c r="MHZ73" s="53"/>
      <c r="MIA73" s="53"/>
      <c r="MIB73" s="53"/>
      <c r="MIC73" s="53"/>
      <c r="MID73" s="53"/>
      <c r="MIE73" s="53"/>
      <c r="MIF73" s="53"/>
      <c r="MIG73" s="53"/>
      <c r="MIH73" s="53"/>
      <c r="MII73" s="53"/>
      <c r="MIJ73" s="53"/>
      <c r="MIK73" s="53"/>
      <c r="MIL73" s="53"/>
      <c r="MIM73" s="53"/>
      <c r="MIN73" s="53"/>
      <c r="MIO73" s="53"/>
      <c r="MIP73" s="53"/>
      <c r="MIQ73" s="53"/>
      <c r="MIR73" s="53"/>
      <c r="MIS73" s="53"/>
      <c r="MIT73" s="53"/>
      <c r="MIU73" s="53"/>
      <c r="MIV73" s="53"/>
      <c r="MIW73" s="53"/>
      <c r="MIX73" s="53"/>
      <c r="MIY73" s="53"/>
      <c r="MIZ73" s="53"/>
      <c r="MJA73" s="53"/>
      <c r="MJB73" s="53"/>
      <c r="MJC73" s="53"/>
      <c r="MJD73" s="53"/>
      <c r="MJE73" s="53"/>
      <c r="MJF73" s="53"/>
      <c r="MJG73" s="53"/>
      <c r="MJH73" s="53"/>
      <c r="MJI73" s="53"/>
      <c r="MJJ73" s="53"/>
      <c r="MJK73" s="53"/>
      <c r="MJL73" s="53"/>
      <c r="MJM73" s="53"/>
      <c r="MJN73" s="53"/>
      <c r="MJO73" s="53"/>
      <c r="MJP73" s="53"/>
      <c r="MJQ73" s="53"/>
      <c r="MJR73" s="53"/>
      <c r="MJS73" s="53"/>
      <c r="MJT73" s="53"/>
      <c r="MJU73" s="53"/>
      <c r="MJV73" s="53"/>
      <c r="MJW73" s="53"/>
      <c r="MJX73" s="53"/>
      <c r="MJY73" s="53"/>
      <c r="MJZ73" s="53"/>
      <c r="MKA73" s="53"/>
      <c r="MKB73" s="53"/>
      <c r="MKC73" s="53"/>
      <c r="MKD73" s="53"/>
      <c r="MKE73" s="53"/>
      <c r="MKF73" s="53"/>
      <c r="MKG73" s="53"/>
      <c r="MKH73" s="53"/>
      <c r="MKI73" s="53"/>
      <c r="MKJ73" s="53"/>
      <c r="MKK73" s="53"/>
      <c r="MKL73" s="53"/>
      <c r="MKM73" s="53"/>
      <c r="MKN73" s="53"/>
      <c r="MKO73" s="53"/>
      <c r="MKP73" s="53"/>
      <c r="MKQ73" s="53"/>
      <c r="MKR73" s="53"/>
      <c r="MKS73" s="53"/>
      <c r="MKT73" s="53"/>
      <c r="MKU73" s="53"/>
      <c r="MKV73" s="53"/>
      <c r="MKW73" s="53"/>
      <c r="MKX73" s="53"/>
      <c r="MKY73" s="53"/>
      <c r="MKZ73" s="53"/>
      <c r="MLA73" s="53"/>
      <c r="MLB73" s="53"/>
      <c r="MLC73" s="53"/>
      <c r="MLD73" s="53"/>
      <c r="MLE73" s="53"/>
      <c r="MLF73" s="53"/>
      <c r="MLG73" s="53"/>
      <c r="MLH73" s="53"/>
      <c r="MLI73" s="53"/>
      <c r="MLJ73" s="53"/>
      <c r="MLK73" s="53"/>
      <c r="MLL73" s="53"/>
      <c r="MLM73" s="53"/>
      <c r="MLN73" s="53"/>
      <c r="MLO73" s="53"/>
      <c r="MLP73" s="53"/>
      <c r="MLQ73" s="53"/>
      <c r="MLR73" s="53"/>
      <c r="MLS73" s="53"/>
      <c r="MLT73" s="53"/>
      <c r="MLU73" s="53"/>
      <c r="MLV73" s="53"/>
      <c r="MLW73" s="53"/>
      <c r="MLX73" s="53"/>
      <c r="MLY73" s="53"/>
      <c r="MLZ73" s="53"/>
      <c r="MMA73" s="53"/>
      <c r="MMB73" s="53"/>
      <c r="MMC73" s="53"/>
      <c r="MMD73" s="53"/>
      <c r="MME73" s="53"/>
      <c r="MMF73" s="53"/>
      <c r="MMG73" s="53"/>
      <c r="MMH73" s="53"/>
      <c r="MMI73" s="53"/>
      <c r="MMJ73" s="53"/>
      <c r="MMK73" s="53"/>
      <c r="MML73" s="53"/>
      <c r="MMM73" s="53"/>
      <c r="MMN73" s="53"/>
      <c r="MMO73" s="53"/>
      <c r="MMP73" s="53"/>
      <c r="MMQ73" s="53"/>
      <c r="MMR73" s="53"/>
      <c r="MMS73" s="53"/>
      <c r="MMT73" s="53"/>
      <c r="MMU73" s="53"/>
      <c r="MMV73" s="53"/>
      <c r="MMW73" s="53"/>
      <c r="MMX73" s="53"/>
      <c r="MMY73" s="53"/>
      <c r="MMZ73" s="53"/>
      <c r="MNA73" s="53"/>
      <c r="MNB73" s="53"/>
      <c r="MNC73" s="53"/>
      <c r="MND73" s="53"/>
      <c r="MNE73" s="53"/>
      <c r="MNF73" s="53"/>
      <c r="MNG73" s="53"/>
      <c r="MNH73" s="53"/>
      <c r="MNI73" s="53"/>
      <c r="MNJ73" s="53"/>
      <c r="MNK73" s="53"/>
      <c r="MNL73" s="53"/>
      <c r="MNM73" s="53"/>
      <c r="MNN73" s="53"/>
      <c r="MNO73" s="53"/>
      <c r="MNP73" s="53"/>
      <c r="MNQ73" s="53"/>
      <c r="MNR73" s="53"/>
      <c r="MNS73" s="53"/>
      <c r="MNT73" s="53"/>
      <c r="MNU73" s="53"/>
      <c r="MNV73" s="53"/>
      <c r="MNW73" s="53"/>
      <c r="MNX73" s="53"/>
      <c r="MNY73" s="53"/>
      <c r="MNZ73" s="53"/>
      <c r="MOA73" s="53"/>
      <c r="MOB73" s="53"/>
      <c r="MOC73" s="53"/>
      <c r="MOD73" s="53"/>
      <c r="MOE73" s="53"/>
      <c r="MOF73" s="53"/>
      <c r="MOG73" s="53"/>
      <c r="MOH73" s="53"/>
      <c r="MOI73" s="53"/>
      <c r="MOJ73" s="53"/>
      <c r="MOK73" s="53"/>
      <c r="MOL73" s="53"/>
      <c r="MOM73" s="53"/>
      <c r="MON73" s="53"/>
      <c r="MOO73" s="53"/>
      <c r="MOP73" s="53"/>
      <c r="MOQ73" s="53"/>
      <c r="MOR73" s="53"/>
      <c r="MOS73" s="53"/>
      <c r="MOT73" s="53"/>
      <c r="MOU73" s="53"/>
      <c r="MOV73" s="53"/>
      <c r="MOW73" s="53"/>
      <c r="MOX73" s="53"/>
      <c r="MOY73" s="53"/>
      <c r="MOZ73" s="53"/>
      <c r="MPA73" s="53"/>
      <c r="MPB73" s="53"/>
      <c r="MPC73" s="53"/>
      <c r="MPD73" s="53"/>
      <c r="MPE73" s="53"/>
      <c r="MPF73" s="53"/>
      <c r="MPG73" s="53"/>
      <c r="MPH73" s="53"/>
      <c r="MPI73" s="53"/>
      <c r="MPJ73" s="53"/>
      <c r="MPK73" s="53"/>
      <c r="MPL73" s="53"/>
      <c r="MPM73" s="53"/>
      <c r="MPN73" s="53"/>
      <c r="MPO73" s="53"/>
      <c r="MPP73" s="53"/>
      <c r="MPQ73" s="53"/>
      <c r="MPR73" s="53"/>
      <c r="MPS73" s="53"/>
      <c r="MPT73" s="53"/>
      <c r="MPU73" s="53"/>
      <c r="MPV73" s="53"/>
      <c r="MPW73" s="53"/>
      <c r="MPX73" s="53"/>
      <c r="MPY73" s="53"/>
      <c r="MPZ73" s="53"/>
      <c r="MQA73" s="53"/>
      <c r="MQB73" s="53"/>
      <c r="MQC73" s="53"/>
      <c r="MQD73" s="53"/>
      <c r="MQE73" s="53"/>
      <c r="MQF73" s="53"/>
      <c r="MQG73" s="53"/>
      <c r="MQH73" s="53"/>
      <c r="MQI73" s="53"/>
      <c r="MQJ73" s="53"/>
      <c r="MQK73" s="53"/>
      <c r="MQL73" s="53"/>
      <c r="MQM73" s="53"/>
      <c r="MQN73" s="53"/>
      <c r="MQO73" s="53"/>
      <c r="MQP73" s="53"/>
      <c r="MQQ73" s="53"/>
      <c r="MQR73" s="53"/>
      <c r="MQS73" s="53"/>
      <c r="MQT73" s="53"/>
      <c r="MQU73" s="53"/>
      <c r="MQV73" s="53"/>
      <c r="MQW73" s="53"/>
      <c r="MQX73" s="53"/>
      <c r="MQY73" s="53"/>
      <c r="MQZ73" s="53"/>
      <c r="MRA73" s="53"/>
      <c r="MRB73" s="53"/>
      <c r="MRC73" s="53"/>
      <c r="MRD73" s="53"/>
      <c r="MRE73" s="53"/>
      <c r="MRF73" s="53"/>
      <c r="MRG73" s="53"/>
      <c r="MRH73" s="53"/>
      <c r="MRI73" s="53"/>
      <c r="MRJ73" s="53"/>
      <c r="MRK73" s="53"/>
      <c r="MRL73" s="53"/>
      <c r="MRM73" s="53"/>
      <c r="MRN73" s="53"/>
      <c r="MRO73" s="53"/>
      <c r="MRP73" s="53"/>
      <c r="MRQ73" s="53"/>
      <c r="MRR73" s="53"/>
      <c r="MRS73" s="53"/>
      <c r="MRT73" s="53"/>
      <c r="MRU73" s="53"/>
      <c r="MRV73" s="53"/>
      <c r="MRW73" s="53"/>
      <c r="MRX73" s="53"/>
      <c r="MRY73" s="53"/>
      <c r="MRZ73" s="53"/>
      <c r="MSA73" s="53"/>
      <c r="MSB73" s="53"/>
      <c r="MSC73" s="53"/>
      <c r="MSD73" s="53"/>
      <c r="MSE73" s="53"/>
      <c r="MSF73" s="53"/>
      <c r="MSG73" s="53"/>
      <c r="MSH73" s="53"/>
      <c r="MSI73" s="53"/>
      <c r="MSJ73" s="53"/>
      <c r="MSK73" s="53"/>
      <c r="MSL73" s="53"/>
      <c r="MSM73" s="53"/>
      <c r="MSN73" s="53"/>
      <c r="MSO73" s="53"/>
      <c r="MSP73" s="53"/>
      <c r="MSQ73" s="53"/>
      <c r="MSR73" s="53"/>
      <c r="MSS73" s="53"/>
      <c r="MST73" s="53"/>
      <c r="MSU73" s="53"/>
      <c r="MSV73" s="53"/>
      <c r="MSW73" s="53"/>
      <c r="MSX73" s="53"/>
      <c r="MSY73" s="53"/>
      <c r="MSZ73" s="53"/>
      <c r="MTA73" s="53"/>
      <c r="MTB73" s="53"/>
      <c r="MTC73" s="53"/>
      <c r="MTD73" s="53"/>
      <c r="MTE73" s="53"/>
      <c r="MTF73" s="53"/>
      <c r="MTG73" s="53"/>
      <c r="MTH73" s="53"/>
      <c r="MTI73" s="53"/>
      <c r="MTJ73" s="53"/>
      <c r="MTK73" s="53"/>
      <c r="MTL73" s="53"/>
      <c r="MTM73" s="53"/>
      <c r="MTN73" s="53"/>
      <c r="MTO73" s="53"/>
      <c r="MTP73" s="53"/>
      <c r="MTQ73" s="53"/>
      <c r="MTR73" s="53"/>
      <c r="MTS73" s="53"/>
      <c r="MTT73" s="53"/>
      <c r="MTU73" s="53"/>
      <c r="MTV73" s="53"/>
      <c r="MTW73" s="53"/>
      <c r="MTX73" s="53"/>
      <c r="MTY73" s="53"/>
      <c r="MTZ73" s="53"/>
      <c r="MUA73" s="53"/>
      <c r="MUB73" s="53"/>
      <c r="MUC73" s="53"/>
      <c r="MUD73" s="53"/>
      <c r="MUE73" s="53"/>
      <c r="MUF73" s="53"/>
      <c r="MUG73" s="53"/>
      <c r="MUH73" s="53"/>
      <c r="MUI73" s="53"/>
      <c r="MUJ73" s="53"/>
      <c r="MUK73" s="53"/>
      <c r="MUL73" s="53"/>
      <c r="MUM73" s="53"/>
      <c r="MUN73" s="53"/>
      <c r="MUO73" s="53"/>
      <c r="MUP73" s="53"/>
      <c r="MUQ73" s="53"/>
      <c r="MUR73" s="53"/>
      <c r="MUS73" s="53"/>
      <c r="MUT73" s="53"/>
      <c r="MUU73" s="53"/>
      <c r="MUV73" s="53"/>
      <c r="MUW73" s="53"/>
      <c r="MUX73" s="53"/>
      <c r="MUY73" s="53"/>
      <c r="MUZ73" s="53"/>
      <c r="MVA73" s="53"/>
      <c r="MVB73" s="53"/>
      <c r="MVC73" s="53"/>
      <c r="MVD73" s="53"/>
      <c r="MVE73" s="53"/>
      <c r="MVF73" s="53"/>
      <c r="MVG73" s="53"/>
      <c r="MVH73" s="53"/>
      <c r="MVI73" s="53"/>
      <c r="MVJ73" s="53"/>
      <c r="MVK73" s="53"/>
      <c r="MVL73" s="53"/>
      <c r="MVM73" s="53"/>
      <c r="MVN73" s="53"/>
      <c r="MVO73" s="53"/>
      <c r="MVP73" s="53"/>
      <c r="MVQ73" s="53"/>
      <c r="MVR73" s="53"/>
      <c r="MVS73" s="53"/>
      <c r="MVT73" s="53"/>
      <c r="MVU73" s="53"/>
      <c r="MVV73" s="53"/>
      <c r="MVW73" s="53"/>
      <c r="MVX73" s="53"/>
      <c r="MVY73" s="53"/>
      <c r="MVZ73" s="53"/>
      <c r="MWA73" s="53"/>
      <c r="MWB73" s="53"/>
      <c r="MWC73" s="53"/>
      <c r="MWD73" s="53"/>
      <c r="MWE73" s="53"/>
      <c r="MWF73" s="53"/>
      <c r="MWG73" s="53"/>
      <c r="MWH73" s="53"/>
      <c r="MWI73" s="53"/>
      <c r="MWJ73" s="53"/>
      <c r="MWK73" s="53"/>
      <c r="MWL73" s="53"/>
      <c r="MWM73" s="53"/>
      <c r="MWN73" s="53"/>
      <c r="MWO73" s="53"/>
      <c r="MWP73" s="53"/>
      <c r="MWQ73" s="53"/>
      <c r="MWR73" s="53"/>
      <c r="MWS73" s="53"/>
      <c r="MWT73" s="53"/>
      <c r="MWU73" s="53"/>
      <c r="MWV73" s="53"/>
      <c r="MWW73" s="53"/>
      <c r="MWX73" s="53"/>
      <c r="MWY73" s="53"/>
      <c r="MWZ73" s="53"/>
      <c r="MXA73" s="53"/>
      <c r="MXB73" s="53"/>
      <c r="MXC73" s="53"/>
      <c r="MXD73" s="53"/>
      <c r="MXE73" s="53"/>
      <c r="MXF73" s="53"/>
      <c r="MXG73" s="53"/>
      <c r="MXH73" s="53"/>
      <c r="MXI73" s="53"/>
      <c r="MXJ73" s="53"/>
      <c r="MXK73" s="53"/>
      <c r="MXL73" s="53"/>
      <c r="MXM73" s="53"/>
      <c r="MXN73" s="53"/>
      <c r="MXO73" s="53"/>
      <c r="MXP73" s="53"/>
      <c r="MXQ73" s="53"/>
      <c r="MXR73" s="53"/>
      <c r="MXS73" s="53"/>
      <c r="MXT73" s="53"/>
      <c r="MXU73" s="53"/>
      <c r="MXV73" s="53"/>
      <c r="MXW73" s="53"/>
      <c r="MXX73" s="53"/>
      <c r="MXY73" s="53"/>
      <c r="MXZ73" s="53"/>
      <c r="MYA73" s="53"/>
      <c r="MYB73" s="53"/>
      <c r="MYC73" s="53"/>
      <c r="MYD73" s="53"/>
      <c r="MYE73" s="53"/>
      <c r="MYF73" s="53"/>
      <c r="MYG73" s="53"/>
      <c r="MYH73" s="53"/>
      <c r="MYI73" s="53"/>
      <c r="MYJ73" s="53"/>
      <c r="MYK73" s="53"/>
      <c r="MYL73" s="53"/>
      <c r="MYM73" s="53"/>
      <c r="MYN73" s="53"/>
      <c r="MYO73" s="53"/>
      <c r="MYP73" s="53"/>
      <c r="MYQ73" s="53"/>
      <c r="MYR73" s="53"/>
      <c r="MYS73" s="53"/>
      <c r="MYT73" s="53"/>
      <c r="MYU73" s="53"/>
      <c r="MYV73" s="53"/>
      <c r="MYW73" s="53"/>
      <c r="MYX73" s="53"/>
      <c r="MYY73" s="53"/>
      <c r="MYZ73" s="53"/>
      <c r="MZA73" s="53"/>
      <c r="MZB73" s="53"/>
      <c r="MZC73" s="53"/>
      <c r="MZD73" s="53"/>
      <c r="MZE73" s="53"/>
      <c r="MZF73" s="53"/>
      <c r="MZG73" s="53"/>
      <c r="MZH73" s="53"/>
      <c r="MZI73" s="53"/>
      <c r="MZJ73" s="53"/>
      <c r="MZK73" s="53"/>
      <c r="MZL73" s="53"/>
      <c r="MZM73" s="53"/>
      <c r="MZN73" s="53"/>
      <c r="MZO73" s="53"/>
      <c r="MZP73" s="53"/>
      <c r="MZQ73" s="53"/>
      <c r="MZR73" s="53"/>
      <c r="MZS73" s="53"/>
      <c r="MZT73" s="53"/>
      <c r="MZU73" s="53"/>
      <c r="MZV73" s="53"/>
      <c r="MZW73" s="53"/>
      <c r="MZX73" s="53"/>
      <c r="MZY73" s="53"/>
      <c r="MZZ73" s="53"/>
      <c r="NAA73" s="53"/>
      <c r="NAB73" s="53"/>
      <c r="NAC73" s="53"/>
      <c r="NAD73" s="53"/>
      <c r="NAE73" s="53"/>
      <c r="NAF73" s="53"/>
      <c r="NAG73" s="53"/>
      <c r="NAH73" s="53"/>
      <c r="NAI73" s="53"/>
      <c r="NAJ73" s="53"/>
      <c r="NAK73" s="53"/>
      <c r="NAL73" s="53"/>
      <c r="NAM73" s="53"/>
      <c r="NAN73" s="53"/>
      <c r="NAO73" s="53"/>
      <c r="NAP73" s="53"/>
      <c r="NAQ73" s="53"/>
      <c r="NAR73" s="53"/>
      <c r="NAS73" s="53"/>
      <c r="NAT73" s="53"/>
      <c r="NAU73" s="53"/>
      <c r="NAV73" s="53"/>
      <c r="NAW73" s="53"/>
      <c r="NAX73" s="53"/>
      <c r="NAY73" s="53"/>
      <c r="NAZ73" s="53"/>
      <c r="NBA73" s="53"/>
      <c r="NBB73" s="53"/>
      <c r="NBC73" s="53"/>
      <c r="NBD73" s="53"/>
      <c r="NBE73" s="53"/>
      <c r="NBF73" s="53"/>
      <c r="NBG73" s="53"/>
      <c r="NBH73" s="53"/>
      <c r="NBI73" s="53"/>
      <c r="NBJ73" s="53"/>
      <c r="NBK73" s="53"/>
      <c r="NBL73" s="53"/>
      <c r="NBM73" s="53"/>
      <c r="NBN73" s="53"/>
      <c r="NBO73" s="53"/>
      <c r="NBP73" s="53"/>
      <c r="NBQ73" s="53"/>
      <c r="NBR73" s="53"/>
      <c r="NBS73" s="53"/>
      <c r="NBT73" s="53"/>
      <c r="NBU73" s="53"/>
      <c r="NBV73" s="53"/>
      <c r="NBW73" s="53"/>
      <c r="NBX73" s="53"/>
      <c r="NBY73" s="53"/>
      <c r="NBZ73" s="53"/>
      <c r="NCA73" s="53"/>
      <c r="NCB73" s="53"/>
      <c r="NCC73" s="53"/>
      <c r="NCD73" s="53"/>
      <c r="NCE73" s="53"/>
      <c r="NCF73" s="53"/>
      <c r="NCG73" s="53"/>
      <c r="NCH73" s="53"/>
      <c r="NCI73" s="53"/>
      <c r="NCJ73" s="53"/>
      <c r="NCK73" s="53"/>
      <c r="NCL73" s="53"/>
      <c r="NCM73" s="53"/>
      <c r="NCN73" s="53"/>
      <c r="NCO73" s="53"/>
      <c r="NCP73" s="53"/>
      <c r="NCQ73" s="53"/>
      <c r="NCR73" s="53"/>
      <c r="NCS73" s="53"/>
      <c r="NCT73" s="53"/>
      <c r="NCU73" s="53"/>
      <c r="NCV73" s="53"/>
      <c r="NCW73" s="53"/>
      <c r="NCX73" s="53"/>
      <c r="NCY73" s="53"/>
      <c r="NCZ73" s="53"/>
      <c r="NDA73" s="53"/>
      <c r="NDB73" s="53"/>
      <c r="NDC73" s="53"/>
      <c r="NDD73" s="53"/>
      <c r="NDE73" s="53"/>
      <c r="NDF73" s="53"/>
      <c r="NDG73" s="53"/>
      <c r="NDH73" s="53"/>
      <c r="NDI73" s="53"/>
      <c r="NDJ73" s="53"/>
      <c r="NDK73" s="53"/>
      <c r="NDL73" s="53"/>
      <c r="NDM73" s="53"/>
      <c r="NDN73" s="53"/>
      <c r="NDO73" s="53"/>
      <c r="NDP73" s="53"/>
      <c r="NDQ73" s="53"/>
      <c r="NDR73" s="53"/>
      <c r="NDS73" s="53"/>
      <c r="NDT73" s="53"/>
      <c r="NDU73" s="53"/>
      <c r="NDV73" s="53"/>
      <c r="NDW73" s="53"/>
      <c r="NDX73" s="53"/>
      <c r="NDY73" s="53"/>
      <c r="NDZ73" s="53"/>
      <c r="NEA73" s="53"/>
      <c r="NEB73" s="53"/>
      <c r="NEC73" s="53"/>
      <c r="NED73" s="53"/>
      <c r="NEE73" s="53"/>
      <c r="NEF73" s="53"/>
      <c r="NEG73" s="53"/>
      <c r="NEH73" s="53"/>
      <c r="NEI73" s="53"/>
      <c r="NEJ73" s="53"/>
      <c r="NEK73" s="53"/>
      <c r="NEL73" s="53"/>
      <c r="NEM73" s="53"/>
      <c r="NEN73" s="53"/>
      <c r="NEO73" s="53"/>
      <c r="NEP73" s="53"/>
      <c r="NEQ73" s="53"/>
      <c r="NER73" s="53"/>
      <c r="NES73" s="53"/>
      <c r="NET73" s="53"/>
      <c r="NEU73" s="53"/>
      <c r="NEV73" s="53"/>
      <c r="NEW73" s="53"/>
      <c r="NEX73" s="53"/>
      <c r="NEY73" s="53"/>
      <c r="NEZ73" s="53"/>
      <c r="NFA73" s="53"/>
      <c r="NFB73" s="53"/>
      <c r="NFC73" s="53"/>
      <c r="NFD73" s="53"/>
      <c r="NFE73" s="53"/>
      <c r="NFF73" s="53"/>
      <c r="NFG73" s="53"/>
      <c r="NFH73" s="53"/>
      <c r="NFI73" s="53"/>
      <c r="NFJ73" s="53"/>
      <c r="NFK73" s="53"/>
      <c r="NFL73" s="53"/>
      <c r="NFM73" s="53"/>
      <c r="NFN73" s="53"/>
      <c r="NFO73" s="53"/>
      <c r="NFP73" s="53"/>
      <c r="NFQ73" s="53"/>
      <c r="NFR73" s="53"/>
      <c r="NFS73" s="53"/>
      <c r="NFT73" s="53"/>
      <c r="NFU73" s="53"/>
      <c r="NFV73" s="53"/>
      <c r="NFW73" s="53"/>
      <c r="NFX73" s="53"/>
      <c r="NFY73" s="53"/>
      <c r="NFZ73" s="53"/>
      <c r="NGA73" s="53"/>
      <c r="NGB73" s="53"/>
      <c r="NGC73" s="53"/>
      <c r="NGD73" s="53"/>
      <c r="NGE73" s="53"/>
      <c r="NGF73" s="53"/>
      <c r="NGG73" s="53"/>
      <c r="NGH73" s="53"/>
      <c r="NGI73" s="53"/>
      <c r="NGJ73" s="53"/>
      <c r="NGK73" s="53"/>
      <c r="NGL73" s="53"/>
      <c r="NGM73" s="53"/>
      <c r="NGN73" s="53"/>
      <c r="NGO73" s="53"/>
      <c r="NGP73" s="53"/>
      <c r="NGQ73" s="53"/>
      <c r="NGR73" s="53"/>
      <c r="NGS73" s="53"/>
      <c r="NGT73" s="53"/>
      <c r="NGU73" s="53"/>
      <c r="NGV73" s="53"/>
      <c r="NGW73" s="53"/>
      <c r="NGX73" s="53"/>
      <c r="NGY73" s="53"/>
      <c r="NGZ73" s="53"/>
      <c r="NHA73" s="53"/>
      <c r="NHB73" s="53"/>
      <c r="NHC73" s="53"/>
      <c r="NHD73" s="53"/>
      <c r="NHE73" s="53"/>
      <c r="NHF73" s="53"/>
      <c r="NHG73" s="53"/>
      <c r="NHH73" s="53"/>
      <c r="NHI73" s="53"/>
      <c r="NHJ73" s="53"/>
      <c r="NHK73" s="53"/>
      <c r="NHL73" s="53"/>
      <c r="NHM73" s="53"/>
      <c r="NHN73" s="53"/>
      <c r="NHO73" s="53"/>
      <c r="NHP73" s="53"/>
      <c r="NHQ73" s="53"/>
      <c r="NHR73" s="53"/>
      <c r="NHS73" s="53"/>
      <c r="NHT73" s="53"/>
      <c r="NHU73" s="53"/>
      <c r="NHV73" s="53"/>
      <c r="NHW73" s="53"/>
      <c r="NHX73" s="53"/>
      <c r="NHY73" s="53"/>
      <c r="NHZ73" s="53"/>
      <c r="NIA73" s="53"/>
      <c r="NIB73" s="53"/>
      <c r="NIC73" s="53"/>
      <c r="NID73" s="53"/>
      <c r="NIE73" s="53"/>
      <c r="NIF73" s="53"/>
      <c r="NIG73" s="53"/>
      <c r="NIH73" s="53"/>
      <c r="NII73" s="53"/>
      <c r="NIJ73" s="53"/>
      <c r="NIK73" s="53"/>
      <c r="NIL73" s="53"/>
      <c r="NIM73" s="53"/>
      <c r="NIN73" s="53"/>
      <c r="NIO73" s="53"/>
      <c r="NIP73" s="53"/>
      <c r="NIQ73" s="53"/>
      <c r="NIR73" s="53"/>
      <c r="NIS73" s="53"/>
      <c r="NIT73" s="53"/>
      <c r="NIU73" s="53"/>
      <c r="NIV73" s="53"/>
      <c r="NIW73" s="53"/>
      <c r="NIX73" s="53"/>
      <c r="NIY73" s="53"/>
      <c r="NIZ73" s="53"/>
      <c r="NJA73" s="53"/>
      <c r="NJB73" s="53"/>
      <c r="NJC73" s="53"/>
      <c r="NJD73" s="53"/>
      <c r="NJE73" s="53"/>
      <c r="NJF73" s="53"/>
      <c r="NJG73" s="53"/>
      <c r="NJH73" s="53"/>
      <c r="NJI73" s="53"/>
      <c r="NJJ73" s="53"/>
      <c r="NJK73" s="53"/>
      <c r="NJL73" s="53"/>
      <c r="NJM73" s="53"/>
      <c r="NJN73" s="53"/>
      <c r="NJO73" s="53"/>
      <c r="NJP73" s="53"/>
      <c r="NJQ73" s="53"/>
      <c r="NJR73" s="53"/>
      <c r="NJS73" s="53"/>
      <c r="NJT73" s="53"/>
      <c r="NJU73" s="53"/>
      <c r="NJV73" s="53"/>
      <c r="NJW73" s="53"/>
      <c r="NJX73" s="53"/>
      <c r="NJY73" s="53"/>
      <c r="NJZ73" s="53"/>
      <c r="NKA73" s="53"/>
      <c r="NKB73" s="53"/>
      <c r="NKC73" s="53"/>
      <c r="NKD73" s="53"/>
      <c r="NKE73" s="53"/>
      <c r="NKF73" s="53"/>
      <c r="NKG73" s="53"/>
      <c r="NKH73" s="53"/>
      <c r="NKI73" s="53"/>
      <c r="NKJ73" s="53"/>
      <c r="NKK73" s="53"/>
      <c r="NKL73" s="53"/>
      <c r="NKM73" s="53"/>
      <c r="NKN73" s="53"/>
      <c r="NKO73" s="53"/>
      <c r="NKP73" s="53"/>
      <c r="NKQ73" s="53"/>
      <c r="NKR73" s="53"/>
      <c r="NKS73" s="53"/>
      <c r="NKT73" s="53"/>
      <c r="NKU73" s="53"/>
      <c r="NKV73" s="53"/>
      <c r="NKW73" s="53"/>
      <c r="NKX73" s="53"/>
      <c r="NKY73" s="53"/>
      <c r="NKZ73" s="53"/>
      <c r="NLA73" s="53"/>
      <c r="NLB73" s="53"/>
      <c r="NLC73" s="53"/>
      <c r="NLD73" s="53"/>
      <c r="NLE73" s="53"/>
      <c r="NLF73" s="53"/>
      <c r="NLG73" s="53"/>
      <c r="NLH73" s="53"/>
      <c r="NLI73" s="53"/>
      <c r="NLJ73" s="53"/>
      <c r="NLK73" s="53"/>
      <c r="NLL73" s="53"/>
      <c r="NLM73" s="53"/>
      <c r="NLN73" s="53"/>
      <c r="NLO73" s="53"/>
      <c r="NLP73" s="53"/>
      <c r="NLQ73" s="53"/>
      <c r="NLR73" s="53"/>
      <c r="NLS73" s="53"/>
      <c r="NLT73" s="53"/>
      <c r="NLU73" s="53"/>
      <c r="NLV73" s="53"/>
      <c r="NLW73" s="53"/>
      <c r="NLX73" s="53"/>
      <c r="NLY73" s="53"/>
      <c r="NLZ73" s="53"/>
      <c r="NMA73" s="53"/>
      <c r="NMB73" s="53"/>
      <c r="NMC73" s="53"/>
      <c r="NMD73" s="53"/>
      <c r="NME73" s="53"/>
      <c r="NMF73" s="53"/>
      <c r="NMG73" s="53"/>
      <c r="NMH73" s="53"/>
      <c r="NMI73" s="53"/>
      <c r="NMJ73" s="53"/>
      <c r="NMK73" s="53"/>
      <c r="NML73" s="53"/>
      <c r="NMM73" s="53"/>
      <c r="NMN73" s="53"/>
      <c r="NMO73" s="53"/>
      <c r="NMP73" s="53"/>
      <c r="NMQ73" s="53"/>
      <c r="NMR73" s="53"/>
      <c r="NMS73" s="53"/>
      <c r="NMT73" s="53"/>
      <c r="NMU73" s="53"/>
      <c r="NMV73" s="53"/>
      <c r="NMW73" s="53"/>
      <c r="NMX73" s="53"/>
      <c r="NMY73" s="53"/>
      <c r="NMZ73" s="53"/>
      <c r="NNA73" s="53"/>
      <c r="NNB73" s="53"/>
      <c r="NNC73" s="53"/>
      <c r="NND73" s="53"/>
      <c r="NNE73" s="53"/>
      <c r="NNF73" s="53"/>
      <c r="NNG73" s="53"/>
      <c r="NNH73" s="53"/>
      <c r="NNI73" s="53"/>
      <c r="NNJ73" s="53"/>
      <c r="NNK73" s="53"/>
      <c r="NNL73" s="53"/>
      <c r="NNM73" s="53"/>
      <c r="NNN73" s="53"/>
      <c r="NNO73" s="53"/>
      <c r="NNP73" s="53"/>
      <c r="NNQ73" s="53"/>
      <c r="NNR73" s="53"/>
      <c r="NNS73" s="53"/>
      <c r="NNT73" s="53"/>
      <c r="NNU73" s="53"/>
      <c r="NNV73" s="53"/>
      <c r="NNW73" s="53"/>
      <c r="NNX73" s="53"/>
      <c r="NNY73" s="53"/>
      <c r="NNZ73" s="53"/>
      <c r="NOA73" s="53"/>
      <c r="NOB73" s="53"/>
      <c r="NOC73" s="53"/>
      <c r="NOD73" s="53"/>
      <c r="NOE73" s="53"/>
      <c r="NOF73" s="53"/>
      <c r="NOG73" s="53"/>
      <c r="NOH73" s="53"/>
      <c r="NOI73" s="53"/>
      <c r="NOJ73" s="53"/>
      <c r="NOK73" s="53"/>
      <c r="NOL73" s="53"/>
      <c r="NOM73" s="53"/>
      <c r="NON73" s="53"/>
      <c r="NOO73" s="53"/>
      <c r="NOP73" s="53"/>
      <c r="NOQ73" s="53"/>
      <c r="NOR73" s="53"/>
      <c r="NOS73" s="53"/>
      <c r="NOT73" s="53"/>
      <c r="NOU73" s="53"/>
      <c r="NOV73" s="53"/>
      <c r="NOW73" s="53"/>
      <c r="NOX73" s="53"/>
      <c r="NOY73" s="53"/>
      <c r="NOZ73" s="53"/>
      <c r="NPA73" s="53"/>
      <c r="NPB73" s="53"/>
      <c r="NPC73" s="53"/>
      <c r="NPD73" s="53"/>
      <c r="NPE73" s="53"/>
      <c r="NPF73" s="53"/>
      <c r="NPG73" s="53"/>
      <c r="NPH73" s="53"/>
      <c r="NPI73" s="53"/>
      <c r="NPJ73" s="53"/>
      <c r="NPK73" s="53"/>
      <c r="NPL73" s="53"/>
      <c r="NPM73" s="53"/>
      <c r="NPN73" s="53"/>
      <c r="NPO73" s="53"/>
      <c r="NPP73" s="53"/>
      <c r="NPQ73" s="53"/>
      <c r="NPR73" s="53"/>
      <c r="NPS73" s="53"/>
      <c r="NPT73" s="53"/>
      <c r="NPU73" s="53"/>
      <c r="NPV73" s="53"/>
      <c r="NPW73" s="53"/>
      <c r="NPX73" s="53"/>
      <c r="NPY73" s="53"/>
      <c r="NPZ73" s="53"/>
      <c r="NQA73" s="53"/>
      <c r="NQB73" s="53"/>
      <c r="NQC73" s="53"/>
      <c r="NQD73" s="53"/>
      <c r="NQE73" s="53"/>
      <c r="NQF73" s="53"/>
      <c r="NQG73" s="53"/>
      <c r="NQH73" s="53"/>
      <c r="NQI73" s="53"/>
      <c r="NQJ73" s="53"/>
      <c r="NQK73" s="53"/>
      <c r="NQL73" s="53"/>
      <c r="NQM73" s="53"/>
      <c r="NQN73" s="53"/>
      <c r="NQO73" s="53"/>
      <c r="NQP73" s="53"/>
      <c r="NQQ73" s="53"/>
      <c r="NQR73" s="53"/>
      <c r="NQS73" s="53"/>
      <c r="NQT73" s="53"/>
      <c r="NQU73" s="53"/>
      <c r="NQV73" s="53"/>
      <c r="NQW73" s="53"/>
      <c r="NQX73" s="53"/>
      <c r="NQY73" s="53"/>
      <c r="NQZ73" s="53"/>
      <c r="NRA73" s="53"/>
      <c r="NRB73" s="53"/>
      <c r="NRC73" s="53"/>
      <c r="NRD73" s="53"/>
      <c r="NRE73" s="53"/>
      <c r="NRF73" s="53"/>
      <c r="NRG73" s="53"/>
      <c r="NRH73" s="53"/>
      <c r="NRI73" s="53"/>
      <c r="NRJ73" s="53"/>
      <c r="NRK73" s="53"/>
      <c r="NRL73" s="53"/>
      <c r="NRM73" s="53"/>
      <c r="NRN73" s="53"/>
      <c r="NRO73" s="53"/>
      <c r="NRP73" s="53"/>
      <c r="NRQ73" s="53"/>
      <c r="NRR73" s="53"/>
      <c r="NRS73" s="53"/>
      <c r="NRT73" s="53"/>
      <c r="NRU73" s="53"/>
      <c r="NRV73" s="53"/>
      <c r="NRW73" s="53"/>
      <c r="NRX73" s="53"/>
      <c r="NRY73" s="53"/>
      <c r="NRZ73" s="53"/>
      <c r="NSA73" s="53"/>
      <c r="NSB73" s="53"/>
      <c r="NSC73" s="53"/>
      <c r="NSD73" s="53"/>
      <c r="NSE73" s="53"/>
      <c r="NSF73" s="53"/>
      <c r="NSG73" s="53"/>
      <c r="NSH73" s="53"/>
      <c r="NSI73" s="53"/>
      <c r="NSJ73" s="53"/>
      <c r="NSK73" s="53"/>
      <c r="NSL73" s="53"/>
      <c r="NSM73" s="53"/>
      <c r="NSN73" s="53"/>
      <c r="NSO73" s="53"/>
      <c r="NSP73" s="53"/>
      <c r="NSQ73" s="53"/>
      <c r="NSR73" s="53"/>
      <c r="NSS73" s="53"/>
      <c r="NST73" s="53"/>
      <c r="NSU73" s="53"/>
      <c r="NSV73" s="53"/>
      <c r="NSW73" s="53"/>
      <c r="NSX73" s="53"/>
      <c r="NSY73" s="53"/>
      <c r="NSZ73" s="53"/>
      <c r="NTA73" s="53"/>
      <c r="NTB73" s="53"/>
      <c r="NTC73" s="53"/>
      <c r="NTD73" s="53"/>
      <c r="NTE73" s="53"/>
      <c r="NTF73" s="53"/>
      <c r="NTG73" s="53"/>
      <c r="NTH73" s="53"/>
      <c r="NTI73" s="53"/>
      <c r="NTJ73" s="53"/>
      <c r="NTK73" s="53"/>
      <c r="NTL73" s="53"/>
      <c r="NTM73" s="53"/>
      <c r="NTN73" s="53"/>
      <c r="NTO73" s="53"/>
      <c r="NTP73" s="53"/>
      <c r="NTQ73" s="53"/>
      <c r="NTR73" s="53"/>
      <c r="NTS73" s="53"/>
      <c r="NTT73" s="53"/>
      <c r="NTU73" s="53"/>
      <c r="NTV73" s="53"/>
      <c r="NTW73" s="53"/>
      <c r="NTX73" s="53"/>
      <c r="NTY73" s="53"/>
      <c r="NTZ73" s="53"/>
      <c r="NUA73" s="53"/>
      <c r="NUB73" s="53"/>
      <c r="NUC73" s="53"/>
      <c r="NUD73" s="53"/>
      <c r="NUE73" s="53"/>
      <c r="NUF73" s="53"/>
      <c r="NUG73" s="53"/>
      <c r="NUH73" s="53"/>
      <c r="NUI73" s="53"/>
      <c r="NUJ73" s="53"/>
      <c r="NUK73" s="53"/>
      <c r="NUL73" s="53"/>
      <c r="NUM73" s="53"/>
      <c r="NUN73" s="53"/>
      <c r="NUO73" s="53"/>
      <c r="NUP73" s="53"/>
      <c r="NUQ73" s="53"/>
      <c r="NUR73" s="53"/>
      <c r="NUS73" s="53"/>
      <c r="NUT73" s="53"/>
      <c r="NUU73" s="53"/>
      <c r="NUV73" s="53"/>
      <c r="NUW73" s="53"/>
      <c r="NUX73" s="53"/>
      <c r="NUY73" s="53"/>
      <c r="NUZ73" s="53"/>
      <c r="NVA73" s="53"/>
      <c r="NVB73" s="53"/>
      <c r="NVC73" s="53"/>
      <c r="NVD73" s="53"/>
      <c r="NVE73" s="53"/>
      <c r="NVF73" s="53"/>
      <c r="NVG73" s="53"/>
      <c r="NVH73" s="53"/>
      <c r="NVI73" s="53"/>
      <c r="NVJ73" s="53"/>
      <c r="NVK73" s="53"/>
      <c r="NVL73" s="53"/>
      <c r="NVM73" s="53"/>
      <c r="NVN73" s="53"/>
      <c r="NVO73" s="53"/>
      <c r="NVP73" s="53"/>
      <c r="NVQ73" s="53"/>
      <c r="NVR73" s="53"/>
      <c r="NVS73" s="53"/>
      <c r="NVT73" s="53"/>
      <c r="NVU73" s="53"/>
      <c r="NVV73" s="53"/>
      <c r="NVW73" s="53"/>
      <c r="NVX73" s="53"/>
      <c r="NVY73" s="53"/>
      <c r="NVZ73" s="53"/>
      <c r="NWA73" s="53"/>
      <c r="NWB73" s="53"/>
      <c r="NWC73" s="53"/>
      <c r="NWD73" s="53"/>
      <c r="NWE73" s="53"/>
      <c r="NWF73" s="53"/>
      <c r="NWG73" s="53"/>
      <c r="NWH73" s="53"/>
      <c r="NWI73" s="53"/>
      <c r="NWJ73" s="53"/>
      <c r="NWK73" s="53"/>
      <c r="NWL73" s="53"/>
      <c r="NWM73" s="53"/>
      <c r="NWN73" s="53"/>
      <c r="NWO73" s="53"/>
      <c r="NWP73" s="53"/>
      <c r="NWQ73" s="53"/>
      <c r="NWR73" s="53"/>
      <c r="NWS73" s="53"/>
      <c r="NWT73" s="53"/>
      <c r="NWU73" s="53"/>
      <c r="NWV73" s="53"/>
      <c r="NWW73" s="53"/>
      <c r="NWX73" s="53"/>
      <c r="NWY73" s="53"/>
      <c r="NWZ73" s="53"/>
      <c r="NXA73" s="53"/>
      <c r="NXB73" s="53"/>
      <c r="NXC73" s="53"/>
      <c r="NXD73" s="53"/>
      <c r="NXE73" s="53"/>
      <c r="NXF73" s="53"/>
      <c r="NXG73" s="53"/>
      <c r="NXH73" s="53"/>
      <c r="NXI73" s="53"/>
      <c r="NXJ73" s="53"/>
      <c r="NXK73" s="53"/>
      <c r="NXL73" s="53"/>
      <c r="NXM73" s="53"/>
      <c r="NXN73" s="53"/>
      <c r="NXO73" s="53"/>
      <c r="NXP73" s="53"/>
      <c r="NXQ73" s="53"/>
      <c r="NXR73" s="53"/>
      <c r="NXS73" s="53"/>
      <c r="NXT73" s="53"/>
      <c r="NXU73" s="53"/>
      <c r="NXV73" s="53"/>
      <c r="NXW73" s="53"/>
      <c r="NXX73" s="53"/>
      <c r="NXY73" s="53"/>
      <c r="NXZ73" s="53"/>
      <c r="NYA73" s="53"/>
      <c r="NYB73" s="53"/>
      <c r="NYC73" s="53"/>
      <c r="NYD73" s="53"/>
      <c r="NYE73" s="53"/>
      <c r="NYF73" s="53"/>
      <c r="NYG73" s="53"/>
      <c r="NYH73" s="53"/>
      <c r="NYI73" s="53"/>
      <c r="NYJ73" s="53"/>
      <c r="NYK73" s="53"/>
      <c r="NYL73" s="53"/>
      <c r="NYM73" s="53"/>
      <c r="NYN73" s="53"/>
      <c r="NYO73" s="53"/>
      <c r="NYP73" s="53"/>
      <c r="NYQ73" s="53"/>
      <c r="NYR73" s="53"/>
      <c r="NYS73" s="53"/>
      <c r="NYT73" s="53"/>
      <c r="NYU73" s="53"/>
      <c r="NYV73" s="53"/>
      <c r="NYW73" s="53"/>
      <c r="NYX73" s="53"/>
      <c r="NYY73" s="53"/>
      <c r="NYZ73" s="53"/>
      <c r="NZA73" s="53"/>
      <c r="NZB73" s="53"/>
      <c r="NZC73" s="53"/>
      <c r="NZD73" s="53"/>
      <c r="NZE73" s="53"/>
      <c r="NZF73" s="53"/>
      <c r="NZG73" s="53"/>
      <c r="NZH73" s="53"/>
      <c r="NZI73" s="53"/>
      <c r="NZJ73" s="53"/>
      <c r="NZK73" s="53"/>
      <c r="NZL73" s="53"/>
      <c r="NZM73" s="53"/>
      <c r="NZN73" s="53"/>
      <c r="NZO73" s="53"/>
      <c r="NZP73" s="53"/>
      <c r="NZQ73" s="53"/>
      <c r="NZR73" s="53"/>
      <c r="NZS73" s="53"/>
      <c r="NZT73" s="53"/>
      <c r="NZU73" s="53"/>
      <c r="NZV73" s="53"/>
      <c r="NZW73" s="53"/>
      <c r="NZX73" s="53"/>
      <c r="NZY73" s="53"/>
      <c r="NZZ73" s="53"/>
      <c r="OAA73" s="53"/>
      <c r="OAB73" s="53"/>
      <c r="OAC73" s="53"/>
      <c r="OAD73" s="53"/>
      <c r="OAE73" s="53"/>
      <c r="OAF73" s="53"/>
      <c r="OAG73" s="53"/>
      <c r="OAH73" s="53"/>
      <c r="OAI73" s="53"/>
      <c r="OAJ73" s="53"/>
      <c r="OAK73" s="53"/>
      <c r="OAL73" s="53"/>
      <c r="OAM73" s="53"/>
      <c r="OAN73" s="53"/>
      <c r="OAO73" s="53"/>
      <c r="OAP73" s="53"/>
      <c r="OAQ73" s="53"/>
      <c r="OAR73" s="53"/>
      <c r="OAS73" s="53"/>
      <c r="OAT73" s="53"/>
      <c r="OAU73" s="53"/>
      <c r="OAV73" s="53"/>
      <c r="OAW73" s="53"/>
      <c r="OAX73" s="53"/>
      <c r="OAY73" s="53"/>
      <c r="OAZ73" s="53"/>
      <c r="OBA73" s="53"/>
      <c r="OBB73" s="53"/>
      <c r="OBC73" s="53"/>
      <c r="OBD73" s="53"/>
      <c r="OBE73" s="53"/>
      <c r="OBF73" s="53"/>
      <c r="OBG73" s="53"/>
      <c r="OBH73" s="53"/>
      <c r="OBI73" s="53"/>
      <c r="OBJ73" s="53"/>
      <c r="OBK73" s="53"/>
      <c r="OBL73" s="53"/>
      <c r="OBM73" s="53"/>
      <c r="OBN73" s="53"/>
      <c r="OBO73" s="53"/>
      <c r="OBP73" s="53"/>
      <c r="OBQ73" s="53"/>
      <c r="OBR73" s="53"/>
      <c r="OBS73" s="53"/>
      <c r="OBT73" s="53"/>
      <c r="OBU73" s="53"/>
      <c r="OBV73" s="53"/>
      <c r="OBW73" s="53"/>
      <c r="OBX73" s="53"/>
      <c r="OBY73" s="53"/>
      <c r="OBZ73" s="53"/>
      <c r="OCA73" s="53"/>
      <c r="OCB73" s="53"/>
      <c r="OCC73" s="53"/>
      <c r="OCD73" s="53"/>
      <c r="OCE73" s="53"/>
      <c r="OCF73" s="53"/>
      <c r="OCG73" s="53"/>
      <c r="OCH73" s="53"/>
      <c r="OCI73" s="53"/>
      <c r="OCJ73" s="53"/>
      <c r="OCK73" s="53"/>
      <c r="OCL73" s="53"/>
      <c r="OCM73" s="53"/>
      <c r="OCN73" s="53"/>
      <c r="OCO73" s="53"/>
      <c r="OCP73" s="53"/>
      <c r="OCQ73" s="53"/>
      <c r="OCR73" s="53"/>
      <c r="OCS73" s="53"/>
      <c r="OCT73" s="53"/>
      <c r="OCU73" s="53"/>
      <c r="OCV73" s="53"/>
      <c r="OCW73" s="53"/>
      <c r="OCX73" s="53"/>
      <c r="OCY73" s="53"/>
      <c r="OCZ73" s="53"/>
      <c r="ODA73" s="53"/>
      <c r="ODB73" s="53"/>
      <c r="ODC73" s="53"/>
      <c r="ODD73" s="53"/>
      <c r="ODE73" s="53"/>
      <c r="ODF73" s="53"/>
      <c r="ODG73" s="53"/>
      <c r="ODH73" s="53"/>
      <c r="ODI73" s="53"/>
      <c r="ODJ73" s="53"/>
      <c r="ODK73" s="53"/>
      <c r="ODL73" s="53"/>
      <c r="ODM73" s="53"/>
      <c r="ODN73" s="53"/>
      <c r="ODO73" s="53"/>
      <c r="ODP73" s="53"/>
      <c r="ODQ73" s="53"/>
      <c r="ODR73" s="53"/>
      <c r="ODS73" s="53"/>
      <c r="ODT73" s="53"/>
      <c r="ODU73" s="53"/>
      <c r="ODV73" s="53"/>
      <c r="ODW73" s="53"/>
      <c r="ODX73" s="53"/>
      <c r="ODY73" s="53"/>
      <c r="ODZ73" s="53"/>
      <c r="OEA73" s="53"/>
      <c r="OEB73" s="53"/>
      <c r="OEC73" s="53"/>
      <c r="OED73" s="53"/>
      <c r="OEE73" s="53"/>
      <c r="OEF73" s="53"/>
      <c r="OEG73" s="53"/>
      <c r="OEH73" s="53"/>
      <c r="OEI73" s="53"/>
      <c r="OEJ73" s="53"/>
      <c r="OEK73" s="53"/>
      <c r="OEL73" s="53"/>
      <c r="OEM73" s="53"/>
      <c r="OEN73" s="53"/>
      <c r="OEO73" s="53"/>
      <c r="OEP73" s="53"/>
      <c r="OEQ73" s="53"/>
      <c r="OER73" s="53"/>
      <c r="OES73" s="53"/>
      <c r="OET73" s="53"/>
      <c r="OEU73" s="53"/>
      <c r="OEV73" s="53"/>
      <c r="OEW73" s="53"/>
      <c r="OEX73" s="53"/>
      <c r="OEY73" s="53"/>
      <c r="OEZ73" s="53"/>
      <c r="OFA73" s="53"/>
      <c r="OFB73" s="53"/>
      <c r="OFC73" s="53"/>
      <c r="OFD73" s="53"/>
      <c r="OFE73" s="53"/>
      <c r="OFF73" s="53"/>
      <c r="OFG73" s="53"/>
      <c r="OFH73" s="53"/>
      <c r="OFI73" s="53"/>
      <c r="OFJ73" s="53"/>
      <c r="OFK73" s="53"/>
      <c r="OFL73" s="53"/>
      <c r="OFM73" s="53"/>
      <c r="OFN73" s="53"/>
      <c r="OFO73" s="53"/>
      <c r="OFP73" s="53"/>
      <c r="OFQ73" s="53"/>
      <c r="OFR73" s="53"/>
      <c r="OFS73" s="53"/>
      <c r="OFT73" s="53"/>
      <c r="OFU73" s="53"/>
      <c r="OFV73" s="53"/>
      <c r="OFW73" s="53"/>
      <c r="OFX73" s="53"/>
      <c r="OFY73" s="53"/>
      <c r="OFZ73" s="53"/>
      <c r="OGA73" s="53"/>
      <c r="OGB73" s="53"/>
      <c r="OGC73" s="53"/>
      <c r="OGD73" s="53"/>
      <c r="OGE73" s="53"/>
      <c r="OGF73" s="53"/>
      <c r="OGG73" s="53"/>
      <c r="OGH73" s="53"/>
      <c r="OGI73" s="53"/>
      <c r="OGJ73" s="53"/>
      <c r="OGK73" s="53"/>
      <c r="OGL73" s="53"/>
      <c r="OGM73" s="53"/>
      <c r="OGN73" s="53"/>
      <c r="OGO73" s="53"/>
      <c r="OGP73" s="53"/>
      <c r="OGQ73" s="53"/>
      <c r="OGR73" s="53"/>
      <c r="OGS73" s="53"/>
      <c r="OGT73" s="53"/>
      <c r="OGU73" s="53"/>
      <c r="OGV73" s="53"/>
      <c r="OGW73" s="53"/>
      <c r="OGX73" s="53"/>
      <c r="OGY73" s="53"/>
      <c r="OGZ73" s="53"/>
      <c r="OHA73" s="53"/>
      <c r="OHB73" s="53"/>
      <c r="OHC73" s="53"/>
      <c r="OHD73" s="53"/>
      <c r="OHE73" s="53"/>
      <c r="OHF73" s="53"/>
      <c r="OHG73" s="53"/>
      <c r="OHH73" s="53"/>
      <c r="OHI73" s="53"/>
      <c r="OHJ73" s="53"/>
      <c r="OHK73" s="53"/>
      <c r="OHL73" s="53"/>
      <c r="OHM73" s="53"/>
      <c r="OHN73" s="53"/>
      <c r="OHO73" s="53"/>
      <c r="OHP73" s="53"/>
      <c r="OHQ73" s="53"/>
      <c r="OHR73" s="53"/>
      <c r="OHS73" s="53"/>
      <c r="OHT73" s="53"/>
      <c r="OHU73" s="53"/>
      <c r="OHV73" s="53"/>
      <c r="OHW73" s="53"/>
      <c r="OHX73" s="53"/>
      <c r="OHY73" s="53"/>
      <c r="OHZ73" s="53"/>
      <c r="OIA73" s="53"/>
      <c r="OIB73" s="53"/>
      <c r="OIC73" s="53"/>
      <c r="OID73" s="53"/>
      <c r="OIE73" s="53"/>
      <c r="OIF73" s="53"/>
      <c r="OIG73" s="53"/>
      <c r="OIH73" s="53"/>
      <c r="OII73" s="53"/>
      <c r="OIJ73" s="53"/>
      <c r="OIK73" s="53"/>
      <c r="OIL73" s="53"/>
      <c r="OIM73" s="53"/>
      <c r="OIN73" s="53"/>
      <c r="OIO73" s="53"/>
      <c r="OIP73" s="53"/>
      <c r="OIQ73" s="53"/>
      <c r="OIR73" s="53"/>
      <c r="OIS73" s="53"/>
      <c r="OIT73" s="53"/>
      <c r="OIU73" s="53"/>
      <c r="OIV73" s="53"/>
      <c r="OIW73" s="53"/>
      <c r="OIX73" s="53"/>
      <c r="OIY73" s="53"/>
      <c r="OIZ73" s="53"/>
      <c r="OJA73" s="53"/>
      <c r="OJB73" s="53"/>
      <c r="OJC73" s="53"/>
      <c r="OJD73" s="53"/>
      <c r="OJE73" s="53"/>
      <c r="OJF73" s="53"/>
      <c r="OJG73" s="53"/>
      <c r="OJH73" s="53"/>
      <c r="OJI73" s="53"/>
      <c r="OJJ73" s="53"/>
      <c r="OJK73" s="53"/>
      <c r="OJL73" s="53"/>
      <c r="OJM73" s="53"/>
      <c r="OJN73" s="53"/>
      <c r="OJO73" s="53"/>
      <c r="OJP73" s="53"/>
      <c r="OJQ73" s="53"/>
      <c r="OJR73" s="53"/>
      <c r="OJS73" s="53"/>
      <c r="OJT73" s="53"/>
      <c r="OJU73" s="53"/>
      <c r="OJV73" s="53"/>
      <c r="OJW73" s="53"/>
      <c r="OJX73" s="53"/>
      <c r="OJY73" s="53"/>
      <c r="OJZ73" s="53"/>
      <c r="OKA73" s="53"/>
      <c r="OKB73" s="53"/>
      <c r="OKC73" s="53"/>
      <c r="OKD73" s="53"/>
      <c r="OKE73" s="53"/>
      <c r="OKF73" s="53"/>
      <c r="OKG73" s="53"/>
      <c r="OKH73" s="53"/>
      <c r="OKI73" s="53"/>
      <c r="OKJ73" s="53"/>
      <c r="OKK73" s="53"/>
      <c r="OKL73" s="53"/>
      <c r="OKM73" s="53"/>
      <c r="OKN73" s="53"/>
      <c r="OKO73" s="53"/>
      <c r="OKP73" s="53"/>
      <c r="OKQ73" s="53"/>
      <c r="OKR73" s="53"/>
      <c r="OKS73" s="53"/>
      <c r="OKT73" s="53"/>
      <c r="OKU73" s="53"/>
      <c r="OKV73" s="53"/>
      <c r="OKW73" s="53"/>
      <c r="OKX73" s="53"/>
      <c r="OKY73" s="53"/>
      <c r="OKZ73" s="53"/>
      <c r="OLA73" s="53"/>
      <c r="OLB73" s="53"/>
      <c r="OLC73" s="53"/>
      <c r="OLD73" s="53"/>
      <c r="OLE73" s="53"/>
      <c r="OLF73" s="53"/>
      <c r="OLG73" s="53"/>
      <c r="OLH73" s="53"/>
      <c r="OLI73" s="53"/>
      <c r="OLJ73" s="53"/>
      <c r="OLK73" s="53"/>
      <c r="OLL73" s="53"/>
      <c r="OLM73" s="53"/>
      <c r="OLN73" s="53"/>
      <c r="OLO73" s="53"/>
      <c r="OLP73" s="53"/>
      <c r="OLQ73" s="53"/>
      <c r="OLR73" s="53"/>
      <c r="OLS73" s="53"/>
      <c r="OLT73" s="53"/>
      <c r="OLU73" s="53"/>
      <c r="OLV73" s="53"/>
      <c r="OLW73" s="53"/>
      <c r="OLX73" s="53"/>
      <c r="OLY73" s="53"/>
      <c r="OLZ73" s="53"/>
      <c r="OMA73" s="53"/>
      <c r="OMB73" s="53"/>
      <c r="OMC73" s="53"/>
      <c r="OMD73" s="53"/>
      <c r="OME73" s="53"/>
      <c r="OMF73" s="53"/>
      <c r="OMG73" s="53"/>
      <c r="OMH73" s="53"/>
      <c r="OMI73" s="53"/>
      <c r="OMJ73" s="53"/>
      <c r="OMK73" s="53"/>
      <c r="OML73" s="53"/>
      <c r="OMM73" s="53"/>
      <c r="OMN73" s="53"/>
      <c r="OMO73" s="53"/>
      <c r="OMP73" s="53"/>
      <c r="OMQ73" s="53"/>
      <c r="OMR73" s="53"/>
      <c r="OMS73" s="53"/>
      <c r="OMT73" s="53"/>
      <c r="OMU73" s="53"/>
      <c r="OMV73" s="53"/>
      <c r="OMW73" s="53"/>
      <c r="OMX73" s="53"/>
      <c r="OMY73" s="53"/>
      <c r="OMZ73" s="53"/>
      <c r="ONA73" s="53"/>
      <c r="ONB73" s="53"/>
      <c r="ONC73" s="53"/>
      <c r="OND73" s="53"/>
      <c r="ONE73" s="53"/>
      <c r="ONF73" s="53"/>
      <c r="ONG73" s="53"/>
      <c r="ONH73" s="53"/>
      <c r="ONI73" s="53"/>
      <c r="ONJ73" s="53"/>
      <c r="ONK73" s="53"/>
      <c r="ONL73" s="53"/>
      <c r="ONM73" s="53"/>
      <c r="ONN73" s="53"/>
      <c r="ONO73" s="53"/>
      <c r="ONP73" s="53"/>
      <c r="ONQ73" s="53"/>
      <c r="ONR73" s="53"/>
      <c r="ONS73" s="53"/>
      <c r="ONT73" s="53"/>
      <c r="ONU73" s="53"/>
      <c r="ONV73" s="53"/>
      <c r="ONW73" s="53"/>
      <c r="ONX73" s="53"/>
      <c r="ONY73" s="53"/>
      <c r="ONZ73" s="53"/>
      <c r="OOA73" s="53"/>
      <c r="OOB73" s="53"/>
      <c r="OOC73" s="53"/>
      <c r="OOD73" s="53"/>
      <c r="OOE73" s="53"/>
      <c r="OOF73" s="53"/>
      <c r="OOG73" s="53"/>
      <c r="OOH73" s="53"/>
      <c r="OOI73" s="53"/>
      <c r="OOJ73" s="53"/>
      <c r="OOK73" s="53"/>
      <c r="OOL73" s="53"/>
      <c r="OOM73" s="53"/>
      <c r="OON73" s="53"/>
      <c r="OOO73" s="53"/>
      <c r="OOP73" s="53"/>
      <c r="OOQ73" s="53"/>
      <c r="OOR73" s="53"/>
      <c r="OOS73" s="53"/>
      <c r="OOT73" s="53"/>
      <c r="OOU73" s="53"/>
      <c r="OOV73" s="53"/>
      <c r="OOW73" s="53"/>
      <c r="OOX73" s="53"/>
      <c r="OOY73" s="53"/>
      <c r="OOZ73" s="53"/>
      <c r="OPA73" s="53"/>
      <c r="OPB73" s="53"/>
      <c r="OPC73" s="53"/>
      <c r="OPD73" s="53"/>
      <c r="OPE73" s="53"/>
      <c r="OPF73" s="53"/>
      <c r="OPG73" s="53"/>
      <c r="OPH73" s="53"/>
      <c r="OPI73" s="53"/>
      <c r="OPJ73" s="53"/>
      <c r="OPK73" s="53"/>
      <c r="OPL73" s="53"/>
      <c r="OPM73" s="53"/>
      <c r="OPN73" s="53"/>
      <c r="OPO73" s="53"/>
      <c r="OPP73" s="53"/>
      <c r="OPQ73" s="53"/>
      <c r="OPR73" s="53"/>
      <c r="OPS73" s="53"/>
      <c r="OPT73" s="53"/>
      <c r="OPU73" s="53"/>
      <c r="OPV73" s="53"/>
      <c r="OPW73" s="53"/>
      <c r="OPX73" s="53"/>
      <c r="OPY73" s="53"/>
      <c r="OPZ73" s="53"/>
      <c r="OQA73" s="53"/>
      <c r="OQB73" s="53"/>
      <c r="OQC73" s="53"/>
      <c r="OQD73" s="53"/>
      <c r="OQE73" s="53"/>
      <c r="OQF73" s="53"/>
      <c r="OQG73" s="53"/>
      <c r="OQH73" s="53"/>
      <c r="OQI73" s="53"/>
      <c r="OQJ73" s="53"/>
      <c r="OQK73" s="53"/>
      <c r="OQL73" s="53"/>
      <c r="OQM73" s="53"/>
      <c r="OQN73" s="53"/>
      <c r="OQO73" s="53"/>
      <c r="OQP73" s="53"/>
      <c r="OQQ73" s="53"/>
      <c r="OQR73" s="53"/>
      <c r="OQS73" s="53"/>
      <c r="OQT73" s="53"/>
      <c r="OQU73" s="53"/>
      <c r="OQV73" s="53"/>
      <c r="OQW73" s="53"/>
      <c r="OQX73" s="53"/>
      <c r="OQY73" s="53"/>
      <c r="OQZ73" s="53"/>
      <c r="ORA73" s="53"/>
      <c r="ORB73" s="53"/>
      <c r="ORC73" s="53"/>
      <c r="ORD73" s="53"/>
      <c r="ORE73" s="53"/>
      <c r="ORF73" s="53"/>
      <c r="ORG73" s="53"/>
      <c r="ORH73" s="53"/>
      <c r="ORI73" s="53"/>
      <c r="ORJ73" s="53"/>
      <c r="ORK73" s="53"/>
      <c r="ORL73" s="53"/>
      <c r="ORM73" s="53"/>
      <c r="ORN73" s="53"/>
      <c r="ORO73" s="53"/>
      <c r="ORP73" s="53"/>
      <c r="ORQ73" s="53"/>
      <c r="ORR73" s="53"/>
      <c r="ORS73" s="53"/>
      <c r="ORT73" s="53"/>
      <c r="ORU73" s="53"/>
      <c r="ORV73" s="53"/>
      <c r="ORW73" s="53"/>
      <c r="ORX73" s="53"/>
      <c r="ORY73" s="53"/>
      <c r="ORZ73" s="53"/>
      <c r="OSA73" s="53"/>
      <c r="OSB73" s="53"/>
      <c r="OSC73" s="53"/>
      <c r="OSD73" s="53"/>
      <c r="OSE73" s="53"/>
      <c r="OSF73" s="53"/>
      <c r="OSG73" s="53"/>
      <c r="OSH73" s="53"/>
      <c r="OSI73" s="53"/>
      <c r="OSJ73" s="53"/>
      <c r="OSK73" s="53"/>
      <c r="OSL73" s="53"/>
      <c r="OSM73" s="53"/>
      <c r="OSN73" s="53"/>
      <c r="OSO73" s="53"/>
      <c r="OSP73" s="53"/>
      <c r="OSQ73" s="53"/>
      <c r="OSR73" s="53"/>
      <c r="OSS73" s="53"/>
      <c r="OST73" s="53"/>
      <c r="OSU73" s="53"/>
      <c r="OSV73" s="53"/>
      <c r="OSW73" s="53"/>
      <c r="OSX73" s="53"/>
      <c r="OSY73" s="53"/>
      <c r="OSZ73" s="53"/>
      <c r="OTA73" s="53"/>
      <c r="OTB73" s="53"/>
      <c r="OTC73" s="53"/>
      <c r="OTD73" s="53"/>
      <c r="OTE73" s="53"/>
      <c r="OTF73" s="53"/>
      <c r="OTG73" s="53"/>
      <c r="OTH73" s="53"/>
      <c r="OTI73" s="53"/>
      <c r="OTJ73" s="53"/>
      <c r="OTK73" s="53"/>
      <c r="OTL73" s="53"/>
      <c r="OTM73" s="53"/>
      <c r="OTN73" s="53"/>
      <c r="OTO73" s="53"/>
      <c r="OTP73" s="53"/>
      <c r="OTQ73" s="53"/>
      <c r="OTR73" s="53"/>
      <c r="OTS73" s="53"/>
      <c r="OTT73" s="53"/>
      <c r="OTU73" s="53"/>
      <c r="OTV73" s="53"/>
      <c r="OTW73" s="53"/>
      <c r="OTX73" s="53"/>
      <c r="OTY73" s="53"/>
      <c r="OTZ73" s="53"/>
      <c r="OUA73" s="53"/>
      <c r="OUB73" s="53"/>
      <c r="OUC73" s="53"/>
      <c r="OUD73" s="53"/>
      <c r="OUE73" s="53"/>
      <c r="OUF73" s="53"/>
      <c r="OUG73" s="53"/>
      <c r="OUH73" s="53"/>
      <c r="OUI73" s="53"/>
      <c r="OUJ73" s="53"/>
      <c r="OUK73" s="53"/>
      <c r="OUL73" s="53"/>
      <c r="OUM73" s="53"/>
      <c r="OUN73" s="53"/>
      <c r="OUO73" s="53"/>
      <c r="OUP73" s="53"/>
      <c r="OUQ73" s="53"/>
      <c r="OUR73" s="53"/>
      <c r="OUS73" s="53"/>
      <c r="OUT73" s="53"/>
      <c r="OUU73" s="53"/>
      <c r="OUV73" s="53"/>
      <c r="OUW73" s="53"/>
      <c r="OUX73" s="53"/>
      <c r="OUY73" s="53"/>
      <c r="OUZ73" s="53"/>
      <c r="OVA73" s="53"/>
      <c r="OVB73" s="53"/>
      <c r="OVC73" s="53"/>
      <c r="OVD73" s="53"/>
      <c r="OVE73" s="53"/>
      <c r="OVF73" s="53"/>
      <c r="OVG73" s="53"/>
      <c r="OVH73" s="53"/>
      <c r="OVI73" s="53"/>
      <c r="OVJ73" s="53"/>
      <c r="OVK73" s="53"/>
      <c r="OVL73" s="53"/>
      <c r="OVM73" s="53"/>
      <c r="OVN73" s="53"/>
      <c r="OVO73" s="53"/>
      <c r="OVP73" s="53"/>
      <c r="OVQ73" s="53"/>
      <c r="OVR73" s="53"/>
      <c r="OVS73" s="53"/>
      <c r="OVT73" s="53"/>
      <c r="OVU73" s="53"/>
      <c r="OVV73" s="53"/>
      <c r="OVW73" s="53"/>
      <c r="OVX73" s="53"/>
      <c r="OVY73" s="53"/>
      <c r="OVZ73" s="53"/>
      <c r="OWA73" s="53"/>
      <c r="OWB73" s="53"/>
      <c r="OWC73" s="53"/>
      <c r="OWD73" s="53"/>
      <c r="OWE73" s="53"/>
      <c r="OWF73" s="53"/>
      <c r="OWG73" s="53"/>
      <c r="OWH73" s="53"/>
      <c r="OWI73" s="53"/>
      <c r="OWJ73" s="53"/>
      <c r="OWK73" s="53"/>
      <c r="OWL73" s="53"/>
      <c r="OWM73" s="53"/>
      <c r="OWN73" s="53"/>
      <c r="OWO73" s="53"/>
      <c r="OWP73" s="53"/>
      <c r="OWQ73" s="53"/>
      <c r="OWR73" s="53"/>
      <c r="OWS73" s="53"/>
      <c r="OWT73" s="53"/>
      <c r="OWU73" s="53"/>
      <c r="OWV73" s="53"/>
      <c r="OWW73" s="53"/>
      <c r="OWX73" s="53"/>
      <c r="OWY73" s="53"/>
      <c r="OWZ73" s="53"/>
      <c r="OXA73" s="53"/>
      <c r="OXB73" s="53"/>
      <c r="OXC73" s="53"/>
      <c r="OXD73" s="53"/>
      <c r="OXE73" s="53"/>
      <c r="OXF73" s="53"/>
      <c r="OXG73" s="53"/>
      <c r="OXH73" s="53"/>
      <c r="OXI73" s="53"/>
      <c r="OXJ73" s="53"/>
      <c r="OXK73" s="53"/>
      <c r="OXL73" s="53"/>
      <c r="OXM73" s="53"/>
      <c r="OXN73" s="53"/>
      <c r="OXO73" s="53"/>
      <c r="OXP73" s="53"/>
      <c r="OXQ73" s="53"/>
      <c r="OXR73" s="53"/>
      <c r="OXS73" s="53"/>
      <c r="OXT73" s="53"/>
      <c r="OXU73" s="53"/>
      <c r="OXV73" s="53"/>
      <c r="OXW73" s="53"/>
      <c r="OXX73" s="53"/>
      <c r="OXY73" s="53"/>
      <c r="OXZ73" s="53"/>
      <c r="OYA73" s="53"/>
      <c r="OYB73" s="53"/>
      <c r="OYC73" s="53"/>
      <c r="OYD73" s="53"/>
      <c r="OYE73" s="53"/>
      <c r="OYF73" s="53"/>
      <c r="OYG73" s="53"/>
      <c r="OYH73" s="53"/>
      <c r="OYI73" s="53"/>
      <c r="OYJ73" s="53"/>
      <c r="OYK73" s="53"/>
      <c r="OYL73" s="53"/>
      <c r="OYM73" s="53"/>
      <c r="OYN73" s="53"/>
      <c r="OYO73" s="53"/>
      <c r="OYP73" s="53"/>
      <c r="OYQ73" s="53"/>
      <c r="OYR73" s="53"/>
      <c r="OYS73" s="53"/>
      <c r="OYT73" s="53"/>
      <c r="OYU73" s="53"/>
      <c r="OYV73" s="53"/>
      <c r="OYW73" s="53"/>
      <c r="OYX73" s="53"/>
      <c r="OYY73" s="53"/>
      <c r="OYZ73" s="53"/>
      <c r="OZA73" s="53"/>
      <c r="OZB73" s="53"/>
      <c r="OZC73" s="53"/>
      <c r="OZD73" s="53"/>
      <c r="OZE73" s="53"/>
      <c r="OZF73" s="53"/>
      <c r="OZG73" s="53"/>
      <c r="OZH73" s="53"/>
      <c r="OZI73" s="53"/>
      <c r="OZJ73" s="53"/>
      <c r="OZK73" s="53"/>
      <c r="OZL73" s="53"/>
      <c r="OZM73" s="53"/>
      <c r="OZN73" s="53"/>
      <c r="OZO73" s="53"/>
      <c r="OZP73" s="53"/>
      <c r="OZQ73" s="53"/>
      <c r="OZR73" s="53"/>
      <c r="OZS73" s="53"/>
      <c r="OZT73" s="53"/>
      <c r="OZU73" s="53"/>
      <c r="OZV73" s="53"/>
      <c r="OZW73" s="53"/>
      <c r="OZX73" s="53"/>
      <c r="OZY73" s="53"/>
      <c r="OZZ73" s="53"/>
      <c r="PAA73" s="53"/>
      <c r="PAB73" s="53"/>
      <c r="PAC73" s="53"/>
      <c r="PAD73" s="53"/>
      <c r="PAE73" s="53"/>
      <c r="PAF73" s="53"/>
      <c r="PAG73" s="53"/>
      <c r="PAH73" s="53"/>
      <c r="PAI73" s="53"/>
      <c r="PAJ73" s="53"/>
      <c r="PAK73" s="53"/>
      <c r="PAL73" s="53"/>
      <c r="PAM73" s="53"/>
      <c r="PAN73" s="53"/>
      <c r="PAO73" s="53"/>
      <c r="PAP73" s="53"/>
      <c r="PAQ73" s="53"/>
      <c r="PAR73" s="53"/>
      <c r="PAS73" s="53"/>
      <c r="PAT73" s="53"/>
      <c r="PAU73" s="53"/>
      <c r="PAV73" s="53"/>
      <c r="PAW73" s="53"/>
      <c r="PAX73" s="53"/>
      <c r="PAY73" s="53"/>
      <c r="PAZ73" s="53"/>
      <c r="PBA73" s="53"/>
      <c r="PBB73" s="53"/>
      <c r="PBC73" s="53"/>
      <c r="PBD73" s="53"/>
      <c r="PBE73" s="53"/>
      <c r="PBF73" s="53"/>
      <c r="PBG73" s="53"/>
      <c r="PBH73" s="53"/>
      <c r="PBI73" s="53"/>
      <c r="PBJ73" s="53"/>
      <c r="PBK73" s="53"/>
      <c r="PBL73" s="53"/>
      <c r="PBM73" s="53"/>
      <c r="PBN73" s="53"/>
      <c r="PBO73" s="53"/>
      <c r="PBP73" s="53"/>
      <c r="PBQ73" s="53"/>
      <c r="PBR73" s="53"/>
      <c r="PBS73" s="53"/>
      <c r="PBT73" s="53"/>
      <c r="PBU73" s="53"/>
      <c r="PBV73" s="53"/>
      <c r="PBW73" s="53"/>
      <c r="PBX73" s="53"/>
      <c r="PBY73" s="53"/>
      <c r="PBZ73" s="53"/>
      <c r="PCA73" s="53"/>
      <c r="PCB73" s="53"/>
      <c r="PCC73" s="53"/>
      <c r="PCD73" s="53"/>
      <c r="PCE73" s="53"/>
      <c r="PCF73" s="53"/>
      <c r="PCG73" s="53"/>
      <c r="PCH73" s="53"/>
      <c r="PCI73" s="53"/>
      <c r="PCJ73" s="53"/>
      <c r="PCK73" s="53"/>
      <c r="PCL73" s="53"/>
      <c r="PCM73" s="53"/>
      <c r="PCN73" s="53"/>
      <c r="PCO73" s="53"/>
      <c r="PCP73" s="53"/>
      <c r="PCQ73" s="53"/>
      <c r="PCR73" s="53"/>
      <c r="PCS73" s="53"/>
      <c r="PCT73" s="53"/>
      <c r="PCU73" s="53"/>
      <c r="PCV73" s="53"/>
      <c r="PCW73" s="53"/>
      <c r="PCX73" s="53"/>
      <c r="PCY73" s="53"/>
      <c r="PCZ73" s="53"/>
      <c r="PDA73" s="53"/>
      <c r="PDB73" s="53"/>
      <c r="PDC73" s="53"/>
      <c r="PDD73" s="53"/>
      <c r="PDE73" s="53"/>
      <c r="PDF73" s="53"/>
      <c r="PDG73" s="53"/>
      <c r="PDH73" s="53"/>
      <c r="PDI73" s="53"/>
      <c r="PDJ73" s="53"/>
      <c r="PDK73" s="53"/>
      <c r="PDL73" s="53"/>
      <c r="PDM73" s="53"/>
      <c r="PDN73" s="53"/>
      <c r="PDO73" s="53"/>
      <c r="PDP73" s="53"/>
      <c r="PDQ73" s="53"/>
      <c r="PDR73" s="53"/>
      <c r="PDS73" s="53"/>
      <c r="PDT73" s="53"/>
      <c r="PDU73" s="53"/>
      <c r="PDV73" s="53"/>
      <c r="PDW73" s="53"/>
      <c r="PDX73" s="53"/>
      <c r="PDY73" s="53"/>
      <c r="PDZ73" s="53"/>
      <c r="PEA73" s="53"/>
      <c r="PEB73" s="53"/>
      <c r="PEC73" s="53"/>
      <c r="PED73" s="53"/>
      <c r="PEE73" s="53"/>
      <c r="PEF73" s="53"/>
      <c r="PEG73" s="53"/>
      <c r="PEH73" s="53"/>
      <c r="PEI73" s="53"/>
      <c r="PEJ73" s="53"/>
      <c r="PEK73" s="53"/>
      <c r="PEL73" s="53"/>
      <c r="PEM73" s="53"/>
      <c r="PEN73" s="53"/>
      <c r="PEO73" s="53"/>
      <c r="PEP73" s="53"/>
      <c r="PEQ73" s="53"/>
      <c r="PER73" s="53"/>
      <c r="PES73" s="53"/>
      <c r="PET73" s="53"/>
      <c r="PEU73" s="53"/>
      <c r="PEV73" s="53"/>
      <c r="PEW73" s="53"/>
      <c r="PEX73" s="53"/>
      <c r="PEY73" s="53"/>
      <c r="PEZ73" s="53"/>
      <c r="PFA73" s="53"/>
      <c r="PFB73" s="53"/>
      <c r="PFC73" s="53"/>
      <c r="PFD73" s="53"/>
      <c r="PFE73" s="53"/>
      <c r="PFF73" s="53"/>
      <c r="PFG73" s="53"/>
      <c r="PFH73" s="53"/>
      <c r="PFI73" s="53"/>
      <c r="PFJ73" s="53"/>
      <c r="PFK73" s="53"/>
      <c r="PFL73" s="53"/>
      <c r="PFM73" s="53"/>
      <c r="PFN73" s="53"/>
      <c r="PFO73" s="53"/>
      <c r="PFP73" s="53"/>
      <c r="PFQ73" s="53"/>
      <c r="PFR73" s="53"/>
      <c r="PFS73" s="53"/>
      <c r="PFT73" s="53"/>
      <c r="PFU73" s="53"/>
      <c r="PFV73" s="53"/>
      <c r="PFW73" s="53"/>
      <c r="PFX73" s="53"/>
      <c r="PFY73" s="53"/>
      <c r="PFZ73" s="53"/>
      <c r="PGA73" s="53"/>
      <c r="PGB73" s="53"/>
      <c r="PGC73" s="53"/>
      <c r="PGD73" s="53"/>
      <c r="PGE73" s="53"/>
      <c r="PGF73" s="53"/>
      <c r="PGG73" s="53"/>
      <c r="PGH73" s="53"/>
      <c r="PGI73" s="53"/>
      <c r="PGJ73" s="53"/>
      <c r="PGK73" s="53"/>
      <c r="PGL73" s="53"/>
      <c r="PGM73" s="53"/>
      <c r="PGN73" s="53"/>
      <c r="PGO73" s="53"/>
      <c r="PGP73" s="53"/>
      <c r="PGQ73" s="53"/>
      <c r="PGR73" s="53"/>
      <c r="PGS73" s="53"/>
      <c r="PGT73" s="53"/>
      <c r="PGU73" s="53"/>
      <c r="PGV73" s="53"/>
      <c r="PGW73" s="53"/>
      <c r="PGX73" s="53"/>
      <c r="PGY73" s="53"/>
      <c r="PGZ73" s="53"/>
      <c r="PHA73" s="53"/>
      <c r="PHB73" s="53"/>
      <c r="PHC73" s="53"/>
      <c r="PHD73" s="53"/>
      <c r="PHE73" s="53"/>
      <c r="PHF73" s="53"/>
      <c r="PHG73" s="53"/>
      <c r="PHH73" s="53"/>
      <c r="PHI73" s="53"/>
      <c r="PHJ73" s="53"/>
      <c r="PHK73" s="53"/>
      <c r="PHL73" s="53"/>
      <c r="PHM73" s="53"/>
      <c r="PHN73" s="53"/>
      <c r="PHO73" s="53"/>
      <c r="PHP73" s="53"/>
      <c r="PHQ73" s="53"/>
      <c r="PHR73" s="53"/>
      <c r="PHS73" s="53"/>
      <c r="PHT73" s="53"/>
      <c r="PHU73" s="53"/>
      <c r="PHV73" s="53"/>
      <c r="PHW73" s="53"/>
      <c r="PHX73" s="53"/>
      <c r="PHY73" s="53"/>
      <c r="PHZ73" s="53"/>
      <c r="PIA73" s="53"/>
      <c r="PIB73" s="53"/>
      <c r="PIC73" s="53"/>
      <c r="PID73" s="53"/>
      <c r="PIE73" s="53"/>
      <c r="PIF73" s="53"/>
      <c r="PIG73" s="53"/>
      <c r="PIH73" s="53"/>
      <c r="PII73" s="53"/>
      <c r="PIJ73" s="53"/>
      <c r="PIK73" s="53"/>
      <c r="PIL73" s="53"/>
      <c r="PIM73" s="53"/>
      <c r="PIN73" s="53"/>
      <c r="PIO73" s="53"/>
      <c r="PIP73" s="53"/>
      <c r="PIQ73" s="53"/>
      <c r="PIR73" s="53"/>
      <c r="PIS73" s="53"/>
      <c r="PIT73" s="53"/>
      <c r="PIU73" s="53"/>
      <c r="PIV73" s="53"/>
      <c r="PIW73" s="53"/>
      <c r="PIX73" s="53"/>
      <c r="PIY73" s="53"/>
      <c r="PIZ73" s="53"/>
      <c r="PJA73" s="53"/>
      <c r="PJB73" s="53"/>
      <c r="PJC73" s="53"/>
      <c r="PJD73" s="53"/>
      <c r="PJE73" s="53"/>
      <c r="PJF73" s="53"/>
      <c r="PJG73" s="53"/>
      <c r="PJH73" s="53"/>
      <c r="PJI73" s="53"/>
      <c r="PJJ73" s="53"/>
      <c r="PJK73" s="53"/>
      <c r="PJL73" s="53"/>
      <c r="PJM73" s="53"/>
      <c r="PJN73" s="53"/>
      <c r="PJO73" s="53"/>
      <c r="PJP73" s="53"/>
      <c r="PJQ73" s="53"/>
      <c r="PJR73" s="53"/>
      <c r="PJS73" s="53"/>
      <c r="PJT73" s="53"/>
      <c r="PJU73" s="53"/>
      <c r="PJV73" s="53"/>
      <c r="PJW73" s="53"/>
      <c r="PJX73" s="53"/>
      <c r="PJY73" s="53"/>
      <c r="PJZ73" s="53"/>
      <c r="PKA73" s="53"/>
      <c r="PKB73" s="53"/>
      <c r="PKC73" s="53"/>
      <c r="PKD73" s="53"/>
      <c r="PKE73" s="53"/>
      <c r="PKF73" s="53"/>
      <c r="PKG73" s="53"/>
      <c r="PKH73" s="53"/>
      <c r="PKI73" s="53"/>
      <c r="PKJ73" s="53"/>
      <c r="PKK73" s="53"/>
      <c r="PKL73" s="53"/>
      <c r="PKM73" s="53"/>
      <c r="PKN73" s="53"/>
      <c r="PKO73" s="53"/>
      <c r="PKP73" s="53"/>
      <c r="PKQ73" s="53"/>
      <c r="PKR73" s="53"/>
      <c r="PKS73" s="53"/>
      <c r="PKT73" s="53"/>
      <c r="PKU73" s="53"/>
      <c r="PKV73" s="53"/>
      <c r="PKW73" s="53"/>
      <c r="PKX73" s="53"/>
      <c r="PKY73" s="53"/>
      <c r="PKZ73" s="53"/>
      <c r="PLA73" s="53"/>
      <c r="PLB73" s="53"/>
      <c r="PLC73" s="53"/>
      <c r="PLD73" s="53"/>
      <c r="PLE73" s="53"/>
      <c r="PLF73" s="53"/>
      <c r="PLG73" s="53"/>
      <c r="PLH73" s="53"/>
      <c r="PLI73" s="53"/>
      <c r="PLJ73" s="53"/>
      <c r="PLK73" s="53"/>
      <c r="PLL73" s="53"/>
      <c r="PLM73" s="53"/>
      <c r="PLN73" s="53"/>
      <c r="PLO73" s="53"/>
      <c r="PLP73" s="53"/>
      <c r="PLQ73" s="53"/>
      <c r="PLR73" s="53"/>
      <c r="PLS73" s="53"/>
      <c r="PLT73" s="53"/>
      <c r="PLU73" s="53"/>
      <c r="PLV73" s="53"/>
      <c r="PLW73" s="53"/>
      <c r="PLX73" s="53"/>
      <c r="PLY73" s="53"/>
      <c r="PLZ73" s="53"/>
      <c r="PMA73" s="53"/>
      <c r="PMB73" s="53"/>
      <c r="PMC73" s="53"/>
      <c r="PMD73" s="53"/>
      <c r="PME73" s="53"/>
      <c r="PMF73" s="53"/>
      <c r="PMG73" s="53"/>
      <c r="PMH73" s="53"/>
      <c r="PMI73" s="53"/>
      <c r="PMJ73" s="53"/>
      <c r="PMK73" s="53"/>
      <c r="PML73" s="53"/>
      <c r="PMM73" s="53"/>
      <c r="PMN73" s="53"/>
      <c r="PMO73" s="53"/>
      <c r="PMP73" s="53"/>
      <c r="PMQ73" s="53"/>
      <c r="PMR73" s="53"/>
      <c r="PMS73" s="53"/>
      <c r="PMT73" s="53"/>
      <c r="PMU73" s="53"/>
      <c r="PMV73" s="53"/>
      <c r="PMW73" s="53"/>
      <c r="PMX73" s="53"/>
      <c r="PMY73" s="53"/>
      <c r="PMZ73" s="53"/>
      <c r="PNA73" s="53"/>
      <c r="PNB73" s="53"/>
      <c r="PNC73" s="53"/>
      <c r="PND73" s="53"/>
      <c r="PNE73" s="53"/>
      <c r="PNF73" s="53"/>
      <c r="PNG73" s="53"/>
      <c r="PNH73" s="53"/>
      <c r="PNI73" s="53"/>
      <c r="PNJ73" s="53"/>
      <c r="PNK73" s="53"/>
      <c r="PNL73" s="53"/>
      <c r="PNM73" s="53"/>
      <c r="PNN73" s="53"/>
      <c r="PNO73" s="53"/>
      <c r="PNP73" s="53"/>
      <c r="PNQ73" s="53"/>
      <c r="PNR73" s="53"/>
      <c r="PNS73" s="53"/>
      <c r="PNT73" s="53"/>
      <c r="PNU73" s="53"/>
      <c r="PNV73" s="53"/>
      <c r="PNW73" s="53"/>
      <c r="PNX73" s="53"/>
      <c r="PNY73" s="53"/>
      <c r="PNZ73" s="53"/>
      <c r="POA73" s="53"/>
      <c r="POB73" s="53"/>
      <c r="POC73" s="53"/>
      <c r="POD73" s="53"/>
      <c r="POE73" s="53"/>
      <c r="POF73" s="53"/>
      <c r="POG73" s="53"/>
      <c r="POH73" s="53"/>
      <c r="POI73" s="53"/>
      <c r="POJ73" s="53"/>
      <c r="POK73" s="53"/>
      <c r="POL73" s="53"/>
      <c r="POM73" s="53"/>
      <c r="PON73" s="53"/>
      <c r="POO73" s="53"/>
      <c r="POP73" s="53"/>
      <c r="POQ73" s="53"/>
      <c r="POR73" s="53"/>
      <c r="POS73" s="53"/>
      <c r="POT73" s="53"/>
      <c r="POU73" s="53"/>
      <c r="POV73" s="53"/>
      <c r="POW73" s="53"/>
      <c r="POX73" s="53"/>
      <c r="POY73" s="53"/>
      <c r="POZ73" s="53"/>
      <c r="PPA73" s="53"/>
      <c r="PPB73" s="53"/>
      <c r="PPC73" s="53"/>
      <c r="PPD73" s="53"/>
      <c r="PPE73" s="53"/>
      <c r="PPF73" s="53"/>
      <c r="PPG73" s="53"/>
      <c r="PPH73" s="53"/>
      <c r="PPI73" s="53"/>
      <c r="PPJ73" s="53"/>
      <c r="PPK73" s="53"/>
      <c r="PPL73" s="53"/>
      <c r="PPM73" s="53"/>
      <c r="PPN73" s="53"/>
      <c r="PPO73" s="53"/>
      <c r="PPP73" s="53"/>
      <c r="PPQ73" s="53"/>
      <c r="PPR73" s="53"/>
      <c r="PPS73" s="53"/>
      <c r="PPT73" s="53"/>
      <c r="PPU73" s="53"/>
      <c r="PPV73" s="53"/>
      <c r="PPW73" s="53"/>
      <c r="PPX73" s="53"/>
      <c r="PPY73" s="53"/>
      <c r="PPZ73" s="53"/>
      <c r="PQA73" s="53"/>
      <c r="PQB73" s="53"/>
      <c r="PQC73" s="53"/>
      <c r="PQD73" s="53"/>
      <c r="PQE73" s="53"/>
      <c r="PQF73" s="53"/>
      <c r="PQG73" s="53"/>
      <c r="PQH73" s="53"/>
      <c r="PQI73" s="53"/>
      <c r="PQJ73" s="53"/>
      <c r="PQK73" s="53"/>
      <c r="PQL73" s="53"/>
      <c r="PQM73" s="53"/>
      <c r="PQN73" s="53"/>
      <c r="PQO73" s="53"/>
      <c r="PQP73" s="53"/>
      <c r="PQQ73" s="53"/>
      <c r="PQR73" s="53"/>
      <c r="PQS73" s="53"/>
      <c r="PQT73" s="53"/>
      <c r="PQU73" s="53"/>
      <c r="PQV73" s="53"/>
      <c r="PQW73" s="53"/>
      <c r="PQX73" s="53"/>
      <c r="PQY73" s="53"/>
      <c r="PQZ73" s="53"/>
      <c r="PRA73" s="53"/>
      <c r="PRB73" s="53"/>
      <c r="PRC73" s="53"/>
      <c r="PRD73" s="53"/>
      <c r="PRE73" s="53"/>
      <c r="PRF73" s="53"/>
      <c r="PRG73" s="53"/>
      <c r="PRH73" s="53"/>
      <c r="PRI73" s="53"/>
      <c r="PRJ73" s="53"/>
      <c r="PRK73" s="53"/>
      <c r="PRL73" s="53"/>
      <c r="PRM73" s="53"/>
      <c r="PRN73" s="53"/>
      <c r="PRO73" s="53"/>
      <c r="PRP73" s="53"/>
      <c r="PRQ73" s="53"/>
      <c r="PRR73" s="53"/>
      <c r="PRS73" s="53"/>
      <c r="PRT73" s="53"/>
      <c r="PRU73" s="53"/>
      <c r="PRV73" s="53"/>
      <c r="PRW73" s="53"/>
      <c r="PRX73" s="53"/>
      <c r="PRY73" s="53"/>
      <c r="PRZ73" s="53"/>
      <c r="PSA73" s="53"/>
      <c r="PSB73" s="53"/>
      <c r="PSC73" s="53"/>
      <c r="PSD73" s="53"/>
      <c r="PSE73" s="53"/>
      <c r="PSF73" s="53"/>
      <c r="PSG73" s="53"/>
      <c r="PSH73" s="53"/>
      <c r="PSI73" s="53"/>
      <c r="PSJ73" s="53"/>
      <c r="PSK73" s="53"/>
      <c r="PSL73" s="53"/>
      <c r="PSM73" s="53"/>
      <c r="PSN73" s="53"/>
      <c r="PSO73" s="53"/>
      <c r="PSP73" s="53"/>
      <c r="PSQ73" s="53"/>
      <c r="PSR73" s="53"/>
      <c r="PSS73" s="53"/>
      <c r="PST73" s="53"/>
      <c r="PSU73" s="53"/>
      <c r="PSV73" s="53"/>
      <c r="PSW73" s="53"/>
      <c r="PSX73" s="53"/>
      <c r="PSY73" s="53"/>
      <c r="PSZ73" s="53"/>
      <c r="PTA73" s="53"/>
      <c r="PTB73" s="53"/>
      <c r="PTC73" s="53"/>
      <c r="PTD73" s="53"/>
      <c r="PTE73" s="53"/>
      <c r="PTF73" s="53"/>
      <c r="PTG73" s="53"/>
      <c r="PTH73" s="53"/>
      <c r="PTI73" s="53"/>
      <c r="PTJ73" s="53"/>
      <c r="PTK73" s="53"/>
      <c r="PTL73" s="53"/>
      <c r="PTM73" s="53"/>
      <c r="PTN73" s="53"/>
      <c r="PTO73" s="53"/>
      <c r="PTP73" s="53"/>
      <c r="PTQ73" s="53"/>
      <c r="PTR73" s="53"/>
      <c r="PTS73" s="53"/>
      <c r="PTT73" s="53"/>
      <c r="PTU73" s="53"/>
      <c r="PTV73" s="53"/>
      <c r="PTW73" s="53"/>
      <c r="PTX73" s="53"/>
      <c r="PTY73" s="53"/>
      <c r="PTZ73" s="53"/>
      <c r="PUA73" s="53"/>
      <c r="PUB73" s="53"/>
      <c r="PUC73" s="53"/>
      <c r="PUD73" s="53"/>
      <c r="PUE73" s="53"/>
      <c r="PUF73" s="53"/>
      <c r="PUG73" s="53"/>
      <c r="PUH73" s="53"/>
      <c r="PUI73" s="53"/>
      <c r="PUJ73" s="53"/>
      <c r="PUK73" s="53"/>
      <c r="PUL73" s="53"/>
      <c r="PUM73" s="53"/>
      <c r="PUN73" s="53"/>
      <c r="PUO73" s="53"/>
      <c r="PUP73" s="53"/>
      <c r="PUQ73" s="53"/>
      <c r="PUR73" s="53"/>
      <c r="PUS73" s="53"/>
      <c r="PUT73" s="53"/>
      <c r="PUU73" s="53"/>
      <c r="PUV73" s="53"/>
      <c r="PUW73" s="53"/>
      <c r="PUX73" s="53"/>
      <c r="PUY73" s="53"/>
      <c r="PUZ73" s="53"/>
      <c r="PVA73" s="53"/>
      <c r="PVB73" s="53"/>
      <c r="PVC73" s="53"/>
      <c r="PVD73" s="53"/>
      <c r="PVE73" s="53"/>
      <c r="PVF73" s="53"/>
      <c r="PVG73" s="53"/>
      <c r="PVH73" s="53"/>
      <c r="PVI73" s="53"/>
      <c r="PVJ73" s="53"/>
      <c r="PVK73" s="53"/>
      <c r="PVL73" s="53"/>
      <c r="PVM73" s="53"/>
      <c r="PVN73" s="53"/>
      <c r="PVO73" s="53"/>
      <c r="PVP73" s="53"/>
      <c r="PVQ73" s="53"/>
      <c r="PVR73" s="53"/>
      <c r="PVS73" s="53"/>
      <c r="PVT73" s="53"/>
      <c r="PVU73" s="53"/>
      <c r="PVV73" s="53"/>
      <c r="PVW73" s="53"/>
      <c r="PVX73" s="53"/>
      <c r="PVY73" s="53"/>
      <c r="PVZ73" s="53"/>
      <c r="PWA73" s="53"/>
      <c r="PWB73" s="53"/>
      <c r="PWC73" s="53"/>
      <c r="PWD73" s="53"/>
      <c r="PWE73" s="53"/>
      <c r="PWF73" s="53"/>
      <c r="PWG73" s="53"/>
      <c r="PWH73" s="53"/>
      <c r="PWI73" s="53"/>
      <c r="PWJ73" s="53"/>
      <c r="PWK73" s="53"/>
      <c r="PWL73" s="53"/>
      <c r="PWM73" s="53"/>
      <c r="PWN73" s="53"/>
      <c r="PWO73" s="53"/>
      <c r="PWP73" s="53"/>
      <c r="PWQ73" s="53"/>
      <c r="PWR73" s="53"/>
      <c r="PWS73" s="53"/>
      <c r="PWT73" s="53"/>
      <c r="PWU73" s="53"/>
      <c r="PWV73" s="53"/>
      <c r="PWW73" s="53"/>
      <c r="PWX73" s="53"/>
      <c r="PWY73" s="53"/>
      <c r="PWZ73" s="53"/>
      <c r="PXA73" s="53"/>
      <c r="PXB73" s="53"/>
      <c r="PXC73" s="53"/>
      <c r="PXD73" s="53"/>
      <c r="PXE73" s="53"/>
      <c r="PXF73" s="53"/>
      <c r="PXG73" s="53"/>
      <c r="PXH73" s="53"/>
      <c r="PXI73" s="53"/>
      <c r="PXJ73" s="53"/>
      <c r="PXK73" s="53"/>
      <c r="PXL73" s="53"/>
      <c r="PXM73" s="53"/>
      <c r="PXN73" s="53"/>
      <c r="PXO73" s="53"/>
      <c r="PXP73" s="53"/>
      <c r="PXQ73" s="53"/>
      <c r="PXR73" s="53"/>
      <c r="PXS73" s="53"/>
      <c r="PXT73" s="53"/>
      <c r="PXU73" s="53"/>
      <c r="PXV73" s="53"/>
      <c r="PXW73" s="53"/>
      <c r="PXX73" s="53"/>
      <c r="PXY73" s="53"/>
      <c r="PXZ73" s="53"/>
      <c r="PYA73" s="53"/>
      <c r="PYB73" s="53"/>
      <c r="PYC73" s="53"/>
      <c r="PYD73" s="53"/>
      <c r="PYE73" s="53"/>
      <c r="PYF73" s="53"/>
      <c r="PYG73" s="53"/>
      <c r="PYH73" s="53"/>
      <c r="PYI73" s="53"/>
      <c r="PYJ73" s="53"/>
      <c r="PYK73" s="53"/>
      <c r="PYL73" s="53"/>
      <c r="PYM73" s="53"/>
      <c r="PYN73" s="53"/>
      <c r="PYO73" s="53"/>
      <c r="PYP73" s="53"/>
      <c r="PYQ73" s="53"/>
      <c r="PYR73" s="53"/>
      <c r="PYS73" s="53"/>
      <c r="PYT73" s="53"/>
      <c r="PYU73" s="53"/>
      <c r="PYV73" s="53"/>
      <c r="PYW73" s="53"/>
      <c r="PYX73" s="53"/>
      <c r="PYY73" s="53"/>
      <c r="PYZ73" s="53"/>
      <c r="PZA73" s="53"/>
      <c r="PZB73" s="53"/>
      <c r="PZC73" s="53"/>
      <c r="PZD73" s="53"/>
      <c r="PZE73" s="53"/>
      <c r="PZF73" s="53"/>
      <c r="PZG73" s="53"/>
      <c r="PZH73" s="53"/>
      <c r="PZI73" s="53"/>
      <c r="PZJ73" s="53"/>
      <c r="PZK73" s="53"/>
      <c r="PZL73" s="53"/>
      <c r="PZM73" s="53"/>
      <c r="PZN73" s="53"/>
      <c r="PZO73" s="53"/>
      <c r="PZP73" s="53"/>
      <c r="PZQ73" s="53"/>
      <c r="PZR73" s="53"/>
      <c r="PZS73" s="53"/>
      <c r="PZT73" s="53"/>
      <c r="PZU73" s="53"/>
      <c r="PZV73" s="53"/>
      <c r="PZW73" s="53"/>
      <c r="PZX73" s="53"/>
      <c r="PZY73" s="53"/>
      <c r="PZZ73" s="53"/>
      <c r="QAA73" s="53"/>
      <c r="QAB73" s="53"/>
      <c r="QAC73" s="53"/>
      <c r="QAD73" s="53"/>
      <c r="QAE73" s="53"/>
      <c r="QAF73" s="53"/>
      <c r="QAG73" s="53"/>
      <c r="QAH73" s="53"/>
      <c r="QAI73" s="53"/>
      <c r="QAJ73" s="53"/>
      <c r="QAK73" s="53"/>
      <c r="QAL73" s="53"/>
      <c r="QAM73" s="53"/>
      <c r="QAN73" s="53"/>
      <c r="QAO73" s="53"/>
      <c r="QAP73" s="53"/>
      <c r="QAQ73" s="53"/>
      <c r="QAR73" s="53"/>
      <c r="QAS73" s="53"/>
      <c r="QAT73" s="53"/>
      <c r="QAU73" s="53"/>
      <c r="QAV73" s="53"/>
      <c r="QAW73" s="53"/>
      <c r="QAX73" s="53"/>
      <c r="QAY73" s="53"/>
      <c r="QAZ73" s="53"/>
      <c r="QBA73" s="53"/>
      <c r="QBB73" s="53"/>
      <c r="QBC73" s="53"/>
      <c r="QBD73" s="53"/>
      <c r="QBE73" s="53"/>
      <c r="QBF73" s="53"/>
      <c r="QBG73" s="53"/>
      <c r="QBH73" s="53"/>
      <c r="QBI73" s="53"/>
      <c r="QBJ73" s="53"/>
      <c r="QBK73" s="53"/>
      <c r="QBL73" s="53"/>
      <c r="QBM73" s="53"/>
      <c r="QBN73" s="53"/>
      <c r="QBO73" s="53"/>
      <c r="QBP73" s="53"/>
      <c r="QBQ73" s="53"/>
      <c r="QBR73" s="53"/>
      <c r="QBS73" s="53"/>
      <c r="QBT73" s="53"/>
      <c r="QBU73" s="53"/>
      <c r="QBV73" s="53"/>
      <c r="QBW73" s="53"/>
      <c r="QBX73" s="53"/>
      <c r="QBY73" s="53"/>
      <c r="QBZ73" s="53"/>
      <c r="QCA73" s="53"/>
      <c r="QCB73" s="53"/>
      <c r="QCC73" s="53"/>
      <c r="QCD73" s="53"/>
      <c r="QCE73" s="53"/>
      <c r="QCF73" s="53"/>
      <c r="QCG73" s="53"/>
      <c r="QCH73" s="53"/>
      <c r="QCI73" s="53"/>
      <c r="QCJ73" s="53"/>
      <c r="QCK73" s="53"/>
      <c r="QCL73" s="53"/>
      <c r="QCM73" s="53"/>
      <c r="QCN73" s="53"/>
      <c r="QCO73" s="53"/>
      <c r="QCP73" s="53"/>
      <c r="QCQ73" s="53"/>
      <c r="QCR73" s="53"/>
      <c r="QCS73" s="53"/>
      <c r="QCT73" s="53"/>
      <c r="QCU73" s="53"/>
      <c r="QCV73" s="53"/>
      <c r="QCW73" s="53"/>
      <c r="QCX73" s="53"/>
      <c r="QCY73" s="53"/>
      <c r="QCZ73" s="53"/>
      <c r="QDA73" s="53"/>
      <c r="QDB73" s="53"/>
      <c r="QDC73" s="53"/>
      <c r="QDD73" s="53"/>
      <c r="QDE73" s="53"/>
      <c r="QDF73" s="53"/>
      <c r="QDG73" s="53"/>
      <c r="QDH73" s="53"/>
      <c r="QDI73" s="53"/>
      <c r="QDJ73" s="53"/>
      <c r="QDK73" s="53"/>
      <c r="QDL73" s="53"/>
      <c r="QDM73" s="53"/>
      <c r="QDN73" s="53"/>
      <c r="QDO73" s="53"/>
      <c r="QDP73" s="53"/>
      <c r="QDQ73" s="53"/>
      <c r="QDR73" s="53"/>
      <c r="QDS73" s="53"/>
      <c r="QDT73" s="53"/>
      <c r="QDU73" s="53"/>
      <c r="QDV73" s="53"/>
      <c r="QDW73" s="53"/>
      <c r="QDX73" s="53"/>
      <c r="QDY73" s="53"/>
      <c r="QDZ73" s="53"/>
      <c r="QEA73" s="53"/>
      <c r="QEB73" s="53"/>
      <c r="QEC73" s="53"/>
      <c r="QED73" s="53"/>
      <c r="QEE73" s="53"/>
      <c r="QEF73" s="53"/>
      <c r="QEG73" s="53"/>
      <c r="QEH73" s="53"/>
      <c r="QEI73" s="53"/>
      <c r="QEJ73" s="53"/>
      <c r="QEK73" s="53"/>
      <c r="QEL73" s="53"/>
      <c r="QEM73" s="53"/>
      <c r="QEN73" s="53"/>
      <c r="QEO73" s="53"/>
      <c r="QEP73" s="53"/>
      <c r="QEQ73" s="53"/>
      <c r="QER73" s="53"/>
      <c r="QES73" s="53"/>
      <c r="QET73" s="53"/>
      <c r="QEU73" s="53"/>
      <c r="QEV73" s="53"/>
      <c r="QEW73" s="53"/>
      <c r="QEX73" s="53"/>
      <c r="QEY73" s="53"/>
      <c r="QEZ73" s="53"/>
      <c r="QFA73" s="53"/>
      <c r="QFB73" s="53"/>
      <c r="QFC73" s="53"/>
      <c r="QFD73" s="53"/>
      <c r="QFE73" s="53"/>
      <c r="QFF73" s="53"/>
      <c r="QFG73" s="53"/>
      <c r="QFH73" s="53"/>
      <c r="QFI73" s="53"/>
      <c r="QFJ73" s="53"/>
      <c r="QFK73" s="53"/>
      <c r="QFL73" s="53"/>
      <c r="QFM73" s="53"/>
      <c r="QFN73" s="53"/>
      <c r="QFO73" s="53"/>
      <c r="QFP73" s="53"/>
      <c r="QFQ73" s="53"/>
      <c r="QFR73" s="53"/>
      <c r="QFS73" s="53"/>
      <c r="QFT73" s="53"/>
      <c r="QFU73" s="53"/>
      <c r="QFV73" s="53"/>
      <c r="QFW73" s="53"/>
      <c r="QFX73" s="53"/>
      <c r="QFY73" s="53"/>
      <c r="QFZ73" s="53"/>
      <c r="QGA73" s="53"/>
      <c r="QGB73" s="53"/>
      <c r="QGC73" s="53"/>
      <c r="QGD73" s="53"/>
      <c r="QGE73" s="53"/>
      <c r="QGF73" s="53"/>
      <c r="QGG73" s="53"/>
      <c r="QGH73" s="53"/>
      <c r="QGI73" s="53"/>
      <c r="QGJ73" s="53"/>
      <c r="QGK73" s="53"/>
      <c r="QGL73" s="53"/>
      <c r="QGM73" s="53"/>
      <c r="QGN73" s="53"/>
      <c r="QGO73" s="53"/>
      <c r="QGP73" s="53"/>
      <c r="QGQ73" s="53"/>
      <c r="QGR73" s="53"/>
      <c r="QGS73" s="53"/>
      <c r="QGT73" s="53"/>
      <c r="QGU73" s="53"/>
      <c r="QGV73" s="53"/>
      <c r="QGW73" s="53"/>
      <c r="QGX73" s="53"/>
      <c r="QGY73" s="53"/>
      <c r="QGZ73" s="53"/>
      <c r="QHA73" s="53"/>
      <c r="QHB73" s="53"/>
      <c r="QHC73" s="53"/>
      <c r="QHD73" s="53"/>
      <c r="QHE73" s="53"/>
      <c r="QHF73" s="53"/>
      <c r="QHG73" s="53"/>
      <c r="QHH73" s="53"/>
      <c r="QHI73" s="53"/>
      <c r="QHJ73" s="53"/>
      <c r="QHK73" s="53"/>
      <c r="QHL73" s="53"/>
      <c r="QHM73" s="53"/>
      <c r="QHN73" s="53"/>
      <c r="QHO73" s="53"/>
      <c r="QHP73" s="53"/>
      <c r="QHQ73" s="53"/>
      <c r="QHR73" s="53"/>
      <c r="QHS73" s="53"/>
      <c r="QHT73" s="53"/>
      <c r="QHU73" s="53"/>
      <c r="QHV73" s="53"/>
      <c r="QHW73" s="53"/>
      <c r="QHX73" s="53"/>
      <c r="QHY73" s="53"/>
      <c r="QHZ73" s="53"/>
      <c r="QIA73" s="53"/>
      <c r="QIB73" s="53"/>
      <c r="QIC73" s="53"/>
      <c r="QID73" s="53"/>
      <c r="QIE73" s="53"/>
      <c r="QIF73" s="53"/>
      <c r="QIG73" s="53"/>
      <c r="QIH73" s="53"/>
      <c r="QII73" s="53"/>
      <c r="QIJ73" s="53"/>
      <c r="QIK73" s="53"/>
      <c r="QIL73" s="53"/>
      <c r="QIM73" s="53"/>
      <c r="QIN73" s="53"/>
      <c r="QIO73" s="53"/>
      <c r="QIP73" s="53"/>
      <c r="QIQ73" s="53"/>
      <c r="QIR73" s="53"/>
      <c r="QIS73" s="53"/>
      <c r="QIT73" s="53"/>
      <c r="QIU73" s="53"/>
      <c r="QIV73" s="53"/>
      <c r="QIW73" s="53"/>
      <c r="QIX73" s="53"/>
      <c r="QIY73" s="53"/>
      <c r="QIZ73" s="53"/>
      <c r="QJA73" s="53"/>
      <c r="QJB73" s="53"/>
      <c r="QJC73" s="53"/>
      <c r="QJD73" s="53"/>
      <c r="QJE73" s="53"/>
      <c r="QJF73" s="53"/>
      <c r="QJG73" s="53"/>
      <c r="QJH73" s="53"/>
      <c r="QJI73" s="53"/>
      <c r="QJJ73" s="53"/>
      <c r="QJK73" s="53"/>
      <c r="QJL73" s="53"/>
      <c r="QJM73" s="53"/>
      <c r="QJN73" s="53"/>
      <c r="QJO73" s="53"/>
      <c r="QJP73" s="53"/>
      <c r="QJQ73" s="53"/>
      <c r="QJR73" s="53"/>
      <c r="QJS73" s="53"/>
      <c r="QJT73" s="53"/>
      <c r="QJU73" s="53"/>
      <c r="QJV73" s="53"/>
      <c r="QJW73" s="53"/>
      <c r="QJX73" s="53"/>
      <c r="QJY73" s="53"/>
      <c r="QJZ73" s="53"/>
      <c r="QKA73" s="53"/>
      <c r="QKB73" s="53"/>
      <c r="QKC73" s="53"/>
      <c r="QKD73" s="53"/>
      <c r="QKE73" s="53"/>
      <c r="QKF73" s="53"/>
      <c r="QKG73" s="53"/>
      <c r="QKH73" s="53"/>
      <c r="QKI73" s="53"/>
      <c r="QKJ73" s="53"/>
      <c r="QKK73" s="53"/>
      <c r="QKL73" s="53"/>
      <c r="QKM73" s="53"/>
      <c r="QKN73" s="53"/>
      <c r="QKO73" s="53"/>
      <c r="QKP73" s="53"/>
      <c r="QKQ73" s="53"/>
      <c r="QKR73" s="53"/>
      <c r="QKS73" s="53"/>
      <c r="QKT73" s="53"/>
      <c r="QKU73" s="53"/>
      <c r="QKV73" s="53"/>
      <c r="QKW73" s="53"/>
      <c r="QKX73" s="53"/>
      <c r="QKY73" s="53"/>
      <c r="QKZ73" s="53"/>
      <c r="QLA73" s="53"/>
      <c r="QLB73" s="53"/>
      <c r="QLC73" s="53"/>
      <c r="QLD73" s="53"/>
      <c r="QLE73" s="53"/>
      <c r="QLF73" s="53"/>
      <c r="QLG73" s="53"/>
      <c r="QLH73" s="53"/>
      <c r="QLI73" s="53"/>
      <c r="QLJ73" s="53"/>
      <c r="QLK73" s="53"/>
      <c r="QLL73" s="53"/>
      <c r="QLM73" s="53"/>
      <c r="QLN73" s="53"/>
      <c r="QLO73" s="53"/>
      <c r="QLP73" s="53"/>
      <c r="QLQ73" s="53"/>
      <c r="QLR73" s="53"/>
      <c r="QLS73" s="53"/>
      <c r="QLT73" s="53"/>
      <c r="QLU73" s="53"/>
      <c r="QLV73" s="53"/>
      <c r="QLW73" s="53"/>
      <c r="QLX73" s="53"/>
      <c r="QLY73" s="53"/>
      <c r="QLZ73" s="53"/>
      <c r="QMA73" s="53"/>
      <c r="QMB73" s="53"/>
      <c r="QMC73" s="53"/>
      <c r="QMD73" s="53"/>
      <c r="QME73" s="53"/>
      <c r="QMF73" s="53"/>
      <c r="QMG73" s="53"/>
      <c r="QMH73" s="53"/>
      <c r="QMI73" s="53"/>
      <c r="QMJ73" s="53"/>
      <c r="QMK73" s="53"/>
      <c r="QML73" s="53"/>
      <c r="QMM73" s="53"/>
      <c r="QMN73" s="53"/>
      <c r="QMO73" s="53"/>
      <c r="QMP73" s="53"/>
      <c r="QMQ73" s="53"/>
      <c r="QMR73" s="53"/>
      <c r="QMS73" s="53"/>
      <c r="QMT73" s="53"/>
      <c r="QMU73" s="53"/>
      <c r="QMV73" s="53"/>
      <c r="QMW73" s="53"/>
      <c r="QMX73" s="53"/>
      <c r="QMY73" s="53"/>
      <c r="QMZ73" s="53"/>
      <c r="QNA73" s="53"/>
      <c r="QNB73" s="53"/>
      <c r="QNC73" s="53"/>
      <c r="QND73" s="53"/>
      <c r="QNE73" s="53"/>
      <c r="QNF73" s="53"/>
      <c r="QNG73" s="53"/>
      <c r="QNH73" s="53"/>
      <c r="QNI73" s="53"/>
      <c r="QNJ73" s="53"/>
      <c r="QNK73" s="53"/>
      <c r="QNL73" s="53"/>
      <c r="QNM73" s="53"/>
      <c r="QNN73" s="53"/>
      <c r="QNO73" s="53"/>
      <c r="QNP73" s="53"/>
      <c r="QNQ73" s="53"/>
      <c r="QNR73" s="53"/>
      <c r="QNS73" s="53"/>
      <c r="QNT73" s="53"/>
      <c r="QNU73" s="53"/>
      <c r="QNV73" s="53"/>
      <c r="QNW73" s="53"/>
      <c r="QNX73" s="53"/>
      <c r="QNY73" s="53"/>
      <c r="QNZ73" s="53"/>
      <c r="QOA73" s="53"/>
      <c r="QOB73" s="53"/>
      <c r="QOC73" s="53"/>
      <c r="QOD73" s="53"/>
      <c r="QOE73" s="53"/>
      <c r="QOF73" s="53"/>
      <c r="QOG73" s="53"/>
      <c r="QOH73" s="53"/>
      <c r="QOI73" s="53"/>
      <c r="QOJ73" s="53"/>
      <c r="QOK73" s="53"/>
      <c r="QOL73" s="53"/>
      <c r="QOM73" s="53"/>
      <c r="QON73" s="53"/>
      <c r="QOO73" s="53"/>
      <c r="QOP73" s="53"/>
      <c r="QOQ73" s="53"/>
      <c r="QOR73" s="53"/>
      <c r="QOS73" s="53"/>
      <c r="QOT73" s="53"/>
      <c r="QOU73" s="53"/>
      <c r="QOV73" s="53"/>
      <c r="QOW73" s="53"/>
      <c r="QOX73" s="53"/>
      <c r="QOY73" s="53"/>
      <c r="QOZ73" s="53"/>
      <c r="QPA73" s="53"/>
      <c r="QPB73" s="53"/>
      <c r="QPC73" s="53"/>
      <c r="QPD73" s="53"/>
      <c r="QPE73" s="53"/>
      <c r="QPF73" s="53"/>
      <c r="QPG73" s="53"/>
      <c r="QPH73" s="53"/>
      <c r="QPI73" s="53"/>
      <c r="QPJ73" s="53"/>
      <c r="QPK73" s="53"/>
      <c r="QPL73" s="53"/>
      <c r="QPM73" s="53"/>
      <c r="QPN73" s="53"/>
      <c r="QPO73" s="53"/>
      <c r="QPP73" s="53"/>
      <c r="QPQ73" s="53"/>
      <c r="QPR73" s="53"/>
      <c r="QPS73" s="53"/>
      <c r="QPT73" s="53"/>
      <c r="QPU73" s="53"/>
      <c r="QPV73" s="53"/>
      <c r="QPW73" s="53"/>
      <c r="QPX73" s="53"/>
      <c r="QPY73" s="53"/>
      <c r="QPZ73" s="53"/>
      <c r="QQA73" s="53"/>
      <c r="QQB73" s="53"/>
      <c r="QQC73" s="53"/>
      <c r="QQD73" s="53"/>
      <c r="QQE73" s="53"/>
      <c r="QQF73" s="53"/>
      <c r="QQG73" s="53"/>
      <c r="QQH73" s="53"/>
      <c r="QQI73" s="53"/>
      <c r="QQJ73" s="53"/>
      <c r="QQK73" s="53"/>
      <c r="QQL73" s="53"/>
      <c r="QQM73" s="53"/>
      <c r="QQN73" s="53"/>
      <c r="QQO73" s="53"/>
      <c r="QQP73" s="53"/>
      <c r="QQQ73" s="53"/>
      <c r="QQR73" s="53"/>
      <c r="QQS73" s="53"/>
      <c r="QQT73" s="53"/>
      <c r="QQU73" s="53"/>
      <c r="QQV73" s="53"/>
      <c r="QQW73" s="53"/>
      <c r="QQX73" s="53"/>
      <c r="QQY73" s="53"/>
      <c r="QQZ73" s="53"/>
      <c r="QRA73" s="53"/>
      <c r="QRB73" s="53"/>
      <c r="QRC73" s="53"/>
      <c r="QRD73" s="53"/>
      <c r="QRE73" s="53"/>
      <c r="QRF73" s="53"/>
      <c r="QRG73" s="53"/>
      <c r="QRH73" s="53"/>
      <c r="QRI73" s="53"/>
      <c r="QRJ73" s="53"/>
      <c r="QRK73" s="53"/>
      <c r="QRL73" s="53"/>
      <c r="QRM73" s="53"/>
      <c r="QRN73" s="53"/>
      <c r="QRO73" s="53"/>
      <c r="QRP73" s="53"/>
      <c r="QRQ73" s="53"/>
      <c r="QRR73" s="53"/>
      <c r="QRS73" s="53"/>
      <c r="QRT73" s="53"/>
      <c r="QRU73" s="53"/>
      <c r="QRV73" s="53"/>
      <c r="QRW73" s="53"/>
      <c r="QRX73" s="53"/>
      <c r="QRY73" s="53"/>
      <c r="QRZ73" s="53"/>
      <c r="QSA73" s="53"/>
      <c r="QSB73" s="53"/>
      <c r="QSC73" s="53"/>
      <c r="QSD73" s="53"/>
      <c r="QSE73" s="53"/>
      <c r="QSF73" s="53"/>
      <c r="QSG73" s="53"/>
      <c r="QSH73" s="53"/>
      <c r="QSI73" s="53"/>
      <c r="QSJ73" s="53"/>
      <c r="QSK73" s="53"/>
      <c r="QSL73" s="53"/>
      <c r="QSM73" s="53"/>
      <c r="QSN73" s="53"/>
      <c r="QSO73" s="53"/>
      <c r="QSP73" s="53"/>
      <c r="QSQ73" s="53"/>
      <c r="QSR73" s="53"/>
      <c r="QSS73" s="53"/>
      <c r="QST73" s="53"/>
      <c r="QSU73" s="53"/>
      <c r="QSV73" s="53"/>
      <c r="QSW73" s="53"/>
      <c r="QSX73" s="53"/>
      <c r="QSY73" s="53"/>
      <c r="QSZ73" s="53"/>
      <c r="QTA73" s="53"/>
      <c r="QTB73" s="53"/>
      <c r="QTC73" s="53"/>
      <c r="QTD73" s="53"/>
      <c r="QTE73" s="53"/>
      <c r="QTF73" s="53"/>
      <c r="QTG73" s="53"/>
      <c r="QTH73" s="53"/>
      <c r="QTI73" s="53"/>
      <c r="QTJ73" s="53"/>
      <c r="QTK73" s="53"/>
      <c r="QTL73" s="53"/>
      <c r="QTM73" s="53"/>
      <c r="QTN73" s="53"/>
      <c r="QTO73" s="53"/>
      <c r="QTP73" s="53"/>
      <c r="QTQ73" s="53"/>
      <c r="QTR73" s="53"/>
      <c r="QTS73" s="53"/>
      <c r="QTT73" s="53"/>
      <c r="QTU73" s="53"/>
      <c r="QTV73" s="53"/>
      <c r="QTW73" s="53"/>
      <c r="QTX73" s="53"/>
      <c r="QTY73" s="53"/>
      <c r="QTZ73" s="53"/>
      <c r="QUA73" s="53"/>
      <c r="QUB73" s="53"/>
      <c r="QUC73" s="53"/>
      <c r="QUD73" s="53"/>
      <c r="QUE73" s="53"/>
      <c r="QUF73" s="53"/>
      <c r="QUG73" s="53"/>
      <c r="QUH73" s="53"/>
      <c r="QUI73" s="53"/>
      <c r="QUJ73" s="53"/>
      <c r="QUK73" s="53"/>
      <c r="QUL73" s="53"/>
      <c r="QUM73" s="53"/>
      <c r="QUN73" s="53"/>
      <c r="QUO73" s="53"/>
      <c r="QUP73" s="53"/>
      <c r="QUQ73" s="53"/>
      <c r="QUR73" s="53"/>
      <c r="QUS73" s="53"/>
      <c r="QUT73" s="53"/>
      <c r="QUU73" s="53"/>
      <c r="QUV73" s="53"/>
      <c r="QUW73" s="53"/>
      <c r="QUX73" s="53"/>
      <c r="QUY73" s="53"/>
      <c r="QUZ73" s="53"/>
      <c r="QVA73" s="53"/>
      <c r="QVB73" s="53"/>
      <c r="QVC73" s="53"/>
      <c r="QVD73" s="53"/>
      <c r="QVE73" s="53"/>
      <c r="QVF73" s="53"/>
      <c r="QVG73" s="53"/>
      <c r="QVH73" s="53"/>
      <c r="QVI73" s="53"/>
      <c r="QVJ73" s="53"/>
      <c r="QVK73" s="53"/>
      <c r="QVL73" s="53"/>
      <c r="QVM73" s="53"/>
      <c r="QVN73" s="53"/>
      <c r="QVO73" s="53"/>
      <c r="QVP73" s="53"/>
      <c r="QVQ73" s="53"/>
      <c r="QVR73" s="53"/>
      <c r="QVS73" s="53"/>
      <c r="QVT73" s="53"/>
      <c r="QVU73" s="53"/>
      <c r="QVV73" s="53"/>
      <c r="QVW73" s="53"/>
      <c r="QVX73" s="53"/>
      <c r="QVY73" s="53"/>
      <c r="QVZ73" s="53"/>
      <c r="QWA73" s="53"/>
      <c r="QWB73" s="53"/>
      <c r="QWC73" s="53"/>
      <c r="QWD73" s="53"/>
      <c r="QWE73" s="53"/>
      <c r="QWF73" s="53"/>
      <c r="QWG73" s="53"/>
      <c r="QWH73" s="53"/>
      <c r="QWI73" s="53"/>
      <c r="QWJ73" s="53"/>
      <c r="QWK73" s="53"/>
      <c r="QWL73" s="53"/>
      <c r="QWM73" s="53"/>
      <c r="QWN73" s="53"/>
      <c r="QWO73" s="53"/>
      <c r="QWP73" s="53"/>
      <c r="QWQ73" s="53"/>
      <c r="QWR73" s="53"/>
      <c r="QWS73" s="53"/>
      <c r="QWT73" s="53"/>
      <c r="QWU73" s="53"/>
      <c r="QWV73" s="53"/>
      <c r="QWW73" s="53"/>
      <c r="QWX73" s="53"/>
      <c r="QWY73" s="53"/>
      <c r="QWZ73" s="53"/>
      <c r="QXA73" s="53"/>
      <c r="QXB73" s="53"/>
      <c r="QXC73" s="53"/>
      <c r="QXD73" s="53"/>
      <c r="QXE73" s="53"/>
      <c r="QXF73" s="53"/>
      <c r="QXG73" s="53"/>
      <c r="QXH73" s="53"/>
      <c r="QXI73" s="53"/>
      <c r="QXJ73" s="53"/>
      <c r="QXK73" s="53"/>
      <c r="QXL73" s="53"/>
      <c r="QXM73" s="53"/>
      <c r="QXN73" s="53"/>
      <c r="QXO73" s="53"/>
      <c r="QXP73" s="53"/>
      <c r="QXQ73" s="53"/>
      <c r="QXR73" s="53"/>
      <c r="QXS73" s="53"/>
      <c r="QXT73" s="53"/>
      <c r="QXU73" s="53"/>
      <c r="QXV73" s="53"/>
      <c r="QXW73" s="53"/>
      <c r="QXX73" s="53"/>
      <c r="QXY73" s="53"/>
      <c r="QXZ73" s="53"/>
      <c r="QYA73" s="53"/>
      <c r="QYB73" s="53"/>
      <c r="QYC73" s="53"/>
      <c r="QYD73" s="53"/>
      <c r="QYE73" s="53"/>
      <c r="QYF73" s="53"/>
      <c r="QYG73" s="53"/>
      <c r="QYH73" s="53"/>
      <c r="QYI73" s="53"/>
      <c r="QYJ73" s="53"/>
      <c r="QYK73" s="53"/>
      <c r="QYL73" s="53"/>
      <c r="QYM73" s="53"/>
      <c r="QYN73" s="53"/>
      <c r="QYO73" s="53"/>
      <c r="QYP73" s="53"/>
      <c r="QYQ73" s="53"/>
      <c r="QYR73" s="53"/>
      <c r="QYS73" s="53"/>
      <c r="QYT73" s="53"/>
      <c r="QYU73" s="53"/>
      <c r="QYV73" s="53"/>
      <c r="QYW73" s="53"/>
      <c r="QYX73" s="53"/>
      <c r="QYY73" s="53"/>
      <c r="QYZ73" s="53"/>
      <c r="QZA73" s="53"/>
      <c r="QZB73" s="53"/>
      <c r="QZC73" s="53"/>
      <c r="QZD73" s="53"/>
      <c r="QZE73" s="53"/>
      <c r="QZF73" s="53"/>
      <c r="QZG73" s="53"/>
      <c r="QZH73" s="53"/>
      <c r="QZI73" s="53"/>
      <c r="QZJ73" s="53"/>
      <c r="QZK73" s="53"/>
      <c r="QZL73" s="53"/>
      <c r="QZM73" s="53"/>
      <c r="QZN73" s="53"/>
      <c r="QZO73" s="53"/>
      <c r="QZP73" s="53"/>
      <c r="QZQ73" s="53"/>
      <c r="QZR73" s="53"/>
      <c r="QZS73" s="53"/>
      <c r="QZT73" s="53"/>
      <c r="QZU73" s="53"/>
      <c r="QZV73" s="53"/>
      <c r="QZW73" s="53"/>
      <c r="QZX73" s="53"/>
      <c r="QZY73" s="53"/>
      <c r="QZZ73" s="53"/>
      <c r="RAA73" s="53"/>
      <c r="RAB73" s="53"/>
      <c r="RAC73" s="53"/>
      <c r="RAD73" s="53"/>
      <c r="RAE73" s="53"/>
      <c r="RAF73" s="53"/>
      <c r="RAG73" s="53"/>
      <c r="RAH73" s="53"/>
      <c r="RAI73" s="53"/>
      <c r="RAJ73" s="53"/>
      <c r="RAK73" s="53"/>
      <c r="RAL73" s="53"/>
      <c r="RAM73" s="53"/>
      <c r="RAN73" s="53"/>
      <c r="RAO73" s="53"/>
      <c r="RAP73" s="53"/>
      <c r="RAQ73" s="53"/>
      <c r="RAR73" s="53"/>
      <c r="RAS73" s="53"/>
      <c r="RAT73" s="53"/>
      <c r="RAU73" s="53"/>
      <c r="RAV73" s="53"/>
      <c r="RAW73" s="53"/>
      <c r="RAX73" s="53"/>
      <c r="RAY73" s="53"/>
      <c r="RAZ73" s="53"/>
      <c r="RBA73" s="53"/>
      <c r="RBB73" s="53"/>
      <c r="RBC73" s="53"/>
      <c r="RBD73" s="53"/>
      <c r="RBE73" s="53"/>
      <c r="RBF73" s="53"/>
      <c r="RBG73" s="53"/>
      <c r="RBH73" s="53"/>
      <c r="RBI73" s="53"/>
      <c r="RBJ73" s="53"/>
      <c r="RBK73" s="53"/>
      <c r="RBL73" s="53"/>
      <c r="RBM73" s="53"/>
      <c r="RBN73" s="53"/>
      <c r="RBO73" s="53"/>
      <c r="RBP73" s="53"/>
      <c r="RBQ73" s="53"/>
      <c r="RBR73" s="53"/>
      <c r="RBS73" s="53"/>
      <c r="RBT73" s="53"/>
      <c r="RBU73" s="53"/>
      <c r="RBV73" s="53"/>
      <c r="RBW73" s="53"/>
      <c r="RBX73" s="53"/>
      <c r="RBY73" s="53"/>
      <c r="RBZ73" s="53"/>
      <c r="RCA73" s="53"/>
      <c r="RCB73" s="53"/>
      <c r="RCC73" s="53"/>
      <c r="RCD73" s="53"/>
      <c r="RCE73" s="53"/>
      <c r="RCF73" s="53"/>
      <c r="RCG73" s="53"/>
      <c r="RCH73" s="53"/>
      <c r="RCI73" s="53"/>
      <c r="RCJ73" s="53"/>
      <c r="RCK73" s="53"/>
      <c r="RCL73" s="53"/>
      <c r="RCM73" s="53"/>
      <c r="RCN73" s="53"/>
      <c r="RCO73" s="53"/>
      <c r="RCP73" s="53"/>
      <c r="RCQ73" s="53"/>
      <c r="RCR73" s="53"/>
      <c r="RCS73" s="53"/>
      <c r="RCT73" s="53"/>
      <c r="RCU73" s="53"/>
      <c r="RCV73" s="53"/>
      <c r="RCW73" s="53"/>
      <c r="RCX73" s="53"/>
      <c r="RCY73" s="53"/>
      <c r="RCZ73" s="53"/>
      <c r="RDA73" s="53"/>
      <c r="RDB73" s="53"/>
      <c r="RDC73" s="53"/>
      <c r="RDD73" s="53"/>
      <c r="RDE73" s="53"/>
      <c r="RDF73" s="53"/>
      <c r="RDG73" s="53"/>
      <c r="RDH73" s="53"/>
      <c r="RDI73" s="53"/>
      <c r="RDJ73" s="53"/>
      <c r="RDK73" s="53"/>
      <c r="RDL73" s="53"/>
      <c r="RDM73" s="53"/>
      <c r="RDN73" s="53"/>
      <c r="RDO73" s="53"/>
      <c r="RDP73" s="53"/>
      <c r="RDQ73" s="53"/>
      <c r="RDR73" s="53"/>
      <c r="RDS73" s="53"/>
      <c r="RDT73" s="53"/>
      <c r="RDU73" s="53"/>
      <c r="RDV73" s="53"/>
      <c r="RDW73" s="53"/>
      <c r="RDX73" s="53"/>
      <c r="RDY73" s="53"/>
      <c r="RDZ73" s="53"/>
      <c r="REA73" s="53"/>
      <c r="REB73" s="53"/>
      <c r="REC73" s="53"/>
      <c r="RED73" s="53"/>
      <c r="REE73" s="53"/>
      <c r="REF73" s="53"/>
      <c r="REG73" s="53"/>
      <c r="REH73" s="53"/>
      <c r="REI73" s="53"/>
      <c r="REJ73" s="53"/>
      <c r="REK73" s="53"/>
      <c r="REL73" s="53"/>
      <c r="REM73" s="53"/>
      <c r="REN73" s="53"/>
      <c r="REO73" s="53"/>
      <c r="REP73" s="53"/>
      <c r="REQ73" s="53"/>
      <c r="RER73" s="53"/>
      <c r="RES73" s="53"/>
      <c r="RET73" s="53"/>
      <c r="REU73" s="53"/>
      <c r="REV73" s="53"/>
      <c r="REW73" s="53"/>
      <c r="REX73" s="53"/>
      <c r="REY73" s="53"/>
      <c r="REZ73" s="53"/>
      <c r="RFA73" s="53"/>
      <c r="RFB73" s="53"/>
      <c r="RFC73" s="53"/>
      <c r="RFD73" s="53"/>
      <c r="RFE73" s="53"/>
      <c r="RFF73" s="53"/>
      <c r="RFG73" s="53"/>
      <c r="RFH73" s="53"/>
      <c r="RFI73" s="53"/>
      <c r="RFJ73" s="53"/>
      <c r="RFK73" s="53"/>
      <c r="RFL73" s="53"/>
      <c r="RFM73" s="53"/>
      <c r="RFN73" s="53"/>
      <c r="RFO73" s="53"/>
      <c r="RFP73" s="53"/>
      <c r="RFQ73" s="53"/>
      <c r="RFR73" s="53"/>
      <c r="RFS73" s="53"/>
      <c r="RFT73" s="53"/>
      <c r="RFU73" s="53"/>
      <c r="RFV73" s="53"/>
      <c r="RFW73" s="53"/>
      <c r="RFX73" s="53"/>
      <c r="RFY73" s="53"/>
      <c r="RFZ73" s="53"/>
      <c r="RGA73" s="53"/>
      <c r="RGB73" s="53"/>
      <c r="RGC73" s="53"/>
      <c r="RGD73" s="53"/>
      <c r="RGE73" s="53"/>
      <c r="RGF73" s="53"/>
      <c r="RGG73" s="53"/>
      <c r="RGH73" s="53"/>
      <c r="RGI73" s="53"/>
      <c r="RGJ73" s="53"/>
      <c r="RGK73" s="53"/>
      <c r="RGL73" s="53"/>
      <c r="RGM73" s="53"/>
      <c r="RGN73" s="53"/>
      <c r="RGO73" s="53"/>
      <c r="RGP73" s="53"/>
      <c r="RGQ73" s="53"/>
      <c r="RGR73" s="53"/>
      <c r="RGS73" s="53"/>
      <c r="RGT73" s="53"/>
      <c r="RGU73" s="53"/>
      <c r="RGV73" s="53"/>
      <c r="RGW73" s="53"/>
      <c r="RGX73" s="53"/>
      <c r="RGY73" s="53"/>
      <c r="RGZ73" s="53"/>
      <c r="RHA73" s="53"/>
      <c r="RHB73" s="53"/>
      <c r="RHC73" s="53"/>
      <c r="RHD73" s="53"/>
      <c r="RHE73" s="53"/>
      <c r="RHF73" s="53"/>
      <c r="RHG73" s="53"/>
      <c r="RHH73" s="53"/>
      <c r="RHI73" s="53"/>
      <c r="RHJ73" s="53"/>
      <c r="RHK73" s="53"/>
      <c r="RHL73" s="53"/>
      <c r="RHM73" s="53"/>
      <c r="RHN73" s="53"/>
      <c r="RHO73" s="53"/>
      <c r="RHP73" s="53"/>
      <c r="RHQ73" s="53"/>
      <c r="RHR73" s="53"/>
      <c r="RHS73" s="53"/>
      <c r="RHT73" s="53"/>
      <c r="RHU73" s="53"/>
      <c r="RHV73" s="53"/>
      <c r="RHW73" s="53"/>
      <c r="RHX73" s="53"/>
      <c r="RHY73" s="53"/>
      <c r="RHZ73" s="53"/>
      <c r="RIA73" s="53"/>
      <c r="RIB73" s="53"/>
      <c r="RIC73" s="53"/>
      <c r="RID73" s="53"/>
      <c r="RIE73" s="53"/>
      <c r="RIF73" s="53"/>
      <c r="RIG73" s="53"/>
      <c r="RIH73" s="53"/>
      <c r="RII73" s="53"/>
      <c r="RIJ73" s="53"/>
      <c r="RIK73" s="53"/>
      <c r="RIL73" s="53"/>
      <c r="RIM73" s="53"/>
      <c r="RIN73" s="53"/>
      <c r="RIO73" s="53"/>
      <c r="RIP73" s="53"/>
      <c r="RIQ73" s="53"/>
      <c r="RIR73" s="53"/>
      <c r="RIS73" s="53"/>
      <c r="RIT73" s="53"/>
      <c r="RIU73" s="53"/>
      <c r="RIV73" s="53"/>
      <c r="RIW73" s="53"/>
      <c r="RIX73" s="53"/>
      <c r="RIY73" s="53"/>
      <c r="RIZ73" s="53"/>
      <c r="RJA73" s="53"/>
      <c r="RJB73" s="53"/>
      <c r="RJC73" s="53"/>
      <c r="RJD73" s="53"/>
      <c r="RJE73" s="53"/>
      <c r="RJF73" s="53"/>
      <c r="RJG73" s="53"/>
      <c r="RJH73" s="53"/>
      <c r="RJI73" s="53"/>
      <c r="RJJ73" s="53"/>
      <c r="RJK73" s="53"/>
      <c r="RJL73" s="53"/>
      <c r="RJM73" s="53"/>
      <c r="RJN73" s="53"/>
      <c r="RJO73" s="53"/>
      <c r="RJP73" s="53"/>
      <c r="RJQ73" s="53"/>
      <c r="RJR73" s="53"/>
      <c r="RJS73" s="53"/>
      <c r="RJT73" s="53"/>
      <c r="RJU73" s="53"/>
      <c r="RJV73" s="53"/>
      <c r="RJW73" s="53"/>
      <c r="RJX73" s="53"/>
      <c r="RJY73" s="53"/>
      <c r="RJZ73" s="53"/>
      <c r="RKA73" s="53"/>
      <c r="RKB73" s="53"/>
      <c r="RKC73" s="53"/>
      <c r="RKD73" s="53"/>
      <c r="RKE73" s="53"/>
      <c r="RKF73" s="53"/>
      <c r="RKG73" s="53"/>
      <c r="RKH73" s="53"/>
      <c r="RKI73" s="53"/>
      <c r="RKJ73" s="53"/>
      <c r="RKK73" s="53"/>
      <c r="RKL73" s="53"/>
      <c r="RKM73" s="53"/>
      <c r="RKN73" s="53"/>
      <c r="RKO73" s="53"/>
      <c r="RKP73" s="53"/>
      <c r="RKQ73" s="53"/>
      <c r="RKR73" s="53"/>
      <c r="RKS73" s="53"/>
      <c r="RKT73" s="53"/>
      <c r="RKU73" s="53"/>
      <c r="RKV73" s="53"/>
      <c r="RKW73" s="53"/>
      <c r="RKX73" s="53"/>
      <c r="RKY73" s="53"/>
      <c r="RKZ73" s="53"/>
      <c r="RLA73" s="53"/>
      <c r="RLB73" s="53"/>
      <c r="RLC73" s="53"/>
      <c r="RLD73" s="53"/>
      <c r="RLE73" s="53"/>
      <c r="RLF73" s="53"/>
      <c r="RLG73" s="53"/>
      <c r="RLH73" s="53"/>
      <c r="RLI73" s="53"/>
      <c r="RLJ73" s="53"/>
      <c r="RLK73" s="53"/>
      <c r="RLL73" s="53"/>
      <c r="RLM73" s="53"/>
      <c r="RLN73" s="53"/>
      <c r="RLO73" s="53"/>
      <c r="RLP73" s="53"/>
      <c r="RLQ73" s="53"/>
      <c r="RLR73" s="53"/>
      <c r="RLS73" s="53"/>
      <c r="RLT73" s="53"/>
      <c r="RLU73" s="53"/>
      <c r="RLV73" s="53"/>
      <c r="RLW73" s="53"/>
      <c r="RLX73" s="53"/>
      <c r="RLY73" s="53"/>
      <c r="RLZ73" s="53"/>
      <c r="RMA73" s="53"/>
      <c r="RMB73" s="53"/>
      <c r="RMC73" s="53"/>
      <c r="RMD73" s="53"/>
      <c r="RME73" s="53"/>
      <c r="RMF73" s="53"/>
      <c r="RMG73" s="53"/>
      <c r="RMH73" s="53"/>
      <c r="RMI73" s="53"/>
      <c r="RMJ73" s="53"/>
      <c r="RMK73" s="53"/>
      <c r="RML73" s="53"/>
      <c r="RMM73" s="53"/>
      <c r="RMN73" s="53"/>
      <c r="RMO73" s="53"/>
      <c r="RMP73" s="53"/>
      <c r="RMQ73" s="53"/>
      <c r="RMR73" s="53"/>
      <c r="RMS73" s="53"/>
      <c r="RMT73" s="53"/>
      <c r="RMU73" s="53"/>
      <c r="RMV73" s="53"/>
      <c r="RMW73" s="53"/>
      <c r="RMX73" s="53"/>
      <c r="RMY73" s="53"/>
      <c r="RMZ73" s="53"/>
      <c r="RNA73" s="53"/>
      <c r="RNB73" s="53"/>
      <c r="RNC73" s="53"/>
      <c r="RND73" s="53"/>
      <c r="RNE73" s="53"/>
      <c r="RNF73" s="53"/>
      <c r="RNG73" s="53"/>
      <c r="RNH73" s="53"/>
      <c r="RNI73" s="53"/>
      <c r="RNJ73" s="53"/>
      <c r="RNK73" s="53"/>
      <c r="RNL73" s="53"/>
      <c r="RNM73" s="53"/>
      <c r="RNN73" s="53"/>
      <c r="RNO73" s="53"/>
      <c r="RNP73" s="53"/>
      <c r="RNQ73" s="53"/>
      <c r="RNR73" s="53"/>
      <c r="RNS73" s="53"/>
      <c r="RNT73" s="53"/>
      <c r="RNU73" s="53"/>
      <c r="RNV73" s="53"/>
      <c r="RNW73" s="53"/>
      <c r="RNX73" s="53"/>
      <c r="RNY73" s="53"/>
      <c r="RNZ73" s="53"/>
      <c r="ROA73" s="53"/>
      <c r="ROB73" s="53"/>
      <c r="ROC73" s="53"/>
      <c r="ROD73" s="53"/>
      <c r="ROE73" s="53"/>
      <c r="ROF73" s="53"/>
      <c r="ROG73" s="53"/>
      <c r="ROH73" s="53"/>
      <c r="ROI73" s="53"/>
      <c r="ROJ73" s="53"/>
      <c r="ROK73" s="53"/>
      <c r="ROL73" s="53"/>
      <c r="ROM73" s="53"/>
      <c r="RON73" s="53"/>
      <c r="ROO73" s="53"/>
      <c r="ROP73" s="53"/>
      <c r="ROQ73" s="53"/>
      <c r="ROR73" s="53"/>
      <c r="ROS73" s="53"/>
      <c r="ROT73" s="53"/>
      <c r="ROU73" s="53"/>
      <c r="ROV73" s="53"/>
      <c r="ROW73" s="53"/>
      <c r="ROX73" s="53"/>
      <c r="ROY73" s="53"/>
      <c r="ROZ73" s="53"/>
      <c r="RPA73" s="53"/>
      <c r="RPB73" s="53"/>
      <c r="RPC73" s="53"/>
      <c r="RPD73" s="53"/>
      <c r="RPE73" s="53"/>
      <c r="RPF73" s="53"/>
      <c r="RPG73" s="53"/>
      <c r="RPH73" s="53"/>
      <c r="RPI73" s="53"/>
      <c r="RPJ73" s="53"/>
      <c r="RPK73" s="53"/>
      <c r="RPL73" s="53"/>
      <c r="RPM73" s="53"/>
      <c r="RPN73" s="53"/>
      <c r="RPO73" s="53"/>
      <c r="RPP73" s="53"/>
      <c r="RPQ73" s="53"/>
      <c r="RPR73" s="53"/>
      <c r="RPS73" s="53"/>
      <c r="RPT73" s="53"/>
      <c r="RPU73" s="53"/>
      <c r="RPV73" s="53"/>
      <c r="RPW73" s="53"/>
      <c r="RPX73" s="53"/>
      <c r="RPY73" s="53"/>
      <c r="RPZ73" s="53"/>
      <c r="RQA73" s="53"/>
      <c r="RQB73" s="53"/>
      <c r="RQC73" s="53"/>
      <c r="RQD73" s="53"/>
      <c r="RQE73" s="53"/>
      <c r="RQF73" s="53"/>
      <c r="RQG73" s="53"/>
      <c r="RQH73" s="53"/>
      <c r="RQI73" s="53"/>
      <c r="RQJ73" s="53"/>
      <c r="RQK73" s="53"/>
      <c r="RQL73" s="53"/>
      <c r="RQM73" s="53"/>
      <c r="RQN73" s="53"/>
      <c r="RQO73" s="53"/>
      <c r="RQP73" s="53"/>
      <c r="RQQ73" s="53"/>
      <c r="RQR73" s="53"/>
      <c r="RQS73" s="53"/>
      <c r="RQT73" s="53"/>
      <c r="RQU73" s="53"/>
      <c r="RQV73" s="53"/>
      <c r="RQW73" s="53"/>
      <c r="RQX73" s="53"/>
      <c r="RQY73" s="53"/>
      <c r="RQZ73" s="53"/>
      <c r="RRA73" s="53"/>
      <c r="RRB73" s="53"/>
      <c r="RRC73" s="53"/>
      <c r="RRD73" s="53"/>
      <c r="RRE73" s="53"/>
      <c r="RRF73" s="53"/>
      <c r="RRG73" s="53"/>
      <c r="RRH73" s="53"/>
      <c r="RRI73" s="53"/>
      <c r="RRJ73" s="53"/>
      <c r="RRK73" s="53"/>
      <c r="RRL73" s="53"/>
      <c r="RRM73" s="53"/>
      <c r="RRN73" s="53"/>
      <c r="RRO73" s="53"/>
      <c r="RRP73" s="53"/>
      <c r="RRQ73" s="53"/>
      <c r="RRR73" s="53"/>
      <c r="RRS73" s="53"/>
      <c r="RRT73" s="53"/>
      <c r="RRU73" s="53"/>
      <c r="RRV73" s="53"/>
      <c r="RRW73" s="53"/>
      <c r="RRX73" s="53"/>
      <c r="RRY73" s="53"/>
      <c r="RRZ73" s="53"/>
      <c r="RSA73" s="53"/>
      <c r="RSB73" s="53"/>
      <c r="RSC73" s="53"/>
      <c r="RSD73" s="53"/>
      <c r="RSE73" s="53"/>
      <c r="RSF73" s="53"/>
      <c r="RSG73" s="53"/>
      <c r="RSH73" s="53"/>
      <c r="RSI73" s="53"/>
      <c r="RSJ73" s="53"/>
      <c r="RSK73" s="53"/>
      <c r="RSL73" s="53"/>
      <c r="RSM73" s="53"/>
      <c r="RSN73" s="53"/>
      <c r="RSO73" s="53"/>
      <c r="RSP73" s="53"/>
      <c r="RSQ73" s="53"/>
      <c r="RSR73" s="53"/>
      <c r="RSS73" s="53"/>
      <c r="RST73" s="53"/>
      <c r="RSU73" s="53"/>
      <c r="RSV73" s="53"/>
      <c r="RSW73" s="53"/>
      <c r="RSX73" s="53"/>
      <c r="RSY73" s="53"/>
      <c r="RSZ73" s="53"/>
      <c r="RTA73" s="53"/>
      <c r="RTB73" s="53"/>
      <c r="RTC73" s="53"/>
      <c r="RTD73" s="53"/>
      <c r="RTE73" s="53"/>
      <c r="RTF73" s="53"/>
      <c r="RTG73" s="53"/>
      <c r="RTH73" s="53"/>
      <c r="RTI73" s="53"/>
      <c r="RTJ73" s="53"/>
      <c r="RTK73" s="53"/>
      <c r="RTL73" s="53"/>
      <c r="RTM73" s="53"/>
      <c r="RTN73" s="53"/>
      <c r="RTO73" s="53"/>
      <c r="RTP73" s="53"/>
      <c r="RTQ73" s="53"/>
      <c r="RTR73" s="53"/>
      <c r="RTS73" s="53"/>
      <c r="RTT73" s="53"/>
      <c r="RTU73" s="53"/>
      <c r="RTV73" s="53"/>
      <c r="RTW73" s="53"/>
      <c r="RTX73" s="53"/>
      <c r="RTY73" s="53"/>
      <c r="RTZ73" s="53"/>
      <c r="RUA73" s="53"/>
      <c r="RUB73" s="53"/>
      <c r="RUC73" s="53"/>
      <c r="RUD73" s="53"/>
      <c r="RUE73" s="53"/>
      <c r="RUF73" s="53"/>
      <c r="RUG73" s="53"/>
      <c r="RUH73" s="53"/>
      <c r="RUI73" s="53"/>
      <c r="RUJ73" s="53"/>
      <c r="RUK73" s="53"/>
      <c r="RUL73" s="53"/>
      <c r="RUM73" s="53"/>
      <c r="RUN73" s="53"/>
      <c r="RUO73" s="53"/>
      <c r="RUP73" s="53"/>
      <c r="RUQ73" s="53"/>
      <c r="RUR73" s="53"/>
      <c r="RUS73" s="53"/>
      <c r="RUT73" s="53"/>
      <c r="RUU73" s="53"/>
      <c r="RUV73" s="53"/>
      <c r="RUW73" s="53"/>
      <c r="RUX73" s="53"/>
      <c r="RUY73" s="53"/>
      <c r="RUZ73" s="53"/>
      <c r="RVA73" s="53"/>
      <c r="RVB73" s="53"/>
      <c r="RVC73" s="53"/>
      <c r="RVD73" s="53"/>
      <c r="RVE73" s="53"/>
      <c r="RVF73" s="53"/>
      <c r="RVG73" s="53"/>
      <c r="RVH73" s="53"/>
      <c r="RVI73" s="53"/>
      <c r="RVJ73" s="53"/>
      <c r="RVK73" s="53"/>
      <c r="RVL73" s="53"/>
      <c r="RVM73" s="53"/>
      <c r="RVN73" s="53"/>
      <c r="RVO73" s="53"/>
      <c r="RVP73" s="53"/>
      <c r="RVQ73" s="53"/>
      <c r="RVR73" s="53"/>
      <c r="RVS73" s="53"/>
      <c r="RVT73" s="53"/>
      <c r="RVU73" s="53"/>
      <c r="RVV73" s="53"/>
      <c r="RVW73" s="53"/>
      <c r="RVX73" s="53"/>
      <c r="RVY73" s="53"/>
      <c r="RVZ73" s="53"/>
      <c r="RWA73" s="53"/>
      <c r="RWB73" s="53"/>
      <c r="RWC73" s="53"/>
      <c r="RWD73" s="53"/>
      <c r="RWE73" s="53"/>
      <c r="RWF73" s="53"/>
      <c r="RWG73" s="53"/>
      <c r="RWH73" s="53"/>
      <c r="RWI73" s="53"/>
      <c r="RWJ73" s="53"/>
      <c r="RWK73" s="53"/>
      <c r="RWL73" s="53"/>
      <c r="RWM73" s="53"/>
      <c r="RWN73" s="53"/>
      <c r="RWO73" s="53"/>
      <c r="RWP73" s="53"/>
      <c r="RWQ73" s="53"/>
      <c r="RWR73" s="53"/>
      <c r="RWS73" s="53"/>
      <c r="RWT73" s="53"/>
      <c r="RWU73" s="53"/>
      <c r="RWV73" s="53"/>
      <c r="RWW73" s="53"/>
      <c r="RWX73" s="53"/>
      <c r="RWY73" s="53"/>
      <c r="RWZ73" s="53"/>
      <c r="RXA73" s="53"/>
      <c r="RXB73" s="53"/>
      <c r="RXC73" s="53"/>
      <c r="RXD73" s="53"/>
      <c r="RXE73" s="53"/>
      <c r="RXF73" s="53"/>
      <c r="RXG73" s="53"/>
      <c r="RXH73" s="53"/>
      <c r="RXI73" s="53"/>
      <c r="RXJ73" s="53"/>
      <c r="RXK73" s="53"/>
      <c r="RXL73" s="53"/>
      <c r="RXM73" s="53"/>
      <c r="RXN73" s="53"/>
      <c r="RXO73" s="53"/>
      <c r="RXP73" s="53"/>
      <c r="RXQ73" s="53"/>
      <c r="RXR73" s="53"/>
      <c r="RXS73" s="53"/>
      <c r="RXT73" s="53"/>
      <c r="RXU73" s="53"/>
      <c r="RXV73" s="53"/>
      <c r="RXW73" s="53"/>
      <c r="RXX73" s="53"/>
      <c r="RXY73" s="53"/>
      <c r="RXZ73" s="53"/>
      <c r="RYA73" s="53"/>
      <c r="RYB73" s="53"/>
      <c r="RYC73" s="53"/>
      <c r="RYD73" s="53"/>
      <c r="RYE73" s="53"/>
      <c r="RYF73" s="53"/>
      <c r="RYG73" s="53"/>
      <c r="RYH73" s="53"/>
      <c r="RYI73" s="53"/>
      <c r="RYJ73" s="53"/>
      <c r="RYK73" s="53"/>
      <c r="RYL73" s="53"/>
      <c r="RYM73" s="53"/>
      <c r="RYN73" s="53"/>
      <c r="RYO73" s="53"/>
      <c r="RYP73" s="53"/>
      <c r="RYQ73" s="53"/>
      <c r="RYR73" s="53"/>
      <c r="RYS73" s="53"/>
      <c r="RYT73" s="53"/>
      <c r="RYU73" s="53"/>
      <c r="RYV73" s="53"/>
      <c r="RYW73" s="53"/>
      <c r="RYX73" s="53"/>
      <c r="RYY73" s="53"/>
      <c r="RYZ73" s="53"/>
      <c r="RZA73" s="53"/>
      <c r="RZB73" s="53"/>
      <c r="RZC73" s="53"/>
      <c r="RZD73" s="53"/>
      <c r="RZE73" s="53"/>
      <c r="RZF73" s="53"/>
      <c r="RZG73" s="53"/>
      <c r="RZH73" s="53"/>
      <c r="RZI73" s="53"/>
      <c r="RZJ73" s="53"/>
      <c r="RZK73" s="53"/>
      <c r="RZL73" s="53"/>
      <c r="RZM73" s="53"/>
      <c r="RZN73" s="53"/>
      <c r="RZO73" s="53"/>
      <c r="RZP73" s="53"/>
      <c r="RZQ73" s="53"/>
      <c r="RZR73" s="53"/>
      <c r="RZS73" s="53"/>
      <c r="RZT73" s="53"/>
      <c r="RZU73" s="53"/>
      <c r="RZV73" s="53"/>
      <c r="RZW73" s="53"/>
      <c r="RZX73" s="53"/>
      <c r="RZY73" s="53"/>
      <c r="RZZ73" s="53"/>
      <c r="SAA73" s="53"/>
      <c r="SAB73" s="53"/>
      <c r="SAC73" s="53"/>
      <c r="SAD73" s="53"/>
      <c r="SAE73" s="53"/>
      <c r="SAF73" s="53"/>
      <c r="SAG73" s="53"/>
      <c r="SAH73" s="53"/>
      <c r="SAI73" s="53"/>
      <c r="SAJ73" s="53"/>
      <c r="SAK73" s="53"/>
      <c r="SAL73" s="53"/>
      <c r="SAM73" s="53"/>
      <c r="SAN73" s="53"/>
      <c r="SAO73" s="53"/>
      <c r="SAP73" s="53"/>
      <c r="SAQ73" s="53"/>
      <c r="SAR73" s="53"/>
      <c r="SAS73" s="53"/>
      <c r="SAT73" s="53"/>
      <c r="SAU73" s="53"/>
      <c r="SAV73" s="53"/>
      <c r="SAW73" s="53"/>
      <c r="SAX73" s="53"/>
      <c r="SAY73" s="53"/>
      <c r="SAZ73" s="53"/>
      <c r="SBA73" s="53"/>
      <c r="SBB73" s="53"/>
      <c r="SBC73" s="53"/>
      <c r="SBD73" s="53"/>
      <c r="SBE73" s="53"/>
      <c r="SBF73" s="53"/>
      <c r="SBG73" s="53"/>
      <c r="SBH73" s="53"/>
      <c r="SBI73" s="53"/>
      <c r="SBJ73" s="53"/>
      <c r="SBK73" s="53"/>
      <c r="SBL73" s="53"/>
      <c r="SBM73" s="53"/>
      <c r="SBN73" s="53"/>
      <c r="SBO73" s="53"/>
      <c r="SBP73" s="53"/>
      <c r="SBQ73" s="53"/>
      <c r="SBR73" s="53"/>
      <c r="SBS73" s="53"/>
      <c r="SBT73" s="53"/>
      <c r="SBU73" s="53"/>
      <c r="SBV73" s="53"/>
      <c r="SBW73" s="53"/>
      <c r="SBX73" s="53"/>
      <c r="SBY73" s="53"/>
      <c r="SBZ73" s="53"/>
      <c r="SCA73" s="53"/>
      <c r="SCB73" s="53"/>
      <c r="SCC73" s="53"/>
      <c r="SCD73" s="53"/>
      <c r="SCE73" s="53"/>
      <c r="SCF73" s="53"/>
      <c r="SCG73" s="53"/>
      <c r="SCH73" s="53"/>
      <c r="SCI73" s="53"/>
      <c r="SCJ73" s="53"/>
      <c r="SCK73" s="53"/>
      <c r="SCL73" s="53"/>
      <c r="SCM73" s="53"/>
      <c r="SCN73" s="53"/>
      <c r="SCO73" s="53"/>
      <c r="SCP73" s="53"/>
      <c r="SCQ73" s="53"/>
      <c r="SCR73" s="53"/>
      <c r="SCS73" s="53"/>
      <c r="SCT73" s="53"/>
      <c r="SCU73" s="53"/>
      <c r="SCV73" s="53"/>
      <c r="SCW73" s="53"/>
      <c r="SCX73" s="53"/>
      <c r="SCY73" s="53"/>
      <c r="SCZ73" s="53"/>
      <c r="SDA73" s="53"/>
      <c r="SDB73" s="53"/>
      <c r="SDC73" s="53"/>
      <c r="SDD73" s="53"/>
      <c r="SDE73" s="53"/>
      <c r="SDF73" s="53"/>
      <c r="SDG73" s="53"/>
      <c r="SDH73" s="53"/>
      <c r="SDI73" s="53"/>
      <c r="SDJ73" s="53"/>
      <c r="SDK73" s="53"/>
      <c r="SDL73" s="53"/>
      <c r="SDM73" s="53"/>
      <c r="SDN73" s="53"/>
      <c r="SDO73" s="53"/>
      <c r="SDP73" s="53"/>
      <c r="SDQ73" s="53"/>
      <c r="SDR73" s="53"/>
      <c r="SDS73" s="53"/>
      <c r="SDT73" s="53"/>
      <c r="SDU73" s="53"/>
      <c r="SDV73" s="53"/>
      <c r="SDW73" s="53"/>
      <c r="SDX73" s="53"/>
      <c r="SDY73" s="53"/>
      <c r="SDZ73" s="53"/>
      <c r="SEA73" s="53"/>
      <c r="SEB73" s="53"/>
      <c r="SEC73" s="53"/>
      <c r="SED73" s="53"/>
      <c r="SEE73" s="53"/>
      <c r="SEF73" s="53"/>
      <c r="SEG73" s="53"/>
      <c r="SEH73" s="53"/>
      <c r="SEI73" s="53"/>
      <c r="SEJ73" s="53"/>
      <c r="SEK73" s="53"/>
      <c r="SEL73" s="53"/>
      <c r="SEM73" s="53"/>
      <c r="SEN73" s="53"/>
      <c r="SEO73" s="53"/>
      <c r="SEP73" s="53"/>
      <c r="SEQ73" s="53"/>
      <c r="SER73" s="53"/>
      <c r="SES73" s="53"/>
      <c r="SET73" s="53"/>
      <c r="SEU73" s="53"/>
      <c r="SEV73" s="53"/>
      <c r="SEW73" s="53"/>
      <c r="SEX73" s="53"/>
      <c r="SEY73" s="53"/>
      <c r="SEZ73" s="53"/>
      <c r="SFA73" s="53"/>
      <c r="SFB73" s="53"/>
      <c r="SFC73" s="53"/>
      <c r="SFD73" s="53"/>
      <c r="SFE73" s="53"/>
      <c r="SFF73" s="53"/>
      <c r="SFG73" s="53"/>
      <c r="SFH73" s="53"/>
      <c r="SFI73" s="53"/>
      <c r="SFJ73" s="53"/>
      <c r="SFK73" s="53"/>
      <c r="SFL73" s="53"/>
      <c r="SFM73" s="53"/>
      <c r="SFN73" s="53"/>
      <c r="SFO73" s="53"/>
      <c r="SFP73" s="53"/>
      <c r="SFQ73" s="53"/>
      <c r="SFR73" s="53"/>
      <c r="SFS73" s="53"/>
      <c r="SFT73" s="53"/>
      <c r="SFU73" s="53"/>
      <c r="SFV73" s="53"/>
      <c r="SFW73" s="53"/>
      <c r="SFX73" s="53"/>
      <c r="SFY73" s="53"/>
      <c r="SFZ73" s="53"/>
      <c r="SGA73" s="53"/>
      <c r="SGB73" s="53"/>
      <c r="SGC73" s="53"/>
      <c r="SGD73" s="53"/>
      <c r="SGE73" s="53"/>
      <c r="SGF73" s="53"/>
      <c r="SGG73" s="53"/>
      <c r="SGH73" s="53"/>
      <c r="SGI73" s="53"/>
      <c r="SGJ73" s="53"/>
      <c r="SGK73" s="53"/>
      <c r="SGL73" s="53"/>
      <c r="SGM73" s="53"/>
      <c r="SGN73" s="53"/>
      <c r="SGO73" s="53"/>
      <c r="SGP73" s="53"/>
      <c r="SGQ73" s="53"/>
      <c r="SGR73" s="53"/>
      <c r="SGS73" s="53"/>
      <c r="SGT73" s="53"/>
      <c r="SGU73" s="53"/>
      <c r="SGV73" s="53"/>
      <c r="SGW73" s="53"/>
      <c r="SGX73" s="53"/>
      <c r="SGY73" s="53"/>
      <c r="SGZ73" s="53"/>
      <c r="SHA73" s="53"/>
      <c r="SHB73" s="53"/>
      <c r="SHC73" s="53"/>
      <c r="SHD73" s="53"/>
      <c r="SHE73" s="53"/>
      <c r="SHF73" s="53"/>
      <c r="SHG73" s="53"/>
      <c r="SHH73" s="53"/>
      <c r="SHI73" s="53"/>
      <c r="SHJ73" s="53"/>
      <c r="SHK73" s="53"/>
      <c r="SHL73" s="53"/>
      <c r="SHM73" s="53"/>
      <c r="SHN73" s="53"/>
      <c r="SHO73" s="53"/>
      <c r="SHP73" s="53"/>
      <c r="SHQ73" s="53"/>
      <c r="SHR73" s="53"/>
      <c r="SHS73" s="53"/>
      <c r="SHT73" s="53"/>
      <c r="SHU73" s="53"/>
      <c r="SHV73" s="53"/>
      <c r="SHW73" s="53"/>
      <c r="SHX73" s="53"/>
      <c r="SHY73" s="53"/>
      <c r="SHZ73" s="53"/>
      <c r="SIA73" s="53"/>
      <c r="SIB73" s="53"/>
      <c r="SIC73" s="53"/>
      <c r="SID73" s="53"/>
      <c r="SIE73" s="53"/>
      <c r="SIF73" s="53"/>
      <c r="SIG73" s="53"/>
      <c r="SIH73" s="53"/>
      <c r="SII73" s="53"/>
      <c r="SIJ73" s="53"/>
      <c r="SIK73" s="53"/>
      <c r="SIL73" s="53"/>
      <c r="SIM73" s="53"/>
      <c r="SIN73" s="53"/>
      <c r="SIO73" s="53"/>
      <c r="SIP73" s="53"/>
      <c r="SIQ73" s="53"/>
      <c r="SIR73" s="53"/>
      <c r="SIS73" s="53"/>
      <c r="SIT73" s="53"/>
      <c r="SIU73" s="53"/>
      <c r="SIV73" s="53"/>
      <c r="SIW73" s="53"/>
      <c r="SIX73" s="53"/>
      <c r="SIY73" s="53"/>
      <c r="SIZ73" s="53"/>
      <c r="SJA73" s="53"/>
      <c r="SJB73" s="53"/>
      <c r="SJC73" s="53"/>
      <c r="SJD73" s="53"/>
      <c r="SJE73" s="53"/>
      <c r="SJF73" s="53"/>
      <c r="SJG73" s="53"/>
      <c r="SJH73" s="53"/>
      <c r="SJI73" s="53"/>
      <c r="SJJ73" s="53"/>
      <c r="SJK73" s="53"/>
      <c r="SJL73" s="53"/>
      <c r="SJM73" s="53"/>
      <c r="SJN73" s="53"/>
      <c r="SJO73" s="53"/>
      <c r="SJP73" s="53"/>
      <c r="SJQ73" s="53"/>
      <c r="SJR73" s="53"/>
      <c r="SJS73" s="53"/>
      <c r="SJT73" s="53"/>
      <c r="SJU73" s="53"/>
      <c r="SJV73" s="53"/>
      <c r="SJW73" s="53"/>
      <c r="SJX73" s="53"/>
      <c r="SJY73" s="53"/>
      <c r="SJZ73" s="53"/>
      <c r="SKA73" s="53"/>
      <c r="SKB73" s="53"/>
      <c r="SKC73" s="53"/>
      <c r="SKD73" s="53"/>
      <c r="SKE73" s="53"/>
      <c r="SKF73" s="53"/>
      <c r="SKG73" s="53"/>
      <c r="SKH73" s="53"/>
      <c r="SKI73" s="53"/>
      <c r="SKJ73" s="53"/>
      <c r="SKK73" s="53"/>
      <c r="SKL73" s="53"/>
      <c r="SKM73" s="53"/>
      <c r="SKN73" s="53"/>
      <c r="SKO73" s="53"/>
      <c r="SKP73" s="53"/>
      <c r="SKQ73" s="53"/>
      <c r="SKR73" s="53"/>
      <c r="SKS73" s="53"/>
      <c r="SKT73" s="53"/>
      <c r="SKU73" s="53"/>
      <c r="SKV73" s="53"/>
      <c r="SKW73" s="53"/>
      <c r="SKX73" s="53"/>
      <c r="SKY73" s="53"/>
      <c r="SKZ73" s="53"/>
      <c r="SLA73" s="53"/>
      <c r="SLB73" s="53"/>
      <c r="SLC73" s="53"/>
      <c r="SLD73" s="53"/>
      <c r="SLE73" s="53"/>
      <c r="SLF73" s="53"/>
      <c r="SLG73" s="53"/>
      <c r="SLH73" s="53"/>
      <c r="SLI73" s="53"/>
      <c r="SLJ73" s="53"/>
      <c r="SLK73" s="53"/>
      <c r="SLL73" s="53"/>
      <c r="SLM73" s="53"/>
      <c r="SLN73" s="53"/>
      <c r="SLO73" s="53"/>
      <c r="SLP73" s="53"/>
      <c r="SLQ73" s="53"/>
      <c r="SLR73" s="53"/>
      <c r="SLS73" s="53"/>
      <c r="SLT73" s="53"/>
      <c r="SLU73" s="53"/>
      <c r="SLV73" s="53"/>
      <c r="SLW73" s="53"/>
      <c r="SLX73" s="53"/>
      <c r="SLY73" s="53"/>
      <c r="SLZ73" s="53"/>
      <c r="SMA73" s="53"/>
      <c r="SMB73" s="53"/>
      <c r="SMC73" s="53"/>
      <c r="SMD73" s="53"/>
      <c r="SME73" s="53"/>
      <c r="SMF73" s="53"/>
      <c r="SMG73" s="53"/>
      <c r="SMH73" s="53"/>
      <c r="SMI73" s="53"/>
      <c r="SMJ73" s="53"/>
      <c r="SMK73" s="53"/>
      <c r="SML73" s="53"/>
      <c r="SMM73" s="53"/>
      <c r="SMN73" s="53"/>
      <c r="SMO73" s="53"/>
      <c r="SMP73" s="53"/>
      <c r="SMQ73" s="53"/>
      <c r="SMR73" s="53"/>
      <c r="SMS73" s="53"/>
      <c r="SMT73" s="53"/>
      <c r="SMU73" s="53"/>
      <c r="SMV73" s="53"/>
      <c r="SMW73" s="53"/>
      <c r="SMX73" s="53"/>
      <c r="SMY73" s="53"/>
      <c r="SMZ73" s="53"/>
      <c r="SNA73" s="53"/>
      <c r="SNB73" s="53"/>
      <c r="SNC73" s="53"/>
      <c r="SND73" s="53"/>
      <c r="SNE73" s="53"/>
      <c r="SNF73" s="53"/>
      <c r="SNG73" s="53"/>
      <c r="SNH73" s="53"/>
      <c r="SNI73" s="53"/>
      <c r="SNJ73" s="53"/>
      <c r="SNK73" s="53"/>
      <c r="SNL73" s="53"/>
      <c r="SNM73" s="53"/>
      <c r="SNN73" s="53"/>
      <c r="SNO73" s="53"/>
      <c r="SNP73" s="53"/>
      <c r="SNQ73" s="53"/>
      <c r="SNR73" s="53"/>
      <c r="SNS73" s="53"/>
      <c r="SNT73" s="53"/>
      <c r="SNU73" s="53"/>
      <c r="SNV73" s="53"/>
      <c r="SNW73" s="53"/>
      <c r="SNX73" s="53"/>
      <c r="SNY73" s="53"/>
      <c r="SNZ73" s="53"/>
      <c r="SOA73" s="53"/>
      <c r="SOB73" s="53"/>
      <c r="SOC73" s="53"/>
      <c r="SOD73" s="53"/>
      <c r="SOE73" s="53"/>
      <c r="SOF73" s="53"/>
      <c r="SOG73" s="53"/>
      <c r="SOH73" s="53"/>
      <c r="SOI73" s="53"/>
      <c r="SOJ73" s="53"/>
      <c r="SOK73" s="53"/>
      <c r="SOL73" s="53"/>
      <c r="SOM73" s="53"/>
      <c r="SON73" s="53"/>
      <c r="SOO73" s="53"/>
      <c r="SOP73" s="53"/>
      <c r="SOQ73" s="53"/>
      <c r="SOR73" s="53"/>
      <c r="SOS73" s="53"/>
      <c r="SOT73" s="53"/>
      <c r="SOU73" s="53"/>
      <c r="SOV73" s="53"/>
      <c r="SOW73" s="53"/>
      <c r="SOX73" s="53"/>
      <c r="SOY73" s="53"/>
      <c r="SOZ73" s="53"/>
      <c r="SPA73" s="53"/>
      <c r="SPB73" s="53"/>
      <c r="SPC73" s="53"/>
      <c r="SPD73" s="53"/>
      <c r="SPE73" s="53"/>
      <c r="SPF73" s="53"/>
      <c r="SPG73" s="53"/>
      <c r="SPH73" s="53"/>
      <c r="SPI73" s="53"/>
      <c r="SPJ73" s="53"/>
      <c r="SPK73" s="53"/>
      <c r="SPL73" s="53"/>
      <c r="SPM73" s="53"/>
      <c r="SPN73" s="53"/>
      <c r="SPO73" s="53"/>
      <c r="SPP73" s="53"/>
      <c r="SPQ73" s="53"/>
      <c r="SPR73" s="53"/>
      <c r="SPS73" s="53"/>
      <c r="SPT73" s="53"/>
      <c r="SPU73" s="53"/>
      <c r="SPV73" s="53"/>
      <c r="SPW73" s="53"/>
      <c r="SPX73" s="53"/>
      <c r="SPY73" s="53"/>
      <c r="SPZ73" s="53"/>
      <c r="SQA73" s="53"/>
      <c r="SQB73" s="53"/>
      <c r="SQC73" s="53"/>
      <c r="SQD73" s="53"/>
      <c r="SQE73" s="53"/>
      <c r="SQF73" s="53"/>
      <c r="SQG73" s="53"/>
      <c r="SQH73" s="53"/>
      <c r="SQI73" s="53"/>
      <c r="SQJ73" s="53"/>
      <c r="SQK73" s="53"/>
      <c r="SQL73" s="53"/>
      <c r="SQM73" s="53"/>
      <c r="SQN73" s="53"/>
      <c r="SQO73" s="53"/>
      <c r="SQP73" s="53"/>
      <c r="SQQ73" s="53"/>
      <c r="SQR73" s="53"/>
      <c r="SQS73" s="53"/>
      <c r="SQT73" s="53"/>
      <c r="SQU73" s="53"/>
      <c r="SQV73" s="53"/>
      <c r="SQW73" s="53"/>
      <c r="SQX73" s="53"/>
      <c r="SQY73" s="53"/>
      <c r="SQZ73" s="53"/>
      <c r="SRA73" s="53"/>
      <c r="SRB73" s="53"/>
      <c r="SRC73" s="53"/>
      <c r="SRD73" s="53"/>
      <c r="SRE73" s="53"/>
      <c r="SRF73" s="53"/>
      <c r="SRG73" s="53"/>
      <c r="SRH73" s="53"/>
      <c r="SRI73" s="53"/>
      <c r="SRJ73" s="53"/>
      <c r="SRK73" s="53"/>
      <c r="SRL73" s="53"/>
      <c r="SRM73" s="53"/>
      <c r="SRN73" s="53"/>
      <c r="SRO73" s="53"/>
      <c r="SRP73" s="53"/>
      <c r="SRQ73" s="53"/>
      <c r="SRR73" s="53"/>
      <c r="SRS73" s="53"/>
      <c r="SRT73" s="53"/>
      <c r="SRU73" s="53"/>
      <c r="SRV73" s="53"/>
      <c r="SRW73" s="53"/>
      <c r="SRX73" s="53"/>
      <c r="SRY73" s="53"/>
      <c r="SRZ73" s="53"/>
      <c r="SSA73" s="53"/>
      <c r="SSB73" s="53"/>
      <c r="SSC73" s="53"/>
      <c r="SSD73" s="53"/>
      <c r="SSE73" s="53"/>
      <c r="SSF73" s="53"/>
      <c r="SSG73" s="53"/>
      <c r="SSH73" s="53"/>
      <c r="SSI73" s="53"/>
      <c r="SSJ73" s="53"/>
      <c r="SSK73" s="53"/>
      <c r="SSL73" s="53"/>
      <c r="SSM73" s="53"/>
      <c r="SSN73" s="53"/>
      <c r="SSO73" s="53"/>
      <c r="SSP73" s="53"/>
      <c r="SSQ73" s="53"/>
      <c r="SSR73" s="53"/>
      <c r="SSS73" s="53"/>
      <c r="SST73" s="53"/>
      <c r="SSU73" s="53"/>
      <c r="SSV73" s="53"/>
      <c r="SSW73" s="53"/>
      <c r="SSX73" s="53"/>
      <c r="SSY73" s="53"/>
      <c r="SSZ73" s="53"/>
      <c r="STA73" s="53"/>
      <c r="STB73" s="53"/>
      <c r="STC73" s="53"/>
      <c r="STD73" s="53"/>
      <c r="STE73" s="53"/>
      <c r="STF73" s="53"/>
      <c r="STG73" s="53"/>
      <c r="STH73" s="53"/>
      <c r="STI73" s="53"/>
      <c r="STJ73" s="53"/>
      <c r="STK73" s="53"/>
      <c r="STL73" s="53"/>
      <c r="STM73" s="53"/>
      <c r="STN73" s="53"/>
      <c r="STO73" s="53"/>
      <c r="STP73" s="53"/>
      <c r="STQ73" s="53"/>
      <c r="STR73" s="53"/>
      <c r="STS73" s="53"/>
      <c r="STT73" s="53"/>
      <c r="STU73" s="53"/>
      <c r="STV73" s="53"/>
      <c r="STW73" s="53"/>
      <c r="STX73" s="53"/>
      <c r="STY73" s="53"/>
      <c r="STZ73" s="53"/>
      <c r="SUA73" s="53"/>
      <c r="SUB73" s="53"/>
      <c r="SUC73" s="53"/>
      <c r="SUD73" s="53"/>
      <c r="SUE73" s="53"/>
      <c r="SUF73" s="53"/>
      <c r="SUG73" s="53"/>
      <c r="SUH73" s="53"/>
      <c r="SUI73" s="53"/>
      <c r="SUJ73" s="53"/>
      <c r="SUK73" s="53"/>
      <c r="SUL73" s="53"/>
      <c r="SUM73" s="53"/>
      <c r="SUN73" s="53"/>
      <c r="SUO73" s="53"/>
      <c r="SUP73" s="53"/>
      <c r="SUQ73" s="53"/>
      <c r="SUR73" s="53"/>
      <c r="SUS73" s="53"/>
      <c r="SUT73" s="53"/>
      <c r="SUU73" s="53"/>
      <c r="SUV73" s="53"/>
      <c r="SUW73" s="53"/>
      <c r="SUX73" s="53"/>
      <c r="SUY73" s="53"/>
      <c r="SUZ73" s="53"/>
      <c r="SVA73" s="53"/>
      <c r="SVB73" s="53"/>
      <c r="SVC73" s="53"/>
      <c r="SVD73" s="53"/>
      <c r="SVE73" s="53"/>
      <c r="SVF73" s="53"/>
      <c r="SVG73" s="53"/>
      <c r="SVH73" s="53"/>
      <c r="SVI73" s="53"/>
      <c r="SVJ73" s="53"/>
      <c r="SVK73" s="53"/>
      <c r="SVL73" s="53"/>
      <c r="SVM73" s="53"/>
      <c r="SVN73" s="53"/>
      <c r="SVO73" s="53"/>
      <c r="SVP73" s="53"/>
      <c r="SVQ73" s="53"/>
      <c r="SVR73" s="53"/>
      <c r="SVS73" s="53"/>
      <c r="SVT73" s="53"/>
      <c r="SVU73" s="53"/>
      <c r="SVV73" s="53"/>
      <c r="SVW73" s="53"/>
      <c r="SVX73" s="53"/>
      <c r="SVY73" s="53"/>
      <c r="SVZ73" s="53"/>
      <c r="SWA73" s="53"/>
      <c r="SWB73" s="53"/>
      <c r="SWC73" s="53"/>
      <c r="SWD73" s="53"/>
      <c r="SWE73" s="53"/>
      <c r="SWF73" s="53"/>
      <c r="SWG73" s="53"/>
      <c r="SWH73" s="53"/>
      <c r="SWI73" s="53"/>
      <c r="SWJ73" s="53"/>
      <c r="SWK73" s="53"/>
      <c r="SWL73" s="53"/>
      <c r="SWM73" s="53"/>
      <c r="SWN73" s="53"/>
      <c r="SWO73" s="53"/>
      <c r="SWP73" s="53"/>
      <c r="SWQ73" s="53"/>
      <c r="SWR73" s="53"/>
      <c r="SWS73" s="53"/>
      <c r="SWT73" s="53"/>
      <c r="SWU73" s="53"/>
      <c r="SWV73" s="53"/>
      <c r="SWW73" s="53"/>
      <c r="SWX73" s="53"/>
      <c r="SWY73" s="53"/>
      <c r="SWZ73" s="53"/>
      <c r="SXA73" s="53"/>
      <c r="SXB73" s="53"/>
      <c r="SXC73" s="53"/>
      <c r="SXD73" s="53"/>
      <c r="SXE73" s="53"/>
      <c r="SXF73" s="53"/>
      <c r="SXG73" s="53"/>
      <c r="SXH73" s="53"/>
      <c r="SXI73" s="53"/>
      <c r="SXJ73" s="53"/>
      <c r="SXK73" s="53"/>
      <c r="SXL73" s="53"/>
      <c r="SXM73" s="53"/>
      <c r="SXN73" s="53"/>
      <c r="SXO73" s="53"/>
      <c r="SXP73" s="53"/>
      <c r="SXQ73" s="53"/>
      <c r="SXR73" s="53"/>
      <c r="SXS73" s="53"/>
      <c r="SXT73" s="53"/>
      <c r="SXU73" s="53"/>
      <c r="SXV73" s="53"/>
      <c r="SXW73" s="53"/>
      <c r="SXX73" s="53"/>
      <c r="SXY73" s="53"/>
      <c r="SXZ73" s="53"/>
      <c r="SYA73" s="53"/>
      <c r="SYB73" s="53"/>
      <c r="SYC73" s="53"/>
      <c r="SYD73" s="53"/>
      <c r="SYE73" s="53"/>
      <c r="SYF73" s="53"/>
      <c r="SYG73" s="53"/>
      <c r="SYH73" s="53"/>
      <c r="SYI73" s="53"/>
      <c r="SYJ73" s="53"/>
      <c r="SYK73" s="53"/>
      <c r="SYL73" s="53"/>
      <c r="SYM73" s="53"/>
      <c r="SYN73" s="53"/>
      <c r="SYO73" s="53"/>
      <c r="SYP73" s="53"/>
      <c r="SYQ73" s="53"/>
      <c r="SYR73" s="53"/>
      <c r="SYS73" s="53"/>
      <c r="SYT73" s="53"/>
      <c r="SYU73" s="53"/>
      <c r="SYV73" s="53"/>
      <c r="SYW73" s="53"/>
      <c r="SYX73" s="53"/>
      <c r="SYY73" s="53"/>
      <c r="SYZ73" s="53"/>
      <c r="SZA73" s="53"/>
      <c r="SZB73" s="53"/>
      <c r="SZC73" s="53"/>
      <c r="SZD73" s="53"/>
      <c r="SZE73" s="53"/>
      <c r="SZF73" s="53"/>
      <c r="SZG73" s="53"/>
      <c r="SZH73" s="53"/>
      <c r="SZI73" s="53"/>
      <c r="SZJ73" s="53"/>
      <c r="SZK73" s="53"/>
      <c r="SZL73" s="53"/>
      <c r="SZM73" s="53"/>
      <c r="SZN73" s="53"/>
      <c r="SZO73" s="53"/>
      <c r="SZP73" s="53"/>
      <c r="SZQ73" s="53"/>
      <c r="SZR73" s="53"/>
      <c r="SZS73" s="53"/>
      <c r="SZT73" s="53"/>
      <c r="SZU73" s="53"/>
      <c r="SZV73" s="53"/>
      <c r="SZW73" s="53"/>
      <c r="SZX73" s="53"/>
      <c r="SZY73" s="53"/>
      <c r="SZZ73" s="53"/>
      <c r="TAA73" s="53"/>
      <c r="TAB73" s="53"/>
      <c r="TAC73" s="53"/>
      <c r="TAD73" s="53"/>
      <c r="TAE73" s="53"/>
      <c r="TAF73" s="53"/>
      <c r="TAG73" s="53"/>
      <c r="TAH73" s="53"/>
      <c r="TAI73" s="53"/>
      <c r="TAJ73" s="53"/>
      <c r="TAK73" s="53"/>
      <c r="TAL73" s="53"/>
      <c r="TAM73" s="53"/>
      <c r="TAN73" s="53"/>
      <c r="TAO73" s="53"/>
      <c r="TAP73" s="53"/>
      <c r="TAQ73" s="53"/>
      <c r="TAR73" s="53"/>
      <c r="TAS73" s="53"/>
      <c r="TAT73" s="53"/>
      <c r="TAU73" s="53"/>
      <c r="TAV73" s="53"/>
      <c r="TAW73" s="53"/>
      <c r="TAX73" s="53"/>
      <c r="TAY73" s="53"/>
      <c r="TAZ73" s="53"/>
      <c r="TBA73" s="53"/>
      <c r="TBB73" s="53"/>
      <c r="TBC73" s="53"/>
      <c r="TBD73" s="53"/>
      <c r="TBE73" s="53"/>
      <c r="TBF73" s="53"/>
      <c r="TBG73" s="53"/>
      <c r="TBH73" s="53"/>
      <c r="TBI73" s="53"/>
      <c r="TBJ73" s="53"/>
      <c r="TBK73" s="53"/>
      <c r="TBL73" s="53"/>
      <c r="TBM73" s="53"/>
      <c r="TBN73" s="53"/>
      <c r="TBO73" s="53"/>
      <c r="TBP73" s="53"/>
      <c r="TBQ73" s="53"/>
      <c r="TBR73" s="53"/>
      <c r="TBS73" s="53"/>
      <c r="TBT73" s="53"/>
      <c r="TBU73" s="53"/>
      <c r="TBV73" s="53"/>
      <c r="TBW73" s="53"/>
      <c r="TBX73" s="53"/>
      <c r="TBY73" s="53"/>
      <c r="TBZ73" s="53"/>
      <c r="TCA73" s="53"/>
      <c r="TCB73" s="53"/>
      <c r="TCC73" s="53"/>
      <c r="TCD73" s="53"/>
      <c r="TCE73" s="53"/>
      <c r="TCF73" s="53"/>
      <c r="TCG73" s="53"/>
      <c r="TCH73" s="53"/>
      <c r="TCI73" s="53"/>
      <c r="TCJ73" s="53"/>
      <c r="TCK73" s="53"/>
      <c r="TCL73" s="53"/>
      <c r="TCM73" s="53"/>
      <c r="TCN73" s="53"/>
      <c r="TCO73" s="53"/>
      <c r="TCP73" s="53"/>
      <c r="TCQ73" s="53"/>
      <c r="TCR73" s="53"/>
      <c r="TCS73" s="53"/>
      <c r="TCT73" s="53"/>
      <c r="TCU73" s="53"/>
      <c r="TCV73" s="53"/>
      <c r="TCW73" s="53"/>
      <c r="TCX73" s="53"/>
      <c r="TCY73" s="53"/>
      <c r="TCZ73" s="53"/>
      <c r="TDA73" s="53"/>
      <c r="TDB73" s="53"/>
      <c r="TDC73" s="53"/>
      <c r="TDD73" s="53"/>
      <c r="TDE73" s="53"/>
      <c r="TDF73" s="53"/>
      <c r="TDG73" s="53"/>
      <c r="TDH73" s="53"/>
      <c r="TDI73" s="53"/>
      <c r="TDJ73" s="53"/>
      <c r="TDK73" s="53"/>
      <c r="TDL73" s="53"/>
      <c r="TDM73" s="53"/>
      <c r="TDN73" s="53"/>
      <c r="TDO73" s="53"/>
      <c r="TDP73" s="53"/>
      <c r="TDQ73" s="53"/>
      <c r="TDR73" s="53"/>
      <c r="TDS73" s="53"/>
      <c r="TDT73" s="53"/>
      <c r="TDU73" s="53"/>
      <c r="TDV73" s="53"/>
      <c r="TDW73" s="53"/>
      <c r="TDX73" s="53"/>
      <c r="TDY73" s="53"/>
      <c r="TDZ73" s="53"/>
      <c r="TEA73" s="53"/>
      <c r="TEB73" s="53"/>
      <c r="TEC73" s="53"/>
      <c r="TED73" s="53"/>
      <c r="TEE73" s="53"/>
      <c r="TEF73" s="53"/>
      <c r="TEG73" s="53"/>
      <c r="TEH73" s="53"/>
      <c r="TEI73" s="53"/>
      <c r="TEJ73" s="53"/>
      <c r="TEK73" s="53"/>
      <c r="TEL73" s="53"/>
      <c r="TEM73" s="53"/>
      <c r="TEN73" s="53"/>
      <c r="TEO73" s="53"/>
      <c r="TEP73" s="53"/>
      <c r="TEQ73" s="53"/>
      <c r="TER73" s="53"/>
      <c r="TES73" s="53"/>
      <c r="TET73" s="53"/>
      <c r="TEU73" s="53"/>
      <c r="TEV73" s="53"/>
      <c r="TEW73" s="53"/>
      <c r="TEX73" s="53"/>
      <c r="TEY73" s="53"/>
      <c r="TEZ73" s="53"/>
      <c r="TFA73" s="53"/>
      <c r="TFB73" s="53"/>
      <c r="TFC73" s="53"/>
      <c r="TFD73" s="53"/>
      <c r="TFE73" s="53"/>
      <c r="TFF73" s="53"/>
      <c r="TFG73" s="53"/>
      <c r="TFH73" s="53"/>
      <c r="TFI73" s="53"/>
      <c r="TFJ73" s="53"/>
      <c r="TFK73" s="53"/>
      <c r="TFL73" s="53"/>
      <c r="TFM73" s="53"/>
      <c r="TFN73" s="53"/>
      <c r="TFO73" s="53"/>
      <c r="TFP73" s="53"/>
      <c r="TFQ73" s="53"/>
      <c r="TFR73" s="53"/>
      <c r="TFS73" s="53"/>
      <c r="TFT73" s="53"/>
      <c r="TFU73" s="53"/>
      <c r="TFV73" s="53"/>
      <c r="TFW73" s="53"/>
      <c r="TFX73" s="53"/>
      <c r="TFY73" s="53"/>
      <c r="TFZ73" s="53"/>
      <c r="TGA73" s="53"/>
      <c r="TGB73" s="53"/>
      <c r="TGC73" s="53"/>
      <c r="TGD73" s="53"/>
      <c r="TGE73" s="53"/>
      <c r="TGF73" s="53"/>
      <c r="TGG73" s="53"/>
      <c r="TGH73" s="53"/>
      <c r="TGI73" s="53"/>
      <c r="TGJ73" s="53"/>
      <c r="TGK73" s="53"/>
      <c r="TGL73" s="53"/>
      <c r="TGM73" s="53"/>
      <c r="TGN73" s="53"/>
      <c r="TGO73" s="53"/>
      <c r="TGP73" s="53"/>
      <c r="TGQ73" s="53"/>
      <c r="TGR73" s="53"/>
      <c r="TGS73" s="53"/>
      <c r="TGT73" s="53"/>
      <c r="TGU73" s="53"/>
      <c r="TGV73" s="53"/>
      <c r="TGW73" s="53"/>
      <c r="TGX73" s="53"/>
      <c r="TGY73" s="53"/>
      <c r="TGZ73" s="53"/>
      <c r="THA73" s="53"/>
      <c r="THB73" s="53"/>
      <c r="THC73" s="53"/>
      <c r="THD73" s="53"/>
      <c r="THE73" s="53"/>
      <c r="THF73" s="53"/>
      <c r="THG73" s="53"/>
      <c r="THH73" s="53"/>
      <c r="THI73" s="53"/>
      <c r="THJ73" s="53"/>
      <c r="THK73" s="53"/>
      <c r="THL73" s="53"/>
      <c r="THM73" s="53"/>
      <c r="THN73" s="53"/>
      <c r="THO73" s="53"/>
      <c r="THP73" s="53"/>
      <c r="THQ73" s="53"/>
      <c r="THR73" s="53"/>
      <c r="THS73" s="53"/>
      <c r="THT73" s="53"/>
      <c r="THU73" s="53"/>
      <c r="THV73" s="53"/>
      <c r="THW73" s="53"/>
      <c r="THX73" s="53"/>
      <c r="THY73" s="53"/>
      <c r="THZ73" s="53"/>
      <c r="TIA73" s="53"/>
      <c r="TIB73" s="53"/>
      <c r="TIC73" s="53"/>
      <c r="TID73" s="53"/>
      <c r="TIE73" s="53"/>
      <c r="TIF73" s="53"/>
      <c r="TIG73" s="53"/>
      <c r="TIH73" s="53"/>
      <c r="TII73" s="53"/>
      <c r="TIJ73" s="53"/>
      <c r="TIK73" s="53"/>
      <c r="TIL73" s="53"/>
      <c r="TIM73" s="53"/>
      <c r="TIN73" s="53"/>
      <c r="TIO73" s="53"/>
      <c r="TIP73" s="53"/>
      <c r="TIQ73" s="53"/>
      <c r="TIR73" s="53"/>
      <c r="TIS73" s="53"/>
      <c r="TIT73" s="53"/>
      <c r="TIU73" s="53"/>
      <c r="TIV73" s="53"/>
      <c r="TIW73" s="53"/>
      <c r="TIX73" s="53"/>
      <c r="TIY73" s="53"/>
      <c r="TIZ73" s="53"/>
      <c r="TJA73" s="53"/>
      <c r="TJB73" s="53"/>
      <c r="TJC73" s="53"/>
      <c r="TJD73" s="53"/>
      <c r="TJE73" s="53"/>
      <c r="TJF73" s="53"/>
      <c r="TJG73" s="53"/>
      <c r="TJH73" s="53"/>
      <c r="TJI73" s="53"/>
      <c r="TJJ73" s="53"/>
      <c r="TJK73" s="53"/>
      <c r="TJL73" s="53"/>
      <c r="TJM73" s="53"/>
      <c r="TJN73" s="53"/>
      <c r="TJO73" s="53"/>
      <c r="TJP73" s="53"/>
      <c r="TJQ73" s="53"/>
      <c r="TJR73" s="53"/>
      <c r="TJS73" s="53"/>
      <c r="TJT73" s="53"/>
      <c r="TJU73" s="53"/>
      <c r="TJV73" s="53"/>
      <c r="TJW73" s="53"/>
      <c r="TJX73" s="53"/>
      <c r="TJY73" s="53"/>
      <c r="TJZ73" s="53"/>
      <c r="TKA73" s="53"/>
      <c r="TKB73" s="53"/>
      <c r="TKC73" s="53"/>
      <c r="TKD73" s="53"/>
      <c r="TKE73" s="53"/>
      <c r="TKF73" s="53"/>
      <c r="TKG73" s="53"/>
      <c r="TKH73" s="53"/>
      <c r="TKI73" s="53"/>
      <c r="TKJ73" s="53"/>
      <c r="TKK73" s="53"/>
      <c r="TKL73" s="53"/>
      <c r="TKM73" s="53"/>
      <c r="TKN73" s="53"/>
      <c r="TKO73" s="53"/>
      <c r="TKP73" s="53"/>
      <c r="TKQ73" s="53"/>
      <c r="TKR73" s="53"/>
      <c r="TKS73" s="53"/>
      <c r="TKT73" s="53"/>
      <c r="TKU73" s="53"/>
      <c r="TKV73" s="53"/>
      <c r="TKW73" s="53"/>
      <c r="TKX73" s="53"/>
      <c r="TKY73" s="53"/>
      <c r="TKZ73" s="53"/>
      <c r="TLA73" s="53"/>
      <c r="TLB73" s="53"/>
      <c r="TLC73" s="53"/>
      <c r="TLD73" s="53"/>
      <c r="TLE73" s="53"/>
      <c r="TLF73" s="53"/>
      <c r="TLG73" s="53"/>
      <c r="TLH73" s="53"/>
      <c r="TLI73" s="53"/>
      <c r="TLJ73" s="53"/>
      <c r="TLK73" s="53"/>
      <c r="TLL73" s="53"/>
      <c r="TLM73" s="53"/>
      <c r="TLN73" s="53"/>
      <c r="TLO73" s="53"/>
      <c r="TLP73" s="53"/>
      <c r="TLQ73" s="53"/>
      <c r="TLR73" s="53"/>
      <c r="TLS73" s="53"/>
      <c r="TLT73" s="53"/>
      <c r="TLU73" s="53"/>
      <c r="TLV73" s="53"/>
      <c r="TLW73" s="53"/>
      <c r="TLX73" s="53"/>
      <c r="TLY73" s="53"/>
      <c r="TLZ73" s="53"/>
      <c r="TMA73" s="53"/>
      <c r="TMB73" s="53"/>
      <c r="TMC73" s="53"/>
      <c r="TMD73" s="53"/>
      <c r="TME73" s="53"/>
      <c r="TMF73" s="53"/>
      <c r="TMG73" s="53"/>
      <c r="TMH73" s="53"/>
      <c r="TMI73" s="53"/>
      <c r="TMJ73" s="53"/>
      <c r="TMK73" s="53"/>
      <c r="TML73" s="53"/>
      <c r="TMM73" s="53"/>
      <c r="TMN73" s="53"/>
      <c r="TMO73" s="53"/>
      <c r="TMP73" s="53"/>
      <c r="TMQ73" s="53"/>
      <c r="TMR73" s="53"/>
      <c r="TMS73" s="53"/>
      <c r="TMT73" s="53"/>
      <c r="TMU73" s="53"/>
      <c r="TMV73" s="53"/>
      <c r="TMW73" s="53"/>
      <c r="TMX73" s="53"/>
      <c r="TMY73" s="53"/>
      <c r="TMZ73" s="53"/>
      <c r="TNA73" s="53"/>
      <c r="TNB73" s="53"/>
      <c r="TNC73" s="53"/>
      <c r="TND73" s="53"/>
      <c r="TNE73" s="53"/>
      <c r="TNF73" s="53"/>
      <c r="TNG73" s="53"/>
      <c r="TNH73" s="53"/>
      <c r="TNI73" s="53"/>
      <c r="TNJ73" s="53"/>
      <c r="TNK73" s="53"/>
      <c r="TNL73" s="53"/>
      <c r="TNM73" s="53"/>
      <c r="TNN73" s="53"/>
      <c r="TNO73" s="53"/>
      <c r="TNP73" s="53"/>
      <c r="TNQ73" s="53"/>
      <c r="TNR73" s="53"/>
      <c r="TNS73" s="53"/>
      <c r="TNT73" s="53"/>
      <c r="TNU73" s="53"/>
      <c r="TNV73" s="53"/>
      <c r="TNW73" s="53"/>
      <c r="TNX73" s="53"/>
      <c r="TNY73" s="53"/>
      <c r="TNZ73" s="53"/>
      <c r="TOA73" s="53"/>
      <c r="TOB73" s="53"/>
      <c r="TOC73" s="53"/>
      <c r="TOD73" s="53"/>
      <c r="TOE73" s="53"/>
      <c r="TOF73" s="53"/>
      <c r="TOG73" s="53"/>
      <c r="TOH73" s="53"/>
      <c r="TOI73" s="53"/>
      <c r="TOJ73" s="53"/>
      <c r="TOK73" s="53"/>
      <c r="TOL73" s="53"/>
      <c r="TOM73" s="53"/>
      <c r="TON73" s="53"/>
      <c r="TOO73" s="53"/>
      <c r="TOP73" s="53"/>
      <c r="TOQ73" s="53"/>
      <c r="TOR73" s="53"/>
      <c r="TOS73" s="53"/>
      <c r="TOT73" s="53"/>
      <c r="TOU73" s="53"/>
      <c r="TOV73" s="53"/>
      <c r="TOW73" s="53"/>
      <c r="TOX73" s="53"/>
      <c r="TOY73" s="53"/>
      <c r="TOZ73" s="53"/>
      <c r="TPA73" s="53"/>
      <c r="TPB73" s="53"/>
      <c r="TPC73" s="53"/>
      <c r="TPD73" s="53"/>
      <c r="TPE73" s="53"/>
      <c r="TPF73" s="53"/>
      <c r="TPG73" s="53"/>
      <c r="TPH73" s="53"/>
      <c r="TPI73" s="53"/>
      <c r="TPJ73" s="53"/>
      <c r="TPK73" s="53"/>
      <c r="TPL73" s="53"/>
      <c r="TPM73" s="53"/>
      <c r="TPN73" s="53"/>
      <c r="TPO73" s="53"/>
      <c r="TPP73" s="53"/>
      <c r="TPQ73" s="53"/>
      <c r="TPR73" s="53"/>
      <c r="TPS73" s="53"/>
      <c r="TPT73" s="53"/>
      <c r="TPU73" s="53"/>
      <c r="TPV73" s="53"/>
      <c r="TPW73" s="53"/>
      <c r="TPX73" s="53"/>
      <c r="TPY73" s="53"/>
      <c r="TPZ73" s="53"/>
      <c r="TQA73" s="53"/>
      <c r="TQB73" s="53"/>
      <c r="TQC73" s="53"/>
      <c r="TQD73" s="53"/>
      <c r="TQE73" s="53"/>
      <c r="TQF73" s="53"/>
      <c r="TQG73" s="53"/>
      <c r="TQH73" s="53"/>
      <c r="TQI73" s="53"/>
      <c r="TQJ73" s="53"/>
      <c r="TQK73" s="53"/>
      <c r="TQL73" s="53"/>
      <c r="TQM73" s="53"/>
      <c r="TQN73" s="53"/>
      <c r="TQO73" s="53"/>
      <c r="TQP73" s="53"/>
      <c r="TQQ73" s="53"/>
      <c r="TQR73" s="53"/>
      <c r="TQS73" s="53"/>
      <c r="TQT73" s="53"/>
      <c r="TQU73" s="53"/>
      <c r="TQV73" s="53"/>
      <c r="TQW73" s="53"/>
      <c r="TQX73" s="53"/>
      <c r="TQY73" s="53"/>
      <c r="TQZ73" s="53"/>
      <c r="TRA73" s="53"/>
      <c r="TRB73" s="53"/>
      <c r="TRC73" s="53"/>
      <c r="TRD73" s="53"/>
      <c r="TRE73" s="53"/>
      <c r="TRF73" s="53"/>
      <c r="TRG73" s="53"/>
      <c r="TRH73" s="53"/>
      <c r="TRI73" s="53"/>
      <c r="TRJ73" s="53"/>
      <c r="TRK73" s="53"/>
      <c r="TRL73" s="53"/>
      <c r="TRM73" s="53"/>
      <c r="TRN73" s="53"/>
      <c r="TRO73" s="53"/>
      <c r="TRP73" s="53"/>
      <c r="TRQ73" s="53"/>
      <c r="TRR73" s="53"/>
      <c r="TRS73" s="53"/>
      <c r="TRT73" s="53"/>
      <c r="TRU73" s="53"/>
      <c r="TRV73" s="53"/>
      <c r="TRW73" s="53"/>
      <c r="TRX73" s="53"/>
      <c r="TRY73" s="53"/>
      <c r="TRZ73" s="53"/>
      <c r="TSA73" s="53"/>
      <c r="TSB73" s="53"/>
      <c r="TSC73" s="53"/>
      <c r="TSD73" s="53"/>
      <c r="TSE73" s="53"/>
      <c r="TSF73" s="53"/>
      <c r="TSG73" s="53"/>
      <c r="TSH73" s="53"/>
      <c r="TSI73" s="53"/>
      <c r="TSJ73" s="53"/>
      <c r="TSK73" s="53"/>
      <c r="TSL73" s="53"/>
      <c r="TSM73" s="53"/>
      <c r="TSN73" s="53"/>
      <c r="TSO73" s="53"/>
      <c r="TSP73" s="53"/>
      <c r="TSQ73" s="53"/>
      <c r="TSR73" s="53"/>
      <c r="TSS73" s="53"/>
      <c r="TST73" s="53"/>
      <c r="TSU73" s="53"/>
      <c r="TSV73" s="53"/>
      <c r="TSW73" s="53"/>
      <c r="TSX73" s="53"/>
      <c r="TSY73" s="53"/>
      <c r="TSZ73" s="53"/>
      <c r="TTA73" s="53"/>
      <c r="TTB73" s="53"/>
      <c r="TTC73" s="53"/>
      <c r="TTD73" s="53"/>
      <c r="TTE73" s="53"/>
      <c r="TTF73" s="53"/>
      <c r="TTG73" s="53"/>
      <c r="TTH73" s="53"/>
      <c r="TTI73" s="53"/>
      <c r="TTJ73" s="53"/>
      <c r="TTK73" s="53"/>
      <c r="TTL73" s="53"/>
      <c r="TTM73" s="53"/>
      <c r="TTN73" s="53"/>
      <c r="TTO73" s="53"/>
      <c r="TTP73" s="53"/>
      <c r="TTQ73" s="53"/>
      <c r="TTR73" s="53"/>
      <c r="TTS73" s="53"/>
      <c r="TTT73" s="53"/>
      <c r="TTU73" s="53"/>
      <c r="TTV73" s="53"/>
      <c r="TTW73" s="53"/>
      <c r="TTX73" s="53"/>
      <c r="TTY73" s="53"/>
      <c r="TTZ73" s="53"/>
      <c r="TUA73" s="53"/>
      <c r="TUB73" s="53"/>
      <c r="TUC73" s="53"/>
      <c r="TUD73" s="53"/>
      <c r="TUE73" s="53"/>
      <c r="TUF73" s="53"/>
      <c r="TUG73" s="53"/>
      <c r="TUH73" s="53"/>
      <c r="TUI73" s="53"/>
      <c r="TUJ73" s="53"/>
      <c r="TUK73" s="53"/>
      <c r="TUL73" s="53"/>
      <c r="TUM73" s="53"/>
      <c r="TUN73" s="53"/>
      <c r="TUO73" s="53"/>
      <c r="TUP73" s="53"/>
      <c r="TUQ73" s="53"/>
      <c r="TUR73" s="53"/>
      <c r="TUS73" s="53"/>
      <c r="TUT73" s="53"/>
      <c r="TUU73" s="53"/>
      <c r="TUV73" s="53"/>
      <c r="TUW73" s="53"/>
      <c r="TUX73" s="53"/>
      <c r="TUY73" s="53"/>
      <c r="TUZ73" s="53"/>
      <c r="TVA73" s="53"/>
      <c r="TVB73" s="53"/>
      <c r="TVC73" s="53"/>
      <c r="TVD73" s="53"/>
      <c r="TVE73" s="53"/>
      <c r="TVF73" s="53"/>
      <c r="TVG73" s="53"/>
      <c r="TVH73" s="53"/>
      <c r="TVI73" s="53"/>
      <c r="TVJ73" s="53"/>
      <c r="TVK73" s="53"/>
      <c r="TVL73" s="53"/>
      <c r="TVM73" s="53"/>
      <c r="TVN73" s="53"/>
      <c r="TVO73" s="53"/>
      <c r="TVP73" s="53"/>
      <c r="TVQ73" s="53"/>
      <c r="TVR73" s="53"/>
      <c r="TVS73" s="53"/>
      <c r="TVT73" s="53"/>
      <c r="TVU73" s="53"/>
      <c r="TVV73" s="53"/>
      <c r="TVW73" s="53"/>
      <c r="TVX73" s="53"/>
      <c r="TVY73" s="53"/>
      <c r="TVZ73" s="53"/>
      <c r="TWA73" s="53"/>
      <c r="TWB73" s="53"/>
      <c r="TWC73" s="53"/>
      <c r="TWD73" s="53"/>
      <c r="TWE73" s="53"/>
      <c r="TWF73" s="53"/>
      <c r="TWG73" s="53"/>
      <c r="TWH73" s="53"/>
      <c r="TWI73" s="53"/>
      <c r="TWJ73" s="53"/>
      <c r="TWK73" s="53"/>
      <c r="TWL73" s="53"/>
      <c r="TWM73" s="53"/>
      <c r="TWN73" s="53"/>
      <c r="TWO73" s="53"/>
      <c r="TWP73" s="53"/>
      <c r="TWQ73" s="53"/>
      <c r="TWR73" s="53"/>
      <c r="TWS73" s="53"/>
      <c r="TWT73" s="53"/>
      <c r="TWU73" s="53"/>
      <c r="TWV73" s="53"/>
      <c r="TWW73" s="53"/>
      <c r="TWX73" s="53"/>
      <c r="TWY73" s="53"/>
      <c r="TWZ73" s="53"/>
      <c r="TXA73" s="53"/>
      <c r="TXB73" s="53"/>
      <c r="TXC73" s="53"/>
      <c r="TXD73" s="53"/>
      <c r="TXE73" s="53"/>
      <c r="TXF73" s="53"/>
      <c r="TXG73" s="53"/>
      <c r="TXH73" s="53"/>
      <c r="TXI73" s="53"/>
      <c r="TXJ73" s="53"/>
      <c r="TXK73" s="53"/>
      <c r="TXL73" s="53"/>
      <c r="TXM73" s="53"/>
      <c r="TXN73" s="53"/>
      <c r="TXO73" s="53"/>
      <c r="TXP73" s="53"/>
      <c r="TXQ73" s="53"/>
      <c r="TXR73" s="53"/>
      <c r="TXS73" s="53"/>
      <c r="TXT73" s="53"/>
      <c r="TXU73" s="53"/>
      <c r="TXV73" s="53"/>
      <c r="TXW73" s="53"/>
      <c r="TXX73" s="53"/>
      <c r="TXY73" s="53"/>
      <c r="TXZ73" s="53"/>
      <c r="TYA73" s="53"/>
      <c r="TYB73" s="53"/>
      <c r="TYC73" s="53"/>
      <c r="TYD73" s="53"/>
      <c r="TYE73" s="53"/>
      <c r="TYF73" s="53"/>
      <c r="TYG73" s="53"/>
      <c r="TYH73" s="53"/>
      <c r="TYI73" s="53"/>
      <c r="TYJ73" s="53"/>
      <c r="TYK73" s="53"/>
      <c r="TYL73" s="53"/>
      <c r="TYM73" s="53"/>
      <c r="TYN73" s="53"/>
      <c r="TYO73" s="53"/>
      <c r="TYP73" s="53"/>
      <c r="TYQ73" s="53"/>
      <c r="TYR73" s="53"/>
      <c r="TYS73" s="53"/>
      <c r="TYT73" s="53"/>
      <c r="TYU73" s="53"/>
      <c r="TYV73" s="53"/>
      <c r="TYW73" s="53"/>
      <c r="TYX73" s="53"/>
      <c r="TYY73" s="53"/>
      <c r="TYZ73" s="53"/>
      <c r="TZA73" s="53"/>
      <c r="TZB73" s="53"/>
      <c r="TZC73" s="53"/>
      <c r="TZD73" s="53"/>
      <c r="TZE73" s="53"/>
      <c r="TZF73" s="53"/>
      <c r="TZG73" s="53"/>
      <c r="TZH73" s="53"/>
      <c r="TZI73" s="53"/>
      <c r="TZJ73" s="53"/>
      <c r="TZK73" s="53"/>
      <c r="TZL73" s="53"/>
      <c r="TZM73" s="53"/>
      <c r="TZN73" s="53"/>
      <c r="TZO73" s="53"/>
      <c r="TZP73" s="53"/>
      <c r="TZQ73" s="53"/>
      <c r="TZR73" s="53"/>
      <c r="TZS73" s="53"/>
      <c r="TZT73" s="53"/>
      <c r="TZU73" s="53"/>
      <c r="TZV73" s="53"/>
      <c r="TZW73" s="53"/>
      <c r="TZX73" s="53"/>
      <c r="TZY73" s="53"/>
      <c r="TZZ73" s="53"/>
      <c r="UAA73" s="53"/>
      <c r="UAB73" s="53"/>
      <c r="UAC73" s="53"/>
      <c r="UAD73" s="53"/>
      <c r="UAE73" s="53"/>
      <c r="UAF73" s="53"/>
      <c r="UAG73" s="53"/>
      <c r="UAH73" s="53"/>
      <c r="UAI73" s="53"/>
      <c r="UAJ73" s="53"/>
      <c r="UAK73" s="53"/>
      <c r="UAL73" s="53"/>
      <c r="UAM73" s="53"/>
      <c r="UAN73" s="53"/>
      <c r="UAO73" s="53"/>
      <c r="UAP73" s="53"/>
      <c r="UAQ73" s="53"/>
      <c r="UAR73" s="53"/>
      <c r="UAS73" s="53"/>
      <c r="UAT73" s="53"/>
      <c r="UAU73" s="53"/>
      <c r="UAV73" s="53"/>
      <c r="UAW73" s="53"/>
      <c r="UAX73" s="53"/>
      <c r="UAY73" s="53"/>
      <c r="UAZ73" s="53"/>
      <c r="UBA73" s="53"/>
      <c r="UBB73" s="53"/>
      <c r="UBC73" s="53"/>
      <c r="UBD73" s="53"/>
      <c r="UBE73" s="53"/>
      <c r="UBF73" s="53"/>
      <c r="UBG73" s="53"/>
      <c r="UBH73" s="53"/>
      <c r="UBI73" s="53"/>
      <c r="UBJ73" s="53"/>
      <c r="UBK73" s="53"/>
      <c r="UBL73" s="53"/>
      <c r="UBM73" s="53"/>
      <c r="UBN73" s="53"/>
      <c r="UBO73" s="53"/>
      <c r="UBP73" s="53"/>
      <c r="UBQ73" s="53"/>
      <c r="UBR73" s="53"/>
      <c r="UBS73" s="53"/>
      <c r="UBT73" s="53"/>
      <c r="UBU73" s="53"/>
      <c r="UBV73" s="53"/>
      <c r="UBW73" s="53"/>
      <c r="UBX73" s="53"/>
      <c r="UBY73" s="53"/>
      <c r="UBZ73" s="53"/>
      <c r="UCA73" s="53"/>
      <c r="UCB73" s="53"/>
      <c r="UCC73" s="53"/>
      <c r="UCD73" s="53"/>
      <c r="UCE73" s="53"/>
      <c r="UCF73" s="53"/>
      <c r="UCG73" s="53"/>
      <c r="UCH73" s="53"/>
      <c r="UCI73" s="53"/>
      <c r="UCJ73" s="53"/>
      <c r="UCK73" s="53"/>
      <c r="UCL73" s="53"/>
      <c r="UCM73" s="53"/>
      <c r="UCN73" s="53"/>
      <c r="UCO73" s="53"/>
      <c r="UCP73" s="53"/>
      <c r="UCQ73" s="53"/>
      <c r="UCR73" s="53"/>
      <c r="UCS73" s="53"/>
      <c r="UCT73" s="53"/>
      <c r="UCU73" s="53"/>
      <c r="UCV73" s="53"/>
      <c r="UCW73" s="53"/>
      <c r="UCX73" s="53"/>
      <c r="UCY73" s="53"/>
      <c r="UCZ73" s="53"/>
      <c r="UDA73" s="53"/>
      <c r="UDB73" s="53"/>
      <c r="UDC73" s="53"/>
      <c r="UDD73" s="53"/>
      <c r="UDE73" s="53"/>
      <c r="UDF73" s="53"/>
      <c r="UDG73" s="53"/>
      <c r="UDH73" s="53"/>
      <c r="UDI73" s="53"/>
      <c r="UDJ73" s="53"/>
      <c r="UDK73" s="53"/>
      <c r="UDL73" s="53"/>
      <c r="UDM73" s="53"/>
      <c r="UDN73" s="53"/>
      <c r="UDO73" s="53"/>
      <c r="UDP73" s="53"/>
      <c r="UDQ73" s="53"/>
      <c r="UDR73" s="53"/>
      <c r="UDS73" s="53"/>
      <c r="UDT73" s="53"/>
      <c r="UDU73" s="53"/>
      <c r="UDV73" s="53"/>
      <c r="UDW73" s="53"/>
      <c r="UDX73" s="53"/>
      <c r="UDY73" s="53"/>
      <c r="UDZ73" s="53"/>
      <c r="UEA73" s="53"/>
      <c r="UEB73" s="53"/>
      <c r="UEC73" s="53"/>
      <c r="UED73" s="53"/>
      <c r="UEE73" s="53"/>
      <c r="UEF73" s="53"/>
      <c r="UEG73" s="53"/>
      <c r="UEH73" s="53"/>
      <c r="UEI73" s="53"/>
      <c r="UEJ73" s="53"/>
      <c r="UEK73" s="53"/>
      <c r="UEL73" s="53"/>
      <c r="UEM73" s="53"/>
      <c r="UEN73" s="53"/>
      <c r="UEO73" s="53"/>
      <c r="UEP73" s="53"/>
      <c r="UEQ73" s="53"/>
      <c r="UER73" s="53"/>
      <c r="UES73" s="53"/>
      <c r="UET73" s="53"/>
      <c r="UEU73" s="53"/>
      <c r="UEV73" s="53"/>
      <c r="UEW73" s="53"/>
      <c r="UEX73" s="53"/>
      <c r="UEY73" s="53"/>
      <c r="UEZ73" s="53"/>
      <c r="UFA73" s="53"/>
      <c r="UFB73" s="53"/>
      <c r="UFC73" s="53"/>
      <c r="UFD73" s="53"/>
      <c r="UFE73" s="53"/>
      <c r="UFF73" s="53"/>
      <c r="UFG73" s="53"/>
      <c r="UFH73" s="53"/>
      <c r="UFI73" s="53"/>
      <c r="UFJ73" s="53"/>
      <c r="UFK73" s="53"/>
      <c r="UFL73" s="53"/>
      <c r="UFM73" s="53"/>
      <c r="UFN73" s="53"/>
      <c r="UFO73" s="53"/>
      <c r="UFP73" s="53"/>
      <c r="UFQ73" s="53"/>
      <c r="UFR73" s="53"/>
      <c r="UFS73" s="53"/>
      <c r="UFT73" s="53"/>
      <c r="UFU73" s="53"/>
      <c r="UFV73" s="53"/>
      <c r="UFW73" s="53"/>
      <c r="UFX73" s="53"/>
      <c r="UFY73" s="53"/>
      <c r="UFZ73" s="53"/>
      <c r="UGA73" s="53"/>
      <c r="UGB73" s="53"/>
      <c r="UGC73" s="53"/>
      <c r="UGD73" s="53"/>
      <c r="UGE73" s="53"/>
      <c r="UGF73" s="53"/>
      <c r="UGG73" s="53"/>
      <c r="UGH73" s="53"/>
      <c r="UGI73" s="53"/>
      <c r="UGJ73" s="53"/>
      <c r="UGK73" s="53"/>
      <c r="UGL73" s="53"/>
      <c r="UGM73" s="53"/>
      <c r="UGN73" s="53"/>
      <c r="UGO73" s="53"/>
      <c r="UGP73" s="53"/>
      <c r="UGQ73" s="53"/>
      <c r="UGR73" s="53"/>
      <c r="UGS73" s="53"/>
      <c r="UGT73" s="53"/>
      <c r="UGU73" s="53"/>
      <c r="UGV73" s="53"/>
      <c r="UGW73" s="53"/>
      <c r="UGX73" s="53"/>
      <c r="UGY73" s="53"/>
      <c r="UGZ73" s="53"/>
      <c r="UHA73" s="53"/>
      <c r="UHB73" s="53"/>
      <c r="UHC73" s="53"/>
      <c r="UHD73" s="53"/>
      <c r="UHE73" s="53"/>
      <c r="UHF73" s="53"/>
      <c r="UHG73" s="53"/>
      <c r="UHH73" s="53"/>
      <c r="UHI73" s="53"/>
      <c r="UHJ73" s="53"/>
      <c r="UHK73" s="53"/>
      <c r="UHL73" s="53"/>
      <c r="UHM73" s="53"/>
      <c r="UHN73" s="53"/>
      <c r="UHO73" s="53"/>
      <c r="UHP73" s="53"/>
      <c r="UHQ73" s="53"/>
      <c r="UHR73" s="53"/>
      <c r="UHS73" s="53"/>
      <c r="UHT73" s="53"/>
      <c r="UHU73" s="53"/>
      <c r="UHV73" s="53"/>
      <c r="UHW73" s="53"/>
      <c r="UHX73" s="53"/>
      <c r="UHY73" s="53"/>
      <c r="UHZ73" s="53"/>
      <c r="UIA73" s="53"/>
      <c r="UIB73" s="53"/>
      <c r="UIC73" s="53"/>
      <c r="UID73" s="53"/>
      <c r="UIE73" s="53"/>
      <c r="UIF73" s="53"/>
      <c r="UIG73" s="53"/>
      <c r="UIH73" s="53"/>
      <c r="UII73" s="53"/>
      <c r="UIJ73" s="53"/>
      <c r="UIK73" s="53"/>
      <c r="UIL73" s="53"/>
      <c r="UIM73" s="53"/>
      <c r="UIN73" s="53"/>
      <c r="UIO73" s="53"/>
      <c r="UIP73" s="53"/>
      <c r="UIQ73" s="53"/>
      <c r="UIR73" s="53"/>
      <c r="UIS73" s="53"/>
      <c r="UIT73" s="53"/>
      <c r="UIU73" s="53"/>
      <c r="UIV73" s="53"/>
      <c r="UIW73" s="53"/>
      <c r="UIX73" s="53"/>
      <c r="UIY73" s="53"/>
      <c r="UIZ73" s="53"/>
      <c r="UJA73" s="53"/>
      <c r="UJB73" s="53"/>
      <c r="UJC73" s="53"/>
      <c r="UJD73" s="53"/>
      <c r="UJE73" s="53"/>
      <c r="UJF73" s="53"/>
      <c r="UJG73" s="53"/>
      <c r="UJH73" s="53"/>
      <c r="UJI73" s="53"/>
      <c r="UJJ73" s="53"/>
      <c r="UJK73" s="53"/>
      <c r="UJL73" s="53"/>
      <c r="UJM73" s="53"/>
      <c r="UJN73" s="53"/>
      <c r="UJO73" s="53"/>
      <c r="UJP73" s="53"/>
      <c r="UJQ73" s="53"/>
      <c r="UJR73" s="53"/>
      <c r="UJS73" s="53"/>
      <c r="UJT73" s="53"/>
      <c r="UJU73" s="53"/>
      <c r="UJV73" s="53"/>
      <c r="UJW73" s="53"/>
      <c r="UJX73" s="53"/>
      <c r="UJY73" s="53"/>
      <c r="UJZ73" s="53"/>
      <c r="UKA73" s="53"/>
      <c r="UKB73" s="53"/>
      <c r="UKC73" s="53"/>
      <c r="UKD73" s="53"/>
      <c r="UKE73" s="53"/>
      <c r="UKF73" s="53"/>
      <c r="UKG73" s="53"/>
      <c r="UKH73" s="53"/>
      <c r="UKI73" s="53"/>
      <c r="UKJ73" s="53"/>
      <c r="UKK73" s="53"/>
      <c r="UKL73" s="53"/>
      <c r="UKM73" s="53"/>
      <c r="UKN73" s="53"/>
      <c r="UKO73" s="53"/>
      <c r="UKP73" s="53"/>
      <c r="UKQ73" s="53"/>
      <c r="UKR73" s="53"/>
      <c r="UKS73" s="53"/>
      <c r="UKT73" s="53"/>
      <c r="UKU73" s="53"/>
      <c r="UKV73" s="53"/>
      <c r="UKW73" s="53"/>
      <c r="UKX73" s="53"/>
      <c r="UKY73" s="53"/>
      <c r="UKZ73" s="53"/>
      <c r="ULA73" s="53"/>
      <c r="ULB73" s="53"/>
      <c r="ULC73" s="53"/>
      <c r="ULD73" s="53"/>
      <c r="ULE73" s="53"/>
      <c r="ULF73" s="53"/>
      <c r="ULG73" s="53"/>
      <c r="ULH73" s="53"/>
      <c r="ULI73" s="53"/>
      <c r="ULJ73" s="53"/>
      <c r="ULK73" s="53"/>
      <c r="ULL73" s="53"/>
      <c r="ULM73" s="53"/>
      <c r="ULN73" s="53"/>
      <c r="ULO73" s="53"/>
      <c r="ULP73" s="53"/>
      <c r="ULQ73" s="53"/>
      <c r="ULR73" s="53"/>
      <c r="ULS73" s="53"/>
      <c r="ULT73" s="53"/>
      <c r="ULU73" s="53"/>
      <c r="ULV73" s="53"/>
      <c r="ULW73" s="53"/>
      <c r="ULX73" s="53"/>
      <c r="ULY73" s="53"/>
      <c r="ULZ73" s="53"/>
      <c r="UMA73" s="53"/>
      <c r="UMB73" s="53"/>
      <c r="UMC73" s="53"/>
      <c r="UMD73" s="53"/>
      <c r="UME73" s="53"/>
      <c r="UMF73" s="53"/>
      <c r="UMG73" s="53"/>
      <c r="UMH73" s="53"/>
      <c r="UMI73" s="53"/>
      <c r="UMJ73" s="53"/>
      <c r="UMK73" s="53"/>
      <c r="UML73" s="53"/>
      <c r="UMM73" s="53"/>
      <c r="UMN73" s="53"/>
      <c r="UMO73" s="53"/>
      <c r="UMP73" s="53"/>
      <c r="UMQ73" s="53"/>
      <c r="UMR73" s="53"/>
      <c r="UMS73" s="53"/>
      <c r="UMT73" s="53"/>
      <c r="UMU73" s="53"/>
      <c r="UMV73" s="53"/>
      <c r="UMW73" s="53"/>
      <c r="UMX73" s="53"/>
      <c r="UMY73" s="53"/>
      <c r="UMZ73" s="53"/>
      <c r="UNA73" s="53"/>
      <c r="UNB73" s="53"/>
      <c r="UNC73" s="53"/>
      <c r="UND73" s="53"/>
      <c r="UNE73" s="53"/>
      <c r="UNF73" s="53"/>
      <c r="UNG73" s="53"/>
      <c r="UNH73" s="53"/>
      <c r="UNI73" s="53"/>
      <c r="UNJ73" s="53"/>
      <c r="UNK73" s="53"/>
      <c r="UNL73" s="53"/>
      <c r="UNM73" s="53"/>
      <c r="UNN73" s="53"/>
      <c r="UNO73" s="53"/>
      <c r="UNP73" s="53"/>
      <c r="UNQ73" s="53"/>
      <c r="UNR73" s="53"/>
      <c r="UNS73" s="53"/>
      <c r="UNT73" s="53"/>
      <c r="UNU73" s="53"/>
      <c r="UNV73" s="53"/>
      <c r="UNW73" s="53"/>
      <c r="UNX73" s="53"/>
      <c r="UNY73" s="53"/>
      <c r="UNZ73" s="53"/>
      <c r="UOA73" s="53"/>
      <c r="UOB73" s="53"/>
      <c r="UOC73" s="53"/>
      <c r="UOD73" s="53"/>
      <c r="UOE73" s="53"/>
      <c r="UOF73" s="53"/>
      <c r="UOG73" s="53"/>
      <c r="UOH73" s="53"/>
      <c r="UOI73" s="53"/>
      <c r="UOJ73" s="53"/>
      <c r="UOK73" s="53"/>
      <c r="UOL73" s="53"/>
      <c r="UOM73" s="53"/>
      <c r="UON73" s="53"/>
      <c r="UOO73" s="53"/>
      <c r="UOP73" s="53"/>
      <c r="UOQ73" s="53"/>
      <c r="UOR73" s="53"/>
      <c r="UOS73" s="53"/>
      <c r="UOT73" s="53"/>
      <c r="UOU73" s="53"/>
      <c r="UOV73" s="53"/>
      <c r="UOW73" s="53"/>
      <c r="UOX73" s="53"/>
      <c r="UOY73" s="53"/>
      <c r="UOZ73" s="53"/>
      <c r="UPA73" s="53"/>
      <c r="UPB73" s="53"/>
      <c r="UPC73" s="53"/>
      <c r="UPD73" s="53"/>
      <c r="UPE73" s="53"/>
      <c r="UPF73" s="53"/>
      <c r="UPG73" s="53"/>
      <c r="UPH73" s="53"/>
      <c r="UPI73" s="53"/>
      <c r="UPJ73" s="53"/>
      <c r="UPK73" s="53"/>
      <c r="UPL73" s="53"/>
      <c r="UPM73" s="53"/>
      <c r="UPN73" s="53"/>
      <c r="UPO73" s="53"/>
      <c r="UPP73" s="53"/>
      <c r="UPQ73" s="53"/>
      <c r="UPR73" s="53"/>
      <c r="UPS73" s="53"/>
      <c r="UPT73" s="53"/>
      <c r="UPU73" s="53"/>
      <c r="UPV73" s="53"/>
      <c r="UPW73" s="53"/>
      <c r="UPX73" s="53"/>
      <c r="UPY73" s="53"/>
      <c r="UPZ73" s="53"/>
      <c r="UQA73" s="53"/>
      <c r="UQB73" s="53"/>
      <c r="UQC73" s="53"/>
      <c r="UQD73" s="53"/>
      <c r="UQE73" s="53"/>
      <c r="UQF73" s="53"/>
      <c r="UQG73" s="53"/>
      <c r="UQH73" s="53"/>
      <c r="UQI73" s="53"/>
      <c r="UQJ73" s="53"/>
      <c r="UQK73" s="53"/>
      <c r="UQL73" s="53"/>
      <c r="UQM73" s="53"/>
      <c r="UQN73" s="53"/>
      <c r="UQO73" s="53"/>
      <c r="UQP73" s="53"/>
      <c r="UQQ73" s="53"/>
      <c r="UQR73" s="53"/>
      <c r="UQS73" s="53"/>
      <c r="UQT73" s="53"/>
      <c r="UQU73" s="53"/>
      <c r="UQV73" s="53"/>
      <c r="UQW73" s="53"/>
      <c r="UQX73" s="53"/>
      <c r="UQY73" s="53"/>
      <c r="UQZ73" s="53"/>
      <c r="URA73" s="53"/>
      <c r="URB73" s="53"/>
      <c r="URC73" s="53"/>
      <c r="URD73" s="53"/>
      <c r="URE73" s="53"/>
      <c r="URF73" s="53"/>
      <c r="URG73" s="53"/>
      <c r="URH73" s="53"/>
      <c r="URI73" s="53"/>
      <c r="URJ73" s="53"/>
      <c r="URK73" s="53"/>
      <c r="URL73" s="53"/>
      <c r="URM73" s="53"/>
      <c r="URN73" s="53"/>
      <c r="URO73" s="53"/>
      <c r="URP73" s="53"/>
      <c r="URQ73" s="53"/>
      <c r="URR73" s="53"/>
      <c r="URS73" s="53"/>
      <c r="URT73" s="53"/>
      <c r="URU73" s="53"/>
      <c r="URV73" s="53"/>
      <c r="URW73" s="53"/>
      <c r="URX73" s="53"/>
      <c r="URY73" s="53"/>
      <c r="URZ73" s="53"/>
      <c r="USA73" s="53"/>
      <c r="USB73" s="53"/>
      <c r="USC73" s="53"/>
      <c r="USD73" s="53"/>
      <c r="USE73" s="53"/>
      <c r="USF73" s="53"/>
      <c r="USG73" s="53"/>
      <c r="USH73" s="53"/>
      <c r="USI73" s="53"/>
      <c r="USJ73" s="53"/>
      <c r="USK73" s="53"/>
      <c r="USL73" s="53"/>
      <c r="USM73" s="53"/>
      <c r="USN73" s="53"/>
      <c r="USO73" s="53"/>
      <c r="USP73" s="53"/>
      <c r="USQ73" s="53"/>
      <c r="USR73" s="53"/>
      <c r="USS73" s="53"/>
      <c r="UST73" s="53"/>
      <c r="USU73" s="53"/>
      <c r="USV73" s="53"/>
      <c r="USW73" s="53"/>
      <c r="USX73" s="53"/>
      <c r="USY73" s="53"/>
      <c r="USZ73" s="53"/>
      <c r="UTA73" s="53"/>
      <c r="UTB73" s="53"/>
      <c r="UTC73" s="53"/>
      <c r="UTD73" s="53"/>
      <c r="UTE73" s="53"/>
      <c r="UTF73" s="53"/>
      <c r="UTG73" s="53"/>
      <c r="UTH73" s="53"/>
      <c r="UTI73" s="53"/>
      <c r="UTJ73" s="53"/>
      <c r="UTK73" s="53"/>
      <c r="UTL73" s="53"/>
      <c r="UTM73" s="53"/>
      <c r="UTN73" s="53"/>
      <c r="UTO73" s="53"/>
      <c r="UTP73" s="53"/>
      <c r="UTQ73" s="53"/>
      <c r="UTR73" s="53"/>
      <c r="UTS73" s="53"/>
      <c r="UTT73" s="53"/>
      <c r="UTU73" s="53"/>
      <c r="UTV73" s="53"/>
      <c r="UTW73" s="53"/>
      <c r="UTX73" s="53"/>
      <c r="UTY73" s="53"/>
      <c r="UTZ73" s="53"/>
      <c r="UUA73" s="53"/>
      <c r="UUB73" s="53"/>
      <c r="UUC73" s="53"/>
      <c r="UUD73" s="53"/>
      <c r="UUE73" s="53"/>
      <c r="UUF73" s="53"/>
      <c r="UUG73" s="53"/>
      <c r="UUH73" s="53"/>
      <c r="UUI73" s="53"/>
      <c r="UUJ73" s="53"/>
      <c r="UUK73" s="53"/>
      <c r="UUL73" s="53"/>
      <c r="UUM73" s="53"/>
      <c r="UUN73" s="53"/>
      <c r="UUO73" s="53"/>
      <c r="UUP73" s="53"/>
      <c r="UUQ73" s="53"/>
      <c r="UUR73" s="53"/>
      <c r="UUS73" s="53"/>
      <c r="UUT73" s="53"/>
      <c r="UUU73" s="53"/>
      <c r="UUV73" s="53"/>
      <c r="UUW73" s="53"/>
      <c r="UUX73" s="53"/>
      <c r="UUY73" s="53"/>
      <c r="UUZ73" s="53"/>
      <c r="UVA73" s="53"/>
      <c r="UVB73" s="53"/>
      <c r="UVC73" s="53"/>
      <c r="UVD73" s="53"/>
      <c r="UVE73" s="53"/>
      <c r="UVF73" s="53"/>
      <c r="UVG73" s="53"/>
      <c r="UVH73" s="53"/>
      <c r="UVI73" s="53"/>
      <c r="UVJ73" s="53"/>
      <c r="UVK73" s="53"/>
      <c r="UVL73" s="53"/>
      <c r="UVM73" s="53"/>
      <c r="UVN73" s="53"/>
      <c r="UVO73" s="53"/>
      <c r="UVP73" s="53"/>
      <c r="UVQ73" s="53"/>
      <c r="UVR73" s="53"/>
      <c r="UVS73" s="53"/>
      <c r="UVT73" s="53"/>
      <c r="UVU73" s="53"/>
      <c r="UVV73" s="53"/>
      <c r="UVW73" s="53"/>
      <c r="UVX73" s="53"/>
      <c r="UVY73" s="53"/>
      <c r="UVZ73" s="53"/>
      <c r="UWA73" s="53"/>
      <c r="UWB73" s="53"/>
      <c r="UWC73" s="53"/>
      <c r="UWD73" s="53"/>
      <c r="UWE73" s="53"/>
      <c r="UWF73" s="53"/>
      <c r="UWG73" s="53"/>
      <c r="UWH73" s="53"/>
      <c r="UWI73" s="53"/>
      <c r="UWJ73" s="53"/>
      <c r="UWK73" s="53"/>
      <c r="UWL73" s="53"/>
      <c r="UWM73" s="53"/>
      <c r="UWN73" s="53"/>
      <c r="UWO73" s="53"/>
      <c r="UWP73" s="53"/>
      <c r="UWQ73" s="53"/>
      <c r="UWR73" s="53"/>
      <c r="UWS73" s="53"/>
      <c r="UWT73" s="53"/>
      <c r="UWU73" s="53"/>
      <c r="UWV73" s="53"/>
      <c r="UWW73" s="53"/>
      <c r="UWX73" s="53"/>
      <c r="UWY73" s="53"/>
      <c r="UWZ73" s="53"/>
      <c r="UXA73" s="53"/>
      <c r="UXB73" s="53"/>
      <c r="UXC73" s="53"/>
      <c r="UXD73" s="53"/>
      <c r="UXE73" s="53"/>
      <c r="UXF73" s="53"/>
      <c r="UXG73" s="53"/>
      <c r="UXH73" s="53"/>
      <c r="UXI73" s="53"/>
      <c r="UXJ73" s="53"/>
      <c r="UXK73" s="53"/>
      <c r="UXL73" s="53"/>
      <c r="UXM73" s="53"/>
      <c r="UXN73" s="53"/>
      <c r="UXO73" s="53"/>
      <c r="UXP73" s="53"/>
      <c r="UXQ73" s="53"/>
      <c r="UXR73" s="53"/>
      <c r="UXS73" s="53"/>
      <c r="UXT73" s="53"/>
      <c r="UXU73" s="53"/>
      <c r="UXV73" s="53"/>
      <c r="UXW73" s="53"/>
      <c r="UXX73" s="53"/>
      <c r="UXY73" s="53"/>
      <c r="UXZ73" s="53"/>
      <c r="UYA73" s="53"/>
      <c r="UYB73" s="53"/>
      <c r="UYC73" s="53"/>
      <c r="UYD73" s="53"/>
      <c r="UYE73" s="53"/>
      <c r="UYF73" s="53"/>
      <c r="UYG73" s="53"/>
      <c r="UYH73" s="53"/>
      <c r="UYI73" s="53"/>
      <c r="UYJ73" s="53"/>
      <c r="UYK73" s="53"/>
      <c r="UYL73" s="53"/>
      <c r="UYM73" s="53"/>
      <c r="UYN73" s="53"/>
      <c r="UYO73" s="53"/>
      <c r="UYP73" s="53"/>
      <c r="UYQ73" s="53"/>
      <c r="UYR73" s="53"/>
      <c r="UYS73" s="53"/>
      <c r="UYT73" s="53"/>
      <c r="UYU73" s="53"/>
      <c r="UYV73" s="53"/>
      <c r="UYW73" s="53"/>
      <c r="UYX73" s="53"/>
      <c r="UYY73" s="53"/>
      <c r="UYZ73" s="53"/>
      <c r="UZA73" s="53"/>
      <c r="UZB73" s="53"/>
      <c r="UZC73" s="53"/>
      <c r="UZD73" s="53"/>
      <c r="UZE73" s="53"/>
      <c r="UZF73" s="53"/>
      <c r="UZG73" s="53"/>
      <c r="UZH73" s="53"/>
      <c r="UZI73" s="53"/>
      <c r="UZJ73" s="53"/>
      <c r="UZK73" s="53"/>
      <c r="UZL73" s="53"/>
      <c r="UZM73" s="53"/>
      <c r="UZN73" s="53"/>
      <c r="UZO73" s="53"/>
      <c r="UZP73" s="53"/>
      <c r="UZQ73" s="53"/>
      <c r="UZR73" s="53"/>
      <c r="UZS73" s="53"/>
      <c r="UZT73" s="53"/>
      <c r="UZU73" s="53"/>
      <c r="UZV73" s="53"/>
      <c r="UZW73" s="53"/>
      <c r="UZX73" s="53"/>
      <c r="UZY73" s="53"/>
      <c r="UZZ73" s="53"/>
      <c r="VAA73" s="53"/>
      <c r="VAB73" s="53"/>
      <c r="VAC73" s="53"/>
      <c r="VAD73" s="53"/>
      <c r="VAE73" s="53"/>
      <c r="VAF73" s="53"/>
      <c r="VAG73" s="53"/>
      <c r="VAH73" s="53"/>
      <c r="VAI73" s="53"/>
      <c r="VAJ73" s="53"/>
      <c r="VAK73" s="53"/>
      <c r="VAL73" s="53"/>
      <c r="VAM73" s="53"/>
      <c r="VAN73" s="53"/>
      <c r="VAO73" s="53"/>
      <c r="VAP73" s="53"/>
      <c r="VAQ73" s="53"/>
      <c r="VAR73" s="53"/>
      <c r="VAS73" s="53"/>
      <c r="VAT73" s="53"/>
      <c r="VAU73" s="53"/>
      <c r="VAV73" s="53"/>
      <c r="VAW73" s="53"/>
      <c r="VAX73" s="53"/>
      <c r="VAY73" s="53"/>
      <c r="VAZ73" s="53"/>
      <c r="VBA73" s="53"/>
      <c r="VBB73" s="53"/>
      <c r="VBC73" s="53"/>
      <c r="VBD73" s="53"/>
      <c r="VBE73" s="53"/>
      <c r="VBF73" s="53"/>
      <c r="VBG73" s="53"/>
      <c r="VBH73" s="53"/>
      <c r="VBI73" s="53"/>
      <c r="VBJ73" s="53"/>
      <c r="VBK73" s="53"/>
      <c r="VBL73" s="53"/>
      <c r="VBM73" s="53"/>
      <c r="VBN73" s="53"/>
      <c r="VBO73" s="53"/>
      <c r="VBP73" s="53"/>
      <c r="VBQ73" s="53"/>
      <c r="VBR73" s="53"/>
      <c r="VBS73" s="53"/>
      <c r="VBT73" s="53"/>
      <c r="VBU73" s="53"/>
      <c r="VBV73" s="53"/>
      <c r="VBW73" s="53"/>
      <c r="VBX73" s="53"/>
      <c r="VBY73" s="53"/>
      <c r="VBZ73" s="53"/>
      <c r="VCA73" s="53"/>
      <c r="VCB73" s="53"/>
      <c r="VCC73" s="53"/>
      <c r="VCD73" s="53"/>
      <c r="VCE73" s="53"/>
      <c r="VCF73" s="53"/>
      <c r="VCG73" s="53"/>
      <c r="VCH73" s="53"/>
      <c r="VCI73" s="53"/>
      <c r="VCJ73" s="53"/>
      <c r="VCK73" s="53"/>
      <c r="VCL73" s="53"/>
      <c r="VCM73" s="53"/>
      <c r="VCN73" s="53"/>
      <c r="VCO73" s="53"/>
      <c r="VCP73" s="53"/>
      <c r="VCQ73" s="53"/>
      <c r="VCR73" s="53"/>
      <c r="VCS73" s="53"/>
      <c r="VCT73" s="53"/>
      <c r="VCU73" s="53"/>
      <c r="VCV73" s="53"/>
      <c r="VCW73" s="53"/>
      <c r="VCX73" s="53"/>
      <c r="VCY73" s="53"/>
      <c r="VCZ73" s="53"/>
      <c r="VDA73" s="53"/>
      <c r="VDB73" s="53"/>
      <c r="VDC73" s="53"/>
      <c r="VDD73" s="53"/>
      <c r="VDE73" s="53"/>
      <c r="VDF73" s="53"/>
      <c r="VDG73" s="53"/>
      <c r="VDH73" s="53"/>
      <c r="VDI73" s="53"/>
      <c r="VDJ73" s="53"/>
      <c r="VDK73" s="53"/>
      <c r="VDL73" s="53"/>
      <c r="VDM73" s="53"/>
      <c r="VDN73" s="53"/>
      <c r="VDO73" s="53"/>
      <c r="VDP73" s="53"/>
      <c r="VDQ73" s="53"/>
      <c r="VDR73" s="53"/>
      <c r="VDS73" s="53"/>
      <c r="VDT73" s="53"/>
      <c r="VDU73" s="53"/>
      <c r="VDV73" s="53"/>
      <c r="VDW73" s="53"/>
      <c r="VDX73" s="53"/>
      <c r="VDY73" s="53"/>
      <c r="VDZ73" s="53"/>
      <c r="VEA73" s="53"/>
      <c r="VEB73" s="53"/>
      <c r="VEC73" s="53"/>
      <c r="VED73" s="53"/>
      <c r="VEE73" s="53"/>
      <c r="VEF73" s="53"/>
      <c r="VEG73" s="53"/>
      <c r="VEH73" s="53"/>
      <c r="VEI73" s="53"/>
      <c r="VEJ73" s="53"/>
      <c r="VEK73" s="53"/>
      <c r="VEL73" s="53"/>
      <c r="VEM73" s="53"/>
      <c r="VEN73" s="53"/>
      <c r="VEO73" s="53"/>
      <c r="VEP73" s="53"/>
      <c r="VEQ73" s="53"/>
      <c r="VER73" s="53"/>
      <c r="VES73" s="53"/>
      <c r="VET73" s="53"/>
      <c r="VEU73" s="53"/>
      <c r="VEV73" s="53"/>
      <c r="VEW73" s="53"/>
      <c r="VEX73" s="53"/>
      <c r="VEY73" s="53"/>
      <c r="VEZ73" s="53"/>
      <c r="VFA73" s="53"/>
      <c r="VFB73" s="53"/>
      <c r="VFC73" s="53"/>
      <c r="VFD73" s="53"/>
      <c r="VFE73" s="53"/>
      <c r="VFF73" s="53"/>
      <c r="VFG73" s="53"/>
      <c r="VFH73" s="53"/>
      <c r="VFI73" s="53"/>
      <c r="VFJ73" s="53"/>
      <c r="VFK73" s="53"/>
      <c r="VFL73" s="53"/>
      <c r="VFM73" s="53"/>
      <c r="VFN73" s="53"/>
      <c r="VFO73" s="53"/>
      <c r="VFP73" s="53"/>
      <c r="VFQ73" s="53"/>
      <c r="VFR73" s="53"/>
      <c r="VFS73" s="53"/>
      <c r="VFT73" s="53"/>
      <c r="VFU73" s="53"/>
      <c r="VFV73" s="53"/>
      <c r="VFW73" s="53"/>
      <c r="VFX73" s="53"/>
      <c r="VFY73" s="53"/>
      <c r="VFZ73" s="53"/>
      <c r="VGA73" s="53"/>
      <c r="VGB73" s="53"/>
      <c r="VGC73" s="53"/>
      <c r="VGD73" s="53"/>
      <c r="VGE73" s="53"/>
      <c r="VGF73" s="53"/>
      <c r="VGG73" s="53"/>
      <c r="VGH73" s="53"/>
      <c r="VGI73" s="53"/>
      <c r="VGJ73" s="53"/>
      <c r="VGK73" s="53"/>
      <c r="VGL73" s="53"/>
      <c r="VGM73" s="53"/>
      <c r="VGN73" s="53"/>
      <c r="VGO73" s="53"/>
      <c r="VGP73" s="53"/>
      <c r="VGQ73" s="53"/>
      <c r="VGR73" s="53"/>
      <c r="VGS73" s="53"/>
      <c r="VGT73" s="53"/>
      <c r="VGU73" s="53"/>
      <c r="VGV73" s="53"/>
      <c r="VGW73" s="53"/>
      <c r="VGX73" s="53"/>
      <c r="VGY73" s="53"/>
      <c r="VGZ73" s="53"/>
      <c r="VHA73" s="53"/>
      <c r="VHB73" s="53"/>
      <c r="VHC73" s="53"/>
      <c r="VHD73" s="53"/>
      <c r="VHE73" s="53"/>
      <c r="VHF73" s="53"/>
      <c r="VHG73" s="53"/>
      <c r="VHH73" s="53"/>
      <c r="VHI73" s="53"/>
      <c r="VHJ73" s="53"/>
      <c r="VHK73" s="53"/>
      <c r="VHL73" s="53"/>
      <c r="VHM73" s="53"/>
      <c r="VHN73" s="53"/>
      <c r="VHO73" s="53"/>
      <c r="VHP73" s="53"/>
      <c r="VHQ73" s="53"/>
      <c r="VHR73" s="53"/>
      <c r="VHS73" s="53"/>
      <c r="VHT73" s="53"/>
      <c r="VHU73" s="53"/>
      <c r="VHV73" s="53"/>
      <c r="VHW73" s="53"/>
      <c r="VHX73" s="53"/>
      <c r="VHY73" s="53"/>
      <c r="VHZ73" s="53"/>
      <c r="VIA73" s="53"/>
      <c r="VIB73" s="53"/>
      <c r="VIC73" s="53"/>
      <c r="VID73" s="53"/>
      <c r="VIE73" s="53"/>
      <c r="VIF73" s="53"/>
      <c r="VIG73" s="53"/>
      <c r="VIH73" s="53"/>
      <c r="VII73" s="53"/>
      <c r="VIJ73" s="53"/>
      <c r="VIK73" s="53"/>
      <c r="VIL73" s="53"/>
      <c r="VIM73" s="53"/>
      <c r="VIN73" s="53"/>
      <c r="VIO73" s="53"/>
      <c r="VIP73" s="53"/>
      <c r="VIQ73" s="53"/>
      <c r="VIR73" s="53"/>
      <c r="VIS73" s="53"/>
      <c r="VIT73" s="53"/>
      <c r="VIU73" s="53"/>
      <c r="VIV73" s="53"/>
      <c r="VIW73" s="53"/>
      <c r="VIX73" s="53"/>
      <c r="VIY73" s="53"/>
      <c r="VIZ73" s="53"/>
      <c r="VJA73" s="53"/>
      <c r="VJB73" s="53"/>
      <c r="VJC73" s="53"/>
      <c r="VJD73" s="53"/>
      <c r="VJE73" s="53"/>
      <c r="VJF73" s="53"/>
      <c r="VJG73" s="53"/>
      <c r="VJH73" s="53"/>
      <c r="VJI73" s="53"/>
      <c r="VJJ73" s="53"/>
      <c r="VJK73" s="53"/>
      <c r="VJL73" s="53"/>
      <c r="VJM73" s="53"/>
      <c r="VJN73" s="53"/>
      <c r="VJO73" s="53"/>
      <c r="VJP73" s="53"/>
      <c r="VJQ73" s="53"/>
      <c r="VJR73" s="53"/>
      <c r="VJS73" s="53"/>
      <c r="VJT73" s="53"/>
      <c r="VJU73" s="53"/>
      <c r="VJV73" s="53"/>
      <c r="VJW73" s="53"/>
      <c r="VJX73" s="53"/>
      <c r="VJY73" s="53"/>
      <c r="VJZ73" s="53"/>
      <c r="VKA73" s="53"/>
      <c r="VKB73" s="53"/>
      <c r="VKC73" s="53"/>
      <c r="VKD73" s="53"/>
      <c r="VKE73" s="53"/>
      <c r="VKF73" s="53"/>
      <c r="VKG73" s="53"/>
      <c r="VKH73" s="53"/>
      <c r="VKI73" s="53"/>
      <c r="VKJ73" s="53"/>
      <c r="VKK73" s="53"/>
      <c r="VKL73" s="53"/>
      <c r="VKM73" s="53"/>
      <c r="VKN73" s="53"/>
      <c r="VKO73" s="53"/>
      <c r="VKP73" s="53"/>
      <c r="VKQ73" s="53"/>
      <c r="VKR73" s="53"/>
      <c r="VKS73" s="53"/>
      <c r="VKT73" s="53"/>
      <c r="VKU73" s="53"/>
      <c r="VKV73" s="53"/>
      <c r="VKW73" s="53"/>
      <c r="VKX73" s="53"/>
      <c r="VKY73" s="53"/>
      <c r="VKZ73" s="53"/>
      <c r="VLA73" s="53"/>
      <c r="VLB73" s="53"/>
      <c r="VLC73" s="53"/>
      <c r="VLD73" s="53"/>
      <c r="VLE73" s="53"/>
      <c r="VLF73" s="53"/>
      <c r="VLG73" s="53"/>
      <c r="VLH73" s="53"/>
      <c r="VLI73" s="53"/>
      <c r="VLJ73" s="53"/>
      <c r="VLK73" s="53"/>
      <c r="VLL73" s="53"/>
      <c r="VLM73" s="53"/>
      <c r="VLN73" s="53"/>
      <c r="VLO73" s="53"/>
      <c r="VLP73" s="53"/>
      <c r="VLQ73" s="53"/>
      <c r="VLR73" s="53"/>
      <c r="VLS73" s="53"/>
      <c r="VLT73" s="53"/>
      <c r="VLU73" s="53"/>
      <c r="VLV73" s="53"/>
      <c r="VLW73" s="53"/>
      <c r="VLX73" s="53"/>
      <c r="VLY73" s="53"/>
      <c r="VLZ73" s="53"/>
      <c r="VMA73" s="53"/>
      <c r="VMB73" s="53"/>
      <c r="VMC73" s="53"/>
      <c r="VMD73" s="53"/>
      <c r="VME73" s="53"/>
      <c r="VMF73" s="53"/>
      <c r="VMG73" s="53"/>
      <c r="VMH73" s="53"/>
      <c r="VMI73" s="53"/>
      <c r="VMJ73" s="53"/>
      <c r="VMK73" s="53"/>
      <c r="VML73" s="53"/>
      <c r="VMM73" s="53"/>
      <c r="VMN73" s="53"/>
      <c r="VMO73" s="53"/>
      <c r="VMP73" s="53"/>
      <c r="VMQ73" s="53"/>
      <c r="VMR73" s="53"/>
      <c r="VMS73" s="53"/>
      <c r="VMT73" s="53"/>
      <c r="VMU73" s="53"/>
      <c r="VMV73" s="53"/>
      <c r="VMW73" s="53"/>
      <c r="VMX73" s="53"/>
      <c r="VMY73" s="53"/>
      <c r="VMZ73" s="53"/>
      <c r="VNA73" s="53"/>
      <c r="VNB73" s="53"/>
      <c r="VNC73" s="53"/>
      <c r="VND73" s="53"/>
      <c r="VNE73" s="53"/>
      <c r="VNF73" s="53"/>
      <c r="VNG73" s="53"/>
      <c r="VNH73" s="53"/>
      <c r="VNI73" s="53"/>
      <c r="VNJ73" s="53"/>
      <c r="VNK73" s="53"/>
      <c r="VNL73" s="53"/>
      <c r="VNM73" s="53"/>
      <c r="VNN73" s="53"/>
      <c r="VNO73" s="53"/>
      <c r="VNP73" s="53"/>
      <c r="VNQ73" s="53"/>
      <c r="VNR73" s="53"/>
      <c r="VNS73" s="53"/>
      <c r="VNT73" s="53"/>
      <c r="VNU73" s="53"/>
      <c r="VNV73" s="53"/>
      <c r="VNW73" s="53"/>
      <c r="VNX73" s="53"/>
      <c r="VNY73" s="53"/>
      <c r="VNZ73" s="53"/>
      <c r="VOA73" s="53"/>
      <c r="VOB73" s="53"/>
      <c r="VOC73" s="53"/>
      <c r="VOD73" s="53"/>
      <c r="VOE73" s="53"/>
      <c r="VOF73" s="53"/>
      <c r="VOG73" s="53"/>
      <c r="VOH73" s="53"/>
      <c r="VOI73" s="53"/>
      <c r="VOJ73" s="53"/>
      <c r="VOK73" s="53"/>
      <c r="VOL73" s="53"/>
      <c r="VOM73" s="53"/>
      <c r="VON73" s="53"/>
      <c r="VOO73" s="53"/>
      <c r="VOP73" s="53"/>
      <c r="VOQ73" s="53"/>
      <c r="VOR73" s="53"/>
      <c r="VOS73" s="53"/>
      <c r="VOT73" s="53"/>
      <c r="VOU73" s="53"/>
      <c r="VOV73" s="53"/>
      <c r="VOW73" s="53"/>
      <c r="VOX73" s="53"/>
      <c r="VOY73" s="53"/>
      <c r="VOZ73" s="53"/>
      <c r="VPA73" s="53"/>
      <c r="VPB73" s="53"/>
      <c r="VPC73" s="53"/>
      <c r="VPD73" s="53"/>
      <c r="VPE73" s="53"/>
      <c r="VPF73" s="53"/>
      <c r="VPG73" s="53"/>
      <c r="VPH73" s="53"/>
      <c r="VPI73" s="53"/>
      <c r="VPJ73" s="53"/>
      <c r="VPK73" s="53"/>
      <c r="VPL73" s="53"/>
      <c r="VPM73" s="53"/>
      <c r="VPN73" s="53"/>
      <c r="VPO73" s="53"/>
      <c r="VPP73" s="53"/>
      <c r="VPQ73" s="53"/>
      <c r="VPR73" s="53"/>
      <c r="VPS73" s="53"/>
      <c r="VPT73" s="53"/>
      <c r="VPU73" s="53"/>
      <c r="VPV73" s="53"/>
      <c r="VPW73" s="53"/>
      <c r="VPX73" s="53"/>
      <c r="VPY73" s="53"/>
      <c r="VPZ73" s="53"/>
      <c r="VQA73" s="53"/>
      <c r="VQB73" s="53"/>
      <c r="VQC73" s="53"/>
      <c r="VQD73" s="53"/>
      <c r="VQE73" s="53"/>
      <c r="VQF73" s="53"/>
      <c r="VQG73" s="53"/>
      <c r="VQH73" s="53"/>
      <c r="VQI73" s="53"/>
      <c r="VQJ73" s="53"/>
      <c r="VQK73" s="53"/>
      <c r="VQL73" s="53"/>
      <c r="VQM73" s="53"/>
      <c r="VQN73" s="53"/>
      <c r="VQO73" s="53"/>
      <c r="VQP73" s="53"/>
      <c r="VQQ73" s="53"/>
      <c r="VQR73" s="53"/>
      <c r="VQS73" s="53"/>
      <c r="VQT73" s="53"/>
      <c r="VQU73" s="53"/>
      <c r="VQV73" s="53"/>
      <c r="VQW73" s="53"/>
      <c r="VQX73" s="53"/>
      <c r="VQY73" s="53"/>
      <c r="VQZ73" s="53"/>
      <c r="VRA73" s="53"/>
      <c r="VRB73" s="53"/>
      <c r="VRC73" s="53"/>
      <c r="VRD73" s="53"/>
      <c r="VRE73" s="53"/>
      <c r="VRF73" s="53"/>
      <c r="VRG73" s="53"/>
      <c r="VRH73" s="53"/>
      <c r="VRI73" s="53"/>
      <c r="VRJ73" s="53"/>
      <c r="VRK73" s="53"/>
      <c r="VRL73" s="53"/>
      <c r="VRM73" s="53"/>
      <c r="VRN73" s="53"/>
      <c r="VRO73" s="53"/>
      <c r="VRP73" s="53"/>
      <c r="VRQ73" s="53"/>
      <c r="VRR73" s="53"/>
      <c r="VRS73" s="53"/>
      <c r="VRT73" s="53"/>
      <c r="VRU73" s="53"/>
      <c r="VRV73" s="53"/>
      <c r="VRW73" s="53"/>
      <c r="VRX73" s="53"/>
      <c r="VRY73" s="53"/>
      <c r="VRZ73" s="53"/>
      <c r="VSA73" s="53"/>
      <c r="VSB73" s="53"/>
      <c r="VSC73" s="53"/>
      <c r="VSD73" s="53"/>
      <c r="VSE73" s="53"/>
      <c r="VSF73" s="53"/>
      <c r="VSG73" s="53"/>
      <c r="VSH73" s="53"/>
      <c r="VSI73" s="53"/>
      <c r="VSJ73" s="53"/>
      <c r="VSK73" s="53"/>
      <c r="VSL73" s="53"/>
      <c r="VSM73" s="53"/>
      <c r="VSN73" s="53"/>
      <c r="VSO73" s="53"/>
      <c r="VSP73" s="53"/>
      <c r="VSQ73" s="53"/>
      <c r="VSR73" s="53"/>
      <c r="VSS73" s="53"/>
      <c r="VST73" s="53"/>
      <c r="VSU73" s="53"/>
      <c r="VSV73" s="53"/>
      <c r="VSW73" s="53"/>
      <c r="VSX73" s="53"/>
      <c r="VSY73" s="53"/>
      <c r="VSZ73" s="53"/>
      <c r="VTA73" s="53"/>
      <c r="VTB73" s="53"/>
      <c r="VTC73" s="53"/>
      <c r="VTD73" s="53"/>
      <c r="VTE73" s="53"/>
      <c r="VTF73" s="53"/>
      <c r="VTG73" s="53"/>
      <c r="VTH73" s="53"/>
      <c r="VTI73" s="53"/>
      <c r="VTJ73" s="53"/>
      <c r="VTK73" s="53"/>
      <c r="VTL73" s="53"/>
      <c r="VTM73" s="53"/>
      <c r="VTN73" s="53"/>
      <c r="VTO73" s="53"/>
      <c r="VTP73" s="53"/>
      <c r="VTQ73" s="53"/>
      <c r="VTR73" s="53"/>
      <c r="VTS73" s="53"/>
      <c r="VTT73" s="53"/>
      <c r="VTU73" s="53"/>
      <c r="VTV73" s="53"/>
      <c r="VTW73" s="53"/>
      <c r="VTX73" s="53"/>
      <c r="VTY73" s="53"/>
      <c r="VTZ73" s="53"/>
      <c r="VUA73" s="53"/>
      <c r="VUB73" s="53"/>
      <c r="VUC73" s="53"/>
      <c r="VUD73" s="53"/>
      <c r="VUE73" s="53"/>
      <c r="VUF73" s="53"/>
      <c r="VUG73" s="53"/>
      <c r="VUH73" s="53"/>
      <c r="VUI73" s="53"/>
      <c r="VUJ73" s="53"/>
      <c r="VUK73" s="53"/>
      <c r="VUL73" s="53"/>
      <c r="VUM73" s="53"/>
      <c r="VUN73" s="53"/>
      <c r="VUO73" s="53"/>
      <c r="VUP73" s="53"/>
      <c r="VUQ73" s="53"/>
      <c r="VUR73" s="53"/>
      <c r="VUS73" s="53"/>
      <c r="VUT73" s="53"/>
      <c r="VUU73" s="53"/>
      <c r="VUV73" s="53"/>
      <c r="VUW73" s="53"/>
      <c r="VUX73" s="53"/>
      <c r="VUY73" s="53"/>
      <c r="VUZ73" s="53"/>
      <c r="VVA73" s="53"/>
      <c r="VVB73" s="53"/>
      <c r="VVC73" s="53"/>
      <c r="VVD73" s="53"/>
      <c r="VVE73" s="53"/>
      <c r="VVF73" s="53"/>
      <c r="VVG73" s="53"/>
      <c r="VVH73" s="53"/>
      <c r="VVI73" s="53"/>
      <c r="VVJ73" s="53"/>
      <c r="VVK73" s="53"/>
      <c r="VVL73" s="53"/>
      <c r="VVM73" s="53"/>
      <c r="VVN73" s="53"/>
      <c r="VVO73" s="53"/>
      <c r="VVP73" s="53"/>
      <c r="VVQ73" s="53"/>
      <c r="VVR73" s="53"/>
      <c r="VVS73" s="53"/>
      <c r="VVT73" s="53"/>
      <c r="VVU73" s="53"/>
      <c r="VVV73" s="53"/>
      <c r="VVW73" s="53"/>
      <c r="VVX73" s="53"/>
      <c r="VVY73" s="53"/>
      <c r="VVZ73" s="53"/>
      <c r="VWA73" s="53"/>
      <c r="VWB73" s="53"/>
      <c r="VWC73" s="53"/>
      <c r="VWD73" s="53"/>
      <c r="VWE73" s="53"/>
      <c r="VWF73" s="53"/>
      <c r="VWG73" s="53"/>
      <c r="VWH73" s="53"/>
      <c r="VWI73" s="53"/>
      <c r="VWJ73" s="53"/>
      <c r="VWK73" s="53"/>
      <c r="VWL73" s="53"/>
      <c r="VWM73" s="53"/>
      <c r="VWN73" s="53"/>
      <c r="VWO73" s="53"/>
      <c r="VWP73" s="53"/>
      <c r="VWQ73" s="53"/>
      <c r="VWR73" s="53"/>
      <c r="VWS73" s="53"/>
      <c r="VWT73" s="53"/>
      <c r="VWU73" s="53"/>
      <c r="VWV73" s="53"/>
      <c r="VWW73" s="53"/>
      <c r="VWX73" s="53"/>
      <c r="VWY73" s="53"/>
      <c r="VWZ73" s="53"/>
      <c r="VXA73" s="53"/>
      <c r="VXB73" s="53"/>
      <c r="VXC73" s="53"/>
      <c r="VXD73" s="53"/>
      <c r="VXE73" s="53"/>
      <c r="VXF73" s="53"/>
      <c r="VXG73" s="53"/>
      <c r="VXH73" s="53"/>
      <c r="VXI73" s="53"/>
      <c r="VXJ73" s="53"/>
      <c r="VXK73" s="53"/>
      <c r="VXL73" s="53"/>
      <c r="VXM73" s="53"/>
      <c r="VXN73" s="53"/>
      <c r="VXO73" s="53"/>
      <c r="VXP73" s="53"/>
      <c r="VXQ73" s="53"/>
      <c r="VXR73" s="53"/>
      <c r="VXS73" s="53"/>
      <c r="VXT73" s="53"/>
      <c r="VXU73" s="53"/>
      <c r="VXV73" s="53"/>
      <c r="VXW73" s="53"/>
      <c r="VXX73" s="53"/>
      <c r="VXY73" s="53"/>
      <c r="VXZ73" s="53"/>
      <c r="VYA73" s="53"/>
      <c r="VYB73" s="53"/>
      <c r="VYC73" s="53"/>
      <c r="VYD73" s="53"/>
      <c r="VYE73" s="53"/>
      <c r="VYF73" s="53"/>
      <c r="VYG73" s="53"/>
      <c r="VYH73" s="53"/>
      <c r="VYI73" s="53"/>
      <c r="VYJ73" s="53"/>
      <c r="VYK73" s="53"/>
      <c r="VYL73" s="53"/>
      <c r="VYM73" s="53"/>
      <c r="VYN73" s="53"/>
      <c r="VYO73" s="53"/>
      <c r="VYP73" s="53"/>
      <c r="VYQ73" s="53"/>
      <c r="VYR73" s="53"/>
      <c r="VYS73" s="53"/>
      <c r="VYT73" s="53"/>
      <c r="VYU73" s="53"/>
      <c r="VYV73" s="53"/>
      <c r="VYW73" s="53"/>
      <c r="VYX73" s="53"/>
      <c r="VYY73" s="53"/>
      <c r="VYZ73" s="53"/>
      <c r="VZA73" s="53"/>
      <c r="VZB73" s="53"/>
      <c r="VZC73" s="53"/>
      <c r="VZD73" s="53"/>
      <c r="VZE73" s="53"/>
      <c r="VZF73" s="53"/>
      <c r="VZG73" s="53"/>
      <c r="VZH73" s="53"/>
      <c r="VZI73" s="53"/>
      <c r="VZJ73" s="53"/>
      <c r="VZK73" s="53"/>
      <c r="VZL73" s="53"/>
      <c r="VZM73" s="53"/>
      <c r="VZN73" s="53"/>
      <c r="VZO73" s="53"/>
      <c r="VZP73" s="53"/>
      <c r="VZQ73" s="53"/>
      <c r="VZR73" s="53"/>
      <c r="VZS73" s="53"/>
      <c r="VZT73" s="53"/>
      <c r="VZU73" s="53"/>
      <c r="VZV73" s="53"/>
      <c r="VZW73" s="53"/>
      <c r="VZX73" s="53"/>
      <c r="VZY73" s="53"/>
      <c r="VZZ73" s="53"/>
      <c r="WAA73" s="53"/>
      <c r="WAB73" s="53"/>
      <c r="WAC73" s="53"/>
      <c r="WAD73" s="53"/>
      <c r="WAE73" s="53"/>
      <c r="WAF73" s="53"/>
      <c r="WAG73" s="53"/>
      <c r="WAH73" s="53"/>
      <c r="WAI73" s="53"/>
      <c r="WAJ73" s="53"/>
      <c r="WAK73" s="53"/>
      <c r="WAL73" s="53"/>
      <c r="WAM73" s="53"/>
      <c r="WAN73" s="53"/>
      <c r="WAO73" s="53"/>
      <c r="WAP73" s="53"/>
      <c r="WAQ73" s="53"/>
      <c r="WAR73" s="53"/>
      <c r="WAS73" s="53"/>
      <c r="WAT73" s="53"/>
      <c r="WAU73" s="53"/>
      <c r="WAV73" s="53"/>
      <c r="WAW73" s="53"/>
      <c r="WAX73" s="53"/>
      <c r="WAY73" s="53"/>
      <c r="WAZ73" s="53"/>
      <c r="WBA73" s="53"/>
      <c r="WBB73" s="53"/>
      <c r="WBC73" s="53"/>
      <c r="WBD73" s="53"/>
      <c r="WBE73" s="53"/>
      <c r="WBF73" s="53"/>
      <c r="WBG73" s="53"/>
      <c r="WBH73" s="53"/>
      <c r="WBI73" s="53"/>
      <c r="WBJ73" s="53"/>
      <c r="WBK73" s="53"/>
      <c r="WBL73" s="53"/>
      <c r="WBM73" s="53"/>
      <c r="WBN73" s="53"/>
      <c r="WBO73" s="53"/>
      <c r="WBP73" s="53"/>
      <c r="WBQ73" s="53"/>
      <c r="WBR73" s="53"/>
      <c r="WBS73" s="53"/>
      <c r="WBT73" s="53"/>
      <c r="WBU73" s="53"/>
      <c r="WBV73" s="53"/>
      <c r="WBW73" s="53"/>
      <c r="WBX73" s="53"/>
      <c r="WBY73" s="53"/>
      <c r="WBZ73" s="53"/>
      <c r="WCA73" s="53"/>
      <c r="WCB73" s="53"/>
      <c r="WCC73" s="53"/>
      <c r="WCD73" s="53"/>
      <c r="WCE73" s="53"/>
      <c r="WCF73" s="53"/>
      <c r="WCG73" s="53"/>
      <c r="WCH73" s="53"/>
      <c r="WCI73" s="53"/>
      <c r="WCJ73" s="53"/>
      <c r="WCK73" s="53"/>
      <c r="WCL73" s="53"/>
      <c r="WCM73" s="53"/>
      <c r="WCN73" s="53"/>
      <c r="WCO73" s="53"/>
      <c r="WCP73" s="53"/>
      <c r="WCQ73" s="53"/>
      <c r="WCR73" s="53"/>
      <c r="WCS73" s="53"/>
      <c r="WCT73" s="53"/>
      <c r="WCU73" s="53"/>
      <c r="WCV73" s="53"/>
      <c r="WCW73" s="53"/>
      <c r="WCX73" s="53"/>
      <c r="WCY73" s="53"/>
      <c r="WCZ73" s="53"/>
      <c r="WDA73" s="53"/>
      <c r="WDB73" s="53"/>
      <c r="WDC73" s="53"/>
      <c r="WDD73" s="53"/>
      <c r="WDE73" s="53"/>
      <c r="WDF73" s="53"/>
      <c r="WDG73" s="53"/>
      <c r="WDH73" s="53"/>
      <c r="WDI73" s="53"/>
      <c r="WDJ73" s="53"/>
      <c r="WDK73" s="53"/>
      <c r="WDL73" s="53"/>
      <c r="WDM73" s="53"/>
      <c r="WDN73" s="53"/>
      <c r="WDO73" s="53"/>
      <c r="WDP73" s="53"/>
      <c r="WDQ73" s="53"/>
      <c r="WDR73" s="53"/>
      <c r="WDS73" s="53"/>
      <c r="WDT73" s="53"/>
      <c r="WDU73" s="53"/>
      <c r="WDV73" s="53"/>
      <c r="WDW73" s="53"/>
      <c r="WDX73" s="53"/>
      <c r="WDY73" s="53"/>
      <c r="WDZ73" s="53"/>
      <c r="WEA73" s="53"/>
      <c r="WEB73" s="53"/>
      <c r="WEC73" s="53"/>
      <c r="WED73" s="53"/>
      <c r="WEE73" s="53"/>
      <c r="WEF73" s="53"/>
      <c r="WEG73" s="53"/>
      <c r="WEH73" s="53"/>
      <c r="WEI73" s="53"/>
      <c r="WEJ73" s="53"/>
      <c r="WEK73" s="53"/>
      <c r="WEL73" s="53"/>
      <c r="WEM73" s="53"/>
      <c r="WEN73" s="53"/>
      <c r="WEO73" s="53"/>
      <c r="WEP73" s="53"/>
      <c r="WEQ73" s="53"/>
      <c r="WER73" s="53"/>
      <c r="WES73" s="53"/>
      <c r="WET73" s="53"/>
      <c r="WEU73" s="53"/>
      <c r="WEV73" s="53"/>
      <c r="WEW73" s="53"/>
      <c r="WEX73" s="53"/>
      <c r="WEY73" s="53"/>
      <c r="WEZ73" s="53"/>
      <c r="WFA73" s="53"/>
      <c r="WFB73" s="53"/>
      <c r="WFC73" s="53"/>
      <c r="WFD73" s="53"/>
      <c r="WFE73" s="53"/>
      <c r="WFF73" s="53"/>
      <c r="WFG73" s="53"/>
      <c r="WFH73" s="53"/>
      <c r="WFI73" s="53"/>
      <c r="WFJ73" s="53"/>
      <c r="WFK73" s="53"/>
      <c r="WFL73" s="53"/>
      <c r="WFM73" s="53"/>
      <c r="WFN73" s="53"/>
      <c r="WFO73" s="53"/>
      <c r="WFP73" s="53"/>
      <c r="WFQ73" s="53"/>
      <c r="WFR73" s="53"/>
      <c r="WFS73" s="53"/>
      <c r="WFT73" s="53"/>
      <c r="WFU73" s="53"/>
      <c r="WFV73" s="53"/>
      <c r="WFW73" s="53"/>
      <c r="WFX73" s="53"/>
      <c r="WFY73" s="53"/>
      <c r="WFZ73" s="53"/>
      <c r="WGA73" s="53"/>
      <c r="WGB73" s="53"/>
      <c r="WGC73" s="53"/>
      <c r="WGD73" s="53"/>
      <c r="WGE73" s="53"/>
      <c r="WGF73" s="53"/>
      <c r="WGG73" s="53"/>
      <c r="WGH73" s="53"/>
      <c r="WGI73" s="53"/>
      <c r="WGJ73" s="53"/>
      <c r="WGK73" s="53"/>
      <c r="WGL73" s="53"/>
      <c r="WGM73" s="53"/>
      <c r="WGN73" s="53"/>
      <c r="WGO73" s="53"/>
      <c r="WGP73" s="53"/>
      <c r="WGQ73" s="53"/>
      <c r="WGR73" s="53"/>
      <c r="WGS73" s="53"/>
      <c r="WGT73" s="53"/>
      <c r="WGU73" s="53"/>
      <c r="WGV73" s="53"/>
      <c r="WGW73" s="53"/>
      <c r="WGX73" s="53"/>
      <c r="WGY73" s="53"/>
      <c r="WGZ73" s="53"/>
      <c r="WHA73" s="53"/>
      <c r="WHB73" s="53"/>
      <c r="WHC73" s="53"/>
      <c r="WHD73" s="53"/>
      <c r="WHE73" s="53"/>
      <c r="WHF73" s="53"/>
      <c r="WHG73" s="53"/>
      <c r="WHH73" s="53"/>
      <c r="WHI73" s="53"/>
      <c r="WHJ73" s="53"/>
      <c r="WHK73" s="53"/>
      <c r="WHL73" s="53"/>
      <c r="WHM73" s="53"/>
      <c r="WHN73" s="53"/>
      <c r="WHO73" s="53"/>
      <c r="WHP73" s="53"/>
      <c r="WHQ73" s="53"/>
      <c r="WHR73" s="53"/>
      <c r="WHS73" s="53"/>
      <c r="WHT73" s="53"/>
      <c r="WHU73" s="53"/>
      <c r="WHV73" s="53"/>
      <c r="WHW73" s="53"/>
      <c r="WHX73" s="53"/>
      <c r="WHY73" s="53"/>
      <c r="WHZ73" s="53"/>
      <c r="WIA73" s="53"/>
      <c r="WIB73" s="53"/>
      <c r="WIC73" s="53"/>
      <c r="WID73" s="53"/>
      <c r="WIE73" s="53"/>
      <c r="WIF73" s="53"/>
      <c r="WIG73" s="53"/>
      <c r="WIH73" s="53"/>
      <c r="WII73" s="53"/>
      <c r="WIJ73" s="53"/>
      <c r="WIK73" s="53"/>
      <c r="WIL73" s="53"/>
      <c r="WIM73" s="53"/>
      <c r="WIN73" s="53"/>
      <c r="WIO73" s="53"/>
      <c r="WIP73" s="53"/>
      <c r="WIQ73" s="53"/>
      <c r="WIR73" s="53"/>
      <c r="WIS73" s="53"/>
      <c r="WIT73" s="53"/>
      <c r="WIU73" s="53"/>
      <c r="WIV73" s="53"/>
      <c r="WIW73" s="53"/>
      <c r="WIX73" s="53"/>
      <c r="WIY73" s="53"/>
      <c r="WIZ73" s="53"/>
      <c r="WJA73" s="53"/>
      <c r="WJB73" s="53"/>
      <c r="WJC73" s="53"/>
      <c r="WJD73" s="53"/>
      <c r="WJE73" s="53"/>
      <c r="WJF73" s="53"/>
      <c r="WJG73" s="53"/>
      <c r="WJH73" s="53"/>
      <c r="WJI73" s="53"/>
      <c r="WJJ73" s="53"/>
      <c r="WJK73" s="53"/>
      <c r="WJL73" s="53"/>
      <c r="WJM73" s="53"/>
      <c r="WJN73" s="53"/>
      <c r="WJO73" s="53"/>
      <c r="WJP73" s="53"/>
      <c r="WJQ73" s="53"/>
      <c r="WJR73" s="53"/>
      <c r="WJS73" s="53"/>
      <c r="WJT73" s="53"/>
      <c r="WJU73" s="53"/>
      <c r="WJV73" s="53"/>
      <c r="WJW73" s="53"/>
      <c r="WJX73" s="53"/>
      <c r="WJY73" s="53"/>
      <c r="WJZ73" s="53"/>
      <c r="WKA73" s="53"/>
      <c r="WKB73" s="53"/>
      <c r="WKC73" s="53"/>
      <c r="WKD73" s="53"/>
      <c r="WKE73" s="53"/>
      <c r="WKF73" s="53"/>
      <c r="WKG73" s="53"/>
      <c r="WKH73" s="53"/>
      <c r="WKI73" s="53"/>
      <c r="WKJ73" s="53"/>
      <c r="WKK73" s="53"/>
      <c r="WKL73" s="53"/>
      <c r="WKM73" s="53"/>
      <c r="WKN73" s="53"/>
      <c r="WKO73" s="53"/>
      <c r="WKP73" s="53"/>
      <c r="WKQ73" s="53"/>
      <c r="WKR73" s="53"/>
      <c r="WKS73" s="53"/>
      <c r="WKT73" s="53"/>
      <c r="WKU73" s="53"/>
      <c r="WKV73" s="53"/>
      <c r="WKW73" s="53"/>
      <c r="WKX73" s="53"/>
      <c r="WKY73" s="53"/>
      <c r="WKZ73" s="53"/>
      <c r="WLA73" s="53"/>
      <c r="WLB73" s="53"/>
      <c r="WLC73" s="53"/>
      <c r="WLD73" s="53"/>
      <c r="WLE73" s="53"/>
      <c r="WLF73" s="53"/>
      <c r="WLG73" s="53"/>
      <c r="WLH73" s="53"/>
      <c r="WLI73" s="53"/>
      <c r="WLJ73" s="53"/>
      <c r="WLK73" s="53"/>
      <c r="WLL73" s="53"/>
      <c r="WLM73" s="53"/>
      <c r="WLN73" s="53"/>
      <c r="WLO73" s="53"/>
      <c r="WLP73" s="53"/>
      <c r="WLQ73" s="53"/>
      <c r="WLR73" s="53"/>
      <c r="WLS73" s="53"/>
      <c r="WLT73" s="53"/>
      <c r="WLU73" s="53"/>
      <c r="WLV73" s="53"/>
      <c r="WLW73" s="53"/>
      <c r="WLX73" s="53"/>
      <c r="WLY73" s="53"/>
      <c r="WLZ73" s="53"/>
      <c r="WMA73" s="53"/>
      <c r="WMB73" s="53"/>
      <c r="WMC73" s="53"/>
      <c r="WMD73" s="53"/>
      <c r="WME73" s="53"/>
      <c r="WMF73" s="53"/>
      <c r="WMG73" s="53"/>
      <c r="WMH73" s="53"/>
      <c r="WMI73" s="53"/>
      <c r="WMJ73" s="53"/>
      <c r="WMK73" s="53"/>
      <c r="WML73" s="53"/>
      <c r="WMM73" s="53"/>
      <c r="WMN73" s="53"/>
      <c r="WMO73" s="53"/>
      <c r="WMP73" s="53"/>
      <c r="WMQ73" s="53"/>
      <c r="WMR73" s="53"/>
      <c r="WMS73" s="53"/>
      <c r="WMT73" s="53"/>
      <c r="WMU73" s="53"/>
      <c r="WMV73" s="53"/>
      <c r="WMW73" s="53"/>
      <c r="WMX73" s="53"/>
      <c r="WMY73" s="53"/>
      <c r="WMZ73" s="53"/>
      <c r="WNA73" s="53"/>
      <c r="WNB73" s="53"/>
      <c r="WNC73" s="53"/>
      <c r="WND73" s="53"/>
      <c r="WNE73" s="53"/>
      <c r="WNF73" s="53"/>
      <c r="WNG73" s="53"/>
      <c r="WNH73" s="53"/>
      <c r="WNI73" s="53"/>
      <c r="WNJ73" s="53"/>
      <c r="WNK73" s="53"/>
      <c r="WNL73" s="53"/>
      <c r="WNM73" s="53"/>
      <c r="WNN73" s="53"/>
      <c r="WNO73" s="53"/>
      <c r="WNP73" s="53"/>
      <c r="WNQ73" s="53"/>
      <c r="WNR73" s="53"/>
      <c r="WNS73" s="53"/>
      <c r="WNT73" s="53"/>
      <c r="WNU73" s="53"/>
      <c r="WNV73" s="53"/>
      <c r="WNW73" s="53"/>
      <c r="WNX73" s="53"/>
      <c r="WNY73" s="53"/>
      <c r="WNZ73" s="53"/>
      <c r="WOA73" s="53"/>
      <c r="WOB73" s="53"/>
      <c r="WOC73" s="53"/>
      <c r="WOD73" s="53"/>
      <c r="WOE73" s="53"/>
      <c r="WOF73" s="53"/>
      <c r="WOG73" s="53"/>
      <c r="WOH73" s="53"/>
      <c r="WOI73" s="53"/>
      <c r="WOJ73" s="53"/>
      <c r="WOK73" s="53"/>
      <c r="WOL73" s="53"/>
      <c r="WOM73" s="53"/>
      <c r="WON73" s="53"/>
      <c r="WOO73" s="53"/>
      <c r="WOP73" s="53"/>
      <c r="WOQ73" s="53"/>
      <c r="WOR73" s="53"/>
      <c r="WOS73" s="53"/>
      <c r="WOT73" s="53"/>
      <c r="WOU73" s="53"/>
      <c r="WOV73" s="53"/>
      <c r="WOW73" s="53"/>
      <c r="WOX73" s="53"/>
      <c r="WOY73" s="53"/>
      <c r="WOZ73" s="53"/>
      <c r="WPA73" s="53"/>
      <c r="WPB73" s="53"/>
      <c r="WPC73" s="53"/>
      <c r="WPD73" s="53"/>
      <c r="WPE73" s="53"/>
      <c r="WPF73" s="53"/>
      <c r="WPG73" s="53"/>
      <c r="WPH73" s="53"/>
      <c r="WPI73" s="53"/>
      <c r="WPJ73" s="53"/>
      <c r="WPK73" s="53"/>
      <c r="WPL73" s="53"/>
      <c r="WPM73" s="53"/>
      <c r="WPN73" s="53"/>
      <c r="WPO73" s="53"/>
      <c r="WPP73" s="53"/>
      <c r="WPQ73" s="53"/>
      <c r="WPR73" s="53"/>
      <c r="WPS73" s="53"/>
      <c r="WPT73" s="53"/>
      <c r="WPU73" s="53"/>
      <c r="WPV73" s="53"/>
      <c r="WPW73" s="53"/>
      <c r="WPX73" s="53"/>
      <c r="WPY73" s="53"/>
      <c r="WPZ73" s="53"/>
      <c r="WQA73" s="53"/>
      <c r="WQB73" s="53"/>
      <c r="WQC73" s="53"/>
      <c r="WQD73" s="53"/>
      <c r="WQE73" s="53"/>
      <c r="WQF73" s="53"/>
      <c r="WQG73" s="53"/>
      <c r="WQH73" s="53"/>
      <c r="WQI73" s="53"/>
      <c r="WQJ73" s="53"/>
      <c r="WQK73" s="53"/>
      <c r="WQL73" s="53"/>
      <c r="WQM73" s="53"/>
      <c r="WQN73" s="53"/>
      <c r="WQO73" s="53"/>
      <c r="WQP73" s="53"/>
      <c r="WQQ73" s="53"/>
      <c r="WQR73" s="53"/>
      <c r="WQS73" s="53"/>
      <c r="WQT73" s="53"/>
      <c r="WQU73" s="53"/>
      <c r="WQV73" s="53"/>
      <c r="WQW73" s="53"/>
      <c r="WQX73" s="53"/>
      <c r="WQY73" s="53"/>
      <c r="WQZ73" s="53"/>
      <c r="WRA73" s="53"/>
      <c r="WRB73" s="53"/>
      <c r="WRC73" s="53"/>
      <c r="WRD73" s="53"/>
      <c r="WRE73" s="53"/>
      <c r="WRF73" s="53"/>
      <c r="WRG73" s="53"/>
      <c r="WRH73" s="53"/>
      <c r="WRI73" s="53"/>
      <c r="WRJ73" s="53"/>
      <c r="WRK73" s="53"/>
      <c r="WRL73" s="53"/>
      <c r="WRM73" s="53"/>
      <c r="WRN73" s="53"/>
      <c r="WRO73" s="53"/>
      <c r="WRP73" s="53"/>
      <c r="WRQ73" s="53"/>
      <c r="WRR73" s="53"/>
      <c r="WRS73" s="53"/>
      <c r="WRT73" s="53"/>
      <c r="WRU73" s="53"/>
      <c r="WRV73" s="53"/>
      <c r="WRW73" s="53"/>
      <c r="WRX73" s="53"/>
      <c r="WRY73" s="53"/>
      <c r="WRZ73" s="53"/>
      <c r="WSA73" s="53"/>
      <c r="WSB73" s="53"/>
      <c r="WSC73" s="53"/>
      <c r="WSD73" s="53"/>
      <c r="WSE73" s="53"/>
      <c r="WSF73" s="53"/>
      <c r="WSG73" s="53"/>
      <c r="WSH73" s="53"/>
      <c r="WSI73" s="53"/>
      <c r="WSJ73" s="53"/>
      <c r="WSK73" s="53"/>
      <c r="WSL73" s="53"/>
      <c r="WSM73" s="53"/>
      <c r="WSN73" s="53"/>
      <c r="WSO73" s="53"/>
      <c r="WSP73" s="53"/>
      <c r="WSQ73" s="53"/>
      <c r="WSR73" s="53"/>
      <c r="WSS73" s="53"/>
      <c r="WST73" s="53"/>
      <c r="WSU73" s="53"/>
      <c r="WSV73" s="53"/>
      <c r="WSW73" s="53"/>
      <c r="WSX73" s="53"/>
      <c r="WSY73" s="53"/>
      <c r="WSZ73" s="53"/>
      <c r="WTA73" s="53"/>
      <c r="WTB73" s="53"/>
      <c r="WTC73" s="53"/>
      <c r="WTD73" s="53"/>
      <c r="WTE73" s="53"/>
      <c r="WTF73" s="53"/>
      <c r="WTG73" s="53"/>
      <c r="WTH73" s="53"/>
      <c r="WTI73" s="53"/>
      <c r="WTJ73" s="53"/>
      <c r="WTK73" s="53"/>
      <c r="WTL73" s="53"/>
      <c r="WTM73" s="53"/>
      <c r="WTN73" s="53"/>
      <c r="WTO73" s="53"/>
      <c r="WTP73" s="53"/>
      <c r="WTQ73" s="53"/>
      <c r="WTR73" s="53"/>
      <c r="WTS73" s="53"/>
      <c r="WTT73" s="53"/>
      <c r="WTU73" s="53"/>
      <c r="WTV73" s="53"/>
      <c r="WTW73" s="53"/>
      <c r="WTX73" s="53"/>
      <c r="WTY73" s="53"/>
      <c r="WTZ73" s="53"/>
      <c r="WUA73" s="53"/>
      <c r="WUB73" s="53"/>
      <c r="WUC73" s="53"/>
      <c r="WUD73" s="53"/>
      <c r="WUE73" s="53"/>
      <c r="WUF73" s="53"/>
      <c r="WUG73" s="53"/>
      <c r="WUH73" s="53"/>
      <c r="WUI73" s="53"/>
      <c r="WUJ73" s="53"/>
      <c r="WUK73" s="53"/>
      <c r="WUL73" s="53"/>
      <c r="WUM73" s="53"/>
      <c r="WUN73" s="53"/>
      <c r="WUO73" s="53"/>
      <c r="WUP73" s="53"/>
      <c r="WUQ73" s="53"/>
      <c r="WUR73" s="53"/>
      <c r="WUS73" s="53"/>
      <c r="WUT73" s="53"/>
      <c r="WUU73" s="53"/>
      <c r="WUV73" s="53"/>
      <c r="WUW73" s="53"/>
      <c r="WUX73" s="53"/>
      <c r="WUY73" s="53"/>
      <c r="WUZ73" s="53"/>
      <c r="WVA73" s="53"/>
      <c r="WVB73" s="53"/>
      <c r="WVC73" s="53"/>
      <c r="WVD73" s="53"/>
      <c r="WVE73" s="53"/>
      <c r="WVF73" s="53"/>
      <c r="WVG73" s="53"/>
      <c r="WVH73" s="53"/>
      <c r="WVI73" s="53"/>
      <c r="WVJ73" s="53"/>
      <c r="WVK73" s="53"/>
      <c r="WVL73" s="53"/>
      <c r="WVM73" s="53"/>
      <c r="WVN73" s="53"/>
      <c r="WVO73" s="53"/>
      <c r="WVP73" s="53"/>
      <c r="WVQ73" s="53"/>
      <c r="WVR73" s="53"/>
      <c r="WVS73" s="53"/>
      <c r="WVT73" s="53"/>
      <c r="WVU73" s="53"/>
      <c r="WVV73" s="53"/>
      <c r="WVW73" s="53"/>
      <c r="WVX73" s="53"/>
      <c r="WVY73" s="53"/>
      <c r="WVZ73" s="53"/>
      <c r="WWA73" s="53"/>
      <c r="WWB73" s="53"/>
      <c r="WWC73" s="53"/>
      <c r="WWD73" s="53"/>
      <c r="WWE73" s="53"/>
      <c r="WWF73" s="53"/>
      <c r="WWG73" s="53"/>
      <c r="WWH73" s="53"/>
      <c r="WWI73" s="53"/>
      <c r="WWJ73" s="53"/>
      <c r="WWK73" s="53"/>
      <c r="WWL73" s="53"/>
      <c r="WWM73" s="53"/>
      <c r="WWN73" s="53"/>
      <c r="WWO73" s="53"/>
      <c r="WWP73" s="53"/>
      <c r="WWQ73" s="53"/>
      <c r="WWR73" s="53"/>
      <c r="WWS73" s="53"/>
      <c r="WWT73" s="53"/>
      <c r="WWU73" s="53"/>
      <c r="WWV73" s="53"/>
      <c r="WWW73" s="53"/>
      <c r="WWX73" s="53"/>
      <c r="WWY73" s="53"/>
      <c r="WWZ73" s="53"/>
      <c r="WXA73" s="53"/>
      <c r="WXB73" s="53"/>
      <c r="WXC73" s="53"/>
      <c r="WXD73" s="53"/>
      <c r="WXE73" s="53"/>
      <c r="WXF73" s="53"/>
      <c r="WXG73" s="53"/>
      <c r="WXH73" s="53"/>
      <c r="WXI73" s="53"/>
      <c r="WXJ73" s="53"/>
      <c r="WXK73" s="53"/>
      <c r="WXL73" s="53"/>
      <c r="WXM73" s="53"/>
      <c r="WXN73" s="53"/>
      <c r="WXO73" s="53"/>
      <c r="WXP73" s="53"/>
      <c r="WXQ73" s="53"/>
      <c r="WXR73" s="53"/>
      <c r="WXS73" s="53"/>
      <c r="WXT73" s="53"/>
      <c r="WXU73" s="53"/>
      <c r="WXV73" s="53"/>
      <c r="WXW73" s="53"/>
      <c r="WXX73" s="53"/>
      <c r="WXY73" s="53"/>
      <c r="WXZ73" s="53"/>
      <c r="WYA73" s="53"/>
      <c r="WYB73" s="53"/>
      <c r="WYC73" s="53"/>
      <c r="WYD73" s="53"/>
      <c r="WYE73" s="53"/>
      <c r="WYF73" s="53"/>
      <c r="WYG73" s="53"/>
      <c r="WYH73" s="53"/>
      <c r="WYI73" s="53"/>
      <c r="WYJ73" s="53"/>
      <c r="WYK73" s="53"/>
      <c r="WYL73" s="53"/>
      <c r="WYM73" s="53"/>
      <c r="WYN73" s="53"/>
      <c r="WYO73" s="53"/>
      <c r="WYP73" s="53"/>
      <c r="WYQ73" s="53"/>
      <c r="WYR73" s="53"/>
      <c r="WYS73" s="53"/>
      <c r="WYT73" s="53"/>
      <c r="WYU73" s="53"/>
      <c r="WYV73" s="53"/>
      <c r="WYW73" s="53"/>
      <c r="WYX73" s="53"/>
      <c r="WYY73" s="53"/>
      <c r="WYZ73" s="53"/>
      <c r="WZA73" s="53"/>
      <c r="WZB73" s="53"/>
      <c r="WZC73" s="53"/>
      <c r="WZD73" s="53"/>
      <c r="WZE73" s="53"/>
      <c r="WZF73" s="53"/>
      <c r="WZG73" s="53"/>
      <c r="WZH73" s="53"/>
      <c r="WZI73" s="53"/>
      <c r="WZJ73" s="53"/>
      <c r="WZK73" s="53"/>
      <c r="WZL73" s="53"/>
      <c r="WZM73" s="53"/>
      <c r="WZN73" s="53"/>
      <c r="WZO73" s="53"/>
      <c r="WZP73" s="53"/>
      <c r="WZQ73" s="53"/>
      <c r="WZR73" s="53"/>
      <c r="WZS73" s="53"/>
      <c r="WZT73" s="53"/>
      <c r="WZU73" s="53"/>
      <c r="WZV73" s="53"/>
      <c r="WZW73" s="53"/>
      <c r="WZX73" s="53"/>
      <c r="WZY73" s="53"/>
      <c r="WZZ73" s="53"/>
      <c r="XAA73" s="53"/>
      <c r="XAB73" s="53"/>
      <c r="XAC73" s="53"/>
      <c r="XAD73" s="53"/>
      <c r="XAE73" s="53"/>
      <c r="XAF73" s="53"/>
      <c r="XAG73" s="53"/>
      <c r="XAH73" s="53"/>
      <c r="XAI73" s="53"/>
      <c r="XAJ73" s="53"/>
      <c r="XAK73" s="53"/>
      <c r="XAL73" s="53"/>
      <c r="XAM73" s="53"/>
      <c r="XAN73" s="53"/>
      <c r="XAO73" s="53"/>
      <c r="XAP73" s="53"/>
      <c r="XAQ73" s="53"/>
      <c r="XAR73" s="53"/>
      <c r="XAS73" s="53"/>
      <c r="XAT73" s="53"/>
      <c r="XAU73" s="53"/>
      <c r="XAV73" s="53"/>
      <c r="XAW73" s="53"/>
      <c r="XAX73" s="53"/>
      <c r="XAY73" s="53"/>
      <c r="XAZ73" s="53"/>
      <c r="XBA73" s="53"/>
      <c r="XBB73" s="53"/>
      <c r="XBC73" s="53"/>
      <c r="XBD73" s="53"/>
      <c r="XBE73" s="53"/>
      <c r="XBF73" s="53"/>
      <c r="XBG73" s="53"/>
      <c r="XBH73" s="53"/>
      <c r="XBI73" s="53"/>
      <c r="XBJ73" s="53"/>
      <c r="XBK73" s="53"/>
      <c r="XBL73" s="53"/>
      <c r="XBM73" s="53"/>
      <c r="XBN73" s="53"/>
      <c r="XBO73" s="53"/>
      <c r="XBP73" s="53"/>
      <c r="XBQ73" s="53"/>
      <c r="XBR73" s="53"/>
      <c r="XBS73" s="53"/>
      <c r="XBT73" s="53"/>
      <c r="XBU73" s="53"/>
      <c r="XBV73" s="53"/>
      <c r="XBW73" s="53"/>
      <c r="XBX73" s="53"/>
      <c r="XBY73" s="53"/>
      <c r="XBZ73" s="53"/>
      <c r="XCA73" s="53"/>
      <c r="XCB73" s="53"/>
      <c r="XCC73" s="53"/>
      <c r="XCD73" s="53"/>
      <c r="XCE73" s="53"/>
      <c r="XCF73" s="53"/>
      <c r="XCG73" s="53"/>
      <c r="XCH73" s="53"/>
      <c r="XCI73" s="53"/>
      <c r="XCJ73" s="53"/>
      <c r="XCK73" s="53"/>
      <c r="XCL73" s="53"/>
      <c r="XCM73" s="53"/>
      <c r="XCN73" s="53"/>
      <c r="XCO73" s="53"/>
      <c r="XCP73" s="53"/>
      <c r="XCQ73" s="53"/>
      <c r="XCR73" s="53"/>
      <c r="XCS73" s="53"/>
      <c r="XCT73" s="53"/>
      <c r="XCU73" s="53"/>
      <c r="XCV73" s="53"/>
      <c r="XCW73" s="53"/>
      <c r="XCX73" s="53"/>
      <c r="XCY73" s="53"/>
      <c r="XCZ73" s="53"/>
      <c r="XDA73" s="53"/>
      <c r="XDB73" s="53"/>
      <c r="XDC73" s="53"/>
      <c r="XDD73" s="53"/>
      <c r="XDE73" s="53"/>
      <c r="XDF73" s="53"/>
      <c r="XDG73" s="53"/>
      <c r="XDH73" s="53"/>
      <c r="XDI73" s="53"/>
      <c r="XDJ73" s="53"/>
      <c r="XDK73" s="53"/>
      <c r="XDL73" s="53"/>
      <c r="XDM73" s="53"/>
      <c r="XDN73" s="53"/>
      <c r="XDO73" s="53"/>
      <c r="XDP73" s="53"/>
      <c r="XDQ73" s="53"/>
      <c r="XDR73" s="53"/>
      <c r="XDS73" s="53"/>
      <c r="XDT73" s="53"/>
      <c r="XDU73" s="53"/>
      <c r="XDV73" s="53"/>
      <c r="XDW73" s="53"/>
      <c r="XDX73" s="53"/>
      <c r="XDY73" s="53"/>
      <c r="XDZ73" s="53"/>
      <c r="XEA73" s="53"/>
      <c r="XEB73" s="53"/>
      <c r="XEC73" s="53"/>
      <c r="XED73" s="53"/>
      <c r="XEE73" s="53"/>
      <c r="XEF73" s="53"/>
      <c r="XEG73" s="53"/>
      <c r="XEH73" s="53"/>
      <c r="XEI73" s="53"/>
      <c r="XEJ73" s="53"/>
      <c r="XEK73" s="53"/>
      <c r="XEL73" s="53"/>
      <c r="XEM73" s="53"/>
      <c r="XEN73" s="53"/>
      <c r="XEO73" s="53"/>
      <c r="XEP73" s="53"/>
      <c r="XEQ73" s="53"/>
      <c r="XER73" s="53"/>
      <c r="XES73" s="53"/>
      <c r="XET73" s="53"/>
      <c r="XEU73" s="53"/>
      <c r="XEV73" s="53"/>
      <c r="XEW73" s="53"/>
      <c r="XEX73" s="53"/>
      <c r="XEY73" s="53"/>
      <c r="XEZ73" s="53"/>
      <c r="XFA73" s="53"/>
      <c r="XFB73" s="57"/>
    </row>
    <row r="74" s="51" customFormat="1" ht="22.5" customHeight="1" spans="1:7">
      <c r="A74" s="90">
        <v>68</v>
      </c>
      <c r="B74" s="74"/>
      <c r="C74" s="83" t="s">
        <v>192</v>
      </c>
      <c r="D74" s="91">
        <f t="shared" si="1"/>
        <v>0</v>
      </c>
      <c r="E74" s="91">
        <v>0</v>
      </c>
      <c r="F74" s="92">
        <v>0</v>
      </c>
      <c r="G74" s="86"/>
    </row>
    <row r="75" s="51" customFormat="1" ht="22.5" customHeight="1" spans="1:7">
      <c r="A75" s="90">
        <v>69</v>
      </c>
      <c r="B75" s="74"/>
      <c r="C75" s="83" t="s">
        <v>193</v>
      </c>
      <c r="D75" s="91">
        <f t="shared" si="1"/>
        <v>2531</v>
      </c>
      <c r="E75" s="91">
        <v>0</v>
      </c>
      <c r="F75" s="92">
        <v>2531</v>
      </c>
      <c r="G75" s="86"/>
    </row>
    <row r="76" s="51" customFormat="1" ht="22.5" customHeight="1" spans="1:7">
      <c r="A76" s="90">
        <v>70</v>
      </c>
      <c r="B76" s="74"/>
      <c r="C76" s="83" t="s">
        <v>194</v>
      </c>
      <c r="D76" s="91">
        <f t="shared" si="1"/>
        <v>946</v>
      </c>
      <c r="E76" s="91">
        <v>184</v>
      </c>
      <c r="F76" s="92">
        <v>762</v>
      </c>
      <c r="G76" s="86"/>
    </row>
    <row r="77" s="51" customFormat="1" ht="22.5" customHeight="1" spans="1:16381">
      <c r="A77" s="90">
        <v>71</v>
      </c>
      <c r="B77" s="74"/>
      <c r="C77" s="83" t="s">
        <v>195</v>
      </c>
      <c r="D77" s="91">
        <f t="shared" si="1"/>
        <v>408</v>
      </c>
      <c r="E77" s="91">
        <v>0</v>
      </c>
      <c r="F77" s="92">
        <v>408</v>
      </c>
      <c r="G77" s="89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  <c r="DB77" s="53"/>
      <c r="DC77" s="53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53"/>
      <c r="DR77" s="53"/>
      <c r="DS77" s="53"/>
      <c r="DT77" s="53"/>
      <c r="DU77" s="53"/>
      <c r="DV77" s="53"/>
      <c r="DW77" s="53"/>
      <c r="DX77" s="53"/>
      <c r="DY77" s="53"/>
      <c r="DZ77" s="53"/>
      <c r="EA77" s="53"/>
      <c r="EB77" s="53"/>
      <c r="EC77" s="53"/>
      <c r="ED77" s="53"/>
      <c r="EE77" s="53"/>
      <c r="EF77" s="53"/>
      <c r="EG77" s="53"/>
      <c r="EH77" s="53"/>
      <c r="EI77" s="53"/>
      <c r="EJ77" s="53"/>
      <c r="EK77" s="53"/>
      <c r="EL77" s="53"/>
      <c r="EM77" s="53"/>
      <c r="EN77" s="53"/>
      <c r="EO77" s="53"/>
      <c r="EP77" s="53"/>
      <c r="EQ77" s="53"/>
      <c r="ER77" s="53"/>
      <c r="ES77" s="53"/>
      <c r="ET77" s="53"/>
      <c r="EU77" s="53"/>
      <c r="EV77" s="53"/>
      <c r="EW77" s="53"/>
      <c r="EX77" s="53"/>
      <c r="EY77" s="53"/>
      <c r="EZ77" s="53"/>
      <c r="FA77" s="53"/>
      <c r="FB77" s="53"/>
      <c r="FC77" s="53"/>
      <c r="FD77" s="53"/>
      <c r="FE77" s="53"/>
      <c r="FF77" s="53"/>
      <c r="FG77" s="53"/>
      <c r="FH77" s="53"/>
      <c r="FI77" s="53"/>
      <c r="FJ77" s="53"/>
      <c r="FK77" s="53"/>
      <c r="FL77" s="53"/>
      <c r="FM77" s="53"/>
      <c r="FN77" s="53"/>
      <c r="FO77" s="53"/>
      <c r="FP77" s="53"/>
      <c r="FQ77" s="53"/>
      <c r="FR77" s="53"/>
      <c r="FS77" s="53"/>
      <c r="FT77" s="53"/>
      <c r="FU77" s="53"/>
      <c r="FV77" s="53"/>
      <c r="FW77" s="53"/>
      <c r="FX77" s="53"/>
      <c r="FY77" s="53"/>
      <c r="FZ77" s="53"/>
      <c r="GA77" s="53"/>
      <c r="GB77" s="53"/>
      <c r="GC77" s="53"/>
      <c r="GD77" s="53"/>
      <c r="GE77" s="53"/>
      <c r="GF77" s="53"/>
      <c r="GG77" s="53"/>
      <c r="GH77" s="53"/>
      <c r="GI77" s="53"/>
      <c r="GJ77" s="53"/>
      <c r="GK77" s="53"/>
      <c r="GL77" s="53"/>
      <c r="GM77" s="53"/>
      <c r="GN77" s="53"/>
      <c r="GO77" s="53"/>
      <c r="GP77" s="53"/>
      <c r="GQ77" s="53"/>
      <c r="GR77" s="53"/>
      <c r="GS77" s="53"/>
      <c r="GT77" s="53"/>
      <c r="GU77" s="53"/>
      <c r="GV77" s="53"/>
      <c r="GW77" s="53"/>
      <c r="GX77" s="53"/>
      <c r="GY77" s="53"/>
      <c r="GZ77" s="53"/>
      <c r="HA77" s="53"/>
      <c r="HB77" s="53"/>
      <c r="HC77" s="53"/>
      <c r="HD77" s="53"/>
      <c r="HE77" s="53"/>
      <c r="HF77" s="53"/>
      <c r="HG77" s="53"/>
      <c r="HH77" s="53"/>
      <c r="HI77" s="53"/>
      <c r="HJ77" s="53"/>
      <c r="HK77" s="53"/>
      <c r="HL77" s="53"/>
      <c r="HM77" s="53"/>
      <c r="HN77" s="53"/>
      <c r="HO77" s="53"/>
      <c r="HP77" s="53"/>
      <c r="HQ77" s="53"/>
      <c r="HR77" s="53"/>
      <c r="HS77" s="53"/>
      <c r="HT77" s="53"/>
      <c r="HU77" s="53"/>
      <c r="HV77" s="53"/>
      <c r="HW77" s="53"/>
      <c r="HX77" s="53"/>
      <c r="HY77" s="53"/>
      <c r="HZ77" s="53"/>
      <c r="IA77" s="53"/>
      <c r="IB77" s="53"/>
      <c r="IC77" s="53"/>
      <c r="ID77" s="53"/>
      <c r="IE77" s="53"/>
      <c r="IF77" s="53"/>
      <c r="IG77" s="53"/>
      <c r="IH77" s="53"/>
      <c r="II77" s="53"/>
      <c r="IJ77" s="53"/>
      <c r="IK77" s="53"/>
      <c r="IL77" s="53"/>
      <c r="IM77" s="53"/>
      <c r="IN77" s="53"/>
      <c r="IO77" s="53"/>
      <c r="IP77" s="53"/>
      <c r="IQ77" s="53"/>
      <c r="IR77" s="53"/>
      <c r="IS77" s="53"/>
      <c r="IT77" s="53"/>
      <c r="IU77" s="53"/>
      <c r="IV77" s="53"/>
      <c r="IW77" s="53"/>
      <c r="IX77" s="53"/>
      <c r="IY77" s="53"/>
      <c r="IZ77" s="53"/>
      <c r="JA77" s="53"/>
      <c r="JB77" s="53"/>
      <c r="JC77" s="53"/>
      <c r="JD77" s="53"/>
      <c r="JE77" s="53"/>
      <c r="JF77" s="53"/>
      <c r="JG77" s="53"/>
      <c r="JH77" s="53"/>
      <c r="JI77" s="53"/>
      <c r="JJ77" s="53"/>
      <c r="JK77" s="53"/>
      <c r="JL77" s="53"/>
      <c r="JM77" s="53"/>
      <c r="JN77" s="53"/>
      <c r="JO77" s="53"/>
      <c r="JP77" s="53"/>
      <c r="JQ77" s="53"/>
      <c r="JR77" s="53"/>
      <c r="JS77" s="53"/>
      <c r="JT77" s="53"/>
      <c r="JU77" s="53"/>
      <c r="JV77" s="53"/>
      <c r="JW77" s="53"/>
      <c r="JX77" s="53"/>
      <c r="JY77" s="53"/>
      <c r="JZ77" s="53"/>
      <c r="KA77" s="53"/>
      <c r="KB77" s="53"/>
      <c r="KC77" s="53"/>
      <c r="KD77" s="53"/>
      <c r="KE77" s="53"/>
      <c r="KF77" s="53"/>
      <c r="KG77" s="53"/>
      <c r="KH77" s="53"/>
      <c r="KI77" s="53"/>
      <c r="KJ77" s="53"/>
      <c r="KK77" s="53"/>
      <c r="KL77" s="53"/>
      <c r="KM77" s="53"/>
      <c r="KN77" s="53"/>
      <c r="KO77" s="53"/>
      <c r="KP77" s="53"/>
      <c r="KQ77" s="53"/>
      <c r="KR77" s="53"/>
      <c r="KS77" s="53"/>
      <c r="KT77" s="53"/>
      <c r="KU77" s="53"/>
      <c r="KV77" s="53"/>
      <c r="KW77" s="53"/>
      <c r="KX77" s="53"/>
      <c r="KY77" s="53"/>
      <c r="KZ77" s="53"/>
      <c r="LA77" s="53"/>
      <c r="LB77" s="53"/>
      <c r="LC77" s="53"/>
      <c r="LD77" s="53"/>
      <c r="LE77" s="53"/>
      <c r="LF77" s="53"/>
      <c r="LG77" s="53"/>
      <c r="LH77" s="53"/>
      <c r="LI77" s="53"/>
      <c r="LJ77" s="53"/>
      <c r="LK77" s="53"/>
      <c r="LL77" s="53"/>
      <c r="LM77" s="53"/>
      <c r="LN77" s="53"/>
      <c r="LO77" s="53"/>
      <c r="LP77" s="53"/>
      <c r="LQ77" s="53"/>
      <c r="LR77" s="53"/>
      <c r="LS77" s="53"/>
      <c r="LT77" s="53"/>
      <c r="LU77" s="53"/>
      <c r="LV77" s="53"/>
      <c r="LW77" s="53"/>
      <c r="LX77" s="53"/>
      <c r="LY77" s="53"/>
      <c r="LZ77" s="53"/>
      <c r="MA77" s="53"/>
      <c r="MB77" s="53"/>
      <c r="MC77" s="53"/>
      <c r="MD77" s="53"/>
      <c r="ME77" s="53"/>
      <c r="MF77" s="53"/>
      <c r="MG77" s="53"/>
      <c r="MH77" s="53"/>
      <c r="MI77" s="53"/>
      <c r="MJ77" s="53"/>
      <c r="MK77" s="53"/>
      <c r="ML77" s="53"/>
      <c r="MM77" s="53"/>
      <c r="MN77" s="53"/>
      <c r="MO77" s="53"/>
      <c r="MP77" s="53"/>
      <c r="MQ77" s="53"/>
      <c r="MR77" s="53"/>
      <c r="MS77" s="53"/>
      <c r="MT77" s="53"/>
      <c r="MU77" s="53"/>
      <c r="MV77" s="53"/>
      <c r="MW77" s="53"/>
      <c r="MX77" s="53"/>
      <c r="MY77" s="53"/>
      <c r="MZ77" s="53"/>
      <c r="NA77" s="53"/>
      <c r="NB77" s="53"/>
      <c r="NC77" s="53"/>
      <c r="ND77" s="53"/>
      <c r="NE77" s="53"/>
      <c r="NF77" s="53"/>
      <c r="NG77" s="53"/>
      <c r="NH77" s="53"/>
      <c r="NI77" s="53"/>
      <c r="NJ77" s="53"/>
      <c r="NK77" s="53"/>
      <c r="NL77" s="53"/>
      <c r="NM77" s="53"/>
      <c r="NN77" s="53"/>
      <c r="NO77" s="53"/>
      <c r="NP77" s="53"/>
      <c r="NQ77" s="53"/>
      <c r="NR77" s="53"/>
      <c r="NS77" s="53"/>
      <c r="NT77" s="53"/>
      <c r="NU77" s="53"/>
      <c r="NV77" s="53"/>
      <c r="NW77" s="53"/>
      <c r="NX77" s="53"/>
      <c r="NY77" s="53"/>
      <c r="NZ77" s="53"/>
      <c r="OA77" s="53"/>
      <c r="OB77" s="53"/>
      <c r="OC77" s="53"/>
      <c r="OD77" s="53"/>
      <c r="OE77" s="53"/>
      <c r="OF77" s="53"/>
      <c r="OG77" s="53"/>
      <c r="OH77" s="53"/>
      <c r="OI77" s="53"/>
      <c r="OJ77" s="53"/>
      <c r="OK77" s="53"/>
      <c r="OL77" s="53"/>
      <c r="OM77" s="53"/>
      <c r="ON77" s="53"/>
      <c r="OO77" s="53"/>
      <c r="OP77" s="53"/>
      <c r="OQ77" s="53"/>
      <c r="OR77" s="53"/>
      <c r="OS77" s="53"/>
      <c r="OT77" s="53"/>
      <c r="OU77" s="53"/>
      <c r="OV77" s="53"/>
      <c r="OW77" s="53"/>
      <c r="OX77" s="53"/>
      <c r="OY77" s="53"/>
      <c r="OZ77" s="53"/>
      <c r="PA77" s="53"/>
      <c r="PB77" s="53"/>
      <c r="PC77" s="53"/>
      <c r="PD77" s="53"/>
      <c r="PE77" s="53"/>
      <c r="PF77" s="53"/>
      <c r="PG77" s="53"/>
      <c r="PH77" s="53"/>
      <c r="PI77" s="53"/>
      <c r="PJ77" s="53"/>
      <c r="PK77" s="53"/>
      <c r="PL77" s="53"/>
      <c r="PM77" s="53"/>
      <c r="PN77" s="53"/>
      <c r="PO77" s="53"/>
      <c r="PP77" s="53"/>
      <c r="PQ77" s="53"/>
      <c r="PR77" s="53"/>
      <c r="PS77" s="53"/>
      <c r="PT77" s="53"/>
      <c r="PU77" s="53"/>
      <c r="PV77" s="53"/>
      <c r="PW77" s="53"/>
      <c r="PX77" s="53"/>
      <c r="PY77" s="53"/>
      <c r="PZ77" s="53"/>
      <c r="QA77" s="53"/>
      <c r="QB77" s="53"/>
      <c r="QC77" s="53"/>
      <c r="QD77" s="53"/>
      <c r="QE77" s="53"/>
      <c r="QF77" s="53"/>
      <c r="QG77" s="53"/>
      <c r="QH77" s="53"/>
      <c r="QI77" s="53"/>
      <c r="QJ77" s="53"/>
      <c r="QK77" s="53"/>
      <c r="QL77" s="53"/>
      <c r="QM77" s="53"/>
      <c r="QN77" s="53"/>
      <c r="QO77" s="53"/>
      <c r="QP77" s="53"/>
      <c r="QQ77" s="53"/>
      <c r="QR77" s="53"/>
      <c r="QS77" s="53"/>
      <c r="QT77" s="53"/>
      <c r="QU77" s="53"/>
      <c r="QV77" s="53"/>
      <c r="QW77" s="53"/>
      <c r="QX77" s="53"/>
      <c r="QY77" s="53"/>
      <c r="QZ77" s="53"/>
      <c r="RA77" s="53"/>
      <c r="RB77" s="53"/>
      <c r="RC77" s="53"/>
      <c r="RD77" s="53"/>
      <c r="RE77" s="53"/>
      <c r="RF77" s="53"/>
      <c r="RG77" s="53"/>
      <c r="RH77" s="53"/>
      <c r="RI77" s="53"/>
      <c r="RJ77" s="53"/>
      <c r="RK77" s="53"/>
      <c r="RL77" s="53"/>
      <c r="RM77" s="53"/>
      <c r="RN77" s="53"/>
      <c r="RO77" s="53"/>
      <c r="RP77" s="53"/>
      <c r="RQ77" s="53"/>
      <c r="RR77" s="53"/>
      <c r="RS77" s="53"/>
      <c r="RT77" s="53"/>
      <c r="RU77" s="53"/>
      <c r="RV77" s="53"/>
      <c r="RW77" s="53"/>
      <c r="RX77" s="53"/>
      <c r="RY77" s="53"/>
      <c r="RZ77" s="53"/>
      <c r="SA77" s="53"/>
      <c r="SB77" s="53"/>
      <c r="SC77" s="53"/>
      <c r="SD77" s="53"/>
      <c r="SE77" s="53"/>
      <c r="SF77" s="53"/>
      <c r="SG77" s="53"/>
      <c r="SH77" s="53"/>
      <c r="SI77" s="53"/>
      <c r="SJ77" s="53"/>
      <c r="SK77" s="53"/>
      <c r="SL77" s="53"/>
      <c r="SM77" s="53"/>
      <c r="SN77" s="53"/>
      <c r="SO77" s="53"/>
      <c r="SP77" s="53"/>
      <c r="SQ77" s="53"/>
      <c r="SR77" s="53"/>
      <c r="SS77" s="53"/>
      <c r="ST77" s="53"/>
      <c r="SU77" s="53"/>
      <c r="SV77" s="53"/>
      <c r="SW77" s="53"/>
      <c r="SX77" s="53"/>
      <c r="SY77" s="53"/>
      <c r="SZ77" s="53"/>
      <c r="TA77" s="53"/>
      <c r="TB77" s="53"/>
      <c r="TC77" s="53"/>
      <c r="TD77" s="53"/>
      <c r="TE77" s="53"/>
      <c r="TF77" s="53"/>
      <c r="TG77" s="53"/>
      <c r="TH77" s="53"/>
      <c r="TI77" s="53"/>
      <c r="TJ77" s="53"/>
      <c r="TK77" s="53"/>
      <c r="TL77" s="53"/>
      <c r="TM77" s="53"/>
      <c r="TN77" s="53"/>
      <c r="TO77" s="53"/>
      <c r="TP77" s="53"/>
      <c r="TQ77" s="53"/>
      <c r="TR77" s="53"/>
      <c r="TS77" s="53"/>
      <c r="TT77" s="53"/>
      <c r="TU77" s="53"/>
      <c r="TV77" s="53"/>
      <c r="TW77" s="53"/>
      <c r="TX77" s="53"/>
      <c r="TY77" s="53"/>
      <c r="TZ77" s="53"/>
      <c r="UA77" s="53"/>
      <c r="UB77" s="53"/>
      <c r="UC77" s="53"/>
      <c r="UD77" s="53"/>
      <c r="UE77" s="53"/>
      <c r="UF77" s="53"/>
      <c r="UG77" s="53"/>
      <c r="UH77" s="53"/>
      <c r="UI77" s="53"/>
      <c r="UJ77" s="53"/>
      <c r="UK77" s="53"/>
      <c r="UL77" s="53"/>
      <c r="UM77" s="53"/>
      <c r="UN77" s="53"/>
      <c r="UO77" s="53"/>
      <c r="UP77" s="53"/>
      <c r="UQ77" s="53"/>
      <c r="UR77" s="53"/>
      <c r="US77" s="53"/>
      <c r="UT77" s="53"/>
      <c r="UU77" s="53"/>
      <c r="UV77" s="53"/>
      <c r="UW77" s="53"/>
      <c r="UX77" s="53"/>
      <c r="UY77" s="53"/>
      <c r="UZ77" s="53"/>
      <c r="VA77" s="53"/>
      <c r="VB77" s="53"/>
      <c r="VC77" s="53"/>
      <c r="VD77" s="53"/>
      <c r="VE77" s="53"/>
      <c r="VF77" s="53"/>
      <c r="VG77" s="53"/>
      <c r="VH77" s="53"/>
      <c r="VI77" s="53"/>
      <c r="VJ77" s="53"/>
      <c r="VK77" s="53"/>
      <c r="VL77" s="53"/>
      <c r="VM77" s="53"/>
      <c r="VN77" s="53"/>
      <c r="VO77" s="53"/>
      <c r="VP77" s="53"/>
      <c r="VQ77" s="53"/>
      <c r="VR77" s="53"/>
      <c r="VS77" s="53"/>
      <c r="VT77" s="53"/>
      <c r="VU77" s="53"/>
      <c r="VV77" s="53"/>
      <c r="VW77" s="53"/>
      <c r="VX77" s="53"/>
      <c r="VY77" s="53"/>
      <c r="VZ77" s="53"/>
      <c r="WA77" s="53"/>
      <c r="WB77" s="53"/>
      <c r="WC77" s="53"/>
      <c r="WD77" s="53"/>
      <c r="WE77" s="53"/>
      <c r="WF77" s="53"/>
      <c r="WG77" s="53"/>
      <c r="WH77" s="53"/>
      <c r="WI77" s="53"/>
      <c r="WJ77" s="53"/>
      <c r="WK77" s="53"/>
      <c r="WL77" s="53"/>
      <c r="WM77" s="53"/>
      <c r="WN77" s="53"/>
      <c r="WO77" s="53"/>
      <c r="WP77" s="53"/>
      <c r="WQ77" s="53"/>
      <c r="WR77" s="53"/>
      <c r="WS77" s="53"/>
      <c r="WT77" s="53"/>
      <c r="WU77" s="53"/>
      <c r="WV77" s="53"/>
      <c r="WW77" s="53"/>
      <c r="WX77" s="53"/>
      <c r="WY77" s="53"/>
      <c r="WZ77" s="53"/>
      <c r="XA77" s="53"/>
      <c r="XB77" s="53"/>
      <c r="XC77" s="53"/>
      <c r="XD77" s="53"/>
      <c r="XE77" s="53"/>
      <c r="XF77" s="53"/>
      <c r="XG77" s="53"/>
      <c r="XH77" s="53"/>
      <c r="XI77" s="53"/>
      <c r="XJ77" s="53"/>
      <c r="XK77" s="53"/>
      <c r="XL77" s="53"/>
      <c r="XM77" s="53"/>
      <c r="XN77" s="53"/>
      <c r="XO77" s="53"/>
      <c r="XP77" s="53"/>
      <c r="XQ77" s="53"/>
      <c r="XR77" s="53"/>
      <c r="XS77" s="53"/>
      <c r="XT77" s="53"/>
      <c r="XU77" s="53"/>
      <c r="XV77" s="53"/>
      <c r="XW77" s="53"/>
      <c r="XX77" s="53"/>
      <c r="XY77" s="53"/>
      <c r="XZ77" s="53"/>
      <c r="YA77" s="53"/>
      <c r="YB77" s="53"/>
      <c r="YC77" s="53"/>
      <c r="YD77" s="53"/>
      <c r="YE77" s="53"/>
      <c r="YF77" s="53"/>
      <c r="YG77" s="53"/>
      <c r="YH77" s="53"/>
      <c r="YI77" s="53"/>
      <c r="YJ77" s="53"/>
      <c r="YK77" s="53"/>
      <c r="YL77" s="53"/>
      <c r="YM77" s="53"/>
      <c r="YN77" s="53"/>
      <c r="YO77" s="53"/>
      <c r="YP77" s="53"/>
      <c r="YQ77" s="53"/>
      <c r="YR77" s="53"/>
      <c r="YS77" s="53"/>
      <c r="YT77" s="53"/>
      <c r="YU77" s="53"/>
      <c r="YV77" s="53"/>
      <c r="YW77" s="53"/>
      <c r="YX77" s="53"/>
      <c r="YY77" s="53"/>
      <c r="YZ77" s="53"/>
      <c r="ZA77" s="53"/>
      <c r="ZB77" s="53"/>
      <c r="ZC77" s="53"/>
      <c r="ZD77" s="53"/>
      <c r="ZE77" s="53"/>
      <c r="ZF77" s="53"/>
      <c r="ZG77" s="53"/>
      <c r="ZH77" s="53"/>
      <c r="ZI77" s="53"/>
      <c r="ZJ77" s="53"/>
      <c r="ZK77" s="53"/>
      <c r="ZL77" s="53"/>
      <c r="ZM77" s="53"/>
      <c r="ZN77" s="53"/>
      <c r="ZO77" s="53"/>
      <c r="ZP77" s="53"/>
      <c r="ZQ77" s="53"/>
      <c r="ZR77" s="53"/>
      <c r="ZS77" s="53"/>
      <c r="ZT77" s="53"/>
      <c r="ZU77" s="53"/>
      <c r="ZV77" s="53"/>
      <c r="ZW77" s="53"/>
      <c r="ZX77" s="53"/>
      <c r="ZY77" s="53"/>
      <c r="ZZ77" s="53"/>
      <c r="AAA77" s="53"/>
      <c r="AAB77" s="53"/>
      <c r="AAC77" s="53"/>
      <c r="AAD77" s="53"/>
      <c r="AAE77" s="53"/>
      <c r="AAF77" s="53"/>
      <c r="AAG77" s="53"/>
      <c r="AAH77" s="53"/>
      <c r="AAI77" s="53"/>
      <c r="AAJ77" s="53"/>
      <c r="AAK77" s="53"/>
      <c r="AAL77" s="53"/>
      <c r="AAM77" s="53"/>
      <c r="AAN77" s="53"/>
      <c r="AAO77" s="53"/>
      <c r="AAP77" s="53"/>
      <c r="AAQ77" s="53"/>
      <c r="AAR77" s="53"/>
      <c r="AAS77" s="53"/>
      <c r="AAT77" s="53"/>
      <c r="AAU77" s="53"/>
      <c r="AAV77" s="53"/>
      <c r="AAW77" s="53"/>
      <c r="AAX77" s="53"/>
      <c r="AAY77" s="53"/>
      <c r="AAZ77" s="53"/>
      <c r="ABA77" s="53"/>
      <c r="ABB77" s="53"/>
      <c r="ABC77" s="53"/>
      <c r="ABD77" s="53"/>
      <c r="ABE77" s="53"/>
      <c r="ABF77" s="53"/>
      <c r="ABG77" s="53"/>
      <c r="ABH77" s="53"/>
      <c r="ABI77" s="53"/>
      <c r="ABJ77" s="53"/>
      <c r="ABK77" s="53"/>
      <c r="ABL77" s="53"/>
      <c r="ABM77" s="53"/>
      <c r="ABN77" s="53"/>
      <c r="ABO77" s="53"/>
      <c r="ABP77" s="53"/>
      <c r="ABQ77" s="53"/>
      <c r="ABR77" s="53"/>
      <c r="ABS77" s="53"/>
      <c r="ABT77" s="53"/>
      <c r="ABU77" s="53"/>
      <c r="ABV77" s="53"/>
      <c r="ABW77" s="53"/>
      <c r="ABX77" s="53"/>
      <c r="ABY77" s="53"/>
      <c r="ABZ77" s="53"/>
      <c r="ACA77" s="53"/>
      <c r="ACB77" s="53"/>
      <c r="ACC77" s="53"/>
      <c r="ACD77" s="53"/>
      <c r="ACE77" s="53"/>
      <c r="ACF77" s="53"/>
      <c r="ACG77" s="53"/>
      <c r="ACH77" s="53"/>
      <c r="ACI77" s="53"/>
      <c r="ACJ77" s="53"/>
      <c r="ACK77" s="53"/>
      <c r="ACL77" s="53"/>
      <c r="ACM77" s="53"/>
      <c r="ACN77" s="53"/>
      <c r="ACO77" s="53"/>
      <c r="ACP77" s="53"/>
      <c r="ACQ77" s="53"/>
      <c r="ACR77" s="53"/>
      <c r="ACS77" s="53"/>
      <c r="ACT77" s="53"/>
      <c r="ACU77" s="53"/>
      <c r="ACV77" s="53"/>
      <c r="ACW77" s="53"/>
      <c r="ACX77" s="53"/>
      <c r="ACY77" s="53"/>
      <c r="ACZ77" s="53"/>
      <c r="ADA77" s="53"/>
      <c r="ADB77" s="53"/>
      <c r="ADC77" s="53"/>
      <c r="ADD77" s="53"/>
      <c r="ADE77" s="53"/>
      <c r="ADF77" s="53"/>
      <c r="ADG77" s="53"/>
      <c r="ADH77" s="53"/>
      <c r="ADI77" s="53"/>
      <c r="ADJ77" s="53"/>
      <c r="ADK77" s="53"/>
      <c r="ADL77" s="53"/>
      <c r="ADM77" s="53"/>
      <c r="ADN77" s="53"/>
      <c r="ADO77" s="53"/>
      <c r="ADP77" s="53"/>
      <c r="ADQ77" s="53"/>
      <c r="ADR77" s="53"/>
      <c r="ADS77" s="53"/>
      <c r="ADT77" s="53"/>
      <c r="ADU77" s="53"/>
      <c r="ADV77" s="53"/>
      <c r="ADW77" s="53"/>
      <c r="ADX77" s="53"/>
      <c r="ADY77" s="53"/>
      <c r="ADZ77" s="53"/>
      <c r="AEA77" s="53"/>
      <c r="AEB77" s="53"/>
      <c r="AEC77" s="53"/>
      <c r="AED77" s="53"/>
      <c r="AEE77" s="53"/>
      <c r="AEF77" s="53"/>
      <c r="AEG77" s="53"/>
      <c r="AEH77" s="53"/>
      <c r="AEI77" s="53"/>
      <c r="AEJ77" s="53"/>
      <c r="AEK77" s="53"/>
      <c r="AEL77" s="53"/>
      <c r="AEM77" s="53"/>
      <c r="AEN77" s="53"/>
      <c r="AEO77" s="53"/>
      <c r="AEP77" s="53"/>
      <c r="AEQ77" s="53"/>
      <c r="AER77" s="53"/>
      <c r="AES77" s="53"/>
      <c r="AET77" s="53"/>
      <c r="AEU77" s="53"/>
      <c r="AEV77" s="53"/>
      <c r="AEW77" s="53"/>
      <c r="AEX77" s="53"/>
      <c r="AEY77" s="53"/>
      <c r="AEZ77" s="53"/>
      <c r="AFA77" s="53"/>
      <c r="AFB77" s="53"/>
      <c r="AFC77" s="53"/>
      <c r="AFD77" s="53"/>
      <c r="AFE77" s="53"/>
      <c r="AFF77" s="53"/>
      <c r="AFG77" s="53"/>
      <c r="AFH77" s="53"/>
      <c r="AFI77" s="53"/>
      <c r="AFJ77" s="53"/>
      <c r="AFK77" s="53"/>
      <c r="AFL77" s="53"/>
      <c r="AFM77" s="53"/>
      <c r="AFN77" s="53"/>
      <c r="AFO77" s="53"/>
      <c r="AFP77" s="53"/>
      <c r="AFQ77" s="53"/>
      <c r="AFR77" s="53"/>
      <c r="AFS77" s="53"/>
      <c r="AFT77" s="53"/>
      <c r="AFU77" s="53"/>
      <c r="AFV77" s="53"/>
      <c r="AFW77" s="53"/>
      <c r="AFX77" s="53"/>
      <c r="AFY77" s="53"/>
      <c r="AFZ77" s="53"/>
      <c r="AGA77" s="53"/>
      <c r="AGB77" s="53"/>
      <c r="AGC77" s="53"/>
      <c r="AGD77" s="53"/>
      <c r="AGE77" s="53"/>
      <c r="AGF77" s="53"/>
      <c r="AGG77" s="53"/>
      <c r="AGH77" s="53"/>
      <c r="AGI77" s="53"/>
      <c r="AGJ77" s="53"/>
      <c r="AGK77" s="53"/>
      <c r="AGL77" s="53"/>
      <c r="AGM77" s="53"/>
      <c r="AGN77" s="53"/>
      <c r="AGO77" s="53"/>
      <c r="AGP77" s="53"/>
      <c r="AGQ77" s="53"/>
      <c r="AGR77" s="53"/>
      <c r="AGS77" s="53"/>
      <c r="AGT77" s="53"/>
      <c r="AGU77" s="53"/>
      <c r="AGV77" s="53"/>
      <c r="AGW77" s="53"/>
      <c r="AGX77" s="53"/>
      <c r="AGY77" s="53"/>
      <c r="AGZ77" s="53"/>
      <c r="AHA77" s="53"/>
      <c r="AHB77" s="53"/>
      <c r="AHC77" s="53"/>
      <c r="AHD77" s="53"/>
      <c r="AHE77" s="53"/>
      <c r="AHF77" s="53"/>
      <c r="AHG77" s="53"/>
      <c r="AHH77" s="53"/>
      <c r="AHI77" s="53"/>
      <c r="AHJ77" s="53"/>
      <c r="AHK77" s="53"/>
      <c r="AHL77" s="53"/>
      <c r="AHM77" s="53"/>
      <c r="AHN77" s="53"/>
      <c r="AHO77" s="53"/>
      <c r="AHP77" s="53"/>
      <c r="AHQ77" s="53"/>
      <c r="AHR77" s="53"/>
      <c r="AHS77" s="53"/>
      <c r="AHT77" s="53"/>
      <c r="AHU77" s="53"/>
      <c r="AHV77" s="53"/>
      <c r="AHW77" s="53"/>
      <c r="AHX77" s="53"/>
      <c r="AHY77" s="53"/>
      <c r="AHZ77" s="53"/>
      <c r="AIA77" s="53"/>
      <c r="AIB77" s="53"/>
      <c r="AIC77" s="53"/>
      <c r="AID77" s="53"/>
      <c r="AIE77" s="53"/>
      <c r="AIF77" s="53"/>
      <c r="AIG77" s="53"/>
      <c r="AIH77" s="53"/>
      <c r="AII77" s="53"/>
      <c r="AIJ77" s="53"/>
      <c r="AIK77" s="53"/>
      <c r="AIL77" s="53"/>
      <c r="AIM77" s="53"/>
      <c r="AIN77" s="53"/>
      <c r="AIO77" s="53"/>
      <c r="AIP77" s="53"/>
      <c r="AIQ77" s="53"/>
      <c r="AIR77" s="53"/>
      <c r="AIS77" s="53"/>
      <c r="AIT77" s="53"/>
      <c r="AIU77" s="53"/>
      <c r="AIV77" s="53"/>
      <c r="AIW77" s="53"/>
      <c r="AIX77" s="53"/>
      <c r="AIY77" s="53"/>
      <c r="AIZ77" s="53"/>
      <c r="AJA77" s="53"/>
      <c r="AJB77" s="53"/>
      <c r="AJC77" s="53"/>
      <c r="AJD77" s="53"/>
      <c r="AJE77" s="53"/>
      <c r="AJF77" s="53"/>
      <c r="AJG77" s="53"/>
      <c r="AJH77" s="53"/>
      <c r="AJI77" s="53"/>
      <c r="AJJ77" s="53"/>
      <c r="AJK77" s="53"/>
      <c r="AJL77" s="53"/>
      <c r="AJM77" s="53"/>
      <c r="AJN77" s="53"/>
      <c r="AJO77" s="53"/>
      <c r="AJP77" s="53"/>
      <c r="AJQ77" s="53"/>
      <c r="AJR77" s="53"/>
      <c r="AJS77" s="53"/>
      <c r="AJT77" s="53"/>
      <c r="AJU77" s="53"/>
      <c r="AJV77" s="53"/>
      <c r="AJW77" s="53"/>
      <c r="AJX77" s="53"/>
      <c r="AJY77" s="53"/>
      <c r="AJZ77" s="53"/>
      <c r="AKA77" s="53"/>
      <c r="AKB77" s="53"/>
      <c r="AKC77" s="53"/>
      <c r="AKD77" s="53"/>
      <c r="AKE77" s="53"/>
      <c r="AKF77" s="53"/>
      <c r="AKG77" s="53"/>
      <c r="AKH77" s="53"/>
      <c r="AKI77" s="53"/>
      <c r="AKJ77" s="53"/>
      <c r="AKK77" s="53"/>
      <c r="AKL77" s="53"/>
      <c r="AKM77" s="53"/>
      <c r="AKN77" s="53"/>
      <c r="AKO77" s="53"/>
      <c r="AKP77" s="53"/>
      <c r="AKQ77" s="53"/>
      <c r="AKR77" s="53"/>
      <c r="AKS77" s="53"/>
      <c r="AKT77" s="53"/>
      <c r="AKU77" s="53"/>
      <c r="AKV77" s="53"/>
      <c r="AKW77" s="53"/>
      <c r="AKX77" s="53"/>
      <c r="AKY77" s="53"/>
      <c r="AKZ77" s="53"/>
      <c r="ALA77" s="53"/>
      <c r="ALB77" s="53"/>
      <c r="ALC77" s="53"/>
      <c r="ALD77" s="53"/>
      <c r="ALE77" s="53"/>
      <c r="ALF77" s="53"/>
      <c r="ALG77" s="53"/>
      <c r="ALH77" s="53"/>
      <c r="ALI77" s="53"/>
      <c r="ALJ77" s="53"/>
      <c r="ALK77" s="53"/>
      <c r="ALL77" s="53"/>
      <c r="ALM77" s="53"/>
      <c r="ALN77" s="53"/>
      <c r="ALO77" s="53"/>
      <c r="ALP77" s="53"/>
      <c r="ALQ77" s="53"/>
      <c r="ALR77" s="53"/>
      <c r="ALS77" s="53"/>
      <c r="ALT77" s="53"/>
      <c r="ALU77" s="53"/>
      <c r="ALV77" s="53"/>
      <c r="ALW77" s="53"/>
      <c r="ALX77" s="53"/>
      <c r="ALY77" s="53"/>
      <c r="ALZ77" s="53"/>
      <c r="AMA77" s="53"/>
      <c r="AMB77" s="53"/>
      <c r="AMC77" s="53"/>
      <c r="AMD77" s="53"/>
      <c r="AME77" s="53"/>
      <c r="AMF77" s="53"/>
      <c r="AMG77" s="53"/>
      <c r="AMH77" s="53"/>
      <c r="AMI77" s="53"/>
      <c r="AMJ77" s="53"/>
      <c r="AMK77" s="53"/>
      <c r="AML77" s="53"/>
      <c r="AMM77" s="53"/>
      <c r="AMN77" s="53"/>
      <c r="AMO77" s="53"/>
      <c r="AMP77" s="53"/>
      <c r="AMQ77" s="53"/>
      <c r="AMR77" s="53"/>
      <c r="AMS77" s="53"/>
      <c r="AMT77" s="53"/>
      <c r="AMU77" s="53"/>
      <c r="AMV77" s="53"/>
      <c r="AMW77" s="53"/>
      <c r="AMX77" s="53"/>
      <c r="AMY77" s="53"/>
      <c r="AMZ77" s="53"/>
      <c r="ANA77" s="53"/>
      <c r="ANB77" s="53"/>
      <c r="ANC77" s="53"/>
      <c r="AND77" s="53"/>
      <c r="ANE77" s="53"/>
      <c r="ANF77" s="53"/>
      <c r="ANG77" s="53"/>
      <c r="ANH77" s="53"/>
      <c r="ANI77" s="53"/>
      <c r="ANJ77" s="53"/>
      <c r="ANK77" s="53"/>
      <c r="ANL77" s="53"/>
      <c r="ANM77" s="53"/>
      <c r="ANN77" s="53"/>
      <c r="ANO77" s="53"/>
      <c r="ANP77" s="53"/>
      <c r="ANQ77" s="53"/>
      <c r="ANR77" s="53"/>
      <c r="ANS77" s="53"/>
      <c r="ANT77" s="53"/>
      <c r="ANU77" s="53"/>
      <c r="ANV77" s="53"/>
      <c r="ANW77" s="53"/>
      <c r="ANX77" s="53"/>
      <c r="ANY77" s="53"/>
      <c r="ANZ77" s="53"/>
      <c r="AOA77" s="53"/>
      <c r="AOB77" s="53"/>
      <c r="AOC77" s="53"/>
      <c r="AOD77" s="53"/>
      <c r="AOE77" s="53"/>
      <c r="AOF77" s="53"/>
      <c r="AOG77" s="53"/>
      <c r="AOH77" s="53"/>
      <c r="AOI77" s="53"/>
      <c r="AOJ77" s="53"/>
      <c r="AOK77" s="53"/>
      <c r="AOL77" s="53"/>
      <c r="AOM77" s="53"/>
      <c r="AON77" s="53"/>
      <c r="AOO77" s="53"/>
      <c r="AOP77" s="53"/>
      <c r="AOQ77" s="53"/>
      <c r="AOR77" s="53"/>
      <c r="AOS77" s="53"/>
      <c r="AOT77" s="53"/>
      <c r="AOU77" s="53"/>
      <c r="AOV77" s="53"/>
      <c r="AOW77" s="53"/>
      <c r="AOX77" s="53"/>
      <c r="AOY77" s="53"/>
      <c r="AOZ77" s="53"/>
      <c r="APA77" s="53"/>
      <c r="APB77" s="53"/>
      <c r="APC77" s="53"/>
      <c r="APD77" s="53"/>
      <c r="APE77" s="53"/>
      <c r="APF77" s="53"/>
      <c r="APG77" s="53"/>
      <c r="APH77" s="53"/>
      <c r="API77" s="53"/>
      <c r="APJ77" s="53"/>
      <c r="APK77" s="53"/>
      <c r="APL77" s="53"/>
      <c r="APM77" s="53"/>
      <c r="APN77" s="53"/>
      <c r="APO77" s="53"/>
      <c r="APP77" s="53"/>
      <c r="APQ77" s="53"/>
      <c r="APR77" s="53"/>
      <c r="APS77" s="53"/>
      <c r="APT77" s="53"/>
      <c r="APU77" s="53"/>
      <c r="APV77" s="53"/>
      <c r="APW77" s="53"/>
      <c r="APX77" s="53"/>
      <c r="APY77" s="53"/>
      <c r="APZ77" s="53"/>
      <c r="AQA77" s="53"/>
      <c r="AQB77" s="53"/>
      <c r="AQC77" s="53"/>
      <c r="AQD77" s="53"/>
      <c r="AQE77" s="53"/>
      <c r="AQF77" s="53"/>
      <c r="AQG77" s="53"/>
      <c r="AQH77" s="53"/>
      <c r="AQI77" s="53"/>
      <c r="AQJ77" s="53"/>
      <c r="AQK77" s="53"/>
      <c r="AQL77" s="53"/>
      <c r="AQM77" s="53"/>
      <c r="AQN77" s="53"/>
      <c r="AQO77" s="53"/>
      <c r="AQP77" s="53"/>
      <c r="AQQ77" s="53"/>
      <c r="AQR77" s="53"/>
      <c r="AQS77" s="53"/>
      <c r="AQT77" s="53"/>
      <c r="AQU77" s="53"/>
      <c r="AQV77" s="53"/>
      <c r="AQW77" s="53"/>
      <c r="AQX77" s="53"/>
      <c r="AQY77" s="53"/>
      <c r="AQZ77" s="53"/>
      <c r="ARA77" s="53"/>
      <c r="ARB77" s="53"/>
      <c r="ARC77" s="53"/>
      <c r="ARD77" s="53"/>
      <c r="ARE77" s="53"/>
      <c r="ARF77" s="53"/>
      <c r="ARG77" s="53"/>
      <c r="ARH77" s="53"/>
      <c r="ARI77" s="53"/>
      <c r="ARJ77" s="53"/>
      <c r="ARK77" s="53"/>
      <c r="ARL77" s="53"/>
      <c r="ARM77" s="53"/>
      <c r="ARN77" s="53"/>
      <c r="ARO77" s="53"/>
      <c r="ARP77" s="53"/>
      <c r="ARQ77" s="53"/>
      <c r="ARR77" s="53"/>
      <c r="ARS77" s="53"/>
      <c r="ART77" s="53"/>
      <c r="ARU77" s="53"/>
      <c r="ARV77" s="53"/>
      <c r="ARW77" s="53"/>
      <c r="ARX77" s="53"/>
      <c r="ARY77" s="53"/>
      <c r="ARZ77" s="53"/>
      <c r="ASA77" s="53"/>
      <c r="ASB77" s="53"/>
      <c r="ASC77" s="53"/>
      <c r="ASD77" s="53"/>
      <c r="ASE77" s="53"/>
      <c r="ASF77" s="53"/>
      <c r="ASG77" s="53"/>
      <c r="ASH77" s="53"/>
      <c r="ASI77" s="53"/>
      <c r="ASJ77" s="53"/>
      <c r="ASK77" s="53"/>
      <c r="ASL77" s="53"/>
      <c r="ASM77" s="53"/>
      <c r="ASN77" s="53"/>
      <c r="ASO77" s="53"/>
      <c r="ASP77" s="53"/>
      <c r="ASQ77" s="53"/>
      <c r="ASR77" s="53"/>
      <c r="ASS77" s="53"/>
      <c r="AST77" s="53"/>
      <c r="ASU77" s="53"/>
      <c r="ASV77" s="53"/>
      <c r="ASW77" s="53"/>
      <c r="ASX77" s="53"/>
      <c r="ASY77" s="53"/>
      <c r="ASZ77" s="53"/>
      <c r="ATA77" s="53"/>
      <c r="ATB77" s="53"/>
      <c r="ATC77" s="53"/>
      <c r="ATD77" s="53"/>
      <c r="ATE77" s="53"/>
      <c r="ATF77" s="53"/>
      <c r="ATG77" s="53"/>
      <c r="ATH77" s="53"/>
      <c r="ATI77" s="53"/>
      <c r="ATJ77" s="53"/>
      <c r="ATK77" s="53"/>
      <c r="ATL77" s="53"/>
      <c r="ATM77" s="53"/>
      <c r="ATN77" s="53"/>
      <c r="ATO77" s="53"/>
      <c r="ATP77" s="53"/>
      <c r="ATQ77" s="53"/>
      <c r="ATR77" s="53"/>
      <c r="ATS77" s="53"/>
      <c r="ATT77" s="53"/>
      <c r="ATU77" s="53"/>
      <c r="ATV77" s="53"/>
      <c r="ATW77" s="53"/>
      <c r="ATX77" s="53"/>
      <c r="ATY77" s="53"/>
      <c r="ATZ77" s="53"/>
      <c r="AUA77" s="53"/>
      <c r="AUB77" s="53"/>
      <c r="AUC77" s="53"/>
      <c r="AUD77" s="53"/>
      <c r="AUE77" s="53"/>
      <c r="AUF77" s="53"/>
      <c r="AUG77" s="53"/>
      <c r="AUH77" s="53"/>
      <c r="AUI77" s="53"/>
      <c r="AUJ77" s="53"/>
      <c r="AUK77" s="53"/>
      <c r="AUL77" s="53"/>
      <c r="AUM77" s="53"/>
      <c r="AUN77" s="53"/>
      <c r="AUO77" s="53"/>
      <c r="AUP77" s="53"/>
      <c r="AUQ77" s="53"/>
      <c r="AUR77" s="53"/>
      <c r="AUS77" s="53"/>
      <c r="AUT77" s="53"/>
      <c r="AUU77" s="53"/>
      <c r="AUV77" s="53"/>
      <c r="AUW77" s="53"/>
      <c r="AUX77" s="53"/>
      <c r="AUY77" s="53"/>
      <c r="AUZ77" s="53"/>
      <c r="AVA77" s="53"/>
      <c r="AVB77" s="53"/>
      <c r="AVC77" s="53"/>
      <c r="AVD77" s="53"/>
      <c r="AVE77" s="53"/>
      <c r="AVF77" s="53"/>
      <c r="AVG77" s="53"/>
      <c r="AVH77" s="53"/>
      <c r="AVI77" s="53"/>
      <c r="AVJ77" s="53"/>
      <c r="AVK77" s="53"/>
      <c r="AVL77" s="53"/>
      <c r="AVM77" s="53"/>
      <c r="AVN77" s="53"/>
      <c r="AVO77" s="53"/>
      <c r="AVP77" s="53"/>
      <c r="AVQ77" s="53"/>
      <c r="AVR77" s="53"/>
      <c r="AVS77" s="53"/>
      <c r="AVT77" s="53"/>
      <c r="AVU77" s="53"/>
      <c r="AVV77" s="53"/>
      <c r="AVW77" s="53"/>
      <c r="AVX77" s="53"/>
      <c r="AVY77" s="53"/>
      <c r="AVZ77" s="53"/>
      <c r="AWA77" s="53"/>
      <c r="AWB77" s="53"/>
      <c r="AWC77" s="53"/>
      <c r="AWD77" s="53"/>
      <c r="AWE77" s="53"/>
      <c r="AWF77" s="53"/>
      <c r="AWG77" s="53"/>
      <c r="AWH77" s="53"/>
      <c r="AWI77" s="53"/>
      <c r="AWJ77" s="53"/>
      <c r="AWK77" s="53"/>
      <c r="AWL77" s="53"/>
      <c r="AWM77" s="53"/>
      <c r="AWN77" s="53"/>
      <c r="AWO77" s="53"/>
      <c r="AWP77" s="53"/>
      <c r="AWQ77" s="53"/>
      <c r="AWR77" s="53"/>
      <c r="AWS77" s="53"/>
      <c r="AWT77" s="53"/>
      <c r="AWU77" s="53"/>
      <c r="AWV77" s="53"/>
      <c r="AWW77" s="53"/>
      <c r="AWX77" s="53"/>
      <c r="AWY77" s="53"/>
      <c r="AWZ77" s="53"/>
      <c r="AXA77" s="53"/>
      <c r="AXB77" s="53"/>
      <c r="AXC77" s="53"/>
      <c r="AXD77" s="53"/>
      <c r="AXE77" s="53"/>
      <c r="AXF77" s="53"/>
      <c r="AXG77" s="53"/>
      <c r="AXH77" s="53"/>
      <c r="AXI77" s="53"/>
      <c r="AXJ77" s="53"/>
      <c r="AXK77" s="53"/>
      <c r="AXL77" s="53"/>
      <c r="AXM77" s="53"/>
      <c r="AXN77" s="53"/>
      <c r="AXO77" s="53"/>
      <c r="AXP77" s="53"/>
      <c r="AXQ77" s="53"/>
      <c r="AXR77" s="53"/>
      <c r="AXS77" s="53"/>
      <c r="AXT77" s="53"/>
      <c r="AXU77" s="53"/>
      <c r="AXV77" s="53"/>
      <c r="AXW77" s="53"/>
      <c r="AXX77" s="53"/>
      <c r="AXY77" s="53"/>
      <c r="AXZ77" s="53"/>
      <c r="AYA77" s="53"/>
      <c r="AYB77" s="53"/>
      <c r="AYC77" s="53"/>
      <c r="AYD77" s="53"/>
      <c r="AYE77" s="53"/>
      <c r="AYF77" s="53"/>
      <c r="AYG77" s="53"/>
      <c r="AYH77" s="53"/>
      <c r="AYI77" s="53"/>
      <c r="AYJ77" s="53"/>
      <c r="AYK77" s="53"/>
      <c r="AYL77" s="53"/>
      <c r="AYM77" s="53"/>
      <c r="AYN77" s="53"/>
      <c r="AYO77" s="53"/>
      <c r="AYP77" s="53"/>
      <c r="AYQ77" s="53"/>
      <c r="AYR77" s="53"/>
      <c r="AYS77" s="53"/>
      <c r="AYT77" s="53"/>
      <c r="AYU77" s="53"/>
      <c r="AYV77" s="53"/>
      <c r="AYW77" s="53"/>
      <c r="AYX77" s="53"/>
      <c r="AYY77" s="53"/>
      <c r="AYZ77" s="53"/>
      <c r="AZA77" s="53"/>
      <c r="AZB77" s="53"/>
      <c r="AZC77" s="53"/>
      <c r="AZD77" s="53"/>
      <c r="AZE77" s="53"/>
      <c r="AZF77" s="53"/>
      <c r="AZG77" s="53"/>
      <c r="AZH77" s="53"/>
      <c r="AZI77" s="53"/>
      <c r="AZJ77" s="53"/>
      <c r="AZK77" s="53"/>
      <c r="AZL77" s="53"/>
      <c r="AZM77" s="53"/>
      <c r="AZN77" s="53"/>
      <c r="AZO77" s="53"/>
      <c r="AZP77" s="53"/>
      <c r="AZQ77" s="53"/>
      <c r="AZR77" s="53"/>
      <c r="AZS77" s="53"/>
      <c r="AZT77" s="53"/>
      <c r="AZU77" s="53"/>
      <c r="AZV77" s="53"/>
      <c r="AZW77" s="53"/>
      <c r="AZX77" s="53"/>
      <c r="AZY77" s="53"/>
      <c r="AZZ77" s="53"/>
      <c r="BAA77" s="53"/>
      <c r="BAB77" s="53"/>
      <c r="BAC77" s="53"/>
      <c r="BAD77" s="53"/>
      <c r="BAE77" s="53"/>
      <c r="BAF77" s="53"/>
      <c r="BAG77" s="53"/>
      <c r="BAH77" s="53"/>
      <c r="BAI77" s="53"/>
      <c r="BAJ77" s="53"/>
      <c r="BAK77" s="53"/>
      <c r="BAL77" s="53"/>
      <c r="BAM77" s="53"/>
      <c r="BAN77" s="53"/>
      <c r="BAO77" s="53"/>
      <c r="BAP77" s="53"/>
      <c r="BAQ77" s="53"/>
      <c r="BAR77" s="53"/>
      <c r="BAS77" s="53"/>
      <c r="BAT77" s="53"/>
      <c r="BAU77" s="53"/>
      <c r="BAV77" s="53"/>
      <c r="BAW77" s="53"/>
      <c r="BAX77" s="53"/>
      <c r="BAY77" s="53"/>
      <c r="BAZ77" s="53"/>
      <c r="BBA77" s="53"/>
      <c r="BBB77" s="53"/>
      <c r="BBC77" s="53"/>
      <c r="BBD77" s="53"/>
      <c r="BBE77" s="53"/>
      <c r="BBF77" s="53"/>
      <c r="BBG77" s="53"/>
      <c r="BBH77" s="53"/>
      <c r="BBI77" s="53"/>
      <c r="BBJ77" s="53"/>
      <c r="BBK77" s="53"/>
      <c r="BBL77" s="53"/>
      <c r="BBM77" s="53"/>
      <c r="BBN77" s="53"/>
      <c r="BBO77" s="53"/>
      <c r="BBP77" s="53"/>
      <c r="BBQ77" s="53"/>
      <c r="BBR77" s="53"/>
      <c r="BBS77" s="53"/>
      <c r="BBT77" s="53"/>
      <c r="BBU77" s="53"/>
      <c r="BBV77" s="53"/>
      <c r="BBW77" s="53"/>
      <c r="BBX77" s="53"/>
      <c r="BBY77" s="53"/>
      <c r="BBZ77" s="53"/>
      <c r="BCA77" s="53"/>
      <c r="BCB77" s="53"/>
      <c r="BCC77" s="53"/>
      <c r="BCD77" s="53"/>
      <c r="BCE77" s="53"/>
      <c r="BCF77" s="53"/>
      <c r="BCG77" s="53"/>
      <c r="BCH77" s="53"/>
      <c r="BCI77" s="53"/>
      <c r="BCJ77" s="53"/>
      <c r="BCK77" s="53"/>
      <c r="BCL77" s="53"/>
      <c r="BCM77" s="53"/>
      <c r="BCN77" s="53"/>
      <c r="BCO77" s="53"/>
      <c r="BCP77" s="53"/>
      <c r="BCQ77" s="53"/>
      <c r="BCR77" s="53"/>
      <c r="BCS77" s="53"/>
      <c r="BCT77" s="53"/>
      <c r="BCU77" s="53"/>
      <c r="BCV77" s="53"/>
      <c r="BCW77" s="53"/>
      <c r="BCX77" s="53"/>
      <c r="BCY77" s="53"/>
      <c r="BCZ77" s="53"/>
      <c r="BDA77" s="53"/>
      <c r="BDB77" s="53"/>
      <c r="BDC77" s="53"/>
      <c r="BDD77" s="53"/>
      <c r="BDE77" s="53"/>
      <c r="BDF77" s="53"/>
      <c r="BDG77" s="53"/>
      <c r="BDH77" s="53"/>
      <c r="BDI77" s="53"/>
      <c r="BDJ77" s="53"/>
      <c r="BDK77" s="53"/>
      <c r="BDL77" s="53"/>
      <c r="BDM77" s="53"/>
      <c r="BDN77" s="53"/>
      <c r="BDO77" s="53"/>
      <c r="BDP77" s="53"/>
      <c r="BDQ77" s="53"/>
      <c r="BDR77" s="53"/>
      <c r="BDS77" s="53"/>
      <c r="BDT77" s="53"/>
      <c r="BDU77" s="53"/>
      <c r="BDV77" s="53"/>
      <c r="BDW77" s="53"/>
      <c r="BDX77" s="53"/>
      <c r="BDY77" s="53"/>
      <c r="BDZ77" s="53"/>
      <c r="BEA77" s="53"/>
      <c r="BEB77" s="53"/>
      <c r="BEC77" s="53"/>
      <c r="BED77" s="53"/>
      <c r="BEE77" s="53"/>
      <c r="BEF77" s="53"/>
      <c r="BEG77" s="53"/>
      <c r="BEH77" s="53"/>
      <c r="BEI77" s="53"/>
      <c r="BEJ77" s="53"/>
      <c r="BEK77" s="53"/>
      <c r="BEL77" s="53"/>
      <c r="BEM77" s="53"/>
      <c r="BEN77" s="53"/>
      <c r="BEO77" s="53"/>
      <c r="BEP77" s="53"/>
      <c r="BEQ77" s="53"/>
      <c r="BER77" s="53"/>
      <c r="BES77" s="53"/>
      <c r="BET77" s="53"/>
      <c r="BEU77" s="53"/>
      <c r="BEV77" s="53"/>
      <c r="BEW77" s="53"/>
      <c r="BEX77" s="53"/>
      <c r="BEY77" s="53"/>
      <c r="BEZ77" s="53"/>
      <c r="BFA77" s="53"/>
      <c r="BFB77" s="53"/>
      <c r="BFC77" s="53"/>
      <c r="BFD77" s="53"/>
      <c r="BFE77" s="53"/>
      <c r="BFF77" s="53"/>
      <c r="BFG77" s="53"/>
      <c r="BFH77" s="53"/>
      <c r="BFI77" s="53"/>
      <c r="BFJ77" s="53"/>
      <c r="BFK77" s="53"/>
      <c r="BFL77" s="53"/>
      <c r="BFM77" s="53"/>
      <c r="BFN77" s="53"/>
      <c r="BFO77" s="53"/>
      <c r="BFP77" s="53"/>
      <c r="BFQ77" s="53"/>
      <c r="BFR77" s="53"/>
      <c r="BFS77" s="53"/>
      <c r="BFT77" s="53"/>
      <c r="BFU77" s="53"/>
      <c r="BFV77" s="53"/>
      <c r="BFW77" s="53"/>
      <c r="BFX77" s="53"/>
      <c r="BFY77" s="53"/>
      <c r="BFZ77" s="53"/>
      <c r="BGA77" s="53"/>
      <c r="BGB77" s="53"/>
      <c r="BGC77" s="53"/>
      <c r="BGD77" s="53"/>
      <c r="BGE77" s="53"/>
      <c r="BGF77" s="53"/>
      <c r="BGG77" s="53"/>
      <c r="BGH77" s="53"/>
      <c r="BGI77" s="53"/>
      <c r="BGJ77" s="53"/>
      <c r="BGK77" s="53"/>
      <c r="BGL77" s="53"/>
      <c r="BGM77" s="53"/>
      <c r="BGN77" s="53"/>
      <c r="BGO77" s="53"/>
      <c r="BGP77" s="53"/>
      <c r="BGQ77" s="53"/>
      <c r="BGR77" s="53"/>
      <c r="BGS77" s="53"/>
      <c r="BGT77" s="53"/>
      <c r="BGU77" s="53"/>
      <c r="BGV77" s="53"/>
      <c r="BGW77" s="53"/>
      <c r="BGX77" s="53"/>
      <c r="BGY77" s="53"/>
      <c r="BGZ77" s="53"/>
      <c r="BHA77" s="53"/>
      <c r="BHB77" s="53"/>
      <c r="BHC77" s="53"/>
      <c r="BHD77" s="53"/>
      <c r="BHE77" s="53"/>
      <c r="BHF77" s="53"/>
      <c r="BHG77" s="53"/>
      <c r="BHH77" s="53"/>
      <c r="BHI77" s="53"/>
      <c r="BHJ77" s="53"/>
      <c r="BHK77" s="53"/>
      <c r="BHL77" s="53"/>
      <c r="BHM77" s="53"/>
      <c r="BHN77" s="53"/>
      <c r="BHO77" s="53"/>
      <c r="BHP77" s="53"/>
      <c r="BHQ77" s="53"/>
      <c r="BHR77" s="53"/>
      <c r="BHS77" s="53"/>
      <c r="BHT77" s="53"/>
      <c r="BHU77" s="53"/>
      <c r="BHV77" s="53"/>
      <c r="BHW77" s="53"/>
      <c r="BHX77" s="53"/>
      <c r="BHY77" s="53"/>
      <c r="BHZ77" s="53"/>
      <c r="BIA77" s="53"/>
      <c r="BIB77" s="53"/>
      <c r="BIC77" s="53"/>
      <c r="BID77" s="53"/>
      <c r="BIE77" s="53"/>
      <c r="BIF77" s="53"/>
      <c r="BIG77" s="53"/>
      <c r="BIH77" s="53"/>
      <c r="BII77" s="53"/>
      <c r="BIJ77" s="53"/>
      <c r="BIK77" s="53"/>
      <c r="BIL77" s="53"/>
      <c r="BIM77" s="53"/>
      <c r="BIN77" s="53"/>
      <c r="BIO77" s="53"/>
      <c r="BIP77" s="53"/>
      <c r="BIQ77" s="53"/>
      <c r="BIR77" s="53"/>
      <c r="BIS77" s="53"/>
      <c r="BIT77" s="53"/>
      <c r="BIU77" s="53"/>
      <c r="BIV77" s="53"/>
      <c r="BIW77" s="53"/>
      <c r="BIX77" s="53"/>
      <c r="BIY77" s="53"/>
      <c r="BIZ77" s="53"/>
      <c r="BJA77" s="53"/>
      <c r="BJB77" s="53"/>
      <c r="BJC77" s="53"/>
      <c r="BJD77" s="53"/>
      <c r="BJE77" s="53"/>
      <c r="BJF77" s="53"/>
      <c r="BJG77" s="53"/>
      <c r="BJH77" s="53"/>
      <c r="BJI77" s="53"/>
      <c r="BJJ77" s="53"/>
      <c r="BJK77" s="53"/>
      <c r="BJL77" s="53"/>
      <c r="BJM77" s="53"/>
      <c r="BJN77" s="53"/>
      <c r="BJO77" s="53"/>
      <c r="BJP77" s="53"/>
      <c r="BJQ77" s="53"/>
      <c r="BJR77" s="53"/>
      <c r="BJS77" s="53"/>
      <c r="BJT77" s="53"/>
      <c r="BJU77" s="53"/>
      <c r="BJV77" s="53"/>
      <c r="BJW77" s="53"/>
      <c r="BJX77" s="53"/>
      <c r="BJY77" s="53"/>
      <c r="BJZ77" s="53"/>
      <c r="BKA77" s="53"/>
      <c r="BKB77" s="53"/>
      <c r="BKC77" s="53"/>
      <c r="BKD77" s="53"/>
      <c r="BKE77" s="53"/>
      <c r="BKF77" s="53"/>
      <c r="BKG77" s="53"/>
      <c r="BKH77" s="53"/>
      <c r="BKI77" s="53"/>
      <c r="BKJ77" s="53"/>
      <c r="BKK77" s="53"/>
      <c r="BKL77" s="53"/>
      <c r="BKM77" s="53"/>
      <c r="BKN77" s="53"/>
      <c r="BKO77" s="53"/>
      <c r="BKP77" s="53"/>
      <c r="BKQ77" s="53"/>
      <c r="BKR77" s="53"/>
      <c r="BKS77" s="53"/>
      <c r="BKT77" s="53"/>
      <c r="BKU77" s="53"/>
      <c r="BKV77" s="53"/>
      <c r="BKW77" s="53"/>
      <c r="BKX77" s="53"/>
      <c r="BKY77" s="53"/>
      <c r="BKZ77" s="53"/>
      <c r="BLA77" s="53"/>
      <c r="BLB77" s="53"/>
      <c r="BLC77" s="53"/>
      <c r="BLD77" s="53"/>
      <c r="BLE77" s="53"/>
      <c r="BLF77" s="53"/>
      <c r="BLG77" s="53"/>
      <c r="BLH77" s="53"/>
      <c r="BLI77" s="53"/>
      <c r="BLJ77" s="53"/>
      <c r="BLK77" s="53"/>
      <c r="BLL77" s="53"/>
      <c r="BLM77" s="53"/>
      <c r="BLN77" s="53"/>
      <c r="BLO77" s="53"/>
      <c r="BLP77" s="53"/>
      <c r="BLQ77" s="53"/>
      <c r="BLR77" s="53"/>
      <c r="BLS77" s="53"/>
      <c r="BLT77" s="53"/>
      <c r="BLU77" s="53"/>
      <c r="BLV77" s="53"/>
      <c r="BLW77" s="53"/>
      <c r="BLX77" s="53"/>
      <c r="BLY77" s="53"/>
      <c r="BLZ77" s="53"/>
      <c r="BMA77" s="53"/>
      <c r="BMB77" s="53"/>
      <c r="BMC77" s="53"/>
      <c r="BMD77" s="53"/>
      <c r="BME77" s="53"/>
      <c r="BMF77" s="53"/>
      <c r="BMG77" s="53"/>
      <c r="BMH77" s="53"/>
      <c r="BMI77" s="53"/>
      <c r="BMJ77" s="53"/>
      <c r="BMK77" s="53"/>
      <c r="BML77" s="53"/>
      <c r="BMM77" s="53"/>
      <c r="BMN77" s="53"/>
      <c r="BMO77" s="53"/>
      <c r="BMP77" s="53"/>
      <c r="BMQ77" s="53"/>
      <c r="BMR77" s="53"/>
      <c r="BMS77" s="53"/>
      <c r="BMT77" s="53"/>
      <c r="BMU77" s="53"/>
      <c r="BMV77" s="53"/>
      <c r="BMW77" s="53"/>
      <c r="BMX77" s="53"/>
      <c r="BMY77" s="53"/>
      <c r="BMZ77" s="53"/>
      <c r="BNA77" s="53"/>
      <c r="BNB77" s="53"/>
      <c r="BNC77" s="53"/>
      <c r="BND77" s="53"/>
      <c r="BNE77" s="53"/>
      <c r="BNF77" s="53"/>
      <c r="BNG77" s="53"/>
      <c r="BNH77" s="53"/>
      <c r="BNI77" s="53"/>
      <c r="BNJ77" s="53"/>
      <c r="BNK77" s="53"/>
      <c r="BNL77" s="53"/>
      <c r="BNM77" s="53"/>
      <c r="BNN77" s="53"/>
      <c r="BNO77" s="53"/>
      <c r="BNP77" s="53"/>
      <c r="BNQ77" s="53"/>
      <c r="BNR77" s="53"/>
      <c r="BNS77" s="53"/>
      <c r="BNT77" s="53"/>
      <c r="BNU77" s="53"/>
      <c r="BNV77" s="53"/>
      <c r="BNW77" s="53"/>
      <c r="BNX77" s="53"/>
      <c r="BNY77" s="53"/>
      <c r="BNZ77" s="53"/>
      <c r="BOA77" s="53"/>
      <c r="BOB77" s="53"/>
      <c r="BOC77" s="53"/>
      <c r="BOD77" s="53"/>
      <c r="BOE77" s="53"/>
      <c r="BOF77" s="53"/>
      <c r="BOG77" s="53"/>
      <c r="BOH77" s="53"/>
      <c r="BOI77" s="53"/>
      <c r="BOJ77" s="53"/>
      <c r="BOK77" s="53"/>
      <c r="BOL77" s="53"/>
      <c r="BOM77" s="53"/>
      <c r="BON77" s="53"/>
      <c r="BOO77" s="53"/>
      <c r="BOP77" s="53"/>
      <c r="BOQ77" s="53"/>
      <c r="BOR77" s="53"/>
      <c r="BOS77" s="53"/>
      <c r="BOT77" s="53"/>
      <c r="BOU77" s="53"/>
      <c r="BOV77" s="53"/>
      <c r="BOW77" s="53"/>
      <c r="BOX77" s="53"/>
      <c r="BOY77" s="53"/>
      <c r="BOZ77" s="53"/>
      <c r="BPA77" s="53"/>
      <c r="BPB77" s="53"/>
      <c r="BPC77" s="53"/>
      <c r="BPD77" s="53"/>
      <c r="BPE77" s="53"/>
      <c r="BPF77" s="53"/>
      <c r="BPG77" s="53"/>
      <c r="BPH77" s="53"/>
      <c r="BPI77" s="53"/>
      <c r="BPJ77" s="53"/>
      <c r="BPK77" s="53"/>
      <c r="BPL77" s="53"/>
      <c r="BPM77" s="53"/>
      <c r="BPN77" s="53"/>
      <c r="BPO77" s="53"/>
      <c r="BPP77" s="53"/>
      <c r="BPQ77" s="53"/>
      <c r="BPR77" s="53"/>
      <c r="BPS77" s="53"/>
      <c r="BPT77" s="53"/>
      <c r="BPU77" s="53"/>
      <c r="BPV77" s="53"/>
      <c r="BPW77" s="53"/>
      <c r="BPX77" s="53"/>
      <c r="BPY77" s="53"/>
      <c r="BPZ77" s="53"/>
      <c r="BQA77" s="53"/>
      <c r="BQB77" s="53"/>
      <c r="BQC77" s="53"/>
      <c r="BQD77" s="53"/>
      <c r="BQE77" s="53"/>
      <c r="BQF77" s="53"/>
      <c r="BQG77" s="53"/>
      <c r="BQH77" s="53"/>
      <c r="BQI77" s="53"/>
      <c r="BQJ77" s="53"/>
      <c r="BQK77" s="53"/>
      <c r="BQL77" s="53"/>
      <c r="BQM77" s="53"/>
      <c r="BQN77" s="53"/>
      <c r="BQO77" s="53"/>
      <c r="BQP77" s="53"/>
      <c r="BQQ77" s="53"/>
      <c r="BQR77" s="53"/>
      <c r="BQS77" s="53"/>
      <c r="BQT77" s="53"/>
      <c r="BQU77" s="53"/>
      <c r="BQV77" s="53"/>
      <c r="BQW77" s="53"/>
      <c r="BQX77" s="53"/>
      <c r="BQY77" s="53"/>
      <c r="BQZ77" s="53"/>
      <c r="BRA77" s="53"/>
      <c r="BRB77" s="53"/>
      <c r="BRC77" s="53"/>
      <c r="BRD77" s="53"/>
      <c r="BRE77" s="53"/>
      <c r="BRF77" s="53"/>
      <c r="BRG77" s="53"/>
      <c r="BRH77" s="53"/>
      <c r="BRI77" s="53"/>
      <c r="BRJ77" s="53"/>
      <c r="BRK77" s="53"/>
      <c r="BRL77" s="53"/>
      <c r="BRM77" s="53"/>
      <c r="BRN77" s="53"/>
      <c r="BRO77" s="53"/>
      <c r="BRP77" s="53"/>
      <c r="BRQ77" s="53"/>
      <c r="BRR77" s="53"/>
      <c r="BRS77" s="53"/>
      <c r="BRT77" s="53"/>
      <c r="BRU77" s="53"/>
      <c r="BRV77" s="53"/>
      <c r="BRW77" s="53"/>
      <c r="BRX77" s="53"/>
      <c r="BRY77" s="53"/>
      <c r="BRZ77" s="53"/>
      <c r="BSA77" s="53"/>
      <c r="BSB77" s="53"/>
      <c r="BSC77" s="53"/>
      <c r="BSD77" s="53"/>
      <c r="BSE77" s="53"/>
      <c r="BSF77" s="53"/>
      <c r="BSG77" s="53"/>
      <c r="BSH77" s="53"/>
      <c r="BSI77" s="53"/>
      <c r="BSJ77" s="53"/>
      <c r="BSK77" s="53"/>
      <c r="BSL77" s="53"/>
      <c r="BSM77" s="53"/>
      <c r="BSN77" s="53"/>
      <c r="BSO77" s="53"/>
      <c r="BSP77" s="53"/>
      <c r="BSQ77" s="53"/>
      <c r="BSR77" s="53"/>
      <c r="BSS77" s="53"/>
      <c r="BST77" s="53"/>
      <c r="BSU77" s="53"/>
      <c r="BSV77" s="53"/>
      <c r="BSW77" s="53"/>
      <c r="BSX77" s="53"/>
      <c r="BSY77" s="53"/>
      <c r="BSZ77" s="53"/>
      <c r="BTA77" s="53"/>
      <c r="BTB77" s="53"/>
      <c r="BTC77" s="53"/>
      <c r="BTD77" s="53"/>
      <c r="BTE77" s="53"/>
      <c r="BTF77" s="53"/>
      <c r="BTG77" s="53"/>
      <c r="BTH77" s="53"/>
      <c r="BTI77" s="53"/>
      <c r="BTJ77" s="53"/>
      <c r="BTK77" s="53"/>
      <c r="BTL77" s="53"/>
      <c r="BTM77" s="53"/>
      <c r="BTN77" s="53"/>
      <c r="BTO77" s="53"/>
      <c r="BTP77" s="53"/>
      <c r="BTQ77" s="53"/>
      <c r="BTR77" s="53"/>
      <c r="BTS77" s="53"/>
      <c r="BTT77" s="53"/>
      <c r="BTU77" s="53"/>
      <c r="BTV77" s="53"/>
      <c r="BTW77" s="53"/>
      <c r="BTX77" s="53"/>
      <c r="BTY77" s="53"/>
      <c r="BTZ77" s="53"/>
      <c r="BUA77" s="53"/>
      <c r="BUB77" s="53"/>
      <c r="BUC77" s="53"/>
      <c r="BUD77" s="53"/>
      <c r="BUE77" s="53"/>
      <c r="BUF77" s="53"/>
      <c r="BUG77" s="53"/>
      <c r="BUH77" s="53"/>
      <c r="BUI77" s="53"/>
      <c r="BUJ77" s="53"/>
      <c r="BUK77" s="53"/>
      <c r="BUL77" s="53"/>
      <c r="BUM77" s="53"/>
      <c r="BUN77" s="53"/>
      <c r="BUO77" s="53"/>
      <c r="BUP77" s="53"/>
      <c r="BUQ77" s="53"/>
      <c r="BUR77" s="53"/>
      <c r="BUS77" s="53"/>
      <c r="BUT77" s="53"/>
      <c r="BUU77" s="53"/>
      <c r="BUV77" s="53"/>
      <c r="BUW77" s="53"/>
      <c r="BUX77" s="53"/>
      <c r="BUY77" s="53"/>
      <c r="BUZ77" s="53"/>
      <c r="BVA77" s="53"/>
      <c r="BVB77" s="53"/>
      <c r="BVC77" s="53"/>
      <c r="BVD77" s="53"/>
      <c r="BVE77" s="53"/>
      <c r="BVF77" s="53"/>
      <c r="BVG77" s="53"/>
      <c r="BVH77" s="53"/>
      <c r="BVI77" s="53"/>
      <c r="BVJ77" s="53"/>
      <c r="BVK77" s="53"/>
      <c r="BVL77" s="53"/>
      <c r="BVM77" s="53"/>
      <c r="BVN77" s="53"/>
      <c r="BVO77" s="53"/>
      <c r="BVP77" s="53"/>
      <c r="BVQ77" s="53"/>
      <c r="BVR77" s="53"/>
      <c r="BVS77" s="53"/>
      <c r="BVT77" s="53"/>
      <c r="BVU77" s="53"/>
      <c r="BVV77" s="53"/>
      <c r="BVW77" s="53"/>
      <c r="BVX77" s="53"/>
      <c r="BVY77" s="53"/>
      <c r="BVZ77" s="53"/>
      <c r="BWA77" s="53"/>
      <c r="BWB77" s="53"/>
      <c r="BWC77" s="53"/>
      <c r="BWD77" s="53"/>
      <c r="BWE77" s="53"/>
      <c r="BWF77" s="53"/>
      <c r="BWG77" s="53"/>
      <c r="BWH77" s="53"/>
      <c r="BWI77" s="53"/>
      <c r="BWJ77" s="53"/>
      <c r="BWK77" s="53"/>
      <c r="BWL77" s="53"/>
      <c r="BWM77" s="53"/>
      <c r="BWN77" s="53"/>
      <c r="BWO77" s="53"/>
      <c r="BWP77" s="53"/>
      <c r="BWQ77" s="53"/>
      <c r="BWR77" s="53"/>
      <c r="BWS77" s="53"/>
      <c r="BWT77" s="53"/>
      <c r="BWU77" s="53"/>
      <c r="BWV77" s="53"/>
      <c r="BWW77" s="53"/>
      <c r="BWX77" s="53"/>
      <c r="BWY77" s="53"/>
      <c r="BWZ77" s="53"/>
      <c r="BXA77" s="53"/>
      <c r="BXB77" s="53"/>
      <c r="BXC77" s="53"/>
      <c r="BXD77" s="53"/>
      <c r="BXE77" s="53"/>
      <c r="BXF77" s="53"/>
      <c r="BXG77" s="53"/>
      <c r="BXH77" s="53"/>
      <c r="BXI77" s="53"/>
      <c r="BXJ77" s="53"/>
      <c r="BXK77" s="53"/>
      <c r="BXL77" s="53"/>
      <c r="BXM77" s="53"/>
      <c r="BXN77" s="53"/>
      <c r="BXO77" s="53"/>
      <c r="BXP77" s="53"/>
      <c r="BXQ77" s="53"/>
      <c r="BXR77" s="53"/>
      <c r="BXS77" s="53"/>
      <c r="BXT77" s="53"/>
      <c r="BXU77" s="53"/>
      <c r="BXV77" s="53"/>
      <c r="BXW77" s="53"/>
      <c r="BXX77" s="53"/>
      <c r="BXY77" s="53"/>
      <c r="BXZ77" s="53"/>
      <c r="BYA77" s="53"/>
      <c r="BYB77" s="53"/>
      <c r="BYC77" s="53"/>
      <c r="BYD77" s="53"/>
      <c r="BYE77" s="53"/>
      <c r="BYF77" s="53"/>
      <c r="BYG77" s="53"/>
      <c r="BYH77" s="53"/>
      <c r="BYI77" s="53"/>
      <c r="BYJ77" s="53"/>
      <c r="BYK77" s="53"/>
      <c r="BYL77" s="53"/>
      <c r="BYM77" s="53"/>
      <c r="BYN77" s="53"/>
      <c r="BYO77" s="53"/>
      <c r="BYP77" s="53"/>
      <c r="BYQ77" s="53"/>
      <c r="BYR77" s="53"/>
      <c r="BYS77" s="53"/>
      <c r="BYT77" s="53"/>
      <c r="BYU77" s="53"/>
      <c r="BYV77" s="53"/>
      <c r="BYW77" s="53"/>
      <c r="BYX77" s="53"/>
      <c r="BYY77" s="53"/>
      <c r="BYZ77" s="53"/>
      <c r="BZA77" s="53"/>
      <c r="BZB77" s="53"/>
      <c r="BZC77" s="53"/>
      <c r="BZD77" s="53"/>
      <c r="BZE77" s="53"/>
      <c r="BZF77" s="53"/>
      <c r="BZG77" s="53"/>
      <c r="BZH77" s="53"/>
      <c r="BZI77" s="53"/>
      <c r="BZJ77" s="53"/>
      <c r="BZK77" s="53"/>
      <c r="BZL77" s="53"/>
      <c r="BZM77" s="53"/>
      <c r="BZN77" s="53"/>
      <c r="BZO77" s="53"/>
      <c r="BZP77" s="53"/>
      <c r="BZQ77" s="53"/>
      <c r="BZR77" s="53"/>
      <c r="BZS77" s="53"/>
      <c r="BZT77" s="53"/>
      <c r="BZU77" s="53"/>
      <c r="BZV77" s="53"/>
      <c r="BZW77" s="53"/>
      <c r="BZX77" s="53"/>
      <c r="BZY77" s="53"/>
      <c r="BZZ77" s="53"/>
      <c r="CAA77" s="53"/>
      <c r="CAB77" s="53"/>
      <c r="CAC77" s="53"/>
      <c r="CAD77" s="53"/>
      <c r="CAE77" s="53"/>
      <c r="CAF77" s="53"/>
      <c r="CAG77" s="53"/>
      <c r="CAH77" s="53"/>
      <c r="CAI77" s="53"/>
      <c r="CAJ77" s="53"/>
      <c r="CAK77" s="53"/>
      <c r="CAL77" s="53"/>
      <c r="CAM77" s="53"/>
      <c r="CAN77" s="53"/>
      <c r="CAO77" s="53"/>
      <c r="CAP77" s="53"/>
      <c r="CAQ77" s="53"/>
      <c r="CAR77" s="53"/>
      <c r="CAS77" s="53"/>
      <c r="CAT77" s="53"/>
      <c r="CAU77" s="53"/>
      <c r="CAV77" s="53"/>
      <c r="CAW77" s="53"/>
      <c r="CAX77" s="53"/>
      <c r="CAY77" s="53"/>
      <c r="CAZ77" s="53"/>
      <c r="CBA77" s="53"/>
      <c r="CBB77" s="53"/>
      <c r="CBC77" s="53"/>
      <c r="CBD77" s="53"/>
      <c r="CBE77" s="53"/>
      <c r="CBF77" s="53"/>
      <c r="CBG77" s="53"/>
      <c r="CBH77" s="53"/>
      <c r="CBI77" s="53"/>
      <c r="CBJ77" s="53"/>
      <c r="CBK77" s="53"/>
      <c r="CBL77" s="53"/>
      <c r="CBM77" s="53"/>
      <c r="CBN77" s="53"/>
      <c r="CBO77" s="53"/>
      <c r="CBP77" s="53"/>
      <c r="CBQ77" s="53"/>
      <c r="CBR77" s="53"/>
      <c r="CBS77" s="53"/>
      <c r="CBT77" s="53"/>
      <c r="CBU77" s="53"/>
      <c r="CBV77" s="53"/>
      <c r="CBW77" s="53"/>
      <c r="CBX77" s="53"/>
      <c r="CBY77" s="53"/>
      <c r="CBZ77" s="53"/>
      <c r="CCA77" s="53"/>
      <c r="CCB77" s="53"/>
      <c r="CCC77" s="53"/>
      <c r="CCD77" s="53"/>
      <c r="CCE77" s="53"/>
      <c r="CCF77" s="53"/>
      <c r="CCG77" s="53"/>
      <c r="CCH77" s="53"/>
      <c r="CCI77" s="53"/>
      <c r="CCJ77" s="53"/>
      <c r="CCK77" s="53"/>
      <c r="CCL77" s="53"/>
      <c r="CCM77" s="53"/>
      <c r="CCN77" s="53"/>
      <c r="CCO77" s="53"/>
      <c r="CCP77" s="53"/>
      <c r="CCQ77" s="53"/>
      <c r="CCR77" s="53"/>
      <c r="CCS77" s="53"/>
      <c r="CCT77" s="53"/>
      <c r="CCU77" s="53"/>
      <c r="CCV77" s="53"/>
      <c r="CCW77" s="53"/>
      <c r="CCX77" s="53"/>
      <c r="CCY77" s="53"/>
      <c r="CCZ77" s="53"/>
      <c r="CDA77" s="53"/>
      <c r="CDB77" s="53"/>
      <c r="CDC77" s="53"/>
      <c r="CDD77" s="53"/>
      <c r="CDE77" s="53"/>
      <c r="CDF77" s="53"/>
      <c r="CDG77" s="53"/>
      <c r="CDH77" s="53"/>
      <c r="CDI77" s="53"/>
      <c r="CDJ77" s="53"/>
      <c r="CDK77" s="53"/>
      <c r="CDL77" s="53"/>
      <c r="CDM77" s="53"/>
      <c r="CDN77" s="53"/>
      <c r="CDO77" s="53"/>
      <c r="CDP77" s="53"/>
      <c r="CDQ77" s="53"/>
      <c r="CDR77" s="53"/>
      <c r="CDS77" s="53"/>
      <c r="CDT77" s="53"/>
      <c r="CDU77" s="53"/>
      <c r="CDV77" s="53"/>
      <c r="CDW77" s="53"/>
      <c r="CDX77" s="53"/>
      <c r="CDY77" s="53"/>
      <c r="CDZ77" s="53"/>
      <c r="CEA77" s="53"/>
      <c r="CEB77" s="53"/>
      <c r="CEC77" s="53"/>
      <c r="CED77" s="53"/>
      <c r="CEE77" s="53"/>
      <c r="CEF77" s="53"/>
      <c r="CEG77" s="53"/>
      <c r="CEH77" s="53"/>
      <c r="CEI77" s="53"/>
      <c r="CEJ77" s="53"/>
      <c r="CEK77" s="53"/>
      <c r="CEL77" s="53"/>
      <c r="CEM77" s="53"/>
      <c r="CEN77" s="53"/>
      <c r="CEO77" s="53"/>
      <c r="CEP77" s="53"/>
      <c r="CEQ77" s="53"/>
      <c r="CER77" s="53"/>
      <c r="CES77" s="53"/>
      <c r="CET77" s="53"/>
      <c r="CEU77" s="53"/>
      <c r="CEV77" s="53"/>
      <c r="CEW77" s="53"/>
      <c r="CEX77" s="53"/>
      <c r="CEY77" s="53"/>
      <c r="CEZ77" s="53"/>
      <c r="CFA77" s="53"/>
      <c r="CFB77" s="53"/>
      <c r="CFC77" s="53"/>
      <c r="CFD77" s="53"/>
      <c r="CFE77" s="53"/>
      <c r="CFF77" s="53"/>
      <c r="CFG77" s="53"/>
      <c r="CFH77" s="53"/>
      <c r="CFI77" s="53"/>
      <c r="CFJ77" s="53"/>
      <c r="CFK77" s="53"/>
      <c r="CFL77" s="53"/>
      <c r="CFM77" s="53"/>
      <c r="CFN77" s="53"/>
      <c r="CFO77" s="53"/>
      <c r="CFP77" s="53"/>
      <c r="CFQ77" s="53"/>
      <c r="CFR77" s="53"/>
      <c r="CFS77" s="53"/>
      <c r="CFT77" s="53"/>
      <c r="CFU77" s="53"/>
      <c r="CFV77" s="53"/>
      <c r="CFW77" s="53"/>
      <c r="CFX77" s="53"/>
      <c r="CFY77" s="53"/>
      <c r="CFZ77" s="53"/>
      <c r="CGA77" s="53"/>
      <c r="CGB77" s="53"/>
      <c r="CGC77" s="53"/>
      <c r="CGD77" s="53"/>
      <c r="CGE77" s="53"/>
      <c r="CGF77" s="53"/>
      <c r="CGG77" s="53"/>
      <c r="CGH77" s="53"/>
      <c r="CGI77" s="53"/>
      <c r="CGJ77" s="53"/>
      <c r="CGK77" s="53"/>
      <c r="CGL77" s="53"/>
      <c r="CGM77" s="53"/>
      <c r="CGN77" s="53"/>
      <c r="CGO77" s="53"/>
      <c r="CGP77" s="53"/>
      <c r="CGQ77" s="53"/>
      <c r="CGR77" s="53"/>
      <c r="CGS77" s="53"/>
      <c r="CGT77" s="53"/>
      <c r="CGU77" s="53"/>
      <c r="CGV77" s="53"/>
      <c r="CGW77" s="53"/>
      <c r="CGX77" s="53"/>
      <c r="CGY77" s="53"/>
      <c r="CGZ77" s="53"/>
      <c r="CHA77" s="53"/>
      <c r="CHB77" s="53"/>
      <c r="CHC77" s="53"/>
      <c r="CHD77" s="53"/>
      <c r="CHE77" s="53"/>
      <c r="CHF77" s="53"/>
      <c r="CHG77" s="53"/>
      <c r="CHH77" s="53"/>
      <c r="CHI77" s="53"/>
      <c r="CHJ77" s="53"/>
      <c r="CHK77" s="53"/>
      <c r="CHL77" s="53"/>
      <c r="CHM77" s="53"/>
      <c r="CHN77" s="53"/>
      <c r="CHO77" s="53"/>
      <c r="CHP77" s="53"/>
      <c r="CHQ77" s="53"/>
      <c r="CHR77" s="53"/>
      <c r="CHS77" s="53"/>
      <c r="CHT77" s="53"/>
      <c r="CHU77" s="53"/>
      <c r="CHV77" s="53"/>
      <c r="CHW77" s="53"/>
      <c r="CHX77" s="53"/>
      <c r="CHY77" s="53"/>
      <c r="CHZ77" s="53"/>
      <c r="CIA77" s="53"/>
      <c r="CIB77" s="53"/>
      <c r="CIC77" s="53"/>
      <c r="CID77" s="53"/>
      <c r="CIE77" s="53"/>
      <c r="CIF77" s="53"/>
      <c r="CIG77" s="53"/>
      <c r="CIH77" s="53"/>
      <c r="CII77" s="53"/>
      <c r="CIJ77" s="53"/>
      <c r="CIK77" s="53"/>
      <c r="CIL77" s="53"/>
      <c r="CIM77" s="53"/>
      <c r="CIN77" s="53"/>
      <c r="CIO77" s="53"/>
      <c r="CIP77" s="53"/>
      <c r="CIQ77" s="53"/>
      <c r="CIR77" s="53"/>
      <c r="CIS77" s="53"/>
      <c r="CIT77" s="53"/>
      <c r="CIU77" s="53"/>
      <c r="CIV77" s="53"/>
      <c r="CIW77" s="53"/>
      <c r="CIX77" s="53"/>
      <c r="CIY77" s="53"/>
      <c r="CIZ77" s="53"/>
      <c r="CJA77" s="53"/>
      <c r="CJB77" s="53"/>
      <c r="CJC77" s="53"/>
      <c r="CJD77" s="53"/>
      <c r="CJE77" s="53"/>
      <c r="CJF77" s="53"/>
      <c r="CJG77" s="53"/>
      <c r="CJH77" s="53"/>
      <c r="CJI77" s="53"/>
      <c r="CJJ77" s="53"/>
      <c r="CJK77" s="53"/>
      <c r="CJL77" s="53"/>
      <c r="CJM77" s="53"/>
      <c r="CJN77" s="53"/>
      <c r="CJO77" s="53"/>
      <c r="CJP77" s="53"/>
      <c r="CJQ77" s="53"/>
      <c r="CJR77" s="53"/>
      <c r="CJS77" s="53"/>
      <c r="CJT77" s="53"/>
      <c r="CJU77" s="53"/>
      <c r="CJV77" s="53"/>
      <c r="CJW77" s="53"/>
      <c r="CJX77" s="53"/>
      <c r="CJY77" s="53"/>
      <c r="CJZ77" s="53"/>
      <c r="CKA77" s="53"/>
      <c r="CKB77" s="53"/>
      <c r="CKC77" s="53"/>
      <c r="CKD77" s="53"/>
      <c r="CKE77" s="53"/>
      <c r="CKF77" s="53"/>
      <c r="CKG77" s="53"/>
      <c r="CKH77" s="53"/>
      <c r="CKI77" s="53"/>
      <c r="CKJ77" s="53"/>
      <c r="CKK77" s="53"/>
      <c r="CKL77" s="53"/>
      <c r="CKM77" s="53"/>
      <c r="CKN77" s="53"/>
      <c r="CKO77" s="53"/>
      <c r="CKP77" s="53"/>
      <c r="CKQ77" s="53"/>
      <c r="CKR77" s="53"/>
      <c r="CKS77" s="53"/>
      <c r="CKT77" s="53"/>
      <c r="CKU77" s="53"/>
      <c r="CKV77" s="53"/>
      <c r="CKW77" s="53"/>
      <c r="CKX77" s="53"/>
      <c r="CKY77" s="53"/>
      <c r="CKZ77" s="53"/>
      <c r="CLA77" s="53"/>
      <c r="CLB77" s="53"/>
      <c r="CLC77" s="53"/>
      <c r="CLD77" s="53"/>
      <c r="CLE77" s="53"/>
      <c r="CLF77" s="53"/>
      <c r="CLG77" s="53"/>
      <c r="CLH77" s="53"/>
      <c r="CLI77" s="53"/>
      <c r="CLJ77" s="53"/>
      <c r="CLK77" s="53"/>
      <c r="CLL77" s="53"/>
      <c r="CLM77" s="53"/>
      <c r="CLN77" s="53"/>
      <c r="CLO77" s="53"/>
      <c r="CLP77" s="53"/>
      <c r="CLQ77" s="53"/>
      <c r="CLR77" s="53"/>
      <c r="CLS77" s="53"/>
      <c r="CLT77" s="53"/>
      <c r="CLU77" s="53"/>
      <c r="CLV77" s="53"/>
      <c r="CLW77" s="53"/>
      <c r="CLX77" s="53"/>
      <c r="CLY77" s="53"/>
      <c r="CLZ77" s="53"/>
      <c r="CMA77" s="53"/>
      <c r="CMB77" s="53"/>
      <c r="CMC77" s="53"/>
      <c r="CMD77" s="53"/>
      <c r="CME77" s="53"/>
      <c r="CMF77" s="53"/>
      <c r="CMG77" s="53"/>
      <c r="CMH77" s="53"/>
      <c r="CMI77" s="53"/>
      <c r="CMJ77" s="53"/>
      <c r="CMK77" s="53"/>
      <c r="CML77" s="53"/>
      <c r="CMM77" s="53"/>
      <c r="CMN77" s="53"/>
      <c r="CMO77" s="53"/>
      <c r="CMP77" s="53"/>
      <c r="CMQ77" s="53"/>
      <c r="CMR77" s="53"/>
      <c r="CMS77" s="53"/>
      <c r="CMT77" s="53"/>
      <c r="CMU77" s="53"/>
      <c r="CMV77" s="53"/>
      <c r="CMW77" s="53"/>
      <c r="CMX77" s="53"/>
      <c r="CMY77" s="53"/>
      <c r="CMZ77" s="53"/>
      <c r="CNA77" s="53"/>
      <c r="CNB77" s="53"/>
      <c r="CNC77" s="53"/>
      <c r="CND77" s="53"/>
      <c r="CNE77" s="53"/>
      <c r="CNF77" s="53"/>
      <c r="CNG77" s="53"/>
      <c r="CNH77" s="53"/>
      <c r="CNI77" s="53"/>
      <c r="CNJ77" s="53"/>
      <c r="CNK77" s="53"/>
      <c r="CNL77" s="53"/>
      <c r="CNM77" s="53"/>
      <c r="CNN77" s="53"/>
      <c r="CNO77" s="53"/>
      <c r="CNP77" s="53"/>
      <c r="CNQ77" s="53"/>
      <c r="CNR77" s="53"/>
      <c r="CNS77" s="53"/>
      <c r="CNT77" s="53"/>
      <c r="CNU77" s="53"/>
      <c r="CNV77" s="53"/>
      <c r="CNW77" s="53"/>
      <c r="CNX77" s="53"/>
      <c r="CNY77" s="53"/>
      <c r="CNZ77" s="53"/>
      <c r="COA77" s="53"/>
      <c r="COB77" s="53"/>
      <c r="COC77" s="53"/>
      <c r="COD77" s="53"/>
      <c r="COE77" s="53"/>
      <c r="COF77" s="53"/>
      <c r="COG77" s="53"/>
      <c r="COH77" s="53"/>
      <c r="COI77" s="53"/>
      <c r="COJ77" s="53"/>
      <c r="COK77" s="53"/>
      <c r="COL77" s="53"/>
      <c r="COM77" s="53"/>
      <c r="CON77" s="53"/>
      <c r="COO77" s="53"/>
      <c r="COP77" s="53"/>
      <c r="COQ77" s="53"/>
      <c r="COR77" s="53"/>
      <c r="COS77" s="53"/>
      <c r="COT77" s="53"/>
      <c r="COU77" s="53"/>
      <c r="COV77" s="53"/>
      <c r="COW77" s="53"/>
      <c r="COX77" s="53"/>
      <c r="COY77" s="53"/>
      <c r="COZ77" s="53"/>
      <c r="CPA77" s="53"/>
      <c r="CPB77" s="53"/>
      <c r="CPC77" s="53"/>
      <c r="CPD77" s="53"/>
      <c r="CPE77" s="53"/>
      <c r="CPF77" s="53"/>
      <c r="CPG77" s="53"/>
      <c r="CPH77" s="53"/>
      <c r="CPI77" s="53"/>
      <c r="CPJ77" s="53"/>
      <c r="CPK77" s="53"/>
      <c r="CPL77" s="53"/>
      <c r="CPM77" s="53"/>
      <c r="CPN77" s="53"/>
      <c r="CPO77" s="53"/>
      <c r="CPP77" s="53"/>
      <c r="CPQ77" s="53"/>
      <c r="CPR77" s="53"/>
      <c r="CPS77" s="53"/>
      <c r="CPT77" s="53"/>
      <c r="CPU77" s="53"/>
      <c r="CPV77" s="53"/>
      <c r="CPW77" s="53"/>
      <c r="CPX77" s="53"/>
      <c r="CPY77" s="53"/>
      <c r="CPZ77" s="53"/>
      <c r="CQA77" s="53"/>
      <c r="CQB77" s="53"/>
      <c r="CQC77" s="53"/>
      <c r="CQD77" s="53"/>
      <c r="CQE77" s="53"/>
      <c r="CQF77" s="53"/>
      <c r="CQG77" s="53"/>
      <c r="CQH77" s="53"/>
      <c r="CQI77" s="53"/>
      <c r="CQJ77" s="53"/>
      <c r="CQK77" s="53"/>
      <c r="CQL77" s="53"/>
      <c r="CQM77" s="53"/>
      <c r="CQN77" s="53"/>
      <c r="CQO77" s="53"/>
      <c r="CQP77" s="53"/>
      <c r="CQQ77" s="53"/>
      <c r="CQR77" s="53"/>
      <c r="CQS77" s="53"/>
      <c r="CQT77" s="53"/>
      <c r="CQU77" s="53"/>
      <c r="CQV77" s="53"/>
      <c r="CQW77" s="53"/>
      <c r="CQX77" s="53"/>
      <c r="CQY77" s="53"/>
      <c r="CQZ77" s="53"/>
      <c r="CRA77" s="53"/>
      <c r="CRB77" s="53"/>
      <c r="CRC77" s="53"/>
      <c r="CRD77" s="53"/>
      <c r="CRE77" s="53"/>
      <c r="CRF77" s="53"/>
      <c r="CRG77" s="53"/>
      <c r="CRH77" s="53"/>
      <c r="CRI77" s="53"/>
      <c r="CRJ77" s="53"/>
      <c r="CRK77" s="53"/>
      <c r="CRL77" s="53"/>
      <c r="CRM77" s="53"/>
      <c r="CRN77" s="53"/>
      <c r="CRO77" s="53"/>
      <c r="CRP77" s="53"/>
      <c r="CRQ77" s="53"/>
      <c r="CRR77" s="53"/>
      <c r="CRS77" s="53"/>
      <c r="CRT77" s="53"/>
      <c r="CRU77" s="53"/>
      <c r="CRV77" s="53"/>
      <c r="CRW77" s="53"/>
      <c r="CRX77" s="53"/>
      <c r="CRY77" s="53"/>
      <c r="CRZ77" s="53"/>
      <c r="CSA77" s="53"/>
      <c r="CSB77" s="53"/>
      <c r="CSC77" s="53"/>
      <c r="CSD77" s="53"/>
      <c r="CSE77" s="53"/>
      <c r="CSF77" s="53"/>
      <c r="CSG77" s="53"/>
      <c r="CSH77" s="53"/>
      <c r="CSI77" s="53"/>
      <c r="CSJ77" s="53"/>
      <c r="CSK77" s="53"/>
      <c r="CSL77" s="53"/>
      <c r="CSM77" s="53"/>
      <c r="CSN77" s="53"/>
      <c r="CSO77" s="53"/>
      <c r="CSP77" s="53"/>
      <c r="CSQ77" s="53"/>
      <c r="CSR77" s="53"/>
      <c r="CSS77" s="53"/>
      <c r="CST77" s="53"/>
      <c r="CSU77" s="53"/>
      <c r="CSV77" s="53"/>
      <c r="CSW77" s="53"/>
      <c r="CSX77" s="53"/>
      <c r="CSY77" s="53"/>
      <c r="CSZ77" s="53"/>
      <c r="CTA77" s="53"/>
      <c r="CTB77" s="53"/>
      <c r="CTC77" s="53"/>
      <c r="CTD77" s="53"/>
      <c r="CTE77" s="53"/>
      <c r="CTF77" s="53"/>
      <c r="CTG77" s="53"/>
      <c r="CTH77" s="53"/>
      <c r="CTI77" s="53"/>
      <c r="CTJ77" s="53"/>
      <c r="CTK77" s="53"/>
      <c r="CTL77" s="53"/>
      <c r="CTM77" s="53"/>
      <c r="CTN77" s="53"/>
      <c r="CTO77" s="53"/>
      <c r="CTP77" s="53"/>
      <c r="CTQ77" s="53"/>
      <c r="CTR77" s="53"/>
      <c r="CTS77" s="53"/>
      <c r="CTT77" s="53"/>
      <c r="CTU77" s="53"/>
      <c r="CTV77" s="53"/>
      <c r="CTW77" s="53"/>
      <c r="CTX77" s="53"/>
      <c r="CTY77" s="53"/>
      <c r="CTZ77" s="53"/>
      <c r="CUA77" s="53"/>
      <c r="CUB77" s="53"/>
      <c r="CUC77" s="53"/>
      <c r="CUD77" s="53"/>
      <c r="CUE77" s="53"/>
      <c r="CUF77" s="53"/>
      <c r="CUG77" s="53"/>
      <c r="CUH77" s="53"/>
      <c r="CUI77" s="53"/>
      <c r="CUJ77" s="53"/>
      <c r="CUK77" s="53"/>
      <c r="CUL77" s="53"/>
      <c r="CUM77" s="53"/>
      <c r="CUN77" s="53"/>
      <c r="CUO77" s="53"/>
      <c r="CUP77" s="53"/>
      <c r="CUQ77" s="53"/>
      <c r="CUR77" s="53"/>
      <c r="CUS77" s="53"/>
      <c r="CUT77" s="53"/>
      <c r="CUU77" s="53"/>
      <c r="CUV77" s="53"/>
      <c r="CUW77" s="53"/>
      <c r="CUX77" s="53"/>
      <c r="CUY77" s="53"/>
      <c r="CUZ77" s="53"/>
      <c r="CVA77" s="53"/>
      <c r="CVB77" s="53"/>
      <c r="CVC77" s="53"/>
      <c r="CVD77" s="53"/>
      <c r="CVE77" s="53"/>
      <c r="CVF77" s="53"/>
      <c r="CVG77" s="53"/>
      <c r="CVH77" s="53"/>
      <c r="CVI77" s="53"/>
      <c r="CVJ77" s="53"/>
      <c r="CVK77" s="53"/>
      <c r="CVL77" s="53"/>
      <c r="CVM77" s="53"/>
      <c r="CVN77" s="53"/>
      <c r="CVO77" s="53"/>
      <c r="CVP77" s="53"/>
      <c r="CVQ77" s="53"/>
      <c r="CVR77" s="53"/>
      <c r="CVS77" s="53"/>
      <c r="CVT77" s="53"/>
      <c r="CVU77" s="53"/>
      <c r="CVV77" s="53"/>
      <c r="CVW77" s="53"/>
      <c r="CVX77" s="53"/>
      <c r="CVY77" s="53"/>
      <c r="CVZ77" s="53"/>
      <c r="CWA77" s="53"/>
      <c r="CWB77" s="53"/>
      <c r="CWC77" s="53"/>
      <c r="CWD77" s="53"/>
      <c r="CWE77" s="53"/>
      <c r="CWF77" s="53"/>
      <c r="CWG77" s="53"/>
      <c r="CWH77" s="53"/>
      <c r="CWI77" s="53"/>
      <c r="CWJ77" s="53"/>
      <c r="CWK77" s="53"/>
      <c r="CWL77" s="53"/>
      <c r="CWM77" s="53"/>
      <c r="CWN77" s="53"/>
      <c r="CWO77" s="53"/>
      <c r="CWP77" s="53"/>
      <c r="CWQ77" s="53"/>
      <c r="CWR77" s="53"/>
      <c r="CWS77" s="53"/>
      <c r="CWT77" s="53"/>
      <c r="CWU77" s="53"/>
      <c r="CWV77" s="53"/>
      <c r="CWW77" s="53"/>
      <c r="CWX77" s="53"/>
      <c r="CWY77" s="53"/>
      <c r="CWZ77" s="53"/>
      <c r="CXA77" s="53"/>
      <c r="CXB77" s="53"/>
      <c r="CXC77" s="53"/>
      <c r="CXD77" s="53"/>
      <c r="CXE77" s="53"/>
      <c r="CXF77" s="53"/>
      <c r="CXG77" s="53"/>
      <c r="CXH77" s="53"/>
      <c r="CXI77" s="53"/>
      <c r="CXJ77" s="53"/>
      <c r="CXK77" s="53"/>
      <c r="CXL77" s="53"/>
      <c r="CXM77" s="53"/>
      <c r="CXN77" s="53"/>
      <c r="CXO77" s="53"/>
      <c r="CXP77" s="53"/>
      <c r="CXQ77" s="53"/>
      <c r="CXR77" s="53"/>
      <c r="CXS77" s="53"/>
      <c r="CXT77" s="53"/>
      <c r="CXU77" s="53"/>
      <c r="CXV77" s="53"/>
      <c r="CXW77" s="53"/>
      <c r="CXX77" s="53"/>
      <c r="CXY77" s="53"/>
      <c r="CXZ77" s="53"/>
      <c r="CYA77" s="53"/>
      <c r="CYB77" s="53"/>
      <c r="CYC77" s="53"/>
      <c r="CYD77" s="53"/>
      <c r="CYE77" s="53"/>
      <c r="CYF77" s="53"/>
      <c r="CYG77" s="53"/>
      <c r="CYH77" s="53"/>
      <c r="CYI77" s="53"/>
      <c r="CYJ77" s="53"/>
      <c r="CYK77" s="53"/>
      <c r="CYL77" s="53"/>
      <c r="CYM77" s="53"/>
      <c r="CYN77" s="53"/>
      <c r="CYO77" s="53"/>
      <c r="CYP77" s="53"/>
      <c r="CYQ77" s="53"/>
      <c r="CYR77" s="53"/>
      <c r="CYS77" s="53"/>
      <c r="CYT77" s="53"/>
      <c r="CYU77" s="53"/>
      <c r="CYV77" s="53"/>
      <c r="CYW77" s="53"/>
      <c r="CYX77" s="53"/>
      <c r="CYY77" s="53"/>
      <c r="CYZ77" s="53"/>
      <c r="CZA77" s="53"/>
      <c r="CZB77" s="53"/>
      <c r="CZC77" s="53"/>
      <c r="CZD77" s="53"/>
      <c r="CZE77" s="53"/>
      <c r="CZF77" s="53"/>
      <c r="CZG77" s="53"/>
      <c r="CZH77" s="53"/>
      <c r="CZI77" s="53"/>
      <c r="CZJ77" s="53"/>
      <c r="CZK77" s="53"/>
      <c r="CZL77" s="53"/>
      <c r="CZM77" s="53"/>
      <c r="CZN77" s="53"/>
      <c r="CZO77" s="53"/>
      <c r="CZP77" s="53"/>
      <c r="CZQ77" s="53"/>
      <c r="CZR77" s="53"/>
      <c r="CZS77" s="53"/>
      <c r="CZT77" s="53"/>
      <c r="CZU77" s="53"/>
      <c r="CZV77" s="53"/>
      <c r="CZW77" s="53"/>
      <c r="CZX77" s="53"/>
      <c r="CZY77" s="53"/>
      <c r="CZZ77" s="53"/>
      <c r="DAA77" s="53"/>
      <c r="DAB77" s="53"/>
      <c r="DAC77" s="53"/>
      <c r="DAD77" s="53"/>
      <c r="DAE77" s="53"/>
      <c r="DAF77" s="53"/>
      <c r="DAG77" s="53"/>
      <c r="DAH77" s="53"/>
      <c r="DAI77" s="53"/>
      <c r="DAJ77" s="53"/>
      <c r="DAK77" s="53"/>
      <c r="DAL77" s="53"/>
      <c r="DAM77" s="53"/>
      <c r="DAN77" s="53"/>
      <c r="DAO77" s="53"/>
      <c r="DAP77" s="53"/>
      <c r="DAQ77" s="53"/>
      <c r="DAR77" s="53"/>
      <c r="DAS77" s="53"/>
      <c r="DAT77" s="53"/>
      <c r="DAU77" s="53"/>
      <c r="DAV77" s="53"/>
      <c r="DAW77" s="53"/>
      <c r="DAX77" s="53"/>
      <c r="DAY77" s="53"/>
      <c r="DAZ77" s="53"/>
      <c r="DBA77" s="53"/>
      <c r="DBB77" s="53"/>
      <c r="DBC77" s="53"/>
      <c r="DBD77" s="53"/>
      <c r="DBE77" s="53"/>
      <c r="DBF77" s="53"/>
      <c r="DBG77" s="53"/>
      <c r="DBH77" s="53"/>
      <c r="DBI77" s="53"/>
      <c r="DBJ77" s="53"/>
      <c r="DBK77" s="53"/>
      <c r="DBL77" s="53"/>
      <c r="DBM77" s="53"/>
      <c r="DBN77" s="53"/>
      <c r="DBO77" s="53"/>
      <c r="DBP77" s="53"/>
      <c r="DBQ77" s="53"/>
      <c r="DBR77" s="53"/>
      <c r="DBS77" s="53"/>
      <c r="DBT77" s="53"/>
      <c r="DBU77" s="53"/>
      <c r="DBV77" s="53"/>
      <c r="DBW77" s="53"/>
      <c r="DBX77" s="53"/>
      <c r="DBY77" s="53"/>
      <c r="DBZ77" s="53"/>
      <c r="DCA77" s="53"/>
      <c r="DCB77" s="53"/>
      <c r="DCC77" s="53"/>
      <c r="DCD77" s="53"/>
      <c r="DCE77" s="53"/>
      <c r="DCF77" s="53"/>
      <c r="DCG77" s="53"/>
      <c r="DCH77" s="53"/>
      <c r="DCI77" s="53"/>
      <c r="DCJ77" s="53"/>
      <c r="DCK77" s="53"/>
      <c r="DCL77" s="53"/>
      <c r="DCM77" s="53"/>
      <c r="DCN77" s="53"/>
      <c r="DCO77" s="53"/>
      <c r="DCP77" s="53"/>
      <c r="DCQ77" s="53"/>
      <c r="DCR77" s="53"/>
      <c r="DCS77" s="53"/>
      <c r="DCT77" s="53"/>
      <c r="DCU77" s="53"/>
      <c r="DCV77" s="53"/>
      <c r="DCW77" s="53"/>
      <c r="DCX77" s="53"/>
      <c r="DCY77" s="53"/>
      <c r="DCZ77" s="53"/>
      <c r="DDA77" s="53"/>
      <c r="DDB77" s="53"/>
      <c r="DDC77" s="53"/>
      <c r="DDD77" s="53"/>
      <c r="DDE77" s="53"/>
      <c r="DDF77" s="53"/>
      <c r="DDG77" s="53"/>
      <c r="DDH77" s="53"/>
      <c r="DDI77" s="53"/>
      <c r="DDJ77" s="53"/>
      <c r="DDK77" s="53"/>
      <c r="DDL77" s="53"/>
      <c r="DDM77" s="53"/>
      <c r="DDN77" s="53"/>
      <c r="DDO77" s="53"/>
      <c r="DDP77" s="53"/>
      <c r="DDQ77" s="53"/>
      <c r="DDR77" s="53"/>
      <c r="DDS77" s="53"/>
      <c r="DDT77" s="53"/>
      <c r="DDU77" s="53"/>
      <c r="DDV77" s="53"/>
      <c r="DDW77" s="53"/>
      <c r="DDX77" s="53"/>
      <c r="DDY77" s="53"/>
      <c r="DDZ77" s="53"/>
      <c r="DEA77" s="53"/>
      <c r="DEB77" s="53"/>
      <c r="DEC77" s="53"/>
      <c r="DED77" s="53"/>
      <c r="DEE77" s="53"/>
      <c r="DEF77" s="53"/>
      <c r="DEG77" s="53"/>
      <c r="DEH77" s="53"/>
      <c r="DEI77" s="53"/>
      <c r="DEJ77" s="53"/>
      <c r="DEK77" s="53"/>
      <c r="DEL77" s="53"/>
      <c r="DEM77" s="53"/>
      <c r="DEN77" s="53"/>
      <c r="DEO77" s="53"/>
      <c r="DEP77" s="53"/>
      <c r="DEQ77" s="53"/>
      <c r="DER77" s="53"/>
      <c r="DES77" s="53"/>
      <c r="DET77" s="53"/>
      <c r="DEU77" s="53"/>
      <c r="DEV77" s="53"/>
      <c r="DEW77" s="53"/>
      <c r="DEX77" s="53"/>
      <c r="DEY77" s="53"/>
      <c r="DEZ77" s="53"/>
      <c r="DFA77" s="53"/>
      <c r="DFB77" s="53"/>
      <c r="DFC77" s="53"/>
      <c r="DFD77" s="53"/>
      <c r="DFE77" s="53"/>
      <c r="DFF77" s="53"/>
      <c r="DFG77" s="53"/>
      <c r="DFH77" s="53"/>
      <c r="DFI77" s="53"/>
      <c r="DFJ77" s="53"/>
      <c r="DFK77" s="53"/>
      <c r="DFL77" s="53"/>
      <c r="DFM77" s="53"/>
      <c r="DFN77" s="53"/>
      <c r="DFO77" s="53"/>
      <c r="DFP77" s="53"/>
      <c r="DFQ77" s="53"/>
      <c r="DFR77" s="53"/>
      <c r="DFS77" s="53"/>
      <c r="DFT77" s="53"/>
      <c r="DFU77" s="53"/>
      <c r="DFV77" s="53"/>
      <c r="DFW77" s="53"/>
      <c r="DFX77" s="53"/>
      <c r="DFY77" s="53"/>
      <c r="DFZ77" s="53"/>
      <c r="DGA77" s="53"/>
      <c r="DGB77" s="53"/>
      <c r="DGC77" s="53"/>
      <c r="DGD77" s="53"/>
      <c r="DGE77" s="53"/>
      <c r="DGF77" s="53"/>
      <c r="DGG77" s="53"/>
      <c r="DGH77" s="53"/>
      <c r="DGI77" s="53"/>
      <c r="DGJ77" s="53"/>
      <c r="DGK77" s="53"/>
      <c r="DGL77" s="53"/>
      <c r="DGM77" s="53"/>
      <c r="DGN77" s="53"/>
      <c r="DGO77" s="53"/>
      <c r="DGP77" s="53"/>
      <c r="DGQ77" s="53"/>
      <c r="DGR77" s="53"/>
      <c r="DGS77" s="53"/>
      <c r="DGT77" s="53"/>
      <c r="DGU77" s="53"/>
      <c r="DGV77" s="53"/>
      <c r="DGW77" s="53"/>
      <c r="DGX77" s="53"/>
      <c r="DGY77" s="53"/>
      <c r="DGZ77" s="53"/>
      <c r="DHA77" s="53"/>
      <c r="DHB77" s="53"/>
      <c r="DHC77" s="53"/>
      <c r="DHD77" s="53"/>
      <c r="DHE77" s="53"/>
      <c r="DHF77" s="53"/>
      <c r="DHG77" s="53"/>
      <c r="DHH77" s="53"/>
      <c r="DHI77" s="53"/>
      <c r="DHJ77" s="53"/>
      <c r="DHK77" s="53"/>
      <c r="DHL77" s="53"/>
      <c r="DHM77" s="53"/>
      <c r="DHN77" s="53"/>
      <c r="DHO77" s="53"/>
      <c r="DHP77" s="53"/>
      <c r="DHQ77" s="53"/>
      <c r="DHR77" s="53"/>
      <c r="DHS77" s="53"/>
      <c r="DHT77" s="53"/>
      <c r="DHU77" s="53"/>
      <c r="DHV77" s="53"/>
      <c r="DHW77" s="53"/>
      <c r="DHX77" s="53"/>
      <c r="DHY77" s="53"/>
      <c r="DHZ77" s="53"/>
      <c r="DIA77" s="53"/>
      <c r="DIB77" s="53"/>
      <c r="DIC77" s="53"/>
      <c r="DID77" s="53"/>
      <c r="DIE77" s="53"/>
      <c r="DIF77" s="53"/>
      <c r="DIG77" s="53"/>
      <c r="DIH77" s="53"/>
      <c r="DII77" s="53"/>
      <c r="DIJ77" s="53"/>
      <c r="DIK77" s="53"/>
      <c r="DIL77" s="53"/>
      <c r="DIM77" s="53"/>
      <c r="DIN77" s="53"/>
      <c r="DIO77" s="53"/>
      <c r="DIP77" s="53"/>
      <c r="DIQ77" s="53"/>
      <c r="DIR77" s="53"/>
      <c r="DIS77" s="53"/>
      <c r="DIT77" s="53"/>
      <c r="DIU77" s="53"/>
      <c r="DIV77" s="53"/>
      <c r="DIW77" s="53"/>
      <c r="DIX77" s="53"/>
      <c r="DIY77" s="53"/>
      <c r="DIZ77" s="53"/>
      <c r="DJA77" s="53"/>
      <c r="DJB77" s="53"/>
      <c r="DJC77" s="53"/>
      <c r="DJD77" s="53"/>
      <c r="DJE77" s="53"/>
      <c r="DJF77" s="53"/>
      <c r="DJG77" s="53"/>
      <c r="DJH77" s="53"/>
      <c r="DJI77" s="53"/>
      <c r="DJJ77" s="53"/>
      <c r="DJK77" s="53"/>
      <c r="DJL77" s="53"/>
      <c r="DJM77" s="53"/>
      <c r="DJN77" s="53"/>
      <c r="DJO77" s="53"/>
      <c r="DJP77" s="53"/>
      <c r="DJQ77" s="53"/>
      <c r="DJR77" s="53"/>
      <c r="DJS77" s="53"/>
      <c r="DJT77" s="53"/>
      <c r="DJU77" s="53"/>
      <c r="DJV77" s="53"/>
      <c r="DJW77" s="53"/>
      <c r="DJX77" s="53"/>
      <c r="DJY77" s="53"/>
      <c r="DJZ77" s="53"/>
      <c r="DKA77" s="53"/>
      <c r="DKB77" s="53"/>
      <c r="DKC77" s="53"/>
      <c r="DKD77" s="53"/>
      <c r="DKE77" s="53"/>
      <c r="DKF77" s="53"/>
      <c r="DKG77" s="53"/>
      <c r="DKH77" s="53"/>
      <c r="DKI77" s="53"/>
      <c r="DKJ77" s="53"/>
      <c r="DKK77" s="53"/>
      <c r="DKL77" s="53"/>
      <c r="DKM77" s="53"/>
      <c r="DKN77" s="53"/>
      <c r="DKO77" s="53"/>
      <c r="DKP77" s="53"/>
      <c r="DKQ77" s="53"/>
      <c r="DKR77" s="53"/>
      <c r="DKS77" s="53"/>
      <c r="DKT77" s="53"/>
      <c r="DKU77" s="53"/>
      <c r="DKV77" s="53"/>
      <c r="DKW77" s="53"/>
      <c r="DKX77" s="53"/>
      <c r="DKY77" s="53"/>
      <c r="DKZ77" s="53"/>
      <c r="DLA77" s="53"/>
      <c r="DLB77" s="53"/>
      <c r="DLC77" s="53"/>
      <c r="DLD77" s="53"/>
      <c r="DLE77" s="53"/>
      <c r="DLF77" s="53"/>
      <c r="DLG77" s="53"/>
      <c r="DLH77" s="53"/>
      <c r="DLI77" s="53"/>
      <c r="DLJ77" s="53"/>
      <c r="DLK77" s="53"/>
      <c r="DLL77" s="53"/>
      <c r="DLM77" s="53"/>
      <c r="DLN77" s="53"/>
      <c r="DLO77" s="53"/>
      <c r="DLP77" s="53"/>
      <c r="DLQ77" s="53"/>
      <c r="DLR77" s="53"/>
      <c r="DLS77" s="53"/>
      <c r="DLT77" s="53"/>
      <c r="DLU77" s="53"/>
      <c r="DLV77" s="53"/>
      <c r="DLW77" s="53"/>
      <c r="DLX77" s="53"/>
      <c r="DLY77" s="53"/>
      <c r="DLZ77" s="53"/>
      <c r="DMA77" s="53"/>
      <c r="DMB77" s="53"/>
      <c r="DMC77" s="53"/>
      <c r="DMD77" s="53"/>
      <c r="DME77" s="53"/>
      <c r="DMF77" s="53"/>
      <c r="DMG77" s="53"/>
      <c r="DMH77" s="53"/>
      <c r="DMI77" s="53"/>
      <c r="DMJ77" s="53"/>
      <c r="DMK77" s="53"/>
      <c r="DML77" s="53"/>
      <c r="DMM77" s="53"/>
      <c r="DMN77" s="53"/>
      <c r="DMO77" s="53"/>
      <c r="DMP77" s="53"/>
      <c r="DMQ77" s="53"/>
      <c r="DMR77" s="53"/>
      <c r="DMS77" s="53"/>
      <c r="DMT77" s="53"/>
      <c r="DMU77" s="53"/>
      <c r="DMV77" s="53"/>
      <c r="DMW77" s="53"/>
      <c r="DMX77" s="53"/>
      <c r="DMY77" s="53"/>
      <c r="DMZ77" s="53"/>
      <c r="DNA77" s="53"/>
      <c r="DNB77" s="53"/>
      <c r="DNC77" s="53"/>
      <c r="DND77" s="53"/>
      <c r="DNE77" s="53"/>
      <c r="DNF77" s="53"/>
      <c r="DNG77" s="53"/>
      <c r="DNH77" s="53"/>
      <c r="DNI77" s="53"/>
      <c r="DNJ77" s="53"/>
      <c r="DNK77" s="53"/>
      <c r="DNL77" s="53"/>
      <c r="DNM77" s="53"/>
      <c r="DNN77" s="53"/>
      <c r="DNO77" s="53"/>
      <c r="DNP77" s="53"/>
      <c r="DNQ77" s="53"/>
      <c r="DNR77" s="53"/>
      <c r="DNS77" s="53"/>
      <c r="DNT77" s="53"/>
      <c r="DNU77" s="53"/>
      <c r="DNV77" s="53"/>
      <c r="DNW77" s="53"/>
      <c r="DNX77" s="53"/>
      <c r="DNY77" s="53"/>
      <c r="DNZ77" s="53"/>
      <c r="DOA77" s="53"/>
      <c r="DOB77" s="53"/>
      <c r="DOC77" s="53"/>
      <c r="DOD77" s="53"/>
      <c r="DOE77" s="53"/>
      <c r="DOF77" s="53"/>
      <c r="DOG77" s="53"/>
      <c r="DOH77" s="53"/>
      <c r="DOI77" s="53"/>
      <c r="DOJ77" s="53"/>
      <c r="DOK77" s="53"/>
      <c r="DOL77" s="53"/>
      <c r="DOM77" s="53"/>
      <c r="DON77" s="53"/>
      <c r="DOO77" s="53"/>
      <c r="DOP77" s="53"/>
      <c r="DOQ77" s="53"/>
      <c r="DOR77" s="53"/>
      <c r="DOS77" s="53"/>
      <c r="DOT77" s="53"/>
      <c r="DOU77" s="53"/>
      <c r="DOV77" s="53"/>
      <c r="DOW77" s="53"/>
      <c r="DOX77" s="53"/>
      <c r="DOY77" s="53"/>
      <c r="DOZ77" s="53"/>
      <c r="DPA77" s="53"/>
      <c r="DPB77" s="53"/>
      <c r="DPC77" s="53"/>
      <c r="DPD77" s="53"/>
      <c r="DPE77" s="53"/>
      <c r="DPF77" s="53"/>
      <c r="DPG77" s="53"/>
      <c r="DPH77" s="53"/>
      <c r="DPI77" s="53"/>
      <c r="DPJ77" s="53"/>
      <c r="DPK77" s="53"/>
      <c r="DPL77" s="53"/>
      <c r="DPM77" s="53"/>
      <c r="DPN77" s="53"/>
      <c r="DPO77" s="53"/>
      <c r="DPP77" s="53"/>
      <c r="DPQ77" s="53"/>
      <c r="DPR77" s="53"/>
      <c r="DPS77" s="53"/>
      <c r="DPT77" s="53"/>
      <c r="DPU77" s="53"/>
      <c r="DPV77" s="53"/>
      <c r="DPW77" s="53"/>
      <c r="DPX77" s="53"/>
      <c r="DPY77" s="53"/>
      <c r="DPZ77" s="53"/>
      <c r="DQA77" s="53"/>
      <c r="DQB77" s="53"/>
      <c r="DQC77" s="53"/>
      <c r="DQD77" s="53"/>
      <c r="DQE77" s="53"/>
      <c r="DQF77" s="53"/>
      <c r="DQG77" s="53"/>
      <c r="DQH77" s="53"/>
      <c r="DQI77" s="53"/>
      <c r="DQJ77" s="53"/>
      <c r="DQK77" s="53"/>
      <c r="DQL77" s="53"/>
      <c r="DQM77" s="53"/>
      <c r="DQN77" s="53"/>
      <c r="DQO77" s="53"/>
      <c r="DQP77" s="53"/>
      <c r="DQQ77" s="53"/>
      <c r="DQR77" s="53"/>
      <c r="DQS77" s="53"/>
      <c r="DQT77" s="53"/>
      <c r="DQU77" s="53"/>
      <c r="DQV77" s="53"/>
      <c r="DQW77" s="53"/>
      <c r="DQX77" s="53"/>
      <c r="DQY77" s="53"/>
      <c r="DQZ77" s="53"/>
      <c r="DRA77" s="53"/>
      <c r="DRB77" s="53"/>
      <c r="DRC77" s="53"/>
      <c r="DRD77" s="53"/>
      <c r="DRE77" s="53"/>
      <c r="DRF77" s="53"/>
      <c r="DRG77" s="53"/>
      <c r="DRH77" s="53"/>
      <c r="DRI77" s="53"/>
      <c r="DRJ77" s="53"/>
      <c r="DRK77" s="53"/>
      <c r="DRL77" s="53"/>
      <c r="DRM77" s="53"/>
      <c r="DRN77" s="53"/>
      <c r="DRO77" s="53"/>
      <c r="DRP77" s="53"/>
      <c r="DRQ77" s="53"/>
      <c r="DRR77" s="53"/>
      <c r="DRS77" s="53"/>
      <c r="DRT77" s="53"/>
      <c r="DRU77" s="53"/>
      <c r="DRV77" s="53"/>
      <c r="DRW77" s="53"/>
      <c r="DRX77" s="53"/>
      <c r="DRY77" s="53"/>
      <c r="DRZ77" s="53"/>
      <c r="DSA77" s="53"/>
      <c r="DSB77" s="53"/>
      <c r="DSC77" s="53"/>
      <c r="DSD77" s="53"/>
      <c r="DSE77" s="53"/>
      <c r="DSF77" s="53"/>
      <c r="DSG77" s="53"/>
      <c r="DSH77" s="53"/>
      <c r="DSI77" s="53"/>
      <c r="DSJ77" s="53"/>
      <c r="DSK77" s="53"/>
      <c r="DSL77" s="53"/>
      <c r="DSM77" s="53"/>
      <c r="DSN77" s="53"/>
      <c r="DSO77" s="53"/>
      <c r="DSP77" s="53"/>
      <c r="DSQ77" s="53"/>
      <c r="DSR77" s="53"/>
      <c r="DSS77" s="53"/>
      <c r="DST77" s="53"/>
      <c r="DSU77" s="53"/>
      <c r="DSV77" s="53"/>
      <c r="DSW77" s="53"/>
      <c r="DSX77" s="53"/>
      <c r="DSY77" s="53"/>
      <c r="DSZ77" s="53"/>
      <c r="DTA77" s="53"/>
      <c r="DTB77" s="53"/>
      <c r="DTC77" s="53"/>
      <c r="DTD77" s="53"/>
      <c r="DTE77" s="53"/>
      <c r="DTF77" s="53"/>
      <c r="DTG77" s="53"/>
      <c r="DTH77" s="53"/>
      <c r="DTI77" s="53"/>
      <c r="DTJ77" s="53"/>
      <c r="DTK77" s="53"/>
      <c r="DTL77" s="53"/>
      <c r="DTM77" s="53"/>
      <c r="DTN77" s="53"/>
      <c r="DTO77" s="53"/>
      <c r="DTP77" s="53"/>
      <c r="DTQ77" s="53"/>
      <c r="DTR77" s="53"/>
      <c r="DTS77" s="53"/>
      <c r="DTT77" s="53"/>
      <c r="DTU77" s="53"/>
      <c r="DTV77" s="53"/>
      <c r="DTW77" s="53"/>
      <c r="DTX77" s="53"/>
      <c r="DTY77" s="53"/>
      <c r="DTZ77" s="53"/>
      <c r="DUA77" s="53"/>
      <c r="DUB77" s="53"/>
      <c r="DUC77" s="53"/>
      <c r="DUD77" s="53"/>
      <c r="DUE77" s="53"/>
      <c r="DUF77" s="53"/>
      <c r="DUG77" s="53"/>
      <c r="DUH77" s="53"/>
      <c r="DUI77" s="53"/>
      <c r="DUJ77" s="53"/>
      <c r="DUK77" s="53"/>
      <c r="DUL77" s="53"/>
      <c r="DUM77" s="53"/>
      <c r="DUN77" s="53"/>
      <c r="DUO77" s="53"/>
      <c r="DUP77" s="53"/>
      <c r="DUQ77" s="53"/>
      <c r="DUR77" s="53"/>
      <c r="DUS77" s="53"/>
      <c r="DUT77" s="53"/>
      <c r="DUU77" s="53"/>
      <c r="DUV77" s="53"/>
      <c r="DUW77" s="53"/>
      <c r="DUX77" s="53"/>
      <c r="DUY77" s="53"/>
      <c r="DUZ77" s="53"/>
      <c r="DVA77" s="53"/>
      <c r="DVB77" s="53"/>
      <c r="DVC77" s="53"/>
      <c r="DVD77" s="53"/>
      <c r="DVE77" s="53"/>
      <c r="DVF77" s="53"/>
      <c r="DVG77" s="53"/>
      <c r="DVH77" s="53"/>
      <c r="DVI77" s="53"/>
      <c r="DVJ77" s="53"/>
      <c r="DVK77" s="53"/>
      <c r="DVL77" s="53"/>
      <c r="DVM77" s="53"/>
      <c r="DVN77" s="53"/>
      <c r="DVO77" s="53"/>
      <c r="DVP77" s="53"/>
      <c r="DVQ77" s="53"/>
      <c r="DVR77" s="53"/>
      <c r="DVS77" s="53"/>
      <c r="DVT77" s="53"/>
      <c r="DVU77" s="53"/>
      <c r="DVV77" s="53"/>
      <c r="DVW77" s="53"/>
      <c r="DVX77" s="53"/>
      <c r="DVY77" s="53"/>
      <c r="DVZ77" s="53"/>
      <c r="DWA77" s="53"/>
      <c r="DWB77" s="53"/>
      <c r="DWC77" s="53"/>
      <c r="DWD77" s="53"/>
      <c r="DWE77" s="53"/>
      <c r="DWF77" s="53"/>
      <c r="DWG77" s="53"/>
      <c r="DWH77" s="53"/>
      <c r="DWI77" s="53"/>
      <c r="DWJ77" s="53"/>
      <c r="DWK77" s="53"/>
      <c r="DWL77" s="53"/>
      <c r="DWM77" s="53"/>
      <c r="DWN77" s="53"/>
      <c r="DWO77" s="53"/>
      <c r="DWP77" s="53"/>
      <c r="DWQ77" s="53"/>
      <c r="DWR77" s="53"/>
      <c r="DWS77" s="53"/>
      <c r="DWT77" s="53"/>
      <c r="DWU77" s="53"/>
      <c r="DWV77" s="53"/>
      <c r="DWW77" s="53"/>
      <c r="DWX77" s="53"/>
      <c r="DWY77" s="53"/>
      <c r="DWZ77" s="53"/>
      <c r="DXA77" s="53"/>
      <c r="DXB77" s="53"/>
      <c r="DXC77" s="53"/>
      <c r="DXD77" s="53"/>
      <c r="DXE77" s="53"/>
      <c r="DXF77" s="53"/>
      <c r="DXG77" s="53"/>
      <c r="DXH77" s="53"/>
      <c r="DXI77" s="53"/>
      <c r="DXJ77" s="53"/>
      <c r="DXK77" s="53"/>
      <c r="DXL77" s="53"/>
      <c r="DXM77" s="53"/>
      <c r="DXN77" s="53"/>
      <c r="DXO77" s="53"/>
      <c r="DXP77" s="53"/>
      <c r="DXQ77" s="53"/>
      <c r="DXR77" s="53"/>
      <c r="DXS77" s="53"/>
      <c r="DXT77" s="53"/>
      <c r="DXU77" s="53"/>
      <c r="DXV77" s="53"/>
      <c r="DXW77" s="53"/>
      <c r="DXX77" s="53"/>
      <c r="DXY77" s="53"/>
      <c r="DXZ77" s="53"/>
      <c r="DYA77" s="53"/>
      <c r="DYB77" s="53"/>
      <c r="DYC77" s="53"/>
      <c r="DYD77" s="53"/>
      <c r="DYE77" s="53"/>
      <c r="DYF77" s="53"/>
      <c r="DYG77" s="53"/>
      <c r="DYH77" s="53"/>
      <c r="DYI77" s="53"/>
      <c r="DYJ77" s="53"/>
      <c r="DYK77" s="53"/>
      <c r="DYL77" s="53"/>
      <c r="DYM77" s="53"/>
      <c r="DYN77" s="53"/>
      <c r="DYO77" s="53"/>
      <c r="DYP77" s="53"/>
      <c r="DYQ77" s="53"/>
      <c r="DYR77" s="53"/>
      <c r="DYS77" s="53"/>
      <c r="DYT77" s="53"/>
      <c r="DYU77" s="53"/>
      <c r="DYV77" s="53"/>
      <c r="DYW77" s="53"/>
      <c r="DYX77" s="53"/>
      <c r="DYY77" s="53"/>
      <c r="DYZ77" s="53"/>
      <c r="DZA77" s="53"/>
      <c r="DZB77" s="53"/>
      <c r="DZC77" s="53"/>
      <c r="DZD77" s="53"/>
      <c r="DZE77" s="53"/>
      <c r="DZF77" s="53"/>
      <c r="DZG77" s="53"/>
      <c r="DZH77" s="53"/>
      <c r="DZI77" s="53"/>
      <c r="DZJ77" s="53"/>
      <c r="DZK77" s="53"/>
      <c r="DZL77" s="53"/>
      <c r="DZM77" s="53"/>
      <c r="DZN77" s="53"/>
      <c r="DZO77" s="53"/>
      <c r="DZP77" s="53"/>
      <c r="DZQ77" s="53"/>
      <c r="DZR77" s="53"/>
      <c r="DZS77" s="53"/>
      <c r="DZT77" s="53"/>
      <c r="DZU77" s="53"/>
      <c r="DZV77" s="53"/>
      <c r="DZW77" s="53"/>
      <c r="DZX77" s="53"/>
      <c r="DZY77" s="53"/>
      <c r="DZZ77" s="53"/>
      <c r="EAA77" s="53"/>
      <c r="EAB77" s="53"/>
      <c r="EAC77" s="53"/>
      <c r="EAD77" s="53"/>
      <c r="EAE77" s="53"/>
      <c r="EAF77" s="53"/>
      <c r="EAG77" s="53"/>
      <c r="EAH77" s="53"/>
      <c r="EAI77" s="53"/>
      <c r="EAJ77" s="53"/>
      <c r="EAK77" s="53"/>
      <c r="EAL77" s="53"/>
      <c r="EAM77" s="53"/>
      <c r="EAN77" s="53"/>
      <c r="EAO77" s="53"/>
      <c r="EAP77" s="53"/>
      <c r="EAQ77" s="53"/>
      <c r="EAR77" s="53"/>
      <c r="EAS77" s="53"/>
      <c r="EAT77" s="53"/>
      <c r="EAU77" s="53"/>
      <c r="EAV77" s="53"/>
      <c r="EAW77" s="53"/>
      <c r="EAX77" s="53"/>
      <c r="EAY77" s="53"/>
      <c r="EAZ77" s="53"/>
      <c r="EBA77" s="53"/>
      <c r="EBB77" s="53"/>
      <c r="EBC77" s="53"/>
      <c r="EBD77" s="53"/>
      <c r="EBE77" s="53"/>
      <c r="EBF77" s="53"/>
      <c r="EBG77" s="53"/>
      <c r="EBH77" s="53"/>
      <c r="EBI77" s="53"/>
      <c r="EBJ77" s="53"/>
      <c r="EBK77" s="53"/>
      <c r="EBL77" s="53"/>
      <c r="EBM77" s="53"/>
      <c r="EBN77" s="53"/>
      <c r="EBO77" s="53"/>
      <c r="EBP77" s="53"/>
      <c r="EBQ77" s="53"/>
      <c r="EBR77" s="53"/>
      <c r="EBS77" s="53"/>
      <c r="EBT77" s="53"/>
      <c r="EBU77" s="53"/>
      <c r="EBV77" s="53"/>
      <c r="EBW77" s="53"/>
      <c r="EBX77" s="53"/>
      <c r="EBY77" s="53"/>
      <c r="EBZ77" s="53"/>
      <c r="ECA77" s="53"/>
      <c r="ECB77" s="53"/>
      <c r="ECC77" s="53"/>
      <c r="ECD77" s="53"/>
      <c r="ECE77" s="53"/>
      <c r="ECF77" s="53"/>
      <c r="ECG77" s="53"/>
      <c r="ECH77" s="53"/>
      <c r="ECI77" s="53"/>
      <c r="ECJ77" s="53"/>
      <c r="ECK77" s="53"/>
      <c r="ECL77" s="53"/>
      <c r="ECM77" s="53"/>
      <c r="ECN77" s="53"/>
      <c r="ECO77" s="53"/>
      <c r="ECP77" s="53"/>
      <c r="ECQ77" s="53"/>
      <c r="ECR77" s="53"/>
      <c r="ECS77" s="53"/>
      <c r="ECT77" s="53"/>
      <c r="ECU77" s="53"/>
      <c r="ECV77" s="53"/>
      <c r="ECW77" s="53"/>
      <c r="ECX77" s="53"/>
      <c r="ECY77" s="53"/>
      <c r="ECZ77" s="53"/>
      <c r="EDA77" s="53"/>
      <c r="EDB77" s="53"/>
      <c r="EDC77" s="53"/>
      <c r="EDD77" s="53"/>
      <c r="EDE77" s="53"/>
      <c r="EDF77" s="53"/>
      <c r="EDG77" s="53"/>
      <c r="EDH77" s="53"/>
      <c r="EDI77" s="53"/>
      <c r="EDJ77" s="53"/>
      <c r="EDK77" s="53"/>
      <c r="EDL77" s="53"/>
      <c r="EDM77" s="53"/>
      <c r="EDN77" s="53"/>
      <c r="EDO77" s="53"/>
      <c r="EDP77" s="53"/>
      <c r="EDQ77" s="53"/>
      <c r="EDR77" s="53"/>
      <c r="EDS77" s="53"/>
      <c r="EDT77" s="53"/>
      <c r="EDU77" s="53"/>
      <c r="EDV77" s="53"/>
      <c r="EDW77" s="53"/>
      <c r="EDX77" s="53"/>
      <c r="EDY77" s="53"/>
      <c r="EDZ77" s="53"/>
      <c r="EEA77" s="53"/>
      <c r="EEB77" s="53"/>
      <c r="EEC77" s="53"/>
      <c r="EED77" s="53"/>
      <c r="EEE77" s="53"/>
      <c r="EEF77" s="53"/>
      <c r="EEG77" s="53"/>
      <c r="EEH77" s="53"/>
      <c r="EEI77" s="53"/>
      <c r="EEJ77" s="53"/>
      <c r="EEK77" s="53"/>
      <c r="EEL77" s="53"/>
      <c r="EEM77" s="53"/>
      <c r="EEN77" s="53"/>
      <c r="EEO77" s="53"/>
      <c r="EEP77" s="53"/>
      <c r="EEQ77" s="53"/>
      <c r="EER77" s="53"/>
      <c r="EES77" s="53"/>
      <c r="EET77" s="53"/>
      <c r="EEU77" s="53"/>
      <c r="EEV77" s="53"/>
      <c r="EEW77" s="53"/>
      <c r="EEX77" s="53"/>
      <c r="EEY77" s="53"/>
      <c r="EEZ77" s="53"/>
      <c r="EFA77" s="53"/>
      <c r="EFB77" s="53"/>
      <c r="EFC77" s="53"/>
      <c r="EFD77" s="53"/>
      <c r="EFE77" s="53"/>
      <c r="EFF77" s="53"/>
      <c r="EFG77" s="53"/>
      <c r="EFH77" s="53"/>
      <c r="EFI77" s="53"/>
      <c r="EFJ77" s="53"/>
      <c r="EFK77" s="53"/>
      <c r="EFL77" s="53"/>
      <c r="EFM77" s="53"/>
      <c r="EFN77" s="53"/>
      <c r="EFO77" s="53"/>
      <c r="EFP77" s="53"/>
      <c r="EFQ77" s="53"/>
      <c r="EFR77" s="53"/>
      <c r="EFS77" s="53"/>
      <c r="EFT77" s="53"/>
      <c r="EFU77" s="53"/>
      <c r="EFV77" s="53"/>
      <c r="EFW77" s="53"/>
      <c r="EFX77" s="53"/>
      <c r="EFY77" s="53"/>
      <c r="EFZ77" s="53"/>
      <c r="EGA77" s="53"/>
      <c r="EGB77" s="53"/>
      <c r="EGC77" s="53"/>
      <c r="EGD77" s="53"/>
      <c r="EGE77" s="53"/>
      <c r="EGF77" s="53"/>
      <c r="EGG77" s="53"/>
      <c r="EGH77" s="53"/>
      <c r="EGI77" s="53"/>
      <c r="EGJ77" s="53"/>
      <c r="EGK77" s="53"/>
      <c r="EGL77" s="53"/>
      <c r="EGM77" s="53"/>
      <c r="EGN77" s="53"/>
      <c r="EGO77" s="53"/>
      <c r="EGP77" s="53"/>
      <c r="EGQ77" s="53"/>
      <c r="EGR77" s="53"/>
      <c r="EGS77" s="53"/>
      <c r="EGT77" s="53"/>
      <c r="EGU77" s="53"/>
      <c r="EGV77" s="53"/>
      <c r="EGW77" s="53"/>
      <c r="EGX77" s="53"/>
      <c r="EGY77" s="53"/>
      <c r="EGZ77" s="53"/>
      <c r="EHA77" s="53"/>
      <c r="EHB77" s="53"/>
      <c r="EHC77" s="53"/>
      <c r="EHD77" s="53"/>
      <c r="EHE77" s="53"/>
      <c r="EHF77" s="53"/>
      <c r="EHG77" s="53"/>
      <c r="EHH77" s="53"/>
      <c r="EHI77" s="53"/>
      <c r="EHJ77" s="53"/>
      <c r="EHK77" s="53"/>
      <c r="EHL77" s="53"/>
      <c r="EHM77" s="53"/>
      <c r="EHN77" s="53"/>
      <c r="EHO77" s="53"/>
      <c r="EHP77" s="53"/>
      <c r="EHQ77" s="53"/>
      <c r="EHR77" s="53"/>
      <c r="EHS77" s="53"/>
      <c r="EHT77" s="53"/>
      <c r="EHU77" s="53"/>
      <c r="EHV77" s="53"/>
      <c r="EHW77" s="53"/>
      <c r="EHX77" s="53"/>
      <c r="EHY77" s="53"/>
      <c r="EHZ77" s="53"/>
      <c r="EIA77" s="53"/>
      <c r="EIB77" s="53"/>
      <c r="EIC77" s="53"/>
      <c r="EID77" s="53"/>
      <c r="EIE77" s="53"/>
      <c r="EIF77" s="53"/>
      <c r="EIG77" s="53"/>
      <c r="EIH77" s="53"/>
      <c r="EII77" s="53"/>
      <c r="EIJ77" s="53"/>
      <c r="EIK77" s="53"/>
      <c r="EIL77" s="53"/>
      <c r="EIM77" s="53"/>
      <c r="EIN77" s="53"/>
      <c r="EIO77" s="53"/>
      <c r="EIP77" s="53"/>
      <c r="EIQ77" s="53"/>
      <c r="EIR77" s="53"/>
      <c r="EIS77" s="53"/>
      <c r="EIT77" s="53"/>
      <c r="EIU77" s="53"/>
      <c r="EIV77" s="53"/>
      <c r="EIW77" s="53"/>
      <c r="EIX77" s="53"/>
      <c r="EIY77" s="53"/>
      <c r="EIZ77" s="53"/>
      <c r="EJA77" s="53"/>
      <c r="EJB77" s="53"/>
      <c r="EJC77" s="53"/>
      <c r="EJD77" s="53"/>
      <c r="EJE77" s="53"/>
      <c r="EJF77" s="53"/>
      <c r="EJG77" s="53"/>
      <c r="EJH77" s="53"/>
      <c r="EJI77" s="53"/>
      <c r="EJJ77" s="53"/>
      <c r="EJK77" s="53"/>
      <c r="EJL77" s="53"/>
      <c r="EJM77" s="53"/>
      <c r="EJN77" s="53"/>
      <c r="EJO77" s="53"/>
      <c r="EJP77" s="53"/>
      <c r="EJQ77" s="53"/>
      <c r="EJR77" s="53"/>
      <c r="EJS77" s="53"/>
      <c r="EJT77" s="53"/>
      <c r="EJU77" s="53"/>
      <c r="EJV77" s="53"/>
      <c r="EJW77" s="53"/>
      <c r="EJX77" s="53"/>
      <c r="EJY77" s="53"/>
      <c r="EJZ77" s="53"/>
      <c r="EKA77" s="53"/>
      <c r="EKB77" s="53"/>
      <c r="EKC77" s="53"/>
      <c r="EKD77" s="53"/>
      <c r="EKE77" s="53"/>
      <c r="EKF77" s="53"/>
      <c r="EKG77" s="53"/>
      <c r="EKH77" s="53"/>
      <c r="EKI77" s="53"/>
      <c r="EKJ77" s="53"/>
      <c r="EKK77" s="53"/>
      <c r="EKL77" s="53"/>
      <c r="EKM77" s="53"/>
      <c r="EKN77" s="53"/>
      <c r="EKO77" s="53"/>
      <c r="EKP77" s="53"/>
      <c r="EKQ77" s="53"/>
      <c r="EKR77" s="53"/>
      <c r="EKS77" s="53"/>
      <c r="EKT77" s="53"/>
      <c r="EKU77" s="53"/>
      <c r="EKV77" s="53"/>
      <c r="EKW77" s="53"/>
      <c r="EKX77" s="53"/>
      <c r="EKY77" s="53"/>
      <c r="EKZ77" s="53"/>
      <c r="ELA77" s="53"/>
      <c r="ELB77" s="53"/>
      <c r="ELC77" s="53"/>
      <c r="ELD77" s="53"/>
      <c r="ELE77" s="53"/>
      <c r="ELF77" s="53"/>
      <c r="ELG77" s="53"/>
      <c r="ELH77" s="53"/>
      <c r="ELI77" s="53"/>
      <c r="ELJ77" s="53"/>
      <c r="ELK77" s="53"/>
      <c r="ELL77" s="53"/>
      <c r="ELM77" s="53"/>
      <c r="ELN77" s="53"/>
      <c r="ELO77" s="53"/>
      <c r="ELP77" s="53"/>
      <c r="ELQ77" s="53"/>
      <c r="ELR77" s="53"/>
      <c r="ELS77" s="53"/>
      <c r="ELT77" s="53"/>
      <c r="ELU77" s="53"/>
      <c r="ELV77" s="53"/>
      <c r="ELW77" s="53"/>
      <c r="ELX77" s="53"/>
      <c r="ELY77" s="53"/>
      <c r="ELZ77" s="53"/>
      <c r="EMA77" s="53"/>
      <c r="EMB77" s="53"/>
      <c r="EMC77" s="53"/>
      <c r="EMD77" s="53"/>
      <c r="EME77" s="53"/>
      <c r="EMF77" s="53"/>
      <c r="EMG77" s="53"/>
      <c r="EMH77" s="53"/>
      <c r="EMI77" s="53"/>
      <c r="EMJ77" s="53"/>
      <c r="EMK77" s="53"/>
      <c r="EML77" s="53"/>
      <c r="EMM77" s="53"/>
      <c r="EMN77" s="53"/>
      <c r="EMO77" s="53"/>
      <c r="EMP77" s="53"/>
      <c r="EMQ77" s="53"/>
      <c r="EMR77" s="53"/>
      <c r="EMS77" s="53"/>
      <c r="EMT77" s="53"/>
      <c r="EMU77" s="53"/>
      <c r="EMV77" s="53"/>
      <c r="EMW77" s="53"/>
      <c r="EMX77" s="53"/>
      <c r="EMY77" s="53"/>
      <c r="EMZ77" s="53"/>
      <c r="ENA77" s="53"/>
      <c r="ENB77" s="53"/>
      <c r="ENC77" s="53"/>
      <c r="END77" s="53"/>
      <c r="ENE77" s="53"/>
      <c r="ENF77" s="53"/>
      <c r="ENG77" s="53"/>
      <c r="ENH77" s="53"/>
      <c r="ENI77" s="53"/>
      <c r="ENJ77" s="53"/>
      <c r="ENK77" s="53"/>
      <c r="ENL77" s="53"/>
      <c r="ENM77" s="53"/>
      <c r="ENN77" s="53"/>
      <c r="ENO77" s="53"/>
      <c r="ENP77" s="53"/>
      <c r="ENQ77" s="53"/>
      <c r="ENR77" s="53"/>
      <c r="ENS77" s="53"/>
      <c r="ENT77" s="53"/>
      <c r="ENU77" s="53"/>
      <c r="ENV77" s="53"/>
      <c r="ENW77" s="53"/>
      <c r="ENX77" s="53"/>
      <c r="ENY77" s="53"/>
      <c r="ENZ77" s="53"/>
      <c r="EOA77" s="53"/>
      <c r="EOB77" s="53"/>
      <c r="EOC77" s="53"/>
      <c r="EOD77" s="53"/>
      <c r="EOE77" s="53"/>
      <c r="EOF77" s="53"/>
      <c r="EOG77" s="53"/>
      <c r="EOH77" s="53"/>
      <c r="EOI77" s="53"/>
      <c r="EOJ77" s="53"/>
      <c r="EOK77" s="53"/>
      <c r="EOL77" s="53"/>
      <c r="EOM77" s="53"/>
      <c r="EON77" s="53"/>
      <c r="EOO77" s="53"/>
      <c r="EOP77" s="53"/>
      <c r="EOQ77" s="53"/>
      <c r="EOR77" s="53"/>
      <c r="EOS77" s="53"/>
      <c r="EOT77" s="53"/>
      <c r="EOU77" s="53"/>
      <c r="EOV77" s="53"/>
      <c r="EOW77" s="53"/>
      <c r="EOX77" s="53"/>
      <c r="EOY77" s="53"/>
      <c r="EOZ77" s="53"/>
      <c r="EPA77" s="53"/>
      <c r="EPB77" s="53"/>
      <c r="EPC77" s="53"/>
      <c r="EPD77" s="53"/>
      <c r="EPE77" s="53"/>
      <c r="EPF77" s="53"/>
      <c r="EPG77" s="53"/>
      <c r="EPH77" s="53"/>
      <c r="EPI77" s="53"/>
      <c r="EPJ77" s="53"/>
      <c r="EPK77" s="53"/>
      <c r="EPL77" s="53"/>
      <c r="EPM77" s="53"/>
      <c r="EPN77" s="53"/>
      <c r="EPO77" s="53"/>
      <c r="EPP77" s="53"/>
      <c r="EPQ77" s="53"/>
      <c r="EPR77" s="53"/>
      <c r="EPS77" s="53"/>
      <c r="EPT77" s="53"/>
      <c r="EPU77" s="53"/>
      <c r="EPV77" s="53"/>
      <c r="EPW77" s="53"/>
      <c r="EPX77" s="53"/>
      <c r="EPY77" s="53"/>
      <c r="EPZ77" s="53"/>
      <c r="EQA77" s="53"/>
      <c r="EQB77" s="53"/>
      <c r="EQC77" s="53"/>
      <c r="EQD77" s="53"/>
      <c r="EQE77" s="53"/>
      <c r="EQF77" s="53"/>
      <c r="EQG77" s="53"/>
      <c r="EQH77" s="53"/>
      <c r="EQI77" s="53"/>
      <c r="EQJ77" s="53"/>
      <c r="EQK77" s="53"/>
      <c r="EQL77" s="53"/>
      <c r="EQM77" s="53"/>
      <c r="EQN77" s="53"/>
      <c r="EQO77" s="53"/>
      <c r="EQP77" s="53"/>
      <c r="EQQ77" s="53"/>
      <c r="EQR77" s="53"/>
      <c r="EQS77" s="53"/>
      <c r="EQT77" s="53"/>
      <c r="EQU77" s="53"/>
      <c r="EQV77" s="53"/>
      <c r="EQW77" s="53"/>
      <c r="EQX77" s="53"/>
      <c r="EQY77" s="53"/>
      <c r="EQZ77" s="53"/>
      <c r="ERA77" s="53"/>
      <c r="ERB77" s="53"/>
      <c r="ERC77" s="53"/>
      <c r="ERD77" s="53"/>
      <c r="ERE77" s="53"/>
      <c r="ERF77" s="53"/>
      <c r="ERG77" s="53"/>
      <c r="ERH77" s="53"/>
      <c r="ERI77" s="53"/>
      <c r="ERJ77" s="53"/>
      <c r="ERK77" s="53"/>
      <c r="ERL77" s="53"/>
      <c r="ERM77" s="53"/>
      <c r="ERN77" s="53"/>
      <c r="ERO77" s="53"/>
      <c r="ERP77" s="53"/>
      <c r="ERQ77" s="53"/>
      <c r="ERR77" s="53"/>
      <c r="ERS77" s="53"/>
      <c r="ERT77" s="53"/>
      <c r="ERU77" s="53"/>
      <c r="ERV77" s="53"/>
      <c r="ERW77" s="53"/>
      <c r="ERX77" s="53"/>
      <c r="ERY77" s="53"/>
      <c r="ERZ77" s="53"/>
      <c r="ESA77" s="53"/>
      <c r="ESB77" s="53"/>
      <c r="ESC77" s="53"/>
      <c r="ESD77" s="53"/>
      <c r="ESE77" s="53"/>
      <c r="ESF77" s="53"/>
      <c r="ESG77" s="53"/>
      <c r="ESH77" s="53"/>
      <c r="ESI77" s="53"/>
      <c r="ESJ77" s="53"/>
      <c r="ESK77" s="53"/>
      <c r="ESL77" s="53"/>
      <c r="ESM77" s="53"/>
      <c r="ESN77" s="53"/>
      <c r="ESO77" s="53"/>
      <c r="ESP77" s="53"/>
      <c r="ESQ77" s="53"/>
      <c r="ESR77" s="53"/>
      <c r="ESS77" s="53"/>
      <c r="EST77" s="53"/>
      <c r="ESU77" s="53"/>
      <c r="ESV77" s="53"/>
      <c r="ESW77" s="53"/>
      <c r="ESX77" s="53"/>
      <c r="ESY77" s="53"/>
      <c r="ESZ77" s="53"/>
      <c r="ETA77" s="53"/>
      <c r="ETB77" s="53"/>
      <c r="ETC77" s="53"/>
      <c r="ETD77" s="53"/>
      <c r="ETE77" s="53"/>
      <c r="ETF77" s="53"/>
      <c r="ETG77" s="53"/>
      <c r="ETH77" s="53"/>
      <c r="ETI77" s="53"/>
      <c r="ETJ77" s="53"/>
      <c r="ETK77" s="53"/>
      <c r="ETL77" s="53"/>
      <c r="ETM77" s="53"/>
      <c r="ETN77" s="53"/>
      <c r="ETO77" s="53"/>
      <c r="ETP77" s="53"/>
      <c r="ETQ77" s="53"/>
      <c r="ETR77" s="53"/>
      <c r="ETS77" s="53"/>
      <c r="ETT77" s="53"/>
      <c r="ETU77" s="53"/>
      <c r="ETV77" s="53"/>
      <c r="ETW77" s="53"/>
      <c r="ETX77" s="53"/>
      <c r="ETY77" s="53"/>
      <c r="ETZ77" s="53"/>
      <c r="EUA77" s="53"/>
      <c r="EUB77" s="53"/>
      <c r="EUC77" s="53"/>
      <c r="EUD77" s="53"/>
      <c r="EUE77" s="53"/>
      <c r="EUF77" s="53"/>
      <c r="EUG77" s="53"/>
      <c r="EUH77" s="53"/>
      <c r="EUI77" s="53"/>
      <c r="EUJ77" s="53"/>
      <c r="EUK77" s="53"/>
      <c r="EUL77" s="53"/>
      <c r="EUM77" s="53"/>
      <c r="EUN77" s="53"/>
      <c r="EUO77" s="53"/>
      <c r="EUP77" s="53"/>
      <c r="EUQ77" s="53"/>
      <c r="EUR77" s="53"/>
      <c r="EUS77" s="53"/>
      <c r="EUT77" s="53"/>
      <c r="EUU77" s="53"/>
      <c r="EUV77" s="53"/>
      <c r="EUW77" s="53"/>
      <c r="EUX77" s="53"/>
      <c r="EUY77" s="53"/>
      <c r="EUZ77" s="53"/>
      <c r="EVA77" s="53"/>
      <c r="EVB77" s="53"/>
      <c r="EVC77" s="53"/>
      <c r="EVD77" s="53"/>
      <c r="EVE77" s="53"/>
      <c r="EVF77" s="53"/>
      <c r="EVG77" s="53"/>
      <c r="EVH77" s="53"/>
      <c r="EVI77" s="53"/>
      <c r="EVJ77" s="53"/>
      <c r="EVK77" s="53"/>
      <c r="EVL77" s="53"/>
      <c r="EVM77" s="53"/>
      <c r="EVN77" s="53"/>
      <c r="EVO77" s="53"/>
      <c r="EVP77" s="53"/>
      <c r="EVQ77" s="53"/>
      <c r="EVR77" s="53"/>
      <c r="EVS77" s="53"/>
      <c r="EVT77" s="53"/>
      <c r="EVU77" s="53"/>
      <c r="EVV77" s="53"/>
      <c r="EVW77" s="53"/>
      <c r="EVX77" s="53"/>
      <c r="EVY77" s="53"/>
      <c r="EVZ77" s="53"/>
      <c r="EWA77" s="53"/>
      <c r="EWB77" s="53"/>
      <c r="EWC77" s="53"/>
      <c r="EWD77" s="53"/>
      <c r="EWE77" s="53"/>
      <c r="EWF77" s="53"/>
      <c r="EWG77" s="53"/>
      <c r="EWH77" s="53"/>
      <c r="EWI77" s="53"/>
      <c r="EWJ77" s="53"/>
      <c r="EWK77" s="53"/>
      <c r="EWL77" s="53"/>
      <c r="EWM77" s="53"/>
      <c r="EWN77" s="53"/>
      <c r="EWO77" s="53"/>
      <c r="EWP77" s="53"/>
      <c r="EWQ77" s="53"/>
      <c r="EWR77" s="53"/>
      <c r="EWS77" s="53"/>
      <c r="EWT77" s="53"/>
      <c r="EWU77" s="53"/>
      <c r="EWV77" s="53"/>
      <c r="EWW77" s="53"/>
      <c r="EWX77" s="53"/>
      <c r="EWY77" s="53"/>
      <c r="EWZ77" s="53"/>
      <c r="EXA77" s="53"/>
      <c r="EXB77" s="53"/>
      <c r="EXC77" s="53"/>
      <c r="EXD77" s="53"/>
      <c r="EXE77" s="53"/>
      <c r="EXF77" s="53"/>
      <c r="EXG77" s="53"/>
      <c r="EXH77" s="53"/>
      <c r="EXI77" s="53"/>
      <c r="EXJ77" s="53"/>
      <c r="EXK77" s="53"/>
      <c r="EXL77" s="53"/>
      <c r="EXM77" s="53"/>
      <c r="EXN77" s="53"/>
      <c r="EXO77" s="53"/>
      <c r="EXP77" s="53"/>
      <c r="EXQ77" s="53"/>
      <c r="EXR77" s="53"/>
      <c r="EXS77" s="53"/>
      <c r="EXT77" s="53"/>
      <c r="EXU77" s="53"/>
      <c r="EXV77" s="53"/>
      <c r="EXW77" s="53"/>
      <c r="EXX77" s="53"/>
      <c r="EXY77" s="53"/>
      <c r="EXZ77" s="53"/>
      <c r="EYA77" s="53"/>
      <c r="EYB77" s="53"/>
      <c r="EYC77" s="53"/>
      <c r="EYD77" s="53"/>
      <c r="EYE77" s="53"/>
      <c r="EYF77" s="53"/>
      <c r="EYG77" s="53"/>
      <c r="EYH77" s="53"/>
      <c r="EYI77" s="53"/>
      <c r="EYJ77" s="53"/>
      <c r="EYK77" s="53"/>
      <c r="EYL77" s="53"/>
      <c r="EYM77" s="53"/>
      <c r="EYN77" s="53"/>
      <c r="EYO77" s="53"/>
      <c r="EYP77" s="53"/>
      <c r="EYQ77" s="53"/>
      <c r="EYR77" s="53"/>
      <c r="EYS77" s="53"/>
      <c r="EYT77" s="53"/>
      <c r="EYU77" s="53"/>
      <c r="EYV77" s="53"/>
      <c r="EYW77" s="53"/>
      <c r="EYX77" s="53"/>
      <c r="EYY77" s="53"/>
      <c r="EYZ77" s="53"/>
      <c r="EZA77" s="53"/>
      <c r="EZB77" s="53"/>
      <c r="EZC77" s="53"/>
      <c r="EZD77" s="53"/>
      <c r="EZE77" s="53"/>
      <c r="EZF77" s="53"/>
      <c r="EZG77" s="53"/>
      <c r="EZH77" s="53"/>
      <c r="EZI77" s="53"/>
      <c r="EZJ77" s="53"/>
      <c r="EZK77" s="53"/>
      <c r="EZL77" s="53"/>
      <c r="EZM77" s="53"/>
      <c r="EZN77" s="53"/>
      <c r="EZO77" s="53"/>
      <c r="EZP77" s="53"/>
      <c r="EZQ77" s="53"/>
      <c r="EZR77" s="53"/>
      <c r="EZS77" s="53"/>
      <c r="EZT77" s="53"/>
      <c r="EZU77" s="53"/>
      <c r="EZV77" s="53"/>
      <c r="EZW77" s="53"/>
      <c r="EZX77" s="53"/>
      <c r="EZY77" s="53"/>
      <c r="EZZ77" s="53"/>
      <c r="FAA77" s="53"/>
      <c r="FAB77" s="53"/>
      <c r="FAC77" s="53"/>
      <c r="FAD77" s="53"/>
      <c r="FAE77" s="53"/>
      <c r="FAF77" s="53"/>
      <c r="FAG77" s="53"/>
      <c r="FAH77" s="53"/>
      <c r="FAI77" s="53"/>
      <c r="FAJ77" s="53"/>
      <c r="FAK77" s="53"/>
      <c r="FAL77" s="53"/>
      <c r="FAM77" s="53"/>
      <c r="FAN77" s="53"/>
      <c r="FAO77" s="53"/>
      <c r="FAP77" s="53"/>
      <c r="FAQ77" s="53"/>
      <c r="FAR77" s="53"/>
      <c r="FAS77" s="53"/>
      <c r="FAT77" s="53"/>
      <c r="FAU77" s="53"/>
      <c r="FAV77" s="53"/>
      <c r="FAW77" s="53"/>
      <c r="FAX77" s="53"/>
      <c r="FAY77" s="53"/>
      <c r="FAZ77" s="53"/>
      <c r="FBA77" s="53"/>
      <c r="FBB77" s="53"/>
      <c r="FBC77" s="53"/>
      <c r="FBD77" s="53"/>
      <c r="FBE77" s="53"/>
      <c r="FBF77" s="53"/>
      <c r="FBG77" s="53"/>
      <c r="FBH77" s="53"/>
      <c r="FBI77" s="53"/>
      <c r="FBJ77" s="53"/>
      <c r="FBK77" s="53"/>
      <c r="FBL77" s="53"/>
      <c r="FBM77" s="53"/>
      <c r="FBN77" s="53"/>
      <c r="FBO77" s="53"/>
      <c r="FBP77" s="53"/>
      <c r="FBQ77" s="53"/>
      <c r="FBR77" s="53"/>
      <c r="FBS77" s="53"/>
      <c r="FBT77" s="53"/>
      <c r="FBU77" s="53"/>
      <c r="FBV77" s="53"/>
      <c r="FBW77" s="53"/>
      <c r="FBX77" s="53"/>
      <c r="FBY77" s="53"/>
      <c r="FBZ77" s="53"/>
      <c r="FCA77" s="53"/>
      <c r="FCB77" s="53"/>
      <c r="FCC77" s="53"/>
      <c r="FCD77" s="53"/>
      <c r="FCE77" s="53"/>
      <c r="FCF77" s="53"/>
      <c r="FCG77" s="53"/>
      <c r="FCH77" s="53"/>
      <c r="FCI77" s="53"/>
      <c r="FCJ77" s="53"/>
      <c r="FCK77" s="53"/>
      <c r="FCL77" s="53"/>
      <c r="FCM77" s="53"/>
      <c r="FCN77" s="53"/>
      <c r="FCO77" s="53"/>
      <c r="FCP77" s="53"/>
      <c r="FCQ77" s="53"/>
      <c r="FCR77" s="53"/>
      <c r="FCS77" s="53"/>
      <c r="FCT77" s="53"/>
      <c r="FCU77" s="53"/>
      <c r="FCV77" s="53"/>
      <c r="FCW77" s="53"/>
      <c r="FCX77" s="53"/>
      <c r="FCY77" s="53"/>
      <c r="FCZ77" s="53"/>
      <c r="FDA77" s="53"/>
      <c r="FDB77" s="53"/>
      <c r="FDC77" s="53"/>
      <c r="FDD77" s="53"/>
      <c r="FDE77" s="53"/>
      <c r="FDF77" s="53"/>
      <c r="FDG77" s="53"/>
      <c r="FDH77" s="53"/>
      <c r="FDI77" s="53"/>
      <c r="FDJ77" s="53"/>
      <c r="FDK77" s="53"/>
      <c r="FDL77" s="53"/>
      <c r="FDM77" s="53"/>
      <c r="FDN77" s="53"/>
      <c r="FDO77" s="53"/>
      <c r="FDP77" s="53"/>
      <c r="FDQ77" s="53"/>
      <c r="FDR77" s="53"/>
      <c r="FDS77" s="53"/>
      <c r="FDT77" s="53"/>
      <c r="FDU77" s="53"/>
      <c r="FDV77" s="53"/>
      <c r="FDW77" s="53"/>
      <c r="FDX77" s="53"/>
      <c r="FDY77" s="53"/>
      <c r="FDZ77" s="53"/>
      <c r="FEA77" s="53"/>
      <c r="FEB77" s="53"/>
      <c r="FEC77" s="53"/>
      <c r="FED77" s="53"/>
      <c r="FEE77" s="53"/>
      <c r="FEF77" s="53"/>
      <c r="FEG77" s="53"/>
      <c r="FEH77" s="53"/>
      <c r="FEI77" s="53"/>
      <c r="FEJ77" s="53"/>
      <c r="FEK77" s="53"/>
      <c r="FEL77" s="53"/>
      <c r="FEM77" s="53"/>
      <c r="FEN77" s="53"/>
      <c r="FEO77" s="53"/>
      <c r="FEP77" s="53"/>
      <c r="FEQ77" s="53"/>
      <c r="FER77" s="53"/>
      <c r="FES77" s="53"/>
      <c r="FET77" s="53"/>
      <c r="FEU77" s="53"/>
      <c r="FEV77" s="53"/>
      <c r="FEW77" s="53"/>
      <c r="FEX77" s="53"/>
      <c r="FEY77" s="53"/>
      <c r="FEZ77" s="53"/>
      <c r="FFA77" s="53"/>
      <c r="FFB77" s="53"/>
      <c r="FFC77" s="53"/>
      <c r="FFD77" s="53"/>
      <c r="FFE77" s="53"/>
      <c r="FFF77" s="53"/>
      <c r="FFG77" s="53"/>
      <c r="FFH77" s="53"/>
      <c r="FFI77" s="53"/>
      <c r="FFJ77" s="53"/>
      <c r="FFK77" s="53"/>
      <c r="FFL77" s="53"/>
      <c r="FFM77" s="53"/>
      <c r="FFN77" s="53"/>
      <c r="FFO77" s="53"/>
      <c r="FFP77" s="53"/>
      <c r="FFQ77" s="53"/>
      <c r="FFR77" s="53"/>
      <c r="FFS77" s="53"/>
      <c r="FFT77" s="53"/>
      <c r="FFU77" s="53"/>
      <c r="FFV77" s="53"/>
      <c r="FFW77" s="53"/>
      <c r="FFX77" s="53"/>
      <c r="FFY77" s="53"/>
      <c r="FFZ77" s="53"/>
      <c r="FGA77" s="53"/>
      <c r="FGB77" s="53"/>
      <c r="FGC77" s="53"/>
      <c r="FGD77" s="53"/>
      <c r="FGE77" s="53"/>
      <c r="FGF77" s="53"/>
      <c r="FGG77" s="53"/>
      <c r="FGH77" s="53"/>
      <c r="FGI77" s="53"/>
      <c r="FGJ77" s="53"/>
      <c r="FGK77" s="53"/>
      <c r="FGL77" s="53"/>
      <c r="FGM77" s="53"/>
      <c r="FGN77" s="53"/>
      <c r="FGO77" s="53"/>
      <c r="FGP77" s="53"/>
      <c r="FGQ77" s="53"/>
      <c r="FGR77" s="53"/>
      <c r="FGS77" s="53"/>
      <c r="FGT77" s="53"/>
      <c r="FGU77" s="53"/>
      <c r="FGV77" s="53"/>
      <c r="FGW77" s="53"/>
      <c r="FGX77" s="53"/>
      <c r="FGY77" s="53"/>
      <c r="FGZ77" s="53"/>
      <c r="FHA77" s="53"/>
      <c r="FHB77" s="53"/>
      <c r="FHC77" s="53"/>
      <c r="FHD77" s="53"/>
      <c r="FHE77" s="53"/>
      <c r="FHF77" s="53"/>
      <c r="FHG77" s="53"/>
      <c r="FHH77" s="53"/>
      <c r="FHI77" s="53"/>
      <c r="FHJ77" s="53"/>
      <c r="FHK77" s="53"/>
      <c r="FHL77" s="53"/>
      <c r="FHM77" s="53"/>
      <c r="FHN77" s="53"/>
      <c r="FHO77" s="53"/>
      <c r="FHP77" s="53"/>
      <c r="FHQ77" s="53"/>
      <c r="FHR77" s="53"/>
      <c r="FHS77" s="53"/>
      <c r="FHT77" s="53"/>
      <c r="FHU77" s="53"/>
      <c r="FHV77" s="53"/>
      <c r="FHW77" s="53"/>
      <c r="FHX77" s="53"/>
      <c r="FHY77" s="53"/>
      <c r="FHZ77" s="53"/>
      <c r="FIA77" s="53"/>
      <c r="FIB77" s="53"/>
      <c r="FIC77" s="53"/>
      <c r="FID77" s="53"/>
      <c r="FIE77" s="53"/>
      <c r="FIF77" s="53"/>
      <c r="FIG77" s="53"/>
      <c r="FIH77" s="53"/>
      <c r="FII77" s="53"/>
      <c r="FIJ77" s="53"/>
      <c r="FIK77" s="53"/>
      <c r="FIL77" s="53"/>
      <c r="FIM77" s="53"/>
      <c r="FIN77" s="53"/>
      <c r="FIO77" s="53"/>
      <c r="FIP77" s="53"/>
      <c r="FIQ77" s="53"/>
      <c r="FIR77" s="53"/>
      <c r="FIS77" s="53"/>
      <c r="FIT77" s="53"/>
      <c r="FIU77" s="53"/>
      <c r="FIV77" s="53"/>
      <c r="FIW77" s="53"/>
      <c r="FIX77" s="53"/>
      <c r="FIY77" s="53"/>
      <c r="FIZ77" s="53"/>
      <c r="FJA77" s="53"/>
      <c r="FJB77" s="53"/>
      <c r="FJC77" s="53"/>
      <c r="FJD77" s="53"/>
      <c r="FJE77" s="53"/>
      <c r="FJF77" s="53"/>
      <c r="FJG77" s="53"/>
      <c r="FJH77" s="53"/>
      <c r="FJI77" s="53"/>
      <c r="FJJ77" s="53"/>
      <c r="FJK77" s="53"/>
      <c r="FJL77" s="53"/>
      <c r="FJM77" s="53"/>
      <c r="FJN77" s="53"/>
      <c r="FJO77" s="53"/>
      <c r="FJP77" s="53"/>
      <c r="FJQ77" s="53"/>
      <c r="FJR77" s="53"/>
      <c r="FJS77" s="53"/>
      <c r="FJT77" s="53"/>
      <c r="FJU77" s="53"/>
      <c r="FJV77" s="53"/>
      <c r="FJW77" s="53"/>
      <c r="FJX77" s="53"/>
      <c r="FJY77" s="53"/>
      <c r="FJZ77" s="53"/>
      <c r="FKA77" s="53"/>
      <c r="FKB77" s="53"/>
      <c r="FKC77" s="53"/>
      <c r="FKD77" s="53"/>
      <c r="FKE77" s="53"/>
      <c r="FKF77" s="53"/>
      <c r="FKG77" s="53"/>
      <c r="FKH77" s="53"/>
      <c r="FKI77" s="53"/>
      <c r="FKJ77" s="53"/>
      <c r="FKK77" s="53"/>
      <c r="FKL77" s="53"/>
      <c r="FKM77" s="53"/>
      <c r="FKN77" s="53"/>
      <c r="FKO77" s="53"/>
      <c r="FKP77" s="53"/>
      <c r="FKQ77" s="53"/>
      <c r="FKR77" s="53"/>
      <c r="FKS77" s="53"/>
      <c r="FKT77" s="53"/>
      <c r="FKU77" s="53"/>
      <c r="FKV77" s="53"/>
      <c r="FKW77" s="53"/>
      <c r="FKX77" s="53"/>
      <c r="FKY77" s="53"/>
      <c r="FKZ77" s="53"/>
      <c r="FLA77" s="53"/>
      <c r="FLB77" s="53"/>
      <c r="FLC77" s="53"/>
      <c r="FLD77" s="53"/>
      <c r="FLE77" s="53"/>
      <c r="FLF77" s="53"/>
      <c r="FLG77" s="53"/>
      <c r="FLH77" s="53"/>
      <c r="FLI77" s="53"/>
      <c r="FLJ77" s="53"/>
      <c r="FLK77" s="53"/>
      <c r="FLL77" s="53"/>
      <c r="FLM77" s="53"/>
      <c r="FLN77" s="53"/>
      <c r="FLO77" s="53"/>
      <c r="FLP77" s="53"/>
      <c r="FLQ77" s="53"/>
      <c r="FLR77" s="53"/>
      <c r="FLS77" s="53"/>
      <c r="FLT77" s="53"/>
      <c r="FLU77" s="53"/>
      <c r="FLV77" s="53"/>
      <c r="FLW77" s="53"/>
      <c r="FLX77" s="53"/>
      <c r="FLY77" s="53"/>
      <c r="FLZ77" s="53"/>
      <c r="FMA77" s="53"/>
      <c r="FMB77" s="53"/>
      <c r="FMC77" s="53"/>
      <c r="FMD77" s="53"/>
      <c r="FME77" s="53"/>
      <c r="FMF77" s="53"/>
      <c r="FMG77" s="53"/>
      <c r="FMH77" s="53"/>
      <c r="FMI77" s="53"/>
      <c r="FMJ77" s="53"/>
      <c r="FMK77" s="53"/>
      <c r="FML77" s="53"/>
      <c r="FMM77" s="53"/>
      <c r="FMN77" s="53"/>
      <c r="FMO77" s="53"/>
      <c r="FMP77" s="53"/>
      <c r="FMQ77" s="53"/>
      <c r="FMR77" s="53"/>
      <c r="FMS77" s="53"/>
      <c r="FMT77" s="53"/>
      <c r="FMU77" s="53"/>
      <c r="FMV77" s="53"/>
      <c r="FMW77" s="53"/>
      <c r="FMX77" s="53"/>
      <c r="FMY77" s="53"/>
      <c r="FMZ77" s="53"/>
      <c r="FNA77" s="53"/>
      <c r="FNB77" s="53"/>
      <c r="FNC77" s="53"/>
      <c r="FND77" s="53"/>
      <c r="FNE77" s="53"/>
      <c r="FNF77" s="53"/>
      <c r="FNG77" s="53"/>
      <c r="FNH77" s="53"/>
      <c r="FNI77" s="53"/>
      <c r="FNJ77" s="53"/>
      <c r="FNK77" s="53"/>
      <c r="FNL77" s="53"/>
      <c r="FNM77" s="53"/>
      <c r="FNN77" s="53"/>
      <c r="FNO77" s="53"/>
      <c r="FNP77" s="53"/>
      <c r="FNQ77" s="53"/>
      <c r="FNR77" s="53"/>
      <c r="FNS77" s="53"/>
      <c r="FNT77" s="53"/>
      <c r="FNU77" s="53"/>
      <c r="FNV77" s="53"/>
      <c r="FNW77" s="53"/>
      <c r="FNX77" s="53"/>
      <c r="FNY77" s="53"/>
      <c r="FNZ77" s="53"/>
      <c r="FOA77" s="53"/>
      <c r="FOB77" s="53"/>
      <c r="FOC77" s="53"/>
      <c r="FOD77" s="53"/>
      <c r="FOE77" s="53"/>
      <c r="FOF77" s="53"/>
      <c r="FOG77" s="53"/>
      <c r="FOH77" s="53"/>
      <c r="FOI77" s="53"/>
      <c r="FOJ77" s="53"/>
      <c r="FOK77" s="53"/>
      <c r="FOL77" s="53"/>
      <c r="FOM77" s="53"/>
      <c r="FON77" s="53"/>
      <c r="FOO77" s="53"/>
      <c r="FOP77" s="53"/>
      <c r="FOQ77" s="53"/>
      <c r="FOR77" s="53"/>
      <c r="FOS77" s="53"/>
      <c r="FOT77" s="53"/>
      <c r="FOU77" s="53"/>
      <c r="FOV77" s="53"/>
      <c r="FOW77" s="53"/>
      <c r="FOX77" s="53"/>
      <c r="FOY77" s="53"/>
      <c r="FOZ77" s="53"/>
      <c r="FPA77" s="53"/>
      <c r="FPB77" s="53"/>
      <c r="FPC77" s="53"/>
      <c r="FPD77" s="53"/>
      <c r="FPE77" s="53"/>
      <c r="FPF77" s="53"/>
      <c r="FPG77" s="53"/>
      <c r="FPH77" s="53"/>
      <c r="FPI77" s="53"/>
      <c r="FPJ77" s="53"/>
      <c r="FPK77" s="53"/>
      <c r="FPL77" s="53"/>
      <c r="FPM77" s="53"/>
      <c r="FPN77" s="53"/>
      <c r="FPO77" s="53"/>
      <c r="FPP77" s="53"/>
      <c r="FPQ77" s="53"/>
      <c r="FPR77" s="53"/>
      <c r="FPS77" s="53"/>
      <c r="FPT77" s="53"/>
      <c r="FPU77" s="53"/>
      <c r="FPV77" s="53"/>
      <c r="FPW77" s="53"/>
      <c r="FPX77" s="53"/>
      <c r="FPY77" s="53"/>
      <c r="FPZ77" s="53"/>
      <c r="FQA77" s="53"/>
      <c r="FQB77" s="53"/>
      <c r="FQC77" s="53"/>
      <c r="FQD77" s="53"/>
      <c r="FQE77" s="53"/>
      <c r="FQF77" s="53"/>
      <c r="FQG77" s="53"/>
      <c r="FQH77" s="53"/>
      <c r="FQI77" s="53"/>
      <c r="FQJ77" s="53"/>
      <c r="FQK77" s="53"/>
      <c r="FQL77" s="53"/>
      <c r="FQM77" s="53"/>
      <c r="FQN77" s="53"/>
      <c r="FQO77" s="53"/>
      <c r="FQP77" s="53"/>
      <c r="FQQ77" s="53"/>
      <c r="FQR77" s="53"/>
      <c r="FQS77" s="53"/>
      <c r="FQT77" s="53"/>
      <c r="FQU77" s="53"/>
      <c r="FQV77" s="53"/>
      <c r="FQW77" s="53"/>
      <c r="FQX77" s="53"/>
      <c r="FQY77" s="53"/>
      <c r="FQZ77" s="53"/>
      <c r="FRA77" s="53"/>
      <c r="FRB77" s="53"/>
      <c r="FRC77" s="53"/>
      <c r="FRD77" s="53"/>
      <c r="FRE77" s="53"/>
      <c r="FRF77" s="53"/>
      <c r="FRG77" s="53"/>
      <c r="FRH77" s="53"/>
      <c r="FRI77" s="53"/>
      <c r="FRJ77" s="53"/>
      <c r="FRK77" s="53"/>
      <c r="FRL77" s="53"/>
      <c r="FRM77" s="53"/>
      <c r="FRN77" s="53"/>
      <c r="FRO77" s="53"/>
      <c r="FRP77" s="53"/>
      <c r="FRQ77" s="53"/>
      <c r="FRR77" s="53"/>
      <c r="FRS77" s="53"/>
      <c r="FRT77" s="53"/>
      <c r="FRU77" s="53"/>
      <c r="FRV77" s="53"/>
      <c r="FRW77" s="53"/>
      <c r="FRX77" s="53"/>
      <c r="FRY77" s="53"/>
      <c r="FRZ77" s="53"/>
      <c r="FSA77" s="53"/>
      <c r="FSB77" s="53"/>
      <c r="FSC77" s="53"/>
      <c r="FSD77" s="53"/>
      <c r="FSE77" s="53"/>
      <c r="FSF77" s="53"/>
      <c r="FSG77" s="53"/>
      <c r="FSH77" s="53"/>
      <c r="FSI77" s="53"/>
      <c r="FSJ77" s="53"/>
      <c r="FSK77" s="53"/>
      <c r="FSL77" s="53"/>
      <c r="FSM77" s="53"/>
      <c r="FSN77" s="53"/>
      <c r="FSO77" s="53"/>
      <c r="FSP77" s="53"/>
      <c r="FSQ77" s="53"/>
      <c r="FSR77" s="53"/>
      <c r="FSS77" s="53"/>
      <c r="FST77" s="53"/>
      <c r="FSU77" s="53"/>
      <c r="FSV77" s="53"/>
      <c r="FSW77" s="53"/>
      <c r="FSX77" s="53"/>
      <c r="FSY77" s="53"/>
      <c r="FSZ77" s="53"/>
      <c r="FTA77" s="53"/>
      <c r="FTB77" s="53"/>
      <c r="FTC77" s="53"/>
      <c r="FTD77" s="53"/>
      <c r="FTE77" s="53"/>
      <c r="FTF77" s="53"/>
      <c r="FTG77" s="53"/>
      <c r="FTH77" s="53"/>
      <c r="FTI77" s="53"/>
      <c r="FTJ77" s="53"/>
      <c r="FTK77" s="53"/>
      <c r="FTL77" s="53"/>
      <c r="FTM77" s="53"/>
      <c r="FTN77" s="53"/>
      <c r="FTO77" s="53"/>
      <c r="FTP77" s="53"/>
      <c r="FTQ77" s="53"/>
      <c r="FTR77" s="53"/>
      <c r="FTS77" s="53"/>
      <c r="FTT77" s="53"/>
      <c r="FTU77" s="53"/>
      <c r="FTV77" s="53"/>
      <c r="FTW77" s="53"/>
      <c r="FTX77" s="53"/>
      <c r="FTY77" s="53"/>
      <c r="FTZ77" s="53"/>
      <c r="FUA77" s="53"/>
      <c r="FUB77" s="53"/>
      <c r="FUC77" s="53"/>
      <c r="FUD77" s="53"/>
      <c r="FUE77" s="53"/>
      <c r="FUF77" s="53"/>
      <c r="FUG77" s="53"/>
      <c r="FUH77" s="53"/>
      <c r="FUI77" s="53"/>
      <c r="FUJ77" s="53"/>
      <c r="FUK77" s="53"/>
      <c r="FUL77" s="53"/>
      <c r="FUM77" s="53"/>
      <c r="FUN77" s="53"/>
      <c r="FUO77" s="53"/>
      <c r="FUP77" s="53"/>
      <c r="FUQ77" s="53"/>
      <c r="FUR77" s="53"/>
      <c r="FUS77" s="53"/>
      <c r="FUT77" s="53"/>
      <c r="FUU77" s="53"/>
      <c r="FUV77" s="53"/>
      <c r="FUW77" s="53"/>
      <c r="FUX77" s="53"/>
      <c r="FUY77" s="53"/>
      <c r="FUZ77" s="53"/>
      <c r="FVA77" s="53"/>
      <c r="FVB77" s="53"/>
      <c r="FVC77" s="53"/>
      <c r="FVD77" s="53"/>
      <c r="FVE77" s="53"/>
      <c r="FVF77" s="53"/>
      <c r="FVG77" s="53"/>
      <c r="FVH77" s="53"/>
      <c r="FVI77" s="53"/>
      <c r="FVJ77" s="53"/>
      <c r="FVK77" s="53"/>
      <c r="FVL77" s="53"/>
      <c r="FVM77" s="53"/>
      <c r="FVN77" s="53"/>
      <c r="FVO77" s="53"/>
      <c r="FVP77" s="53"/>
      <c r="FVQ77" s="53"/>
      <c r="FVR77" s="53"/>
      <c r="FVS77" s="53"/>
      <c r="FVT77" s="53"/>
      <c r="FVU77" s="53"/>
      <c r="FVV77" s="53"/>
      <c r="FVW77" s="53"/>
      <c r="FVX77" s="53"/>
      <c r="FVY77" s="53"/>
      <c r="FVZ77" s="53"/>
      <c r="FWA77" s="53"/>
      <c r="FWB77" s="53"/>
      <c r="FWC77" s="53"/>
      <c r="FWD77" s="53"/>
      <c r="FWE77" s="53"/>
      <c r="FWF77" s="53"/>
      <c r="FWG77" s="53"/>
      <c r="FWH77" s="53"/>
      <c r="FWI77" s="53"/>
      <c r="FWJ77" s="53"/>
      <c r="FWK77" s="53"/>
      <c r="FWL77" s="53"/>
      <c r="FWM77" s="53"/>
      <c r="FWN77" s="53"/>
      <c r="FWO77" s="53"/>
      <c r="FWP77" s="53"/>
      <c r="FWQ77" s="53"/>
      <c r="FWR77" s="53"/>
      <c r="FWS77" s="53"/>
      <c r="FWT77" s="53"/>
      <c r="FWU77" s="53"/>
      <c r="FWV77" s="53"/>
      <c r="FWW77" s="53"/>
      <c r="FWX77" s="53"/>
      <c r="FWY77" s="53"/>
      <c r="FWZ77" s="53"/>
      <c r="FXA77" s="53"/>
      <c r="FXB77" s="53"/>
      <c r="FXC77" s="53"/>
      <c r="FXD77" s="53"/>
      <c r="FXE77" s="53"/>
      <c r="FXF77" s="53"/>
      <c r="FXG77" s="53"/>
      <c r="FXH77" s="53"/>
      <c r="FXI77" s="53"/>
      <c r="FXJ77" s="53"/>
      <c r="FXK77" s="53"/>
      <c r="FXL77" s="53"/>
      <c r="FXM77" s="53"/>
      <c r="FXN77" s="53"/>
      <c r="FXO77" s="53"/>
      <c r="FXP77" s="53"/>
      <c r="FXQ77" s="53"/>
      <c r="FXR77" s="53"/>
      <c r="FXS77" s="53"/>
      <c r="FXT77" s="53"/>
      <c r="FXU77" s="53"/>
      <c r="FXV77" s="53"/>
      <c r="FXW77" s="53"/>
      <c r="FXX77" s="53"/>
      <c r="FXY77" s="53"/>
      <c r="FXZ77" s="53"/>
      <c r="FYA77" s="53"/>
      <c r="FYB77" s="53"/>
      <c r="FYC77" s="53"/>
      <c r="FYD77" s="53"/>
      <c r="FYE77" s="53"/>
      <c r="FYF77" s="53"/>
      <c r="FYG77" s="53"/>
      <c r="FYH77" s="53"/>
      <c r="FYI77" s="53"/>
      <c r="FYJ77" s="53"/>
      <c r="FYK77" s="53"/>
      <c r="FYL77" s="53"/>
      <c r="FYM77" s="53"/>
      <c r="FYN77" s="53"/>
      <c r="FYO77" s="53"/>
      <c r="FYP77" s="53"/>
      <c r="FYQ77" s="53"/>
      <c r="FYR77" s="53"/>
      <c r="FYS77" s="53"/>
      <c r="FYT77" s="53"/>
      <c r="FYU77" s="53"/>
      <c r="FYV77" s="53"/>
      <c r="FYW77" s="53"/>
      <c r="FYX77" s="53"/>
      <c r="FYY77" s="53"/>
      <c r="FYZ77" s="53"/>
      <c r="FZA77" s="53"/>
      <c r="FZB77" s="53"/>
      <c r="FZC77" s="53"/>
      <c r="FZD77" s="53"/>
      <c r="FZE77" s="53"/>
      <c r="FZF77" s="53"/>
      <c r="FZG77" s="53"/>
      <c r="FZH77" s="53"/>
      <c r="FZI77" s="53"/>
      <c r="FZJ77" s="53"/>
      <c r="FZK77" s="53"/>
      <c r="FZL77" s="53"/>
      <c r="FZM77" s="53"/>
      <c r="FZN77" s="53"/>
      <c r="FZO77" s="53"/>
      <c r="FZP77" s="53"/>
      <c r="FZQ77" s="53"/>
      <c r="FZR77" s="53"/>
      <c r="FZS77" s="53"/>
      <c r="FZT77" s="53"/>
      <c r="FZU77" s="53"/>
      <c r="FZV77" s="53"/>
      <c r="FZW77" s="53"/>
      <c r="FZX77" s="53"/>
      <c r="FZY77" s="53"/>
      <c r="FZZ77" s="53"/>
      <c r="GAA77" s="53"/>
      <c r="GAB77" s="53"/>
      <c r="GAC77" s="53"/>
      <c r="GAD77" s="53"/>
      <c r="GAE77" s="53"/>
      <c r="GAF77" s="53"/>
      <c r="GAG77" s="53"/>
      <c r="GAH77" s="53"/>
      <c r="GAI77" s="53"/>
      <c r="GAJ77" s="53"/>
      <c r="GAK77" s="53"/>
      <c r="GAL77" s="53"/>
      <c r="GAM77" s="53"/>
      <c r="GAN77" s="53"/>
      <c r="GAO77" s="53"/>
      <c r="GAP77" s="53"/>
      <c r="GAQ77" s="53"/>
      <c r="GAR77" s="53"/>
      <c r="GAS77" s="53"/>
      <c r="GAT77" s="53"/>
      <c r="GAU77" s="53"/>
      <c r="GAV77" s="53"/>
      <c r="GAW77" s="53"/>
      <c r="GAX77" s="53"/>
      <c r="GAY77" s="53"/>
      <c r="GAZ77" s="53"/>
      <c r="GBA77" s="53"/>
      <c r="GBB77" s="53"/>
      <c r="GBC77" s="53"/>
      <c r="GBD77" s="53"/>
      <c r="GBE77" s="53"/>
      <c r="GBF77" s="53"/>
      <c r="GBG77" s="53"/>
      <c r="GBH77" s="53"/>
      <c r="GBI77" s="53"/>
      <c r="GBJ77" s="53"/>
      <c r="GBK77" s="53"/>
      <c r="GBL77" s="53"/>
      <c r="GBM77" s="53"/>
      <c r="GBN77" s="53"/>
      <c r="GBO77" s="53"/>
      <c r="GBP77" s="53"/>
      <c r="GBQ77" s="53"/>
      <c r="GBR77" s="53"/>
      <c r="GBS77" s="53"/>
      <c r="GBT77" s="53"/>
      <c r="GBU77" s="53"/>
      <c r="GBV77" s="53"/>
      <c r="GBW77" s="53"/>
      <c r="GBX77" s="53"/>
      <c r="GBY77" s="53"/>
      <c r="GBZ77" s="53"/>
      <c r="GCA77" s="53"/>
      <c r="GCB77" s="53"/>
      <c r="GCC77" s="53"/>
      <c r="GCD77" s="53"/>
      <c r="GCE77" s="53"/>
      <c r="GCF77" s="53"/>
      <c r="GCG77" s="53"/>
      <c r="GCH77" s="53"/>
      <c r="GCI77" s="53"/>
      <c r="GCJ77" s="53"/>
      <c r="GCK77" s="53"/>
      <c r="GCL77" s="53"/>
      <c r="GCM77" s="53"/>
      <c r="GCN77" s="53"/>
      <c r="GCO77" s="53"/>
      <c r="GCP77" s="53"/>
      <c r="GCQ77" s="53"/>
      <c r="GCR77" s="53"/>
      <c r="GCS77" s="53"/>
      <c r="GCT77" s="53"/>
      <c r="GCU77" s="53"/>
      <c r="GCV77" s="53"/>
      <c r="GCW77" s="53"/>
      <c r="GCX77" s="53"/>
      <c r="GCY77" s="53"/>
      <c r="GCZ77" s="53"/>
      <c r="GDA77" s="53"/>
      <c r="GDB77" s="53"/>
      <c r="GDC77" s="53"/>
      <c r="GDD77" s="53"/>
      <c r="GDE77" s="53"/>
      <c r="GDF77" s="53"/>
      <c r="GDG77" s="53"/>
      <c r="GDH77" s="53"/>
      <c r="GDI77" s="53"/>
      <c r="GDJ77" s="53"/>
      <c r="GDK77" s="53"/>
      <c r="GDL77" s="53"/>
      <c r="GDM77" s="53"/>
      <c r="GDN77" s="53"/>
      <c r="GDO77" s="53"/>
      <c r="GDP77" s="53"/>
      <c r="GDQ77" s="53"/>
      <c r="GDR77" s="53"/>
      <c r="GDS77" s="53"/>
      <c r="GDT77" s="53"/>
      <c r="GDU77" s="53"/>
      <c r="GDV77" s="53"/>
      <c r="GDW77" s="53"/>
      <c r="GDX77" s="53"/>
      <c r="GDY77" s="53"/>
      <c r="GDZ77" s="53"/>
      <c r="GEA77" s="53"/>
      <c r="GEB77" s="53"/>
      <c r="GEC77" s="53"/>
      <c r="GED77" s="53"/>
      <c r="GEE77" s="53"/>
      <c r="GEF77" s="53"/>
      <c r="GEG77" s="53"/>
      <c r="GEH77" s="53"/>
      <c r="GEI77" s="53"/>
      <c r="GEJ77" s="53"/>
      <c r="GEK77" s="53"/>
      <c r="GEL77" s="53"/>
      <c r="GEM77" s="53"/>
      <c r="GEN77" s="53"/>
      <c r="GEO77" s="53"/>
      <c r="GEP77" s="53"/>
      <c r="GEQ77" s="53"/>
      <c r="GER77" s="53"/>
      <c r="GES77" s="53"/>
      <c r="GET77" s="53"/>
      <c r="GEU77" s="53"/>
      <c r="GEV77" s="53"/>
      <c r="GEW77" s="53"/>
      <c r="GEX77" s="53"/>
      <c r="GEY77" s="53"/>
      <c r="GEZ77" s="53"/>
      <c r="GFA77" s="53"/>
      <c r="GFB77" s="53"/>
      <c r="GFC77" s="53"/>
      <c r="GFD77" s="53"/>
      <c r="GFE77" s="53"/>
      <c r="GFF77" s="53"/>
      <c r="GFG77" s="53"/>
      <c r="GFH77" s="53"/>
      <c r="GFI77" s="53"/>
      <c r="GFJ77" s="53"/>
      <c r="GFK77" s="53"/>
      <c r="GFL77" s="53"/>
      <c r="GFM77" s="53"/>
      <c r="GFN77" s="53"/>
      <c r="GFO77" s="53"/>
      <c r="GFP77" s="53"/>
      <c r="GFQ77" s="53"/>
      <c r="GFR77" s="53"/>
      <c r="GFS77" s="53"/>
      <c r="GFT77" s="53"/>
      <c r="GFU77" s="53"/>
      <c r="GFV77" s="53"/>
      <c r="GFW77" s="53"/>
      <c r="GFX77" s="53"/>
      <c r="GFY77" s="53"/>
      <c r="GFZ77" s="53"/>
      <c r="GGA77" s="53"/>
      <c r="GGB77" s="53"/>
      <c r="GGC77" s="53"/>
      <c r="GGD77" s="53"/>
      <c r="GGE77" s="53"/>
      <c r="GGF77" s="53"/>
      <c r="GGG77" s="53"/>
      <c r="GGH77" s="53"/>
      <c r="GGI77" s="53"/>
      <c r="GGJ77" s="53"/>
      <c r="GGK77" s="53"/>
      <c r="GGL77" s="53"/>
      <c r="GGM77" s="53"/>
      <c r="GGN77" s="53"/>
      <c r="GGO77" s="53"/>
      <c r="GGP77" s="53"/>
      <c r="GGQ77" s="53"/>
      <c r="GGR77" s="53"/>
      <c r="GGS77" s="53"/>
      <c r="GGT77" s="53"/>
      <c r="GGU77" s="53"/>
      <c r="GGV77" s="53"/>
      <c r="GGW77" s="53"/>
      <c r="GGX77" s="53"/>
      <c r="GGY77" s="53"/>
      <c r="GGZ77" s="53"/>
      <c r="GHA77" s="53"/>
      <c r="GHB77" s="53"/>
      <c r="GHC77" s="53"/>
      <c r="GHD77" s="53"/>
      <c r="GHE77" s="53"/>
      <c r="GHF77" s="53"/>
      <c r="GHG77" s="53"/>
      <c r="GHH77" s="53"/>
      <c r="GHI77" s="53"/>
      <c r="GHJ77" s="53"/>
      <c r="GHK77" s="53"/>
      <c r="GHL77" s="53"/>
      <c r="GHM77" s="53"/>
      <c r="GHN77" s="53"/>
      <c r="GHO77" s="53"/>
      <c r="GHP77" s="53"/>
      <c r="GHQ77" s="53"/>
      <c r="GHR77" s="53"/>
      <c r="GHS77" s="53"/>
      <c r="GHT77" s="53"/>
      <c r="GHU77" s="53"/>
      <c r="GHV77" s="53"/>
      <c r="GHW77" s="53"/>
      <c r="GHX77" s="53"/>
      <c r="GHY77" s="53"/>
      <c r="GHZ77" s="53"/>
      <c r="GIA77" s="53"/>
      <c r="GIB77" s="53"/>
      <c r="GIC77" s="53"/>
      <c r="GID77" s="53"/>
      <c r="GIE77" s="53"/>
      <c r="GIF77" s="53"/>
      <c r="GIG77" s="53"/>
      <c r="GIH77" s="53"/>
      <c r="GII77" s="53"/>
      <c r="GIJ77" s="53"/>
      <c r="GIK77" s="53"/>
      <c r="GIL77" s="53"/>
      <c r="GIM77" s="53"/>
      <c r="GIN77" s="53"/>
      <c r="GIO77" s="53"/>
      <c r="GIP77" s="53"/>
      <c r="GIQ77" s="53"/>
      <c r="GIR77" s="53"/>
      <c r="GIS77" s="53"/>
      <c r="GIT77" s="53"/>
      <c r="GIU77" s="53"/>
      <c r="GIV77" s="53"/>
      <c r="GIW77" s="53"/>
      <c r="GIX77" s="53"/>
      <c r="GIY77" s="53"/>
      <c r="GIZ77" s="53"/>
      <c r="GJA77" s="53"/>
      <c r="GJB77" s="53"/>
      <c r="GJC77" s="53"/>
      <c r="GJD77" s="53"/>
      <c r="GJE77" s="53"/>
      <c r="GJF77" s="53"/>
      <c r="GJG77" s="53"/>
      <c r="GJH77" s="53"/>
      <c r="GJI77" s="53"/>
      <c r="GJJ77" s="53"/>
      <c r="GJK77" s="53"/>
      <c r="GJL77" s="53"/>
      <c r="GJM77" s="53"/>
      <c r="GJN77" s="53"/>
      <c r="GJO77" s="53"/>
      <c r="GJP77" s="53"/>
      <c r="GJQ77" s="53"/>
      <c r="GJR77" s="53"/>
      <c r="GJS77" s="53"/>
      <c r="GJT77" s="53"/>
      <c r="GJU77" s="53"/>
      <c r="GJV77" s="53"/>
      <c r="GJW77" s="53"/>
      <c r="GJX77" s="53"/>
      <c r="GJY77" s="53"/>
      <c r="GJZ77" s="53"/>
      <c r="GKA77" s="53"/>
      <c r="GKB77" s="53"/>
      <c r="GKC77" s="53"/>
      <c r="GKD77" s="53"/>
      <c r="GKE77" s="53"/>
      <c r="GKF77" s="53"/>
      <c r="GKG77" s="53"/>
      <c r="GKH77" s="53"/>
      <c r="GKI77" s="53"/>
      <c r="GKJ77" s="53"/>
      <c r="GKK77" s="53"/>
      <c r="GKL77" s="53"/>
      <c r="GKM77" s="53"/>
      <c r="GKN77" s="53"/>
      <c r="GKO77" s="53"/>
      <c r="GKP77" s="53"/>
      <c r="GKQ77" s="53"/>
      <c r="GKR77" s="53"/>
      <c r="GKS77" s="53"/>
      <c r="GKT77" s="53"/>
      <c r="GKU77" s="53"/>
      <c r="GKV77" s="53"/>
      <c r="GKW77" s="53"/>
      <c r="GKX77" s="53"/>
      <c r="GKY77" s="53"/>
      <c r="GKZ77" s="53"/>
      <c r="GLA77" s="53"/>
      <c r="GLB77" s="53"/>
      <c r="GLC77" s="53"/>
      <c r="GLD77" s="53"/>
      <c r="GLE77" s="53"/>
      <c r="GLF77" s="53"/>
      <c r="GLG77" s="53"/>
      <c r="GLH77" s="53"/>
      <c r="GLI77" s="53"/>
      <c r="GLJ77" s="53"/>
      <c r="GLK77" s="53"/>
      <c r="GLL77" s="53"/>
      <c r="GLM77" s="53"/>
      <c r="GLN77" s="53"/>
      <c r="GLO77" s="53"/>
      <c r="GLP77" s="53"/>
      <c r="GLQ77" s="53"/>
      <c r="GLR77" s="53"/>
      <c r="GLS77" s="53"/>
      <c r="GLT77" s="53"/>
      <c r="GLU77" s="53"/>
      <c r="GLV77" s="53"/>
      <c r="GLW77" s="53"/>
      <c r="GLX77" s="53"/>
      <c r="GLY77" s="53"/>
      <c r="GLZ77" s="53"/>
      <c r="GMA77" s="53"/>
      <c r="GMB77" s="53"/>
      <c r="GMC77" s="53"/>
      <c r="GMD77" s="53"/>
      <c r="GME77" s="53"/>
      <c r="GMF77" s="53"/>
      <c r="GMG77" s="53"/>
      <c r="GMH77" s="53"/>
      <c r="GMI77" s="53"/>
      <c r="GMJ77" s="53"/>
      <c r="GMK77" s="53"/>
      <c r="GML77" s="53"/>
      <c r="GMM77" s="53"/>
      <c r="GMN77" s="53"/>
      <c r="GMO77" s="53"/>
      <c r="GMP77" s="53"/>
      <c r="GMQ77" s="53"/>
      <c r="GMR77" s="53"/>
      <c r="GMS77" s="53"/>
      <c r="GMT77" s="53"/>
      <c r="GMU77" s="53"/>
      <c r="GMV77" s="53"/>
      <c r="GMW77" s="53"/>
      <c r="GMX77" s="53"/>
      <c r="GMY77" s="53"/>
      <c r="GMZ77" s="53"/>
      <c r="GNA77" s="53"/>
      <c r="GNB77" s="53"/>
      <c r="GNC77" s="53"/>
      <c r="GND77" s="53"/>
      <c r="GNE77" s="53"/>
      <c r="GNF77" s="53"/>
      <c r="GNG77" s="53"/>
      <c r="GNH77" s="53"/>
      <c r="GNI77" s="53"/>
      <c r="GNJ77" s="53"/>
      <c r="GNK77" s="53"/>
      <c r="GNL77" s="53"/>
      <c r="GNM77" s="53"/>
      <c r="GNN77" s="53"/>
      <c r="GNO77" s="53"/>
      <c r="GNP77" s="53"/>
      <c r="GNQ77" s="53"/>
      <c r="GNR77" s="53"/>
      <c r="GNS77" s="53"/>
      <c r="GNT77" s="53"/>
      <c r="GNU77" s="53"/>
      <c r="GNV77" s="53"/>
      <c r="GNW77" s="53"/>
      <c r="GNX77" s="53"/>
      <c r="GNY77" s="53"/>
      <c r="GNZ77" s="53"/>
      <c r="GOA77" s="53"/>
      <c r="GOB77" s="53"/>
      <c r="GOC77" s="53"/>
      <c r="GOD77" s="53"/>
      <c r="GOE77" s="53"/>
      <c r="GOF77" s="53"/>
      <c r="GOG77" s="53"/>
      <c r="GOH77" s="53"/>
      <c r="GOI77" s="53"/>
      <c r="GOJ77" s="53"/>
      <c r="GOK77" s="53"/>
      <c r="GOL77" s="53"/>
      <c r="GOM77" s="53"/>
      <c r="GON77" s="53"/>
      <c r="GOO77" s="53"/>
      <c r="GOP77" s="53"/>
      <c r="GOQ77" s="53"/>
      <c r="GOR77" s="53"/>
      <c r="GOS77" s="53"/>
      <c r="GOT77" s="53"/>
      <c r="GOU77" s="53"/>
      <c r="GOV77" s="53"/>
      <c r="GOW77" s="53"/>
      <c r="GOX77" s="53"/>
      <c r="GOY77" s="53"/>
      <c r="GOZ77" s="53"/>
      <c r="GPA77" s="53"/>
      <c r="GPB77" s="53"/>
      <c r="GPC77" s="53"/>
      <c r="GPD77" s="53"/>
      <c r="GPE77" s="53"/>
      <c r="GPF77" s="53"/>
      <c r="GPG77" s="53"/>
      <c r="GPH77" s="53"/>
      <c r="GPI77" s="53"/>
      <c r="GPJ77" s="53"/>
      <c r="GPK77" s="53"/>
      <c r="GPL77" s="53"/>
      <c r="GPM77" s="53"/>
      <c r="GPN77" s="53"/>
      <c r="GPO77" s="53"/>
      <c r="GPP77" s="53"/>
      <c r="GPQ77" s="53"/>
      <c r="GPR77" s="53"/>
      <c r="GPS77" s="53"/>
      <c r="GPT77" s="53"/>
      <c r="GPU77" s="53"/>
      <c r="GPV77" s="53"/>
      <c r="GPW77" s="53"/>
      <c r="GPX77" s="53"/>
      <c r="GPY77" s="53"/>
      <c r="GPZ77" s="53"/>
      <c r="GQA77" s="53"/>
      <c r="GQB77" s="53"/>
      <c r="GQC77" s="53"/>
      <c r="GQD77" s="53"/>
      <c r="GQE77" s="53"/>
      <c r="GQF77" s="53"/>
      <c r="GQG77" s="53"/>
      <c r="GQH77" s="53"/>
      <c r="GQI77" s="53"/>
      <c r="GQJ77" s="53"/>
      <c r="GQK77" s="53"/>
      <c r="GQL77" s="53"/>
      <c r="GQM77" s="53"/>
      <c r="GQN77" s="53"/>
      <c r="GQO77" s="53"/>
      <c r="GQP77" s="53"/>
      <c r="GQQ77" s="53"/>
      <c r="GQR77" s="53"/>
      <c r="GQS77" s="53"/>
      <c r="GQT77" s="53"/>
      <c r="GQU77" s="53"/>
      <c r="GQV77" s="53"/>
      <c r="GQW77" s="53"/>
      <c r="GQX77" s="53"/>
      <c r="GQY77" s="53"/>
      <c r="GQZ77" s="53"/>
      <c r="GRA77" s="53"/>
      <c r="GRB77" s="53"/>
      <c r="GRC77" s="53"/>
      <c r="GRD77" s="53"/>
      <c r="GRE77" s="53"/>
      <c r="GRF77" s="53"/>
      <c r="GRG77" s="53"/>
      <c r="GRH77" s="53"/>
      <c r="GRI77" s="53"/>
      <c r="GRJ77" s="53"/>
      <c r="GRK77" s="53"/>
      <c r="GRL77" s="53"/>
      <c r="GRM77" s="53"/>
      <c r="GRN77" s="53"/>
      <c r="GRO77" s="53"/>
      <c r="GRP77" s="53"/>
      <c r="GRQ77" s="53"/>
      <c r="GRR77" s="53"/>
      <c r="GRS77" s="53"/>
      <c r="GRT77" s="53"/>
      <c r="GRU77" s="53"/>
      <c r="GRV77" s="53"/>
      <c r="GRW77" s="53"/>
      <c r="GRX77" s="53"/>
      <c r="GRY77" s="53"/>
      <c r="GRZ77" s="53"/>
      <c r="GSA77" s="53"/>
      <c r="GSB77" s="53"/>
      <c r="GSC77" s="53"/>
      <c r="GSD77" s="53"/>
      <c r="GSE77" s="53"/>
      <c r="GSF77" s="53"/>
      <c r="GSG77" s="53"/>
      <c r="GSH77" s="53"/>
      <c r="GSI77" s="53"/>
      <c r="GSJ77" s="53"/>
      <c r="GSK77" s="53"/>
      <c r="GSL77" s="53"/>
      <c r="GSM77" s="53"/>
      <c r="GSN77" s="53"/>
      <c r="GSO77" s="53"/>
      <c r="GSP77" s="53"/>
      <c r="GSQ77" s="53"/>
      <c r="GSR77" s="53"/>
      <c r="GSS77" s="53"/>
      <c r="GST77" s="53"/>
      <c r="GSU77" s="53"/>
      <c r="GSV77" s="53"/>
      <c r="GSW77" s="53"/>
      <c r="GSX77" s="53"/>
      <c r="GSY77" s="53"/>
      <c r="GSZ77" s="53"/>
      <c r="GTA77" s="53"/>
      <c r="GTB77" s="53"/>
      <c r="GTC77" s="53"/>
      <c r="GTD77" s="53"/>
      <c r="GTE77" s="53"/>
      <c r="GTF77" s="53"/>
      <c r="GTG77" s="53"/>
      <c r="GTH77" s="53"/>
      <c r="GTI77" s="53"/>
      <c r="GTJ77" s="53"/>
      <c r="GTK77" s="53"/>
      <c r="GTL77" s="53"/>
      <c r="GTM77" s="53"/>
      <c r="GTN77" s="53"/>
      <c r="GTO77" s="53"/>
      <c r="GTP77" s="53"/>
      <c r="GTQ77" s="53"/>
      <c r="GTR77" s="53"/>
      <c r="GTS77" s="53"/>
      <c r="GTT77" s="53"/>
      <c r="GTU77" s="53"/>
      <c r="GTV77" s="53"/>
      <c r="GTW77" s="53"/>
      <c r="GTX77" s="53"/>
      <c r="GTY77" s="53"/>
      <c r="GTZ77" s="53"/>
      <c r="GUA77" s="53"/>
      <c r="GUB77" s="53"/>
      <c r="GUC77" s="53"/>
      <c r="GUD77" s="53"/>
      <c r="GUE77" s="53"/>
      <c r="GUF77" s="53"/>
      <c r="GUG77" s="53"/>
      <c r="GUH77" s="53"/>
      <c r="GUI77" s="53"/>
      <c r="GUJ77" s="53"/>
      <c r="GUK77" s="53"/>
      <c r="GUL77" s="53"/>
      <c r="GUM77" s="53"/>
      <c r="GUN77" s="53"/>
      <c r="GUO77" s="53"/>
      <c r="GUP77" s="53"/>
      <c r="GUQ77" s="53"/>
      <c r="GUR77" s="53"/>
      <c r="GUS77" s="53"/>
      <c r="GUT77" s="53"/>
      <c r="GUU77" s="53"/>
      <c r="GUV77" s="53"/>
      <c r="GUW77" s="53"/>
      <c r="GUX77" s="53"/>
      <c r="GUY77" s="53"/>
      <c r="GUZ77" s="53"/>
      <c r="GVA77" s="53"/>
      <c r="GVB77" s="53"/>
      <c r="GVC77" s="53"/>
      <c r="GVD77" s="53"/>
      <c r="GVE77" s="53"/>
      <c r="GVF77" s="53"/>
      <c r="GVG77" s="53"/>
      <c r="GVH77" s="53"/>
      <c r="GVI77" s="53"/>
      <c r="GVJ77" s="53"/>
      <c r="GVK77" s="53"/>
      <c r="GVL77" s="53"/>
      <c r="GVM77" s="53"/>
      <c r="GVN77" s="53"/>
      <c r="GVO77" s="53"/>
      <c r="GVP77" s="53"/>
      <c r="GVQ77" s="53"/>
      <c r="GVR77" s="53"/>
      <c r="GVS77" s="53"/>
      <c r="GVT77" s="53"/>
      <c r="GVU77" s="53"/>
      <c r="GVV77" s="53"/>
      <c r="GVW77" s="53"/>
      <c r="GVX77" s="53"/>
      <c r="GVY77" s="53"/>
      <c r="GVZ77" s="53"/>
      <c r="GWA77" s="53"/>
      <c r="GWB77" s="53"/>
      <c r="GWC77" s="53"/>
      <c r="GWD77" s="53"/>
      <c r="GWE77" s="53"/>
      <c r="GWF77" s="53"/>
      <c r="GWG77" s="53"/>
      <c r="GWH77" s="53"/>
      <c r="GWI77" s="53"/>
      <c r="GWJ77" s="53"/>
      <c r="GWK77" s="53"/>
      <c r="GWL77" s="53"/>
      <c r="GWM77" s="53"/>
      <c r="GWN77" s="53"/>
      <c r="GWO77" s="53"/>
      <c r="GWP77" s="53"/>
      <c r="GWQ77" s="53"/>
      <c r="GWR77" s="53"/>
      <c r="GWS77" s="53"/>
      <c r="GWT77" s="53"/>
      <c r="GWU77" s="53"/>
      <c r="GWV77" s="53"/>
      <c r="GWW77" s="53"/>
      <c r="GWX77" s="53"/>
      <c r="GWY77" s="53"/>
      <c r="GWZ77" s="53"/>
      <c r="GXA77" s="53"/>
      <c r="GXB77" s="53"/>
      <c r="GXC77" s="53"/>
      <c r="GXD77" s="53"/>
      <c r="GXE77" s="53"/>
      <c r="GXF77" s="53"/>
      <c r="GXG77" s="53"/>
      <c r="GXH77" s="53"/>
      <c r="GXI77" s="53"/>
      <c r="GXJ77" s="53"/>
      <c r="GXK77" s="53"/>
      <c r="GXL77" s="53"/>
      <c r="GXM77" s="53"/>
      <c r="GXN77" s="53"/>
      <c r="GXO77" s="53"/>
      <c r="GXP77" s="53"/>
      <c r="GXQ77" s="53"/>
      <c r="GXR77" s="53"/>
      <c r="GXS77" s="53"/>
      <c r="GXT77" s="53"/>
      <c r="GXU77" s="53"/>
      <c r="GXV77" s="53"/>
      <c r="GXW77" s="53"/>
      <c r="GXX77" s="53"/>
      <c r="GXY77" s="53"/>
      <c r="GXZ77" s="53"/>
      <c r="GYA77" s="53"/>
      <c r="GYB77" s="53"/>
      <c r="GYC77" s="53"/>
      <c r="GYD77" s="53"/>
      <c r="GYE77" s="53"/>
      <c r="GYF77" s="53"/>
      <c r="GYG77" s="53"/>
      <c r="GYH77" s="53"/>
      <c r="GYI77" s="53"/>
      <c r="GYJ77" s="53"/>
      <c r="GYK77" s="53"/>
      <c r="GYL77" s="53"/>
      <c r="GYM77" s="53"/>
      <c r="GYN77" s="53"/>
      <c r="GYO77" s="53"/>
      <c r="GYP77" s="53"/>
      <c r="GYQ77" s="53"/>
      <c r="GYR77" s="53"/>
      <c r="GYS77" s="53"/>
      <c r="GYT77" s="53"/>
      <c r="GYU77" s="53"/>
      <c r="GYV77" s="53"/>
      <c r="GYW77" s="53"/>
      <c r="GYX77" s="53"/>
      <c r="GYY77" s="53"/>
      <c r="GYZ77" s="53"/>
      <c r="GZA77" s="53"/>
      <c r="GZB77" s="53"/>
      <c r="GZC77" s="53"/>
      <c r="GZD77" s="53"/>
      <c r="GZE77" s="53"/>
      <c r="GZF77" s="53"/>
      <c r="GZG77" s="53"/>
      <c r="GZH77" s="53"/>
      <c r="GZI77" s="53"/>
      <c r="GZJ77" s="53"/>
      <c r="GZK77" s="53"/>
      <c r="GZL77" s="53"/>
      <c r="GZM77" s="53"/>
      <c r="GZN77" s="53"/>
      <c r="GZO77" s="53"/>
      <c r="GZP77" s="53"/>
      <c r="GZQ77" s="53"/>
      <c r="GZR77" s="53"/>
      <c r="GZS77" s="53"/>
      <c r="GZT77" s="53"/>
      <c r="GZU77" s="53"/>
      <c r="GZV77" s="53"/>
      <c r="GZW77" s="53"/>
      <c r="GZX77" s="53"/>
      <c r="GZY77" s="53"/>
      <c r="GZZ77" s="53"/>
      <c r="HAA77" s="53"/>
      <c r="HAB77" s="53"/>
      <c r="HAC77" s="53"/>
      <c r="HAD77" s="53"/>
      <c r="HAE77" s="53"/>
      <c r="HAF77" s="53"/>
      <c r="HAG77" s="53"/>
      <c r="HAH77" s="53"/>
      <c r="HAI77" s="53"/>
      <c r="HAJ77" s="53"/>
      <c r="HAK77" s="53"/>
      <c r="HAL77" s="53"/>
      <c r="HAM77" s="53"/>
      <c r="HAN77" s="53"/>
      <c r="HAO77" s="53"/>
      <c r="HAP77" s="53"/>
      <c r="HAQ77" s="53"/>
      <c r="HAR77" s="53"/>
      <c r="HAS77" s="53"/>
      <c r="HAT77" s="53"/>
      <c r="HAU77" s="53"/>
      <c r="HAV77" s="53"/>
      <c r="HAW77" s="53"/>
      <c r="HAX77" s="53"/>
      <c r="HAY77" s="53"/>
      <c r="HAZ77" s="53"/>
      <c r="HBA77" s="53"/>
      <c r="HBB77" s="53"/>
      <c r="HBC77" s="53"/>
      <c r="HBD77" s="53"/>
      <c r="HBE77" s="53"/>
      <c r="HBF77" s="53"/>
      <c r="HBG77" s="53"/>
      <c r="HBH77" s="53"/>
      <c r="HBI77" s="53"/>
      <c r="HBJ77" s="53"/>
      <c r="HBK77" s="53"/>
      <c r="HBL77" s="53"/>
      <c r="HBM77" s="53"/>
      <c r="HBN77" s="53"/>
      <c r="HBO77" s="53"/>
      <c r="HBP77" s="53"/>
      <c r="HBQ77" s="53"/>
      <c r="HBR77" s="53"/>
      <c r="HBS77" s="53"/>
      <c r="HBT77" s="53"/>
      <c r="HBU77" s="53"/>
      <c r="HBV77" s="53"/>
      <c r="HBW77" s="53"/>
      <c r="HBX77" s="53"/>
      <c r="HBY77" s="53"/>
      <c r="HBZ77" s="53"/>
      <c r="HCA77" s="53"/>
      <c r="HCB77" s="53"/>
      <c r="HCC77" s="53"/>
      <c r="HCD77" s="53"/>
      <c r="HCE77" s="53"/>
      <c r="HCF77" s="53"/>
      <c r="HCG77" s="53"/>
      <c r="HCH77" s="53"/>
      <c r="HCI77" s="53"/>
      <c r="HCJ77" s="53"/>
      <c r="HCK77" s="53"/>
      <c r="HCL77" s="53"/>
      <c r="HCM77" s="53"/>
      <c r="HCN77" s="53"/>
      <c r="HCO77" s="53"/>
      <c r="HCP77" s="53"/>
      <c r="HCQ77" s="53"/>
      <c r="HCR77" s="53"/>
      <c r="HCS77" s="53"/>
      <c r="HCT77" s="53"/>
      <c r="HCU77" s="53"/>
      <c r="HCV77" s="53"/>
      <c r="HCW77" s="53"/>
      <c r="HCX77" s="53"/>
      <c r="HCY77" s="53"/>
      <c r="HCZ77" s="53"/>
      <c r="HDA77" s="53"/>
      <c r="HDB77" s="53"/>
      <c r="HDC77" s="53"/>
      <c r="HDD77" s="53"/>
      <c r="HDE77" s="53"/>
      <c r="HDF77" s="53"/>
      <c r="HDG77" s="53"/>
      <c r="HDH77" s="53"/>
      <c r="HDI77" s="53"/>
      <c r="HDJ77" s="53"/>
      <c r="HDK77" s="53"/>
      <c r="HDL77" s="53"/>
      <c r="HDM77" s="53"/>
      <c r="HDN77" s="53"/>
      <c r="HDO77" s="53"/>
      <c r="HDP77" s="53"/>
      <c r="HDQ77" s="53"/>
      <c r="HDR77" s="53"/>
      <c r="HDS77" s="53"/>
      <c r="HDT77" s="53"/>
      <c r="HDU77" s="53"/>
      <c r="HDV77" s="53"/>
      <c r="HDW77" s="53"/>
      <c r="HDX77" s="53"/>
      <c r="HDY77" s="53"/>
      <c r="HDZ77" s="53"/>
      <c r="HEA77" s="53"/>
      <c r="HEB77" s="53"/>
      <c r="HEC77" s="53"/>
      <c r="HED77" s="53"/>
      <c r="HEE77" s="53"/>
      <c r="HEF77" s="53"/>
      <c r="HEG77" s="53"/>
      <c r="HEH77" s="53"/>
      <c r="HEI77" s="53"/>
      <c r="HEJ77" s="53"/>
      <c r="HEK77" s="53"/>
      <c r="HEL77" s="53"/>
      <c r="HEM77" s="53"/>
      <c r="HEN77" s="53"/>
      <c r="HEO77" s="53"/>
      <c r="HEP77" s="53"/>
      <c r="HEQ77" s="53"/>
      <c r="HER77" s="53"/>
      <c r="HES77" s="53"/>
      <c r="HET77" s="53"/>
      <c r="HEU77" s="53"/>
      <c r="HEV77" s="53"/>
      <c r="HEW77" s="53"/>
      <c r="HEX77" s="53"/>
      <c r="HEY77" s="53"/>
      <c r="HEZ77" s="53"/>
      <c r="HFA77" s="53"/>
      <c r="HFB77" s="53"/>
      <c r="HFC77" s="53"/>
      <c r="HFD77" s="53"/>
      <c r="HFE77" s="53"/>
      <c r="HFF77" s="53"/>
      <c r="HFG77" s="53"/>
      <c r="HFH77" s="53"/>
      <c r="HFI77" s="53"/>
      <c r="HFJ77" s="53"/>
      <c r="HFK77" s="53"/>
      <c r="HFL77" s="53"/>
      <c r="HFM77" s="53"/>
      <c r="HFN77" s="53"/>
      <c r="HFO77" s="53"/>
      <c r="HFP77" s="53"/>
      <c r="HFQ77" s="53"/>
      <c r="HFR77" s="53"/>
      <c r="HFS77" s="53"/>
      <c r="HFT77" s="53"/>
      <c r="HFU77" s="53"/>
      <c r="HFV77" s="53"/>
      <c r="HFW77" s="53"/>
      <c r="HFX77" s="53"/>
      <c r="HFY77" s="53"/>
      <c r="HFZ77" s="53"/>
      <c r="HGA77" s="53"/>
      <c r="HGB77" s="53"/>
      <c r="HGC77" s="53"/>
      <c r="HGD77" s="53"/>
      <c r="HGE77" s="53"/>
      <c r="HGF77" s="53"/>
      <c r="HGG77" s="53"/>
      <c r="HGH77" s="53"/>
      <c r="HGI77" s="53"/>
      <c r="HGJ77" s="53"/>
      <c r="HGK77" s="53"/>
      <c r="HGL77" s="53"/>
      <c r="HGM77" s="53"/>
      <c r="HGN77" s="53"/>
      <c r="HGO77" s="53"/>
      <c r="HGP77" s="53"/>
      <c r="HGQ77" s="53"/>
      <c r="HGR77" s="53"/>
      <c r="HGS77" s="53"/>
      <c r="HGT77" s="53"/>
      <c r="HGU77" s="53"/>
      <c r="HGV77" s="53"/>
      <c r="HGW77" s="53"/>
      <c r="HGX77" s="53"/>
      <c r="HGY77" s="53"/>
      <c r="HGZ77" s="53"/>
      <c r="HHA77" s="53"/>
      <c r="HHB77" s="53"/>
      <c r="HHC77" s="53"/>
      <c r="HHD77" s="53"/>
      <c r="HHE77" s="53"/>
      <c r="HHF77" s="53"/>
      <c r="HHG77" s="53"/>
      <c r="HHH77" s="53"/>
      <c r="HHI77" s="53"/>
      <c r="HHJ77" s="53"/>
      <c r="HHK77" s="53"/>
      <c r="HHL77" s="53"/>
      <c r="HHM77" s="53"/>
      <c r="HHN77" s="53"/>
      <c r="HHO77" s="53"/>
      <c r="HHP77" s="53"/>
      <c r="HHQ77" s="53"/>
      <c r="HHR77" s="53"/>
      <c r="HHS77" s="53"/>
      <c r="HHT77" s="53"/>
      <c r="HHU77" s="53"/>
      <c r="HHV77" s="53"/>
      <c r="HHW77" s="53"/>
      <c r="HHX77" s="53"/>
      <c r="HHY77" s="53"/>
      <c r="HHZ77" s="53"/>
      <c r="HIA77" s="53"/>
      <c r="HIB77" s="53"/>
      <c r="HIC77" s="53"/>
      <c r="HID77" s="53"/>
      <c r="HIE77" s="53"/>
      <c r="HIF77" s="53"/>
      <c r="HIG77" s="53"/>
      <c r="HIH77" s="53"/>
      <c r="HII77" s="53"/>
      <c r="HIJ77" s="53"/>
      <c r="HIK77" s="53"/>
      <c r="HIL77" s="53"/>
      <c r="HIM77" s="53"/>
      <c r="HIN77" s="53"/>
      <c r="HIO77" s="53"/>
      <c r="HIP77" s="53"/>
      <c r="HIQ77" s="53"/>
      <c r="HIR77" s="53"/>
      <c r="HIS77" s="53"/>
      <c r="HIT77" s="53"/>
      <c r="HIU77" s="53"/>
      <c r="HIV77" s="53"/>
      <c r="HIW77" s="53"/>
      <c r="HIX77" s="53"/>
      <c r="HIY77" s="53"/>
      <c r="HIZ77" s="53"/>
      <c r="HJA77" s="53"/>
      <c r="HJB77" s="53"/>
      <c r="HJC77" s="53"/>
      <c r="HJD77" s="53"/>
      <c r="HJE77" s="53"/>
      <c r="HJF77" s="53"/>
      <c r="HJG77" s="53"/>
      <c r="HJH77" s="53"/>
      <c r="HJI77" s="53"/>
      <c r="HJJ77" s="53"/>
      <c r="HJK77" s="53"/>
      <c r="HJL77" s="53"/>
      <c r="HJM77" s="53"/>
      <c r="HJN77" s="53"/>
      <c r="HJO77" s="53"/>
      <c r="HJP77" s="53"/>
      <c r="HJQ77" s="53"/>
      <c r="HJR77" s="53"/>
      <c r="HJS77" s="53"/>
      <c r="HJT77" s="53"/>
      <c r="HJU77" s="53"/>
      <c r="HJV77" s="53"/>
      <c r="HJW77" s="53"/>
      <c r="HJX77" s="53"/>
      <c r="HJY77" s="53"/>
      <c r="HJZ77" s="53"/>
      <c r="HKA77" s="53"/>
      <c r="HKB77" s="53"/>
      <c r="HKC77" s="53"/>
      <c r="HKD77" s="53"/>
      <c r="HKE77" s="53"/>
      <c r="HKF77" s="53"/>
      <c r="HKG77" s="53"/>
      <c r="HKH77" s="53"/>
      <c r="HKI77" s="53"/>
      <c r="HKJ77" s="53"/>
      <c r="HKK77" s="53"/>
      <c r="HKL77" s="53"/>
      <c r="HKM77" s="53"/>
      <c r="HKN77" s="53"/>
      <c r="HKO77" s="53"/>
      <c r="HKP77" s="53"/>
      <c r="HKQ77" s="53"/>
      <c r="HKR77" s="53"/>
      <c r="HKS77" s="53"/>
      <c r="HKT77" s="53"/>
      <c r="HKU77" s="53"/>
      <c r="HKV77" s="53"/>
      <c r="HKW77" s="53"/>
      <c r="HKX77" s="53"/>
      <c r="HKY77" s="53"/>
      <c r="HKZ77" s="53"/>
      <c r="HLA77" s="53"/>
      <c r="HLB77" s="53"/>
      <c r="HLC77" s="53"/>
      <c r="HLD77" s="53"/>
      <c r="HLE77" s="53"/>
      <c r="HLF77" s="53"/>
      <c r="HLG77" s="53"/>
      <c r="HLH77" s="53"/>
      <c r="HLI77" s="53"/>
      <c r="HLJ77" s="53"/>
      <c r="HLK77" s="53"/>
      <c r="HLL77" s="53"/>
      <c r="HLM77" s="53"/>
      <c r="HLN77" s="53"/>
      <c r="HLO77" s="53"/>
      <c r="HLP77" s="53"/>
      <c r="HLQ77" s="53"/>
      <c r="HLR77" s="53"/>
      <c r="HLS77" s="53"/>
      <c r="HLT77" s="53"/>
      <c r="HLU77" s="53"/>
      <c r="HLV77" s="53"/>
      <c r="HLW77" s="53"/>
      <c r="HLX77" s="53"/>
      <c r="HLY77" s="53"/>
      <c r="HLZ77" s="53"/>
      <c r="HMA77" s="53"/>
      <c r="HMB77" s="53"/>
      <c r="HMC77" s="53"/>
      <c r="HMD77" s="53"/>
      <c r="HME77" s="53"/>
      <c r="HMF77" s="53"/>
      <c r="HMG77" s="53"/>
      <c r="HMH77" s="53"/>
      <c r="HMI77" s="53"/>
      <c r="HMJ77" s="53"/>
      <c r="HMK77" s="53"/>
      <c r="HML77" s="53"/>
      <c r="HMM77" s="53"/>
      <c r="HMN77" s="53"/>
      <c r="HMO77" s="53"/>
      <c r="HMP77" s="53"/>
      <c r="HMQ77" s="53"/>
      <c r="HMR77" s="53"/>
      <c r="HMS77" s="53"/>
      <c r="HMT77" s="53"/>
      <c r="HMU77" s="53"/>
      <c r="HMV77" s="53"/>
      <c r="HMW77" s="53"/>
      <c r="HMX77" s="53"/>
      <c r="HMY77" s="53"/>
      <c r="HMZ77" s="53"/>
      <c r="HNA77" s="53"/>
      <c r="HNB77" s="53"/>
      <c r="HNC77" s="53"/>
      <c r="HND77" s="53"/>
      <c r="HNE77" s="53"/>
      <c r="HNF77" s="53"/>
      <c r="HNG77" s="53"/>
      <c r="HNH77" s="53"/>
      <c r="HNI77" s="53"/>
      <c r="HNJ77" s="53"/>
      <c r="HNK77" s="53"/>
      <c r="HNL77" s="53"/>
      <c r="HNM77" s="53"/>
      <c r="HNN77" s="53"/>
      <c r="HNO77" s="53"/>
      <c r="HNP77" s="53"/>
      <c r="HNQ77" s="53"/>
      <c r="HNR77" s="53"/>
      <c r="HNS77" s="53"/>
      <c r="HNT77" s="53"/>
      <c r="HNU77" s="53"/>
      <c r="HNV77" s="53"/>
      <c r="HNW77" s="53"/>
      <c r="HNX77" s="53"/>
      <c r="HNY77" s="53"/>
      <c r="HNZ77" s="53"/>
      <c r="HOA77" s="53"/>
      <c r="HOB77" s="53"/>
      <c r="HOC77" s="53"/>
      <c r="HOD77" s="53"/>
      <c r="HOE77" s="53"/>
      <c r="HOF77" s="53"/>
      <c r="HOG77" s="53"/>
      <c r="HOH77" s="53"/>
      <c r="HOI77" s="53"/>
      <c r="HOJ77" s="53"/>
      <c r="HOK77" s="53"/>
      <c r="HOL77" s="53"/>
      <c r="HOM77" s="53"/>
      <c r="HON77" s="53"/>
      <c r="HOO77" s="53"/>
      <c r="HOP77" s="53"/>
      <c r="HOQ77" s="53"/>
      <c r="HOR77" s="53"/>
      <c r="HOS77" s="53"/>
      <c r="HOT77" s="53"/>
      <c r="HOU77" s="53"/>
      <c r="HOV77" s="53"/>
      <c r="HOW77" s="53"/>
      <c r="HOX77" s="53"/>
      <c r="HOY77" s="53"/>
      <c r="HOZ77" s="53"/>
      <c r="HPA77" s="53"/>
      <c r="HPB77" s="53"/>
      <c r="HPC77" s="53"/>
      <c r="HPD77" s="53"/>
      <c r="HPE77" s="53"/>
      <c r="HPF77" s="53"/>
      <c r="HPG77" s="53"/>
      <c r="HPH77" s="53"/>
      <c r="HPI77" s="53"/>
      <c r="HPJ77" s="53"/>
      <c r="HPK77" s="53"/>
      <c r="HPL77" s="53"/>
      <c r="HPM77" s="53"/>
      <c r="HPN77" s="53"/>
      <c r="HPO77" s="53"/>
      <c r="HPP77" s="53"/>
      <c r="HPQ77" s="53"/>
      <c r="HPR77" s="53"/>
      <c r="HPS77" s="53"/>
      <c r="HPT77" s="53"/>
      <c r="HPU77" s="53"/>
      <c r="HPV77" s="53"/>
      <c r="HPW77" s="53"/>
      <c r="HPX77" s="53"/>
      <c r="HPY77" s="53"/>
      <c r="HPZ77" s="53"/>
      <c r="HQA77" s="53"/>
      <c r="HQB77" s="53"/>
      <c r="HQC77" s="53"/>
      <c r="HQD77" s="53"/>
      <c r="HQE77" s="53"/>
      <c r="HQF77" s="53"/>
      <c r="HQG77" s="53"/>
      <c r="HQH77" s="53"/>
      <c r="HQI77" s="53"/>
      <c r="HQJ77" s="53"/>
      <c r="HQK77" s="53"/>
      <c r="HQL77" s="53"/>
      <c r="HQM77" s="53"/>
      <c r="HQN77" s="53"/>
      <c r="HQO77" s="53"/>
      <c r="HQP77" s="53"/>
      <c r="HQQ77" s="53"/>
      <c r="HQR77" s="53"/>
      <c r="HQS77" s="53"/>
      <c r="HQT77" s="53"/>
      <c r="HQU77" s="53"/>
      <c r="HQV77" s="53"/>
      <c r="HQW77" s="53"/>
      <c r="HQX77" s="53"/>
      <c r="HQY77" s="53"/>
      <c r="HQZ77" s="53"/>
      <c r="HRA77" s="53"/>
      <c r="HRB77" s="53"/>
      <c r="HRC77" s="53"/>
      <c r="HRD77" s="53"/>
      <c r="HRE77" s="53"/>
      <c r="HRF77" s="53"/>
      <c r="HRG77" s="53"/>
      <c r="HRH77" s="53"/>
      <c r="HRI77" s="53"/>
      <c r="HRJ77" s="53"/>
      <c r="HRK77" s="53"/>
      <c r="HRL77" s="53"/>
      <c r="HRM77" s="53"/>
      <c r="HRN77" s="53"/>
      <c r="HRO77" s="53"/>
      <c r="HRP77" s="53"/>
      <c r="HRQ77" s="53"/>
      <c r="HRR77" s="53"/>
      <c r="HRS77" s="53"/>
      <c r="HRT77" s="53"/>
      <c r="HRU77" s="53"/>
      <c r="HRV77" s="53"/>
      <c r="HRW77" s="53"/>
      <c r="HRX77" s="53"/>
      <c r="HRY77" s="53"/>
      <c r="HRZ77" s="53"/>
      <c r="HSA77" s="53"/>
      <c r="HSB77" s="53"/>
      <c r="HSC77" s="53"/>
      <c r="HSD77" s="53"/>
      <c r="HSE77" s="53"/>
      <c r="HSF77" s="53"/>
      <c r="HSG77" s="53"/>
      <c r="HSH77" s="53"/>
      <c r="HSI77" s="53"/>
      <c r="HSJ77" s="53"/>
      <c r="HSK77" s="53"/>
      <c r="HSL77" s="53"/>
      <c r="HSM77" s="53"/>
      <c r="HSN77" s="53"/>
      <c r="HSO77" s="53"/>
      <c r="HSP77" s="53"/>
      <c r="HSQ77" s="53"/>
      <c r="HSR77" s="53"/>
      <c r="HSS77" s="53"/>
      <c r="HST77" s="53"/>
      <c r="HSU77" s="53"/>
      <c r="HSV77" s="53"/>
      <c r="HSW77" s="53"/>
      <c r="HSX77" s="53"/>
      <c r="HSY77" s="53"/>
      <c r="HSZ77" s="53"/>
      <c r="HTA77" s="53"/>
      <c r="HTB77" s="53"/>
      <c r="HTC77" s="53"/>
      <c r="HTD77" s="53"/>
      <c r="HTE77" s="53"/>
      <c r="HTF77" s="53"/>
      <c r="HTG77" s="53"/>
      <c r="HTH77" s="53"/>
      <c r="HTI77" s="53"/>
      <c r="HTJ77" s="53"/>
      <c r="HTK77" s="53"/>
      <c r="HTL77" s="53"/>
      <c r="HTM77" s="53"/>
      <c r="HTN77" s="53"/>
      <c r="HTO77" s="53"/>
      <c r="HTP77" s="53"/>
      <c r="HTQ77" s="53"/>
      <c r="HTR77" s="53"/>
      <c r="HTS77" s="53"/>
      <c r="HTT77" s="53"/>
      <c r="HTU77" s="53"/>
      <c r="HTV77" s="53"/>
      <c r="HTW77" s="53"/>
      <c r="HTX77" s="53"/>
      <c r="HTY77" s="53"/>
      <c r="HTZ77" s="53"/>
      <c r="HUA77" s="53"/>
      <c r="HUB77" s="53"/>
      <c r="HUC77" s="53"/>
      <c r="HUD77" s="53"/>
      <c r="HUE77" s="53"/>
      <c r="HUF77" s="53"/>
      <c r="HUG77" s="53"/>
      <c r="HUH77" s="53"/>
      <c r="HUI77" s="53"/>
      <c r="HUJ77" s="53"/>
      <c r="HUK77" s="53"/>
      <c r="HUL77" s="53"/>
      <c r="HUM77" s="53"/>
      <c r="HUN77" s="53"/>
      <c r="HUO77" s="53"/>
      <c r="HUP77" s="53"/>
      <c r="HUQ77" s="53"/>
      <c r="HUR77" s="53"/>
      <c r="HUS77" s="53"/>
      <c r="HUT77" s="53"/>
      <c r="HUU77" s="53"/>
      <c r="HUV77" s="53"/>
      <c r="HUW77" s="53"/>
      <c r="HUX77" s="53"/>
      <c r="HUY77" s="53"/>
      <c r="HUZ77" s="53"/>
      <c r="HVA77" s="53"/>
      <c r="HVB77" s="53"/>
      <c r="HVC77" s="53"/>
      <c r="HVD77" s="53"/>
      <c r="HVE77" s="53"/>
      <c r="HVF77" s="53"/>
      <c r="HVG77" s="53"/>
      <c r="HVH77" s="53"/>
      <c r="HVI77" s="53"/>
      <c r="HVJ77" s="53"/>
      <c r="HVK77" s="53"/>
      <c r="HVL77" s="53"/>
      <c r="HVM77" s="53"/>
      <c r="HVN77" s="53"/>
      <c r="HVO77" s="53"/>
      <c r="HVP77" s="53"/>
      <c r="HVQ77" s="53"/>
      <c r="HVR77" s="53"/>
      <c r="HVS77" s="53"/>
      <c r="HVT77" s="53"/>
      <c r="HVU77" s="53"/>
      <c r="HVV77" s="53"/>
      <c r="HVW77" s="53"/>
      <c r="HVX77" s="53"/>
      <c r="HVY77" s="53"/>
      <c r="HVZ77" s="53"/>
      <c r="HWA77" s="53"/>
      <c r="HWB77" s="53"/>
      <c r="HWC77" s="53"/>
      <c r="HWD77" s="53"/>
      <c r="HWE77" s="53"/>
      <c r="HWF77" s="53"/>
      <c r="HWG77" s="53"/>
      <c r="HWH77" s="53"/>
      <c r="HWI77" s="53"/>
      <c r="HWJ77" s="53"/>
      <c r="HWK77" s="53"/>
      <c r="HWL77" s="53"/>
      <c r="HWM77" s="53"/>
      <c r="HWN77" s="53"/>
      <c r="HWO77" s="53"/>
      <c r="HWP77" s="53"/>
      <c r="HWQ77" s="53"/>
      <c r="HWR77" s="53"/>
      <c r="HWS77" s="53"/>
      <c r="HWT77" s="53"/>
      <c r="HWU77" s="53"/>
      <c r="HWV77" s="53"/>
      <c r="HWW77" s="53"/>
      <c r="HWX77" s="53"/>
      <c r="HWY77" s="53"/>
      <c r="HWZ77" s="53"/>
      <c r="HXA77" s="53"/>
      <c r="HXB77" s="53"/>
      <c r="HXC77" s="53"/>
      <c r="HXD77" s="53"/>
      <c r="HXE77" s="53"/>
      <c r="HXF77" s="53"/>
      <c r="HXG77" s="53"/>
      <c r="HXH77" s="53"/>
      <c r="HXI77" s="53"/>
      <c r="HXJ77" s="53"/>
      <c r="HXK77" s="53"/>
      <c r="HXL77" s="53"/>
      <c r="HXM77" s="53"/>
      <c r="HXN77" s="53"/>
      <c r="HXO77" s="53"/>
      <c r="HXP77" s="53"/>
      <c r="HXQ77" s="53"/>
      <c r="HXR77" s="53"/>
      <c r="HXS77" s="53"/>
      <c r="HXT77" s="53"/>
      <c r="HXU77" s="53"/>
      <c r="HXV77" s="53"/>
      <c r="HXW77" s="53"/>
      <c r="HXX77" s="53"/>
      <c r="HXY77" s="53"/>
      <c r="HXZ77" s="53"/>
      <c r="HYA77" s="53"/>
      <c r="HYB77" s="53"/>
      <c r="HYC77" s="53"/>
      <c r="HYD77" s="53"/>
      <c r="HYE77" s="53"/>
      <c r="HYF77" s="53"/>
      <c r="HYG77" s="53"/>
      <c r="HYH77" s="53"/>
      <c r="HYI77" s="53"/>
      <c r="HYJ77" s="53"/>
      <c r="HYK77" s="53"/>
      <c r="HYL77" s="53"/>
      <c r="HYM77" s="53"/>
      <c r="HYN77" s="53"/>
      <c r="HYO77" s="53"/>
      <c r="HYP77" s="53"/>
      <c r="HYQ77" s="53"/>
      <c r="HYR77" s="53"/>
      <c r="HYS77" s="53"/>
      <c r="HYT77" s="53"/>
      <c r="HYU77" s="53"/>
      <c r="HYV77" s="53"/>
      <c r="HYW77" s="53"/>
      <c r="HYX77" s="53"/>
      <c r="HYY77" s="53"/>
      <c r="HYZ77" s="53"/>
      <c r="HZA77" s="53"/>
      <c r="HZB77" s="53"/>
      <c r="HZC77" s="53"/>
      <c r="HZD77" s="53"/>
      <c r="HZE77" s="53"/>
      <c r="HZF77" s="53"/>
      <c r="HZG77" s="53"/>
      <c r="HZH77" s="53"/>
      <c r="HZI77" s="53"/>
      <c r="HZJ77" s="53"/>
      <c r="HZK77" s="53"/>
      <c r="HZL77" s="53"/>
      <c r="HZM77" s="53"/>
      <c r="HZN77" s="53"/>
      <c r="HZO77" s="53"/>
      <c r="HZP77" s="53"/>
      <c r="HZQ77" s="53"/>
      <c r="HZR77" s="53"/>
      <c r="HZS77" s="53"/>
      <c r="HZT77" s="53"/>
      <c r="HZU77" s="53"/>
      <c r="HZV77" s="53"/>
      <c r="HZW77" s="53"/>
      <c r="HZX77" s="53"/>
      <c r="HZY77" s="53"/>
      <c r="HZZ77" s="53"/>
      <c r="IAA77" s="53"/>
      <c r="IAB77" s="53"/>
      <c r="IAC77" s="53"/>
      <c r="IAD77" s="53"/>
      <c r="IAE77" s="53"/>
      <c r="IAF77" s="53"/>
      <c r="IAG77" s="53"/>
      <c r="IAH77" s="53"/>
      <c r="IAI77" s="53"/>
      <c r="IAJ77" s="53"/>
      <c r="IAK77" s="53"/>
      <c r="IAL77" s="53"/>
      <c r="IAM77" s="53"/>
      <c r="IAN77" s="53"/>
      <c r="IAO77" s="53"/>
      <c r="IAP77" s="53"/>
      <c r="IAQ77" s="53"/>
      <c r="IAR77" s="53"/>
      <c r="IAS77" s="53"/>
      <c r="IAT77" s="53"/>
      <c r="IAU77" s="53"/>
      <c r="IAV77" s="53"/>
      <c r="IAW77" s="53"/>
      <c r="IAX77" s="53"/>
      <c r="IAY77" s="53"/>
      <c r="IAZ77" s="53"/>
      <c r="IBA77" s="53"/>
      <c r="IBB77" s="53"/>
      <c r="IBC77" s="53"/>
      <c r="IBD77" s="53"/>
      <c r="IBE77" s="53"/>
      <c r="IBF77" s="53"/>
      <c r="IBG77" s="53"/>
      <c r="IBH77" s="53"/>
      <c r="IBI77" s="53"/>
      <c r="IBJ77" s="53"/>
      <c r="IBK77" s="53"/>
      <c r="IBL77" s="53"/>
      <c r="IBM77" s="53"/>
      <c r="IBN77" s="53"/>
      <c r="IBO77" s="53"/>
      <c r="IBP77" s="53"/>
      <c r="IBQ77" s="53"/>
      <c r="IBR77" s="53"/>
      <c r="IBS77" s="53"/>
      <c r="IBT77" s="53"/>
      <c r="IBU77" s="53"/>
      <c r="IBV77" s="53"/>
      <c r="IBW77" s="53"/>
      <c r="IBX77" s="53"/>
      <c r="IBY77" s="53"/>
      <c r="IBZ77" s="53"/>
      <c r="ICA77" s="53"/>
      <c r="ICB77" s="53"/>
      <c r="ICC77" s="53"/>
      <c r="ICD77" s="53"/>
      <c r="ICE77" s="53"/>
      <c r="ICF77" s="53"/>
      <c r="ICG77" s="53"/>
      <c r="ICH77" s="53"/>
      <c r="ICI77" s="53"/>
      <c r="ICJ77" s="53"/>
      <c r="ICK77" s="53"/>
      <c r="ICL77" s="53"/>
      <c r="ICM77" s="53"/>
      <c r="ICN77" s="53"/>
      <c r="ICO77" s="53"/>
      <c r="ICP77" s="53"/>
      <c r="ICQ77" s="53"/>
      <c r="ICR77" s="53"/>
      <c r="ICS77" s="53"/>
      <c r="ICT77" s="53"/>
      <c r="ICU77" s="53"/>
      <c r="ICV77" s="53"/>
      <c r="ICW77" s="53"/>
      <c r="ICX77" s="53"/>
      <c r="ICY77" s="53"/>
      <c r="ICZ77" s="53"/>
      <c r="IDA77" s="53"/>
      <c r="IDB77" s="53"/>
      <c r="IDC77" s="53"/>
      <c r="IDD77" s="53"/>
      <c r="IDE77" s="53"/>
      <c r="IDF77" s="53"/>
      <c r="IDG77" s="53"/>
      <c r="IDH77" s="53"/>
      <c r="IDI77" s="53"/>
      <c r="IDJ77" s="53"/>
      <c r="IDK77" s="53"/>
      <c r="IDL77" s="53"/>
      <c r="IDM77" s="53"/>
      <c r="IDN77" s="53"/>
      <c r="IDO77" s="53"/>
      <c r="IDP77" s="53"/>
      <c r="IDQ77" s="53"/>
      <c r="IDR77" s="53"/>
      <c r="IDS77" s="53"/>
      <c r="IDT77" s="53"/>
      <c r="IDU77" s="53"/>
      <c r="IDV77" s="53"/>
      <c r="IDW77" s="53"/>
      <c r="IDX77" s="53"/>
      <c r="IDY77" s="53"/>
      <c r="IDZ77" s="53"/>
      <c r="IEA77" s="53"/>
      <c r="IEB77" s="53"/>
      <c r="IEC77" s="53"/>
      <c r="IED77" s="53"/>
      <c r="IEE77" s="53"/>
      <c r="IEF77" s="53"/>
      <c r="IEG77" s="53"/>
      <c r="IEH77" s="53"/>
      <c r="IEI77" s="53"/>
      <c r="IEJ77" s="53"/>
      <c r="IEK77" s="53"/>
      <c r="IEL77" s="53"/>
      <c r="IEM77" s="53"/>
      <c r="IEN77" s="53"/>
      <c r="IEO77" s="53"/>
      <c r="IEP77" s="53"/>
      <c r="IEQ77" s="53"/>
      <c r="IER77" s="53"/>
      <c r="IES77" s="53"/>
      <c r="IET77" s="53"/>
      <c r="IEU77" s="53"/>
      <c r="IEV77" s="53"/>
      <c r="IEW77" s="53"/>
      <c r="IEX77" s="53"/>
      <c r="IEY77" s="53"/>
      <c r="IEZ77" s="53"/>
      <c r="IFA77" s="53"/>
      <c r="IFB77" s="53"/>
      <c r="IFC77" s="53"/>
      <c r="IFD77" s="53"/>
      <c r="IFE77" s="53"/>
      <c r="IFF77" s="53"/>
      <c r="IFG77" s="53"/>
      <c r="IFH77" s="53"/>
      <c r="IFI77" s="53"/>
      <c r="IFJ77" s="53"/>
      <c r="IFK77" s="53"/>
      <c r="IFL77" s="53"/>
      <c r="IFM77" s="53"/>
      <c r="IFN77" s="53"/>
      <c r="IFO77" s="53"/>
      <c r="IFP77" s="53"/>
      <c r="IFQ77" s="53"/>
      <c r="IFR77" s="53"/>
      <c r="IFS77" s="53"/>
      <c r="IFT77" s="53"/>
      <c r="IFU77" s="53"/>
      <c r="IFV77" s="53"/>
      <c r="IFW77" s="53"/>
      <c r="IFX77" s="53"/>
      <c r="IFY77" s="53"/>
      <c r="IFZ77" s="53"/>
      <c r="IGA77" s="53"/>
      <c r="IGB77" s="53"/>
      <c r="IGC77" s="53"/>
      <c r="IGD77" s="53"/>
      <c r="IGE77" s="53"/>
      <c r="IGF77" s="53"/>
      <c r="IGG77" s="53"/>
      <c r="IGH77" s="53"/>
      <c r="IGI77" s="53"/>
      <c r="IGJ77" s="53"/>
      <c r="IGK77" s="53"/>
      <c r="IGL77" s="53"/>
      <c r="IGM77" s="53"/>
      <c r="IGN77" s="53"/>
      <c r="IGO77" s="53"/>
      <c r="IGP77" s="53"/>
      <c r="IGQ77" s="53"/>
      <c r="IGR77" s="53"/>
      <c r="IGS77" s="53"/>
      <c r="IGT77" s="53"/>
      <c r="IGU77" s="53"/>
      <c r="IGV77" s="53"/>
      <c r="IGW77" s="53"/>
      <c r="IGX77" s="53"/>
      <c r="IGY77" s="53"/>
      <c r="IGZ77" s="53"/>
      <c r="IHA77" s="53"/>
      <c r="IHB77" s="53"/>
      <c r="IHC77" s="53"/>
      <c r="IHD77" s="53"/>
      <c r="IHE77" s="53"/>
      <c r="IHF77" s="53"/>
      <c r="IHG77" s="53"/>
      <c r="IHH77" s="53"/>
      <c r="IHI77" s="53"/>
      <c r="IHJ77" s="53"/>
      <c r="IHK77" s="53"/>
      <c r="IHL77" s="53"/>
      <c r="IHM77" s="53"/>
      <c r="IHN77" s="53"/>
      <c r="IHO77" s="53"/>
      <c r="IHP77" s="53"/>
      <c r="IHQ77" s="53"/>
      <c r="IHR77" s="53"/>
      <c r="IHS77" s="53"/>
      <c r="IHT77" s="53"/>
      <c r="IHU77" s="53"/>
      <c r="IHV77" s="53"/>
      <c r="IHW77" s="53"/>
      <c r="IHX77" s="53"/>
      <c r="IHY77" s="53"/>
      <c r="IHZ77" s="53"/>
      <c r="IIA77" s="53"/>
      <c r="IIB77" s="53"/>
      <c r="IIC77" s="53"/>
      <c r="IID77" s="53"/>
      <c r="IIE77" s="53"/>
      <c r="IIF77" s="53"/>
      <c r="IIG77" s="53"/>
      <c r="IIH77" s="53"/>
      <c r="III77" s="53"/>
      <c r="IIJ77" s="53"/>
      <c r="IIK77" s="53"/>
      <c r="IIL77" s="53"/>
      <c r="IIM77" s="53"/>
      <c r="IIN77" s="53"/>
      <c r="IIO77" s="53"/>
      <c r="IIP77" s="53"/>
      <c r="IIQ77" s="53"/>
      <c r="IIR77" s="53"/>
      <c r="IIS77" s="53"/>
      <c r="IIT77" s="53"/>
      <c r="IIU77" s="53"/>
      <c r="IIV77" s="53"/>
      <c r="IIW77" s="53"/>
      <c r="IIX77" s="53"/>
      <c r="IIY77" s="53"/>
      <c r="IIZ77" s="53"/>
      <c r="IJA77" s="53"/>
      <c r="IJB77" s="53"/>
      <c r="IJC77" s="53"/>
      <c r="IJD77" s="53"/>
      <c r="IJE77" s="53"/>
      <c r="IJF77" s="53"/>
      <c r="IJG77" s="53"/>
      <c r="IJH77" s="53"/>
      <c r="IJI77" s="53"/>
      <c r="IJJ77" s="53"/>
      <c r="IJK77" s="53"/>
      <c r="IJL77" s="53"/>
      <c r="IJM77" s="53"/>
      <c r="IJN77" s="53"/>
      <c r="IJO77" s="53"/>
      <c r="IJP77" s="53"/>
      <c r="IJQ77" s="53"/>
      <c r="IJR77" s="53"/>
      <c r="IJS77" s="53"/>
      <c r="IJT77" s="53"/>
      <c r="IJU77" s="53"/>
      <c r="IJV77" s="53"/>
      <c r="IJW77" s="53"/>
      <c r="IJX77" s="53"/>
      <c r="IJY77" s="53"/>
      <c r="IJZ77" s="53"/>
      <c r="IKA77" s="53"/>
      <c r="IKB77" s="53"/>
      <c r="IKC77" s="53"/>
      <c r="IKD77" s="53"/>
      <c r="IKE77" s="53"/>
      <c r="IKF77" s="53"/>
      <c r="IKG77" s="53"/>
      <c r="IKH77" s="53"/>
      <c r="IKI77" s="53"/>
      <c r="IKJ77" s="53"/>
      <c r="IKK77" s="53"/>
      <c r="IKL77" s="53"/>
      <c r="IKM77" s="53"/>
      <c r="IKN77" s="53"/>
      <c r="IKO77" s="53"/>
      <c r="IKP77" s="53"/>
      <c r="IKQ77" s="53"/>
      <c r="IKR77" s="53"/>
      <c r="IKS77" s="53"/>
      <c r="IKT77" s="53"/>
      <c r="IKU77" s="53"/>
      <c r="IKV77" s="53"/>
      <c r="IKW77" s="53"/>
      <c r="IKX77" s="53"/>
      <c r="IKY77" s="53"/>
      <c r="IKZ77" s="53"/>
      <c r="ILA77" s="53"/>
      <c r="ILB77" s="53"/>
      <c r="ILC77" s="53"/>
      <c r="ILD77" s="53"/>
      <c r="ILE77" s="53"/>
      <c r="ILF77" s="53"/>
      <c r="ILG77" s="53"/>
      <c r="ILH77" s="53"/>
      <c r="ILI77" s="53"/>
      <c r="ILJ77" s="53"/>
      <c r="ILK77" s="53"/>
      <c r="ILL77" s="53"/>
      <c r="ILM77" s="53"/>
      <c r="ILN77" s="53"/>
      <c r="ILO77" s="53"/>
      <c r="ILP77" s="53"/>
      <c r="ILQ77" s="53"/>
      <c r="ILR77" s="53"/>
      <c r="ILS77" s="53"/>
      <c r="ILT77" s="53"/>
      <c r="ILU77" s="53"/>
      <c r="ILV77" s="53"/>
      <c r="ILW77" s="53"/>
      <c r="ILX77" s="53"/>
      <c r="ILY77" s="53"/>
      <c r="ILZ77" s="53"/>
      <c r="IMA77" s="53"/>
      <c r="IMB77" s="53"/>
      <c r="IMC77" s="53"/>
      <c r="IMD77" s="53"/>
      <c r="IME77" s="53"/>
      <c r="IMF77" s="53"/>
      <c r="IMG77" s="53"/>
      <c r="IMH77" s="53"/>
      <c r="IMI77" s="53"/>
      <c r="IMJ77" s="53"/>
      <c r="IMK77" s="53"/>
      <c r="IML77" s="53"/>
      <c r="IMM77" s="53"/>
      <c r="IMN77" s="53"/>
      <c r="IMO77" s="53"/>
      <c r="IMP77" s="53"/>
      <c r="IMQ77" s="53"/>
      <c r="IMR77" s="53"/>
      <c r="IMS77" s="53"/>
      <c r="IMT77" s="53"/>
      <c r="IMU77" s="53"/>
      <c r="IMV77" s="53"/>
      <c r="IMW77" s="53"/>
      <c r="IMX77" s="53"/>
      <c r="IMY77" s="53"/>
      <c r="IMZ77" s="53"/>
      <c r="INA77" s="53"/>
      <c r="INB77" s="53"/>
      <c r="INC77" s="53"/>
      <c r="IND77" s="53"/>
      <c r="INE77" s="53"/>
      <c r="INF77" s="53"/>
      <c r="ING77" s="53"/>
      <c r="INH77" s="53"/>
      <c r="INI77" s="53"/>
      <c r="INJ77" s="53"/>
      <c r="INK77" s="53"/>
      <c r="INL77" s="53"/>
      <c r="INM77" s="53"/>
      <c r="INN77" s="53"/>
      <c r="INO77" s="53"/>
      <c r="INP77" s="53"/>
      <c r="INQ77" s="53"/>
      <c r="INR77" s="53"/>
      <c r="INS77" s="53"/>
      <c r="INT77" s="53"/>
      <c r="INU77" s="53"/>
      <c r="INV77" s="53"/>
      <c r="INW77" s="53"/>
      <c r="INX77" s="53"/>
      <c r="INY77" s="53"/>
      <c r="INZ77" s="53"/>
      <c r="IOA77" s="53"/>
      <c r="IOB77" s="53"/>
      <c r="IOC77" s="53"/>
      <c r="IOD77" s="53"/>
      <c r="IOE77" s="53"/>
      <c r="IOF77" s="53"/>
      <c r="IOG77" s="53"/>
      <c r="IOH77" s="53"/>
      <c r="IOI77" s="53"/>
      <c r="IOJ77" s="53"/>
      <c r="IOK77" s="53"/>
      <c r="IOL77" s="53"/>
      <c r="IOM77" s="53"/>
      <c r="ION77" s="53"/>
      <c r="IOO77" s="53"/>
      <c r="IOP77" s="53"/>
      <c r="IOQ77" s="53"/>
      <c r="IOR77" s="53"/>
      <c r="IOS77" s="53"/>
      <c r="IOT77" s="53"/>
      <c r="IOU77" s="53"/>
      <c r="IOV77" s="53"/>
      <c r="IOW77" s="53"/>
      <c r="IOX77" s="53"/>
      <c r="IOY77" s="53"/>
      <c r="IOZ77" s="53"/>
      <c r="IPA77" s="53"/>
      <c r="IPB77" s="53"/>
      <c r="IPC77" s="53"/>
      <c r="IPD77" s="53"/>
      <c r="IPE77" s="53"/>
      <c r="IPF77" s="53"/>
      <c r="IPG77" s="53"/>
      <c r="IPH77" s="53"/>
      <c r="IPI77" s="53"/>
      <c r="IPJ77" s="53"/>
      <c r="IPK77" s="53"/>
      <c r="IPL77" s="53"/>
      <c r="IPM77" s="53"/>
      <c r="IPN77" s="53"/>
      <c r="IPO77" s="53"/>
      <c r="IPP77" s="53"/>
      <c r="IPQ77" s="53"/>
      <c r="IPR77" s="53"/>
      <c r="IPS77" s="53"/>
      <c r="IPT77" s="53"/>
      <c r="IPU77" s="53"/>
      <c r="IPV77" s="53"/>
      <c r="IPW77" s="53"/>
      <c r="IPX77" s="53"/>
      <c r="IPY77" s="53"/>
      <c r="IPZ77" s="53"/>
      <c r="IQA77" s="53"/>
      <c r="IQB77" s="53"/>
      <c r="IQC77" s="53"/>
      <c r="IQD77" s="53"/>
      <c r="IQE77" s="53"/>
      <c r="IQF77" s="53"/>
      <c r="IQG77" s="53"/>
      <c r="IQH77" s="53"/>
      <c r="IQI77" s="53"/>
      <c r="IQJ77" s="53"/>
      <c r="IQK77" s="53"/>
      <c r="IQL77" s="53"/>
      <c r="IQM77" s="53"/>
      <c r="IQN77" s="53"/>
      <c r="IQO77" s="53"/>
      <c r="IQP77" s="53"/>
      <c r="IQQ77" s="53"/>
      <c r="IQR77" s="53"/>
      <c r="IQS77" s="53"/>
      <c r="IQT77" s="53"/>
      <c r="IQU77" s="53"/>
      <c r="IQV77" s="53"/>
      <c r="IQW77" s="53"/>
      <c r="IQX77" s="53"/>
      <c r="IQY77" s="53"/>
      <c r="IQZ77" s="53"/>
      <c r="IRA77" s="53"/>
      <c r="IRB77" s="53"/>
      <c r="IRC77" s="53"/>
      <c r="IRD77" s="53"/>
      <c r="IRE77" s="53"/>
      <c r="IRF77" s="53"/>
      <c r="IRG77" s="53"/>
      <c r="IRH77" s="53"/>
      <c r="IRI77" s="53"/>
      <c r="IRJ77" s="53"/>
      <c r="IRK77" s="53"/>
      <c r="IRL77" s="53"/>
      <c r="IRM77" s="53"/>
      <c r="IRN77" s="53"/>
      <c r="IRO77" s="53"/>
      <c r="IRP77" s="53"/>
      <c r="IRQ77" s="53"/>
      <c r="IRR77" s="53"/>
      <c r="IRS77" s="53"/>
      <c r="IRT77" s="53"/>
      <c r="IRU77" s="53"/>
      <c r="IRV77" s="53"/>
      <c r="IRW77" s="53"/>
      <c r="IRX77" s="53"/>
      <c r="IRY77" s="53"/>
      <c r="IRZ77" s="53"/>
      <c r="ISA77" s="53"/>
      <c r="ISB77" s="53"/>
      <c r="ISC77" s="53"/>
      <c r="ISD77" s="53"/>
      <c r="ISE77" s="53"/>
      <c r="ISF77" s="53"/>
      <c r="ISG77" s="53"/>
      <c r="ISH77" s="53"/>
      <c r="ISI77" s="53"/>
      <c r="ISJ77" s="53"/>
      <c r="ISK77" s="53"/>
      <c r="ISL77" s="53"/>
      <c r="ISM77" s="53"/>
      <c r="ISN77" s="53"/>
      <c r="ISO77" s="53"/>
      <c r="ISP77" s="53"/>
      <c r="ISQ77" s="53"/>
      <c r="ISR77" s="53"/>
      <c r="ISS77" s="53"/>
      <c r="IST77" s="53"/>
      <c r="ISU77" s="53"/>
      <c r="ISV77" s="53"/>
      <c r="ISW77" s="53"/>
      <c r="ISX77" s="53"/>
      <c r="ISY77" s="53"/>
      <c r="ISZ77" s="53"/>
      <c r="ITA77" s="53"/>
      <c r="ITB77" s="53"/>
      <c r="ITC77" s="53"/>
      <c r="ITD77" s="53"/>
      <c r="ITE77" s="53"/>
      <c r="ITF77" s="53"/>
      <c r="ITG77" s="53"/>
      <c r="ITH77" s="53"/>
      <c r="ITI77" s="53"/>
      <c r="ITJ77" s="53"/>
      <c r="ITK77" s="53"/>
      <c r="ITL77" s="53"/>
      <c r="ITM77" s="53"/>
      <c r="ITN77" s="53"/>
      <c r="ITO77" s="53"/>
      <c r="ITP77" s="53"/>
      <c r="ITQ77" s="53"/>
      <c r="ITR77" s="53"/>
      <c r="ITS77" s="53"/>
      <c r="ITT77" s="53"/>
      <c r="ITU77" s="53"/>
      <c r="ITV77" s="53"/>
      <c r="ITW77" s="53"/>
      <c r="ITX77" s="53"/>
      <c r="ITY77" s="53"/>
      <c r="ITZ77" s="53"/>
      <c r="IUA77" s="53"/>
      <c r="IUB77" s="53"/>
      <c r="IUC77" s="53"/>
      <c r="IUD77" s="53"/>
      <c r="IUE77" s="53"/>
      <c r="IUF77" s="53"/>
      <c r="IUG77" s="53"/>
      <c r="IUH77" s="53"/>
      <c r="IUI77" s="53"/>
      <c r="IUJ77" s="53"/>
      <c r="IUK77" s="53"/>
      <c r="IUL77" s="53"/>
      <c r="IUM77" s="53"/>
      <c r="IUN77" s="53"/>
      <c r="IUO77" s="53"/>
      <c r="IUP77" s="53"/>
      <c r="IUQ77" s="53"/>
      <c r="IUR77" s="53"/>
      <c r="IUS77" s="53"/>
      <c r="IUT77" s="53"/>
      <c r="IUU77" s="53"/>
      <c r="IUV77" s="53"/>
      <c r="IUW77" s="53"/>
      <c r="IUX77" s="53"/>
      <c r="IUY77" s="53"/>
      <c r="IUZ77" s="53"/>
      <c r="IVA77" s="53"/>
      <c r="IVB77" s="53"/>
      <c r="IVC77" s="53"/>
      <c r="IVD77" s="53"/>
      <c r="IVE77" s="53"/>
      <c r="IVF77" s="53"/>
      <c r="IVG77" s="53"/>
      <c r="IVH77" s="53"/>
      <c r="IVI77" s="53"/>
      <c r="IVJ77" s="53"/>
      <c r="IVK77" s="53"/>
      <c r="IVL77" s="53"/>
      <c r="IVM77" s="53"/>
      <c r="IVN77" s="53"/>
      <c r="IVO77" s="53"/>
      <c r="IVP77" s="53"/>
      <c r="IVQ77" s="53"/>
      <c r="IVR77" s="53"/>
      <c r="IVS77" s="53"/>
      <c r="IVT77" s="53"/>
      <c r="IVU77" s="53"/>
      <c r="IVV77" s="53"/>
      <c r="IVW77" s="53"/>
      <c r="IVX77" s="53"/>
      <c r="IVY77" s="53"/>
      <c r="IVZ77" s="53"/>
      <c r="IWA77" s="53"/>
      <c r="IWB77" s="53"/>
      <c r="IWC77" s="53"/>
      <c r="IWD77" s="53"/>
      <c r="IWE77" s="53"/>
      <c r="IWF77" s="53"/>
      <c r="IWG77" s="53"/>
      <c r="IWH77" s="53"/>
      <c r="IWI77" s="53"/>
      <c r="IWJ77" s="53"/>
      <c r="IWK77" s="53"/>
      <c r="IWL77" s="53"/>
      <c r="IWM77" s="53"/>
      <c r="IWN77" s="53"/>
      <c r="IWO77" s="53"/>
      <c r="IWP77" s="53"/>
      <c r="IWQ77" s="53"/>
      <c r="IWR77" s="53"/>
      <c r="IWS77" s="53"/>
      <c r="IWT77" s="53"/>
      <c r="IWU77" s="53"/>
      <c r="IWV77" s="53"/>
      <c r="IWW77" s="53"/>
      <c r="IWX77" s="53"/>
      <c r="IWY77" s="53"/>
      <c r="IWZ77" s="53"/>
      <c r="IXA77" s="53"/>
      <c r="IXB77" s="53"/>
      <c r="IXC77" s="53"/>
      <c r="IXD77" s="53"/>
      <c r="IXE77" s="53"/>
      <c r="IXF77" s="53"/>
      <c r="IXG77" s="53"/>
      <c r="IXH77" s="53"/>
      <c r="IXI77" s="53"/>
      <c r="IXJ77" s="53"/>
      <c r="IXK77" s="53"/>
      <c r="IXL77" s="53"/>
      <c r="IXM77" s="53"/>
      <c r="IXN77" s="53"/>
      <c r="IXO77" s="53"/>
      <c r="IXP77" s="53"/>
      <c r="IXQ77" s="53"/>
      <c r="IXR77" s="53"/>
      <c r="IXS77" s="53"/>
      <c r="IXT77" s="53"/>
      <c r="IXU77" s="53"/>
      <c r="IXV77" s="53"/>
      <c r="IXW77" s="53"/>
      <c r="IXX77" s="53"/>
      <c r="IXY77" s="53"/>
      <c r="IXZ77" s="53"/>
      <c r="IYA77" s="53"/>
      <c r="IYB77" s="53"/>
      <c r="IYC77" s="53"/>
      <c r="IYD77" s="53"/>
      <c r="IYE77" s="53"/>
      <c r="IYF77" s="53"/>
      <c r="IYG77" s="53"/>
      <c r="IYH77" s="53"/>
      <c r="IYI77" s="53"/>
      <c r="IYJ77" s="53"/>
      <c r="IYK77" s="53"/>
      <c r="IYL77" s="53"/>
      <c r="IYM77" s="53"/>
      <c r="IYN77" s="53"/>
      <c r="IYO77" s="53"/>
      <c r="IYP77" s="53"/>
      <c r="IYQ77" s="53"/>
      <c r="IYR77" s="53"/>
      <c r="IYS77" s="53"/>
      <c r="IYT77" s="53"/>
      <c r="IYU77" s="53"/>
      <c r="IYV77" s="53"/>
      <c r="IYW77" s="53"/>
      <c r="IYX77" s="53"/>
      <c r="IYY77" s="53"/>
      <c r="IYZ77" s="53"/>
      <c r="IZA77" s="53"/>
      <c r="IZB77" s="53"/>
      <c r="IZC77" s="53"/>
      <c r="IZD77" s="53"/>
      <c r="IZE77" s="53"/>
      <c r="IZF77" s="53"/>
      <c r="IZG77" s="53"/>
      <c r="IZH77" s="53"/>
      <c r="IZI77" s="53"/>
      <c r="IZJ77" s="53"/>
      <c r="IZK77" s="53"/>
      <c r="IZL77" s="53"/>
      <c r="IZM77" s="53"/>
      <c r="IZN77" s="53"/>
      <c r="IZO77" s="53"/>
      <c r="IZP77" s="53"/>
      <c r="IZQ77" s="53"/>
      <c r="IZR77" s="53"/>
      <c r="IZS77" s="53"/>
      <c r="IZT77" s="53"/>
      <c r="IZU77" s="53"/>
      <c r="IZV77" s="53"/>
      <c r="IZW77" s="53"/>
      <c r="IZX77" s="53"/>
      <c r="IZY77" s="53"/>
      <c r="IZZ77" s="53"/>
      <c r="JAA77" s="53"/>
      <c r="JAB77" s="53"/>
      <c r="JAC77" s="53"/>
      <c r="JAD77" s="53"/>
      <c r="JAE77" s="53"/>
      <c r="JAF77" s="53"/>
      <c r="JAG77" s="53"/>
      <c r="JAH77" s="53"/>
      <c r="JAI77" s="53"/>
      <c r="JAJ77" s="53"/>
      <c r="JAK77" s="53"/>
      <c r="JAL77" s="53"/>
      <c r="JAM77" s="53"/>
      <c r="JAN77" s="53"/>
      <c r="JAO77" s="53"/>
      <c r="JAP77" s="53"/>
      <c r="JAQ77" s="53"/>
      <c r="JAR77" s="53"/>
      <c r="JAS77" s="53"/>
      <c r="JAT77" s="53"/>
      <c r="JAU77" s="53"/>
      <c r="JAV77" s="53"/>
      <c r="JAW77" s="53"/>
      <c r="JAX77" s="53"/>
      <c r="JAY77" s="53"/>
      <c r="JAZ77" s="53"/>
      <c r="JBA77" s="53"/>
      <c r="JBB77" s="53"/>
      <c r="JBC77" s="53"/>
      <c r="JBD77" s="53"/>
      <c r="JBE77" s="53"/>
      <c r="JBF77" s="53"/>
      <c r="JBG77" s="53"/>
      <c r="JBH77" s="53"/>
      <c r="JBI77" s="53"/>
      <c r="JBJ77" s="53"/>
      <c r="JBK77" s="53"/>
      <c r="JBL77" s="53"/>
      <c r="JBM77" s="53"/>
      <c r="JBN77" s="53"/>
      <c r="JBO77" s="53"/>
      <c r="JBP77" s="53"/>
      <c r="JBQ77" s="53"/>
      <c r="JBR77" s="53"/>
      <c r="JBS77" s="53"/>
      <c r="JBT77" s="53"/>
      <c r="JBU77" s="53"/>
      <c r="JBV77" s="53"/>
      <c r="JBW77" s="53"/>
      <c r="JBX77" s="53"/>
      <c r="JBY77" s="53"/>
      <c r="JBZ77" s="53"/>
      <c r="JCA77" s="53"/>
      <c r="JCB77" s="53"/>
      <c r="JCC77" s="53"/>
      <c r="JCD77" s="53"/>
      <c r="JCE77" s="53"/>
      <c r="JCF77" s="53"/>
      <c r="JCG77" s="53"/>
      <c r="JCH77" s="53"/>
      <c r="JCI77" s="53"/>
      <c r="JCJ77" s="53"/>
      <c r="JCK77" s="53"/>
      <c r="JCL77" s="53"/>
      <c r="JCM77" s="53"/>
      <c r="JCN77" s="53"/>
      <c r="JCO77" s="53"/>
      <c r="JCP77" s="53"/>
      <c r="JCQ77" s="53"/>
      <c r="JCR77" s="53"/>
      <c r="JCS77" s="53"/>
      <c r="JCT77" s="53"/>
      <c r="JCU77" s="53"/>
      <c r="JCV77" s="53"/>
      <c r="JCW77" s="53"/>
      <c r="JCX77" s="53"/>
      <c r="JCY77" s="53"/>
      <c r="JCZ77" s="53"/>
      <c r="JDA77" s="53"/>
      <c r="JDB77" s="53"/>
      <c r="JDC77" s="53"/>
      <c r="JDD77" s="53"/>
      <c r="JDE77" s="53"/>
      <c r="JDF77" s="53"/>
      <c r="JDG77" s="53"/>
      <c r="JDH77" s="53"/>
      <c r="JDI77" s="53"/>
      <c r="JDJ77" s="53"/>
      <c r="JDK77" s="53"/>
      <c r="JDL77" s="53"/>
      <c r="JDM77" s="53"/>
      <c r="JDN77" s="53"/>
      <c r="JDO77" s="53"/>
      <c r="JDP77" s="53"/>
      <c r="JDQ77" s="53"/>
      <c r="JDR77" s="53"/>
      <c r="JDS77" s="53"/>
      <c r="JDT77" s="53"/>
      <c r="JDU77" s="53"/>
      <c r="JDV77" s="53"/>
      <c r="JDW77" s="53"/>
      <c r="JDX77" s="53"/>
      <c r="JDY77" s="53"/>
      <c r="JDZ77" s="53"/>
      <c r="JEA77" s="53"/>
      <c r="JEB77" s="53"/>
      <c r="JEC77" s="53"/>
      <c r="JED77" s="53"/>
      <c r="JEE77" s="53"/>
      <c r="JEF77" s="53"/>
      <c r="JEG77" s="53"/>
      <c r="JEH77" s="53"/>
      <c r="JEI77" s="53"/>
      <c r="JEJ77" s="53"/>
      <c r="JEK77" s="53"/>
      <c r="JEL77" s="53"/>
      <c r="JEM77" s="53"/>
      <c r="JEN77" s="53"/>
      <c r="JEO77" s="53"/>
      <c r="JEP77" s="53"/>
      <c r="JEQ77" s="53"/>
      <c r="JER77" s="53"/>
      <c r="JES77" s="53"/>
      <c r="JET77" s="53"/>
      <c r="JEU77" s="53"/>
      <c r="JEV77" s="53"/>
      <c r="JEW77" s="53"/>
      <c r="JEX77" s="53"/>
      <c r="JEY77" s="53"/>
      <c r="JEZ77" s="53"/>
      <c r="JFA77" s="53"/>
      <c r="JFB77" s="53"/>
      <c r="JFC77" s="53"/>
      <c r="JFD77" s="53"/>
      <c r="JFE77" s="53"/>
      <c r="JFF77" s="53"/>
      <c r="JFG77" s="53"/>
      <c r="JFH77" s="53"/>
      <c r="JFI77" s="53"/>
      <c r="JFJ77" s="53"/>
      <c r="JFK77" s="53"/>
      <c r="JFL77" s="53"/>
      <c r="JFM77" s="53"/>
      <c r="JFN77" s="53"/>
      <c r="JFO77" s="53"/>
      <c r="JFP77" s="53"/>
      <c r="JFQ77" s="53"/>
      <c r="JFR77" s="53"/>
      <c r="JFS77" s="53"/>
      <c r="JFT77" s="53"/>
      <c r="JFU77" s="53"/>
      <c r="JFV77" s="53"/>
      <c r="JFW77" s="53"/>
      <c r="JFX77" s="53"/>
      <c r="JFY77" s="53"/>
      <c r="JFZ77" s="53"/>
      <c r="JGA77" s="53"/>
      <c r="JGB77" s="53"/>
      <c r="JGC77" s="53"/>
      <c r="JGD77" s="53"/>
      <c r="JGE77" s="53"/>
      <c r="JGF77" s="53"/>
      <c r="JGG77" s="53"/>
      <c r="JGH77" s="53"/>
      <c r="JGI77" s="53"/>
      <c r="JGJ77" s="53"/>
      <c r="JGK77" s="53"/>
      <c r="JGL77" s="53"/>
      <c r="JGM77" s="53"/>
      <c r="JGN77" s="53"/>
      <c r="JGO77" s="53"/>
      <c r="JGP77" s="53"/>
      <c r="JGQ77" s="53"/>
      <c r="JGR77" s="53"/>
      <c r="JGS77" s="53"/>
      <c r="JGT77" s="53"/>
      <c r="JGU77" s="53"/>
      <c r="JGV77" s="53"/>
      <c r="JGW77" s="53"/>
      <c r="JGX77" s="53"/>
      <c r="JGY77" s="53"/>
      <c r="JGZ77" s="53"/>
      <c r="JHA77" s="53"/>
      <c r="JHB77" s="53"/>
      <c r="JHC77" s="53"/>
      <c r="JHD77" s="53"/>
      <c r="JHE77" s="53"/>
      <c r="JHF77" s="53"/>
      <c r="JHG77" s="53"/>
      <c r="JHH77" s="53"/>
      <c r="JHI77" s="53"/>
      <c r="JHJ77" s="53"/>
      <c r="JHK77" s="53"/>
      <c r="JHL77" s="53"/>
      <c r="JHM77" s="53"/>
      <c r="JHN77" s="53"/>
      <c r="JHO77" s="53"/>
      <c r="JHP77" s="53"/>
      <c r="JHQ77" s="53"/>
      <c r="JHR77" s="53"/>
      <c r="JHS77" s="53"/>
      <c r="JHT77" s="53"/>
      <c r="JHU77" s="53"/>
      <c r="JHV77" s="53"/>
      <c r="JHW77" s="53"/>
      <c r="JHX77" s="53"/>
      <c r="JHY77" s="53"/>
      <c r="JHZ77" s="53"/>
      <c r="JIA77" s="53"/>
      <c r="JIB77" s="53"/>
      <c r="JIC77" s="53"/>
      <c r="JID77" s="53"/>
      <c r="JIE77" s="53"/>
      <c r="JIF77" s="53"/>
      <c r="JIG77" s="53"/>
      <c r="JIH77" s="53"/>
      <c r="JII77" s="53"/>
      <c r="JIJ77" s="53"/>
      <c r="JIK77" s="53"/>
      <c r="JIL77" s="53"/>
      <c r="JIM77" s="53"/>
      <c r="JIN77" s="53"/>
      <c r="JIO77" s="53"/>
      <c r="JIP77" s="53"/>
      <c r="JIQ77" s="53"/>
      <c r="JIR77" s="53"/>
      <c r="JIS77" s="53"/>
      <c r="JIT77" s="53"/>
      <c r="JIU77" s="53"/>
      <c r="JIV77" s="53"/>
      <c r="JIW77" s="53"/>
      <c r="JIX77" s="53"/>
      <c r="JIY77" s="53"/>
      <c r="JIZ77" s="53"/>
      <c r="JJA77" s="53"/>
      <c r="JJB77" s="53"/>
      <c r="JJC77" s="53"/>
      <c r="JJD77" s="53"/>
      <c r="JJE77" s="53"/>
      <c r="JJF77" s="53"/>
      <c r="JJG77" s="53"/>
      <c r="JJH77" s="53"/>
      <c r="JJI77" s="53"/>
      <c r="JJJ77" s="53"/>
      <c r="JJK77" s="53"/>
      <c r="JJL77" s="53"/>
      <c r="JJM77" s="53"/>
      <c r="JJN77" s="53"/>
      <c r="JJO77" s="53"/>
      <c r="JJP77" s="53"/>
      <c r="JJQ77" s="53"/>
      <c r="JJR77" s="53"/>
      <c r="JJS77" s="53"/>
      <c r="JJT77" s="53"/>
      <c r="JJU77" s="53"/>
      <c r="JJV77" s="53"/>
      <c r="JJW77" s="53"/>
      <c r="JJX77" s="53"/>
      <c r="JJY77" s="53"/>
      <c r="JJZ77" s="53"/>
      <c r="JKA77" s="53"/>
      <c r="JKB77" s="53"/>
      <c r="JKC77" s="53"/>
      <c r="JKD77" s="53"/>
      <c r="JKE77" s="53"/>
      <c r="JKF77" s="53"/>
      <c r="JKG77" s="53"/>
      <c r="JKH77" s="53"/>
      <c r="JKI77" s="53"/>
      <c r="JKJ77" s="53"/>
      <c r="JKK77" s="53"/>
      <c r="JKL77" s="53"/>
      <c r="JKM77" s="53"/>
      <c r="JKN77" s="53"/>
      <c r="JKO77" s="53"/>
      <c r="JKP77" s="53"/>
      <c r="JKQ77" s="53"/>
      <c r="JKR77" s="53"/>
      <c r="JKS77" s="53"/>
      <c r="JKT77" s="53"/>
      <c r="JKU77" s="53"/>
      <c r="JKV77" s="53"/>
      <c r="JKW77" s="53"/>
      <c r="JKX77" s="53"/>
      <c r="JKY77" s="53"/>
      <c r="JKZ77" s="53"/>
      <c r="JLA77" s="53"/>
      <c r="JLB77" s="53"/>
      <c r="JLC77" s="53"/>
      <c r="JLD77" s="53"/>
      <c r="JLE77" s="53"/>
      <c r="JLF77" s="53"/>
      <c r="JLG77" s="53"/>
      <c r="JLH77" s="53"/>
      <c r="JLI77" s="53"/>
      <c r="JLJ77" s="53"/>
      <c r="JLK77" s="53"/>
      <c r="JLL77" s="53"/>
      <c r="JLM77" s="53"/>
      <c r="JLN77" s="53"/>
      <c r="JLO77" s="53"/>
      <c r="JLP77" s="53"/>
      <c r="JLQ77" s="53"/>
      <c r="JLR77" s="53"/>
      <c r="JLS77" s="53"/>
      <c r="JLT77" s="53"/>
      <c r="JLU77" s="53"/>
      <c r="JLV77" s="53"/>
      <c r="JLW77" s="53"/>
      <c r="JLX77" s="53"/>
      <c r="JLY77" s="53"/>
      <c r="JLZ77" s="53"/>
      <c r="JMA77" s="53"/>
      <c r="JMB77" s="53"/>
      <c r="JMC77" s="53"/>
      <c r="JMD77" s="53"/>
      <c r="JME77" s="53"/>
      <c r="JMF77" s="53"/>
      <c r="JMG77" s="53"/>
      <c r="JMH77" s="53"/>
      <c r="JMI77" s="53"/>
      <c r="JMJ77" s="53"/>
      <c r="JMK77" s="53"/>
      <c r="JML77" s="53"/>
      <c r="JMM77" s="53"/>
      <c r="JMN77" s="53"/>
      <c r="JMO77" s="53"/>
      <c r="JMP77" s="53"/>
      <c r="JMQ77" s="53"/>
      <c r="JMR77" s="53"/>
      <c r="JMS77" s="53"/>
      <c r="JMT77" s="53"/>
      <c r="JMU77" s="53"/>
      <c r="JMV77" s="53"/>
      <c r="JMW77" s="53"/>
      <c r="JMX77" s="53"/>
      <c r="JMY77" s="53"/>
      <c r="JMZ77" s="53"/>
      <c r="JNA77" s="53"/>
      <c r="JNB77" s="53"/>
      <c r="JNC77" s="53"/>
      <c r="JND77" s="53"/>
      <c r="JNE77" s="53"/>
      <c r="JNF77" s="53"/>
      <c r="JNG77" s="53"/>
      <c r="JNH77" s="53"/>
      <c r="JNI77" s="53"/>
      <c r="JNJ77" s="53"/>
      <c r="JNK77" s="53"/>
      <c r="JNL77" s="53"/>
      <c r="JNM77" s="53"/>
      <c r="JNN77" s="53"/>
      <c r="JNO77" s="53"/>
      <c r="JNP77" s="53"/>
      <c r="JNQ77" s="53"/>
      <c r="JNR77" s="53"/>
      <c r="JNS77" s="53"/>
      <c r="JNT77" s="53"/>
      <c r="JNU77" s="53"/>
      <c r="JNV77" s="53"/>
      <c r="JNW77" s="53"/>
      <c r="JNX77" s="53"/>
      <c r="JNY77" s="53"/>
      <c r="JNZ77" s="53"/>
      <c r="JOA77" s="53"/>
      <c r="JOB77" s="53"/>
      <c r="JOC77" s="53"/>
      <c r="JOD77" s="53"/>
      <c r="JOE77" s="53"/>
      <c r="JOF77" s="53"/>
      <c r="JOG77" s="53"/>
      <c r="JOH77" s="53"/>
      <c r="JOI77" s="53"/>
      <c r="JOJ77" s="53"/>
      <c r="JOK77" s="53"/>
      <c r="JOL77" s="53"/>
      <c r="JOM77" s="53"/>
      <c r="JON77" s="53"/>
      <c r="JOO77" s="53"/>
      <c r="JOP77" s="53"/>
      <c r="JOQ77" s="53"/>
      <c r="JOR77" s="53"/>
      <c r="JOS77" s="53"/>
      <c r="JOT77" s="53"/>
      <c r="JOU77" s="53"/>
      <c r="JOV77" s="53"/>
      <c r="JOW77" s="53"/>
      <c r="JOX77" s="53"/>
      <c r="JOY77" s="53"/>
      <c r="JOZ77" s="53"/>
      <c r="JPA77" s="53"/>
      <c r="JPB77" s="53"/>
      <c r="JPC77" s="53"/>
      <c r="JPD77" s="53"/>
      <c r="JPE77" s="53"/>
      <c r="JPF77" s="53"/>
      <c r="JPG77" s="53"/>
      <c r="JPH77" s="53"/>
      <c r="JPI77" s="53"/>
      <c r="JPJ77" s="53"/>
      <c r="JPK77" s="53"/>
      <c r="JPL77" s="53"/>
      <c r="JPM77" s="53"/>
      <c r="JPN77" s="53"/>
      <c r="JPO77" s="53"/>
      <c r="JPP77" s="53"/>
      <c r="JPQ77" s="53"/>
      <c r="JPR77" s="53"/>
      <c r="JPS77" s="53"/>
      <c r="JPT77" s="53"/>
      <c r="JPU77" s="53"/>
      <c r="JPV77" s="53"/>
      <c r="JPW77" s="53"/>
      <c r="JPX77" s="53"/>
      <c r="JPY77" s="53"/>
      <c r="JPZ77" s="53"/>
      <c r="JQA77" s="53"/>
      <c r="JQB77" s="53"/>
      <c r="JQC77" s="53"/>
      <c r="JQD77" s="53"/>
      <c r="JQE77" s="53"/>
      <c r="JQF77" s="53"/>
      <c r="JQG77" s="53"/>
      <c r="JQH77" s="53"/>
      <c r="JQI77" s="53"/>
      <c r="JQJ77" s="53"/>
      <c r="JQK77" s="53"/>
      <c r="JQL77" s="53"/>
      <c r="JQM77" s="53"/>
      <c r="JQN77" s="53"/>
      <c r="JQO77" s="53"/>
      <c r="JQP77" s="53"/>
      <c r="JQQ77" s="53"/>
      <c r="JQR77" s="53"/>
      <c r="JQS77" s="53"/>
      <c r="JQT77" s="53"/>
      <c r="JQU77" s="53"/>
      <c r="JQV77" s="53"/>
      <c r="JQW77" s="53"/>
      <c r="JQX77" s="53"/>
      <c r="JQY77" s="53"/>
      <c r="JQZ77" s="53"/>
      <c r="JRA77" s="53"/>
      <c r="JRB77" s="53"/>
      <c r="JRC77" s="53"/>
      <c r="JRD77" s="53"/>
      <c r="JRE77" s="53"/>
      <c r="JRF77" s="53"/>
      <c r="JRG77" s="53"/>
      <c r="JRH77" s="53"/>
      <c r="JRI77" s="53"/>
      <c r="JRJ77" s="53"/>
      <c r="JRK77" s="53"/>
      <c r="JRL77" s="53"/>
      <c r="JRM77" s="53"/>
      <c r="JRN77" s="53"/>
      <c r="JRO77" s="53"/>
      <c r="JRP77" s="53"/>
      <c r="JRQ77" s="53"/>
      <c r="JRR77" s="53"/>
      <c r="JRS77" s="53"/>
      <c r="JRT77" s="53"/>
      <c r="JRU77" s="53"/>
      <c r="JRV77" s="53"/>
      <c r="JRW77" s="53"/>
      <c r="JRX77" s="53"/>
      <c r="JRY77" s="53"/>
      <c r="JRZ77" s="53"/>
      <c r="JSA77" s="53"/>
      <c r="JSB77" s="53"/>
      <c r="JSC77" s="53"/>
      <c r="JSD77" s="53"/>
      <c r="JSE77" s="53"/>
      <c r="JSF77" s="53"/>
      <c r="JSG77" s="53"/>
      <c r="JSH77" s="53"/>
      <c r="JSI77" s="53"/>
      <c r="JSJ77" s="53"/>
      <c r="JSK77" s="53"/>
      <c r="JSL77" s="53"/>
      <c r="JSM77" s="53"/>
      <c r="JSN77" s="53"/>
      <c r="JSO77" s="53"/>
      <c r="JSP77" s="53"/>
      <c r="JSQ77" s="53"/>
      <c r="JSR77" s="53"/>
      <c r="JSS77" s="53"/>
      <c r="JST77" s="53"/>
      <c r="JSU77" s="53"/>
      <c r="JSV77" s="53"/>
      <c r="JSW77" s="53"/>
      <c r="JSX77" s="53"/>
      <c r="JSY77" s="53"/>
      <c r="JSZ77" s="53"/>
      <c r="JTA77" s="53"/>
      <c r="JTB77" s="53"/>
      <c r="JTC77" s="53"/>
      <c r="JTD77" s="53"/>
      <c r="JTE77" s="53"/>
      <c r="JTF77" s="53"/>
      <c r="JTG77" s="53"/>
      <c r="JTH77" s="53"/>
      <c r="JTI77" s="53"/>
      <c r="JTJ77" s="53"/>
      <c r="JTK77" s="53"/>
      <c r="JTL77" s="53"/>
      <c r="JTM77" s="53"/>
      <c r="JTN77" s="53"/>
      <c r="JTO77" s="53"/>
      <c r="JTP77" s="53"/>
      <c r="JTQ77" s="53"/>
      <c r="JTR77" s="53"/>
      <c r="JTS77" s="53"/>
      <c r="JTT77" s="53"/>
      <c r="JTU77" s="53"/>
      <c r="JTV77" s="53"/>
      <c r="JTW77" s="53"/>
      <c r="JTX77" s="53"/>
      <c r="JTY77" s="53"/>
      <c r="JTZ77" s="53"/>
      <c r="JUA77" s="53"/>
      <c r="JUB77" s="53"/>
      <c r="JUC77" s="53"/>
      <c r="JUD77" s="53"/>
      <c r="JUE77" s="53"/>
      <c r="JUF77" s="53"/>
      <c r="JUG77" s="53"/>
      <c r="JUH77" s="53"/>
      <c r="JUI77" s="53"/>
      <c r="JUJ77" s="53"/>
      <c r="JUK77" s="53"/>
      <c r="JUL77" s="53"/>
      <c r="JUM77" s="53"/>
      <c r="JUN77" s="53"/>
      <c r="JUO77" s="53"/>
      <c r="JUP77" s="53"/>
      <c r="JUQ77" s="53"/>
      <c r="JUR77" s="53"/>
      <c r="JUS77" s="53"/>
      <c r="JUT77" s="53"/>
      <c r="JUU77" s="53"/>
      <c r="JUV77" s="53"/>
      <c r="JUW77" s="53"/>
      <c r="JUX77" s="53"/>
      <c r="JUY77" s="53"/>
      <c r="JUZ77" s="53"/>
      <c r="JVA77" s="53"/>
      <c r="JVB77" s="53"/>
      <c r="JVC77" s="53"/>
      <c r="JVD77" s="53"/>
      <c r="JVE77" s="53"/>
      <c r="JVF77" s="53"/>
      <c r="JVG77" s="53"/>
      <c r="JVH77" s="53"/>
      <c r="JVI77" s="53"/>
      <c r="JVJ77" s="53"/>
      <c r="JVK77" s="53"/>
      <c r="JVL77" s="53"/>
      <c r="JVM77" s="53"/>
      <c r="JVN77" s="53"/>
      <c r="JVO77" s="53"/>
      <c r="JVP77" s="53"/>
      <c r="JVQ77" s="53"/>
      <c r="JVR77" s="53"/>
      <c r="JVS77" s="53"/>
      <c r="JVT77" s="53"/>
      <c r="JVU77" s="53"/>
      <c r="JVV77" s="53"/>
      <c r="JVW77" s="53"/>
      <c r="JVX77" s="53"/>
      <c r="JVY77" s="53"/>
      <c r="JVZ77" s="53"/>
      <c r="JWA77" s="53"/>
      <c r="JWB77" s="53"/>
      <c r="JWC77" s="53"/>
      <c r="JWD77" s="53"/>
      <c r="JWE77" s="53"/>
      <c r="JWF77" s="53"/>
      <c r="JWG77" s="53"/>
      <c r="JWH77" s="53"/>
      <c r="JWI77" s="53"/>
      <c r="JWJ77" s="53"/>
      <c r="JWK77" s="53"/>
      <c r="JWL77" s="53"/>
      <c r="JWM77" s="53"/>
      <c r="JWN77" s="53"/>
      <c r="JWO77" s="53"/>
      <c r="JWP77" s="53"/>
      <c r="JWQ77" s="53"/>
      <c r="JWR77" s="53"/>
      <c r="JWS77" s="53"/>
      <c r="JWT77" s="53"/>
      <c r="JWU77" s="53"/>
      <c r="JWV77" s="53"/>
      <c r="JWW77" s="53"/>
      <c r="JWX77" s="53"/>
      <c r="JWY77" s="53"/>
      <c r="JWZ77" s="53"/>
      <c r="JXA77" s="53"/>
      <c r="JXB77" s="53"/>
      <c r="JXC77" s="53"/>
      <c r="JXD77" s="53"/>
      <c r="JXE77" s="53"/>
      <c r="JXF77" s="53"/>
      <c r="JXG77" s="53"/>
      <c r="JXH77" s="53"/>
      <c r="JXI77" s="53"/>
      <c r="JXJ77" s="53"/>
      <c r="JXK77" s="53"/>
      <c r="JXL77" s="53"/>
      <c r="JXM77" s="53"/>
      <c r="JXN77" s="53"/>
      <c r="JXO77" s="53"/>
      <c r="JXP77" s="53"/>
      <c r="JXQ77" s="53"/>
      <c r="JXR77" s="53"/>
      <c r="JXS77" s="53"/>
      <c r="JXT77" s="53"/>
      <c r="JXU77" s="53"/>
      <c r="JXV77" s="53"/>
      <c r="JXW77" s="53"/>
      <c r="JXX77" s="53"/>
      <c r="JXY77" s="53"/>
      <c r="JXZ77" s="53"/>
      <c r="JYA77" s="53"/>
      <c r="JYB77" s="53"/>
      <c r="JYC77" s="53"/>
      <c r="JYD77" s="53"/>
      <c r="JYE77" s="53"/>
      <c r="JYF77" s="53"/>
      <c r="JYG77" s="53"/>
      <c r="JYH77" s="53"/>
      <c r="JYI77" s="53"/>
      <c r="JYJ77" s="53"/>
      <c r="JYK77" s="53"/>
      <c r="JYL77" s="53"/>
      <c r="JYM77" s="53"/>
      <c r="JYN77" s="53"/>
      <c r="JYO77" s="53"/>
      <c r="JYP77" s="53"/>
      <c r="JYQ77" s="53"/>
      <c r="JYR77" s="53"/>
      <c r="JYS77" s="53"/>
      <c r="JYT77" s="53"/>
      <c r="JYU77" s="53"/>
      <c r="JYV77" s="53"/>
      <c r="JYW77" s="53"/>
      <c r="JYX77" s="53"/>
      <c r="JYY77" s="53"/>
      <c r="JYZ77" s="53"/>
      <c r="JZA77" s="53"/>
      <c r="JZB77" s="53"/>
      <c r="JZC77" s="53"/>
      <c r="JZD77" s="53"/>
      <c r="JZE77" s="53"/>
      <c r="JZF77" s="53"/>
      <c r="JZG77" s="53"/>
      <c r="JZH77" s="53"/>
      <c r="JZI77" s="53"/>
      <c r="JZJ77" s="53"/>
      <c r="JZK77" s="53"/>
      <c r="JZL77" s="53"/>
      <c r="JZM77" s="53"/>
      <c r="JZN77" s="53"/>
      <c r="JZO77" s="53"/>
      <c r="JZP77" s="53"/>
      <c r="JZQ77" s="53"/>
      <c r="JZR77" s="53"/>
      <c r="JZS77" s="53"/>
      <c r="JZT77" s="53"/>
      <c r="JZU77" s="53"/>
      <c r="JZV77" s="53"/>
      <c r="JZW77" s="53"/>
      <c r="JZX77" s="53"/>
      <c r="JZY77" s="53"/>
      <c r="JZZ77" s="53"/>
      <c r="KAA77" s="53"/>
      <c r="KAB77" s="53"/>
      <c r="KAC77" s="53"/>
      <c r="KAD77" s="53"/>
      <c r="KAE77" s="53"/>
      <c r="KAF77" s="53"/>
      <c r="KAG77" s="53"/>
      <c r="KAH77" s="53"/>
      <c r="KAI77" s="53"/>
      <c r="KAJ77" s="53"/>
      <c r="KAK77" s="53"/>
      <c r="KAL77" s="53"/>
      <c r="KAM77" s="53"/>
      <c r="KAN77" s="53"/>
      <c r="KAO77" s="53"/>
      <c r="KAP77" s="53"/>
      <c r="KAQ77" s="53"/>
      <c r="KAR77" s="53"/>
      <c r="KAS77" s="53"/>
      <c r="KAT77" s="53"/>
      <c r="KAU77" s="53"/>
      <c r="KAV77" s="53"/>
      <c r="KAW77" s="53"/>
      <c r="KAX77" s="53"/>
      <c r="KAY77" s="53"/>
      <c r="KAZ77" s="53"/>
      <c r="KBA77" s="53"/>
      <c r="KBB77" s="53"/>
      <c r="KBC77" s="53"/>
      <c r="KBD77" s="53"/>
      <c r="KBE77" s="53"/>
      <c r="KBF77" s="53"/>
      <c r="KBG77" s="53"/>
      <c r="KBH77" s="53"/>
      <c r="KBI77" s="53"/>
      <c r="KBJ77" s="53"/>
      <c r="KBK77" s="53"/>
      <c r="KBL77" s="53"/>
      <c r="KBM77" s="53"/>
      <c r="KBN77" s="53"/>
      <c r="KBO77" s="53"/>
      <c r="KBP77" s="53"/>
      <c r="KBQ77" s="53"/>
      <c r="KBR77" s="53"/>
      <c r="KBS77" s="53"/>
      <c r="KBT77" s="53"/>
      <c r="KBU77" s="53"/>
      <c r="KBV77" s="53"/>
      <c r="KBW77" s="53"/>
      <c r="KBX77" s="53"/>
      <c r="KBY77" s="53"/>
      <c r="KBZ77" s="53"/>
      <c r="KCA77" s="53"/>
      <c r="KCB77" s="53"/>
      <c r="KCC77" s="53"/>
      <c r="KCD77" s="53"/>
      <c r="KCE77" s="53"/>
      <c r="KCF77" s="53"/>
      <c r="KCG77" s="53"/>
      <c r="KCH77" s="53"/>
      <c r="KCI77" s="53"/>
      <c r="KCJ77" s="53"/>
      <c r="KCK77" s="53"/>
      <c r="KCL77" s="53"/>
      <c r="KCM77" s="53"/>
      <c r="KCN77" s="53"/>
      <c r="KCO77" s="53"/>
      <c r="KCP77" s="53"/>
      <c r="KCQ77" s="53"/>
      <c r="KCR77" s="53"/>
      <c r="KCS77" s="53"/>
      <c r="KCT77" s="53"/>
      <c r="KCU77" s="53"/>
      <c r="KCV77" s="53"/>
      <c r="KCW77" s="53"/>
      <c r="KCX77" s="53"/>
      <c r="KCY77" s="53"/>
      <c r="KCZ77" s="53"/>
      <c r="KDA77" s="53"/>
      <c r="KDB77" s="53"/>
      <c r="KDC77" s="53"/>
      <c r="KDD77" s="53"/>
      <c r="KDE77" s="53"/>
      <c r="KDF77" s="53"/>
      <c r="KDG77" s="53"/>
      <c r="KDH77" s="53"/>
      <c r="KDI77" s="53"/>
      <c r="KDJ77" s="53"/>
      <c r="KDK77" s="53"/>
      <c r="KDL77" s="53"/>
      <c r="KDM77" s="53"/>
      <c r="KDN77" s="53"/>
      <c r="KDO77" s="53"/>
      <c r="KDP77" s="53"/>
      <c r="KDQ77" s="53"/>
      <c r="KDR77" s="53"/>
      <c r="KDS77" s="53"/>
      <c r="KDT77" s="53"/>
      <c r="KDU77" s="53"/>
      <c r="KDV77" s="53"/>
      <c r="KDW77" s="53"/>
      <c r="KDX77" s="53"/>
      <c r="KDY77" s="53"/>
      <c r="KDZ77" s="53"/>
      <c r="KEA77" s="53"/>
      <c r="KEB77" s="53"/>
      <c r="KEC77" s="53"/>
      <c r="KED77" s="53"/>
      <c r="KEE77" s="53"/>
      <c r="KEF77" s="53"/>
      <c r="KEG77" s="53"/>
      <c r="KEH77" s="53"/>
      <c r="KEI77" s="53"/>
      <c r="KEJ77" s="53"/>
      <c r="KEK77" s="53"/>
      <c r="KEL77" s="53"/>
      <c r="KEM77" s="53"/>
      <c r="KEN77" s="53"/>
      <c r="KEO77" s="53"/>
      <c r="KEP77" s="53"/>
      <c r="KEQ77" s="53"/>
      <c r="KER77" s="53"/>
      <c r="KES77" s="53"/>
      <c r="KET77" s="53"/>
      <c r="KEU77" s="53"/>
      <c r="KEV77" s="53"/>
      <c r="KEW77" s="53"/>
      <c r="KEX77" s="53"/>
      <c r="KEY77" s="53"/>
      <c r="KEZ77" s="53"/>
      <c r="KFA77" s="53"/>
      <c r="KFB77" s="53"/>
      <c r="KFC77" s="53"/>
      <c r="KFD77" s="53"/>
      <c r="KFE77" s="53"/>
      <c r="KFF77" s="53"/>
      <c r="KFG77" s="53"/>
      <c r="KFH77" s="53"/>
      <c r="KFI77" s="53"/>
      <c r="KFJ77" s="53"/>
      <c r="KFK77" s="53"/>
      <c r="KFL77" s="53"/>
      <c r="KFM77" s="53"/>
      <c r="KFN77" s="53"/>
      <c r="KFO77" s="53"/>
      <c r="KFP77" s="53"/>
      <c r="KFQ77" s="53"/>
      <c r="KFR77" s="53"/>
      <c r="KFS77" s="53"/>
      <c r="KFT77" s="53"/>
      <c r="KFU77" s="53"/>
      <c r="KFV77" s="53"/>
      <c r="KFW77" s="53"/>
      <c r="KFX77" s="53"/>
      <c r="KFY77" s="53"/>
      <c r="KFZ77" s="53"/>
      <c r="KGA77" s="53"/>
      <c r="KGB77" s="53"/>
      <c r="KGC77" s="53"/>
      <c r="KGD77" s="53"/>
      <c r="KGE77" s="53"/>
      <c r="KGF77" s="53"/>
      <c r="KGG77" s="53"/>
      <c r="KGH77" s="53"/>
      <c r="KGI77" s="53"/>
      <c r="KGJ77" s="53"/>
      <c r="KGK77" s="53"/>
      <c r="KGL77" s="53"/>
      <c r="KGM77" s="53"/>
      <c r="KGN77" s="53"/>
      <c r="KGO77" s="53"/>
      <c r="KGP77" s="53"/>
      <c r="KGQ77" s="53"/>
      <c r="KGR77" s="53"/>
      <c r="KGS77" s="53"/>
      <c r="KGT77" s="53"/>
      <c r="KGU77" s="53"/>
      <c r="KGV77" s="53"/>
      <c r="KGW77" s="53"/>
      <c r="KGX77" s="53"/>
      <c r="KGY77" s="53"/>
      <c r="KGZ77" s="53"/>
      <c r="KHA77" s="53"/>
      <c r="KHB77" s="53"/>
      <c r="KHC77" s="53"/>
      <c r="KHD77" s="53"/>
      <c r="KHE77" s="53"/>
      <c r="KHF77" s="53"/>
      <c r="KHG77" s="53"/>
      <c r="KHH77" s="53"/>
      <c r="KHI77" s="53"/>
      <c r="KHJ77" s="53"/>
      <c r="KHK77" s="53"/>
      <c r="KHL77" s="53"/>
      <c r="KHM77" s="53"/>
      <c r="KHN77" s="53"/>
      <c r="KHO77" s="53"/>
      <c r="KHP77" s="53"/>
      <c r="KHQ77" s="53"/>
      <c r="KHR77" s="53"/>
      <c r="KHS77" s="53"/>
      <c r="KHT77" s="53"/>
      <c r="KHU77" s="53"/>
      <c r="KHV77" s="53"/>
      <c r="KHW77" s="53"/>
      <c r="KHX77" s="53"/>
      <c r="KHY77" s="53"/>
      <c r="KHZ77" s="53"/>
      <c r="KIA77" s="53"/>
      <c r="KIB77" s="53"/>
      <c r="KIC77" s="53"/>
      <c r="KID77" s="53"/>
      <c r="KIE77" s="53"/>
      <c r="KIF77" s="53"/>
      <c r="KIG77" s="53"/>
      <c r="KIH77" s="53"/>
      <c r="KII77" s="53"/>
      <c r="KIJ77" s="53"/>
      <c r="KIK77" s="53"/>
      <c r="KIL77" s="53"/>
      <c r="KIM77" s="53"/>
      <c r="KIN77" s="53"/>
      <c r="KIO77" s="53"/>
      <c r="KIP77" s="53"/>
      <c r="KIQ77" s="53"/>
      <c r="KIR77" s="53"/>
      <c r="KIS77" s="53"/>
      <c r="KIT77" s="53"/>
      <c r="KIU77" s="53"/>
      <c r="KIV77" s="53"/>
      <c r="KIW77" s="53"/>
      <c r="KIX77" s="53"/>
      <c r="KIY77" s="53"/>
      <c r="KIZ77" s="53"/>
      <c r="KJA77" s="53"/>
      <c r="KJB77" s="53"/>
      <c r="KJC77" s="53"/>
      <c r="KJD77" s="53"/>
      <c r="KJE77" s="53"/>
      <c r="KJF77" s="53"/>
      <c r="KJG77" s="53"/>
      <c r="KJH77" s="53"/>
      <c r="KJI77" s="53"/>
      <c r="KJJ77" s="53"/>
      <c r="KJK77" s="53"/>
      <c r="KJL77" s="53"/>
      <c r="KJM77" s="53"/>
      <c r="KJN77" s="53"/>
      <c r="KJO77" s="53"/>
      <c r="KJP77" s="53"/>
      <c r="KJQ77" s="53"/>
      <c r="KJR77" s="53"/>
      <c r="KJS77" s="53"/>
      <c r="KJT77" s="53"/>
      <c r="KJU77" s="53"/>
      <c r="KJV77" s="53"/>
      <c r="KJW77" s="53"/>
      <c r="KJX77" s="53"/>
      <c r="KJY77" s="53"/>
      <c r="KJZ77" s="53"/>
      <c r="KKA77" s="53"/>
      <c r="KKB77" s="53"/>
      <c r="KKC77" s="53"/>
      <c r="KKD77" s="53"/>
      <c r="KKE77" s="53"/>
      <c r="KKF77" s="53"/>
      <c r="KKG77" s="53"/>
      <c r="KKH77" s="53"/>
      <c r="KKI77" s="53"/>
      <c r="KKJ77" s="53"/>
      <c r="KKK77" s="53"/>
      <c r="KKL77" s="53"/>
      <c r="KKM77" s="53"/>
      <c r="KKN77" s="53"/>
      <c r="KKO77" s="53"/>
      <c r="KKP77" s="53"/>
      <c r="KKQ77" s="53"/>
      <c r="KKR77" s="53"/>
      <c r="KKS77" s="53"/>
      <c r="KKT77" s="53"/>
      <c r="KKU77" s="53"/>
      <c r="KKV77" s="53"/>
      <c r="KKW77" s="53"/>
      <c r="KKX77" s="53"/>
      <c r="KKY77" s="53"/>
      <c r="KKZ77" s="53"/>
      <c r="KLA77" s="53"/>
      <c r="KLB77" s="53"/>
      <c r="KLC77" s="53"/>
      <c r="KLD77" s="53"/>
      <c r="KLE77" s="53"/>
      <c r="KLF77" s="53"/>
      <c r="KLG77" s="53"/>
      <c r="KLH77" s="53"/>
      <c r="KLI77" s="53"/>
      <c r="KLJ77" s="53"/>
      <c r="KLK77" s="53"/>
      <c r="KLL77" s="53"/>
      <c r="KLM77" s="53"/>
      <c r="KLN77" s="53"/>
      <c r="KLO77" s="53"/>
      <c r="KLP77" s="53"/>
      <c r="KLQ77" s="53"/>
      <c r="KLR77" s="53"/>
      <c r="KLS77" s="53"/>
      <c r="KLT77" s="53"/>
      <c r="KLU77" s="53"/>
      <c r="KLV77" s="53"/>
      <c r="KLW77" s="53"/>
      <c r="KLX77" s="53"/>
      <c r="KLY77" s="53"/>
      <c r="KLZ77" s="53"/>
      <c r="KMA77" s="53"/>
      <c r="KMB77" s="53"/>
      <c r="KMC77" s="53"/>
      <c r="KMD77" s="53"/>
      <c r="KME77" s="53"/>
      <c r="KMF77" s="53"/>
      <c r="KMG77" s="53"/>
      <c r="KMH77" s="53"/>
      <c r="KMI77" s="53"/>
      <c r="KMJ77" s="53"/>
      <c r="KMK77" s="53"/>
      <c r="KML77" s="53"/>
      <c r="KMM77" s="53"/>
      <c r="KMN77" s="53"/>
      <c r="KMO77" s="53"/>
      <c r="KMP77" s="53"/>
      <c r="KMQ77" s="53"/>
      <c r="KMR77" s="53"/>
      <c r="KMS77" s="53"/>
      <c r="KMT77" s="53"/>
      <c r="KMU77" s="53"/>
      <c r="KMV77" s="53"/>
      <c r="KMW77" s="53"/>
      <c r="KMX77" s="53"/>
      <c r="KMY77" s="53"/>
      <c r="KMZ77" s="53"/>
      <c r="KNA77" s="53"/>
      <c r="KNB77" s="53"/>
      <c r="KNC77" s="53"/>
      <c r="KND77" s="53"/>
      <c r="KNE77" s="53"/>
      <c r="KNF77" s="53"/>
      <c r="KNG77" s="53"/>
      <c r="KNH77" s="53"/>
      <c r="KNI77" s="53"/>
      <c r="KNJ77" s="53"/>
      <c r="KNK77" s="53"/>
      <c r="KNL77" s="53"/>
      <c r="KNM77" s="53"/>
      <c r="KNN77" s="53"/>
      <c r="KNO77" s="53"/>
      <c r="KNP77" s="53"/>
      <c r="KNQ77" s="53"/>
      <c r="KNR77" s="53"/>
      <c r="KNS77" s="53"/>
      <c r="KNT77" s="53"/>
      <c r="KNU77" s="53"/>
      <c r="KNV77" s="53"/>
      <c r="KNW77" s="53"/>
      <c r="KNX77" s="53"/>
      <c r="KNY77" s="53"/>
      <c r="KNZ77" s="53"/>
      <c r="KOA77" s="53"/>
      <c r="KOB77" s="53"/>
      <c r="KOC77" s="53"/>
      <c r="KOD77" s="53"/>
      <c r="KOE77" s="53"/>
      <c r="KOF77" s="53"/>
      <c r="KOG77" s="53"/>
      <c r="KOH77" s="53"/>
      <c r="KOI77" s="53"/>
      <c r="KOJ77" s="53"/>
      <c r="KOK77" s="53"/>
      <c r="KOL77" s="53"/>
      <c r="KOM77" s="53"/>
      <c r="KON77" s="53"/>
      <c r="KOO77" s="53"/>
      <c r="KOP77" s="53"/>
      <c r="KOQ77" s="53"/>
      <c r="KOR77" s="53"/>
      <c r="KOS77" s="53"/>
      <c r="KOT77" s="53"/>
      <c r="KOU77" s="53"/>
      <c r="KOV77" s="53"/>
      <c r="KOW77" s="53"/>
      <c r="KOX77" s="53"/>
      <c r="KOY77" s="53"/>
      <c r="KOZ77" s="53"/>
      <c r="KPA77" s="53"/>
      <c r="KPB77" s="53"/>
      <c r="KPC77" s="53"/>
      <c r="KPD77" s="53"/>
      <c r="KPE77" s="53"/>
      <c r="KPF77" s="53"/>
      <c r="KPG77" s="53"/>
      <c r="KPH77" s="53"/>
      <c r="KPI77" s="53"/>
      <c r="KPJ77" s="53"/>
      <c r="KPK77" s="53"/>
      <c r="KPL77" s="53"/>
      <c r="KPM77" s="53"/>
      <c r="KPN77" s="53"/>
      <c r="KPO77" s="53"/>
      <c r="KPP77" s="53"/>
      <c r="KPQ77" s="53"/>
      <c r="KPR77" s="53"/>
      <c r="KPS77" s="53"/>
      <c r="KPT77" s="53"/>
      <c r="KPU77" s="53"/>
      <c r="KPV77" s="53"/>
      <c r="KPW77" s="53"/>
      <c r="KPX77" s="53"/>
      <c r="KPY77" s="53"/>
      <c r="KPZ77" s="53"/>
      <c r="KQA77" s="53"/>
      <c r="KQB77" s="53"/>
      <c r="KQC77" s="53"/>
      <c r="KQD77" s="53"/>
      <c r="KQE77" s="53"/>
      <c r="KQF77" s="53"/>
      <c r="KQG77" s="53"/>
      <c r="KQH77" s="53"/>
      <c r="KQI77" s="53"/>
      <c r="KQJ77" s="53"/>
      <c r="KQK77" s="53"/>
      <c r="KQL77" s="53"/>
      <c r="KQM77" s="53"/>
      <c r="KQN77" s="53"/>
      <c r="KQO77" s="53"/>
      <c r="KQP77" s="53"/>
      <c r="KQQ77" s="53"/>
      <c r="KQR77" s="53"/>
      <c r="KQS77" s="53"/>
      <c r="KQT77" s="53"/>
      <c r="KQU77" s="53"/>
      <c r="KQV77" s="53"/>
      <c r="KQW77" s="53"/>
      <c r="KQX77" s="53"/>
      <c r="KQY77" s="53"/>
      <c r="KQZ77" s="53"/>
      <c r="KRA77" s="53"/>
      <c r="KRB77" s="53"/>
      <c r="KRC77" s="53"/>
      <c r="KRD77" s="53"/>
      <c r="KRE77" s="53"/>
      <c r="KRF77" s="53"/>
      <c r="KRG77" s="53"/>
      <c r="KRH77" s="53"/>
      <c r="KRI77" s="53"/>
      <c r="KRJ77" s="53"/>
      <c r="KRK77" s="53"/>
      <c r="KRL77" s="53"/>
      <c r="KRM77" s="53"/>
      <c r="KRN77" s="53"/>
      <c r="KRO77" s="53"/>
      <c r="KRP77" s="53"/>
      <c r="KRQ77" s="53"/>
      <c r="KRR77" s="53"/>
      <c r="KRS77" s="53"/>
      <c r="KRT77" s="53"/>
      <c r="KRU77" s="53"/>
      <c r="KRV77" s="53"/>
      <c r="KRW77" s="53"/>
      <c r="KRX77" s="53"/>
      <c r="KRY77" s="53"/>
      <c r="KRZ77" s="53"/>
      <c r="KSA77" s="53"/>
      <c r="KSB77" s="53"/>
      <c r="KSC77" s="53"/>
      <c r="KSD77" s="53"/>
      <c r="KSE77" s="53"/>
      <c r="KSF77" s="53"/>
      <c r="KSG77" s="53"/>
      <c r="KSH77" s="53"/>
      <c r="KSI77" s="53"/>
      <c r="KSJ77" s="53"/>
      <c r="KSK77" s="53"/>
      <c r="KSL77" s="53"/>
      <c r="KSM77" s="53"/>
      <c r="KSN77" s="53"/>
      <c r="KSO77" s="53"/>
      <c r="KSP77" s="53"/>
      <c r="KSQ77" s="53"/>
      <c r="KSR77" s="53"/>
      <c r="KSS77" s="53"/>
      <c r="KST77" s="53"/>
      <c r="KSU77" s="53"/>
      <c r="KSV77" s="53"/>
      <c r="KSW77" s="53"/>
      <c r="KSX77" s="53"/>
      <c r="KSY77" s="53"/>
      <c r="KSZ77" s="53"/>
      <c r="KTA77" s="53"/>
      <c r="KTB77" s="53"/>
      <c r="KTC77" s="53"/>
      <c r="KTD77" s="53"/>
      <c r="KTE77" s="53"/>
      <c r="KTF77" s="53"/>
      <c r="KTG77" s="53"/>
      <c r="KTH77" s="53"/>
      <c r="KTI77" s="53"/>
      <c r="KTJ77" s="53"/>
      <c r="KTK77" s="53"/>
      <c r="KTL77" s="53"/>
      <c r="KTM77" s="53"/>
      <c r="KTN77" s="53"/>
      <c r="KTO77" s="53"/>
      <c r="KTP77" s="53"/>
      <c r="KTQ77" s="53"/>
      <c r="KTR77" s="53"/>
      <c r="KTS77" s="53"/>
      <c r="KTT77" s="53"/>
      <c r="KTU77" s="53"/>
      <c r="KTV77" s="53"/>
      <c r="KTW77" s="53"/>
      <c r="KTX77" s="53"/>
      <c r="KTY77" s="53"/>
      <c r="KTZ77" s="53"/>
      <c r="KUA77" s="53"/>
      <c r="KUB77" s="53"/>
      <c r="KUC77" s="53"/>
      <c r="KUD77" s="53"/>
      <c r="KUE77" s="53"/>
      <c r="KUF77" s="53"/>
      <c r="KUG77" s="53"/>
      <c r="KUH77" s="53"/>
      <c r="KUI77" s="53"/>
      <c r="KUJ77" s="53"/>
      <c r="KUK77" s="53"/>
      <c r="KUL77" s="53"/>
      <c r="KUM77" s="53"/>
      <c r="KUN77" s="53"/>
      <c r="KUO77" s="53"/>
      <c r="KUP77" s="53"/>
      <c r="KUQ77" s="53"/>
      <c r="KUR77" s="53"/>
      <c r="KUS77" s="53"/>
      <c r="KUT77" s="53"/>
      <c r="KUU77" s="53"/>
      <c r="KUV77" s="53"/>
      <c r="KUW77" s="53"/>
      <c r="KUX77" s="53"/>
      <c r="KUY77" s="53"/>
      <c r="KUZ77" s="53"/>
      <c r="KVA77" s="53"/>
      <c r="KVB77" s="53"/>
      <c r="KVC77" s="53"/>
      <c r="KVD77" s="53"/>
      <c r="KVE77" s="53"/>
      <c r="KVF77" s="53"/>
      <c r="KVG77" s="53"/>
      <c r="KVH77" s="53"/>
      <c r="KVI77" s="53"/>
      <c r="KVJ77" s="53"/>
      <c r="KVK77" s="53"/>
      <c r="KVL77" s="53"/>
      <c r="KVM77" s="53"/>
      <c r="KVN77" s="53"/>
      <c r="KVO77" s="53"/>
      <c r="KVP77" s="53"/>
      <c r="KVQ77" s="53"/>
      <c r="KVR77" s="53"/>
      <c r="KVS77" s="53"/>
      <c r="KVT77" s="53"/>
      <c r="KVU77" s="53"/>
      <c r="KVV77" s="53"/>
      <c r="KVW77" s="53"/>
      <c r="KVX77" s="53"/>
      <c r="KVY77" s="53"/>
      <c r="KVZ77" s="53"/>
      <c r="KWA77" s="53"/>
      <c r="KWB77" s="53"/>
      <c r="KWC77" s="53"/>
      <c r="KWD77" s="53"/>
      <c r="KWE77" s="53"/>
      <c r="KWF77" s="53"/>
      <c r="KWG77" s="53"/>
      <c r="KWH77" s="53"/>
      <c r="KWI77" s="53"/>
      <c r="KWJ77" s="53"/>
      <c r="KWK77" s="53"/>
      <c r="KWL77" s="53"/>
      <c r="KWM77" s="53"/>
      <c r="KWN77" s="53"/>
      <c r="KWO77" s="53"/>
      <c r="KWP77" s="53"/>
      <c r="KWQ77" s="53"/>
      <c r="KWR77" s="53"/>
      <c r="KWS77" s="53"/>
      <c r="KWT77" s="53"/>
      <c r="KWU77" s="53"/>
      <c r="KWV77" s="53"/>
      <c r="KWW77" s="53"/>
      <c r="KWX77" s="53"/>
      <c r="KWY77" s="53"/>
      <c r="KWZ77" s="53"/>
      <c r="KXA77" s="53"/>
      <c r="KXB77" s="53"/>
      <c r="KXC77" s="53"/>
      <c r="KXD77" s="53"/>
      <c r="KXE77" s="53"/>
      <c r="KXF77" s="53"/>
      <c r="KXG77" s="53"/>
      <c r="KXH77" s="53"/>
      <c r="KXI77" s="53"/>
      <c r="KXJ77" s="53"/>
      <c r="KXK77" s="53"/>
      <c r="KXL77" s="53"/>
      <c r="KXM77" s="53"/>
      <c r="KXN77" s="53"/>
      <c r="KXO77" s="53"/>
      <c r="KXP77" s="53"/>
      <c r="KXQ77" s="53"/>
      <c r="KXR77" s="53"/>
      <c r="KXS77" s="53"/>
      <c r="KXT77" s="53"/>
      <c r="KXU77" s="53"/>
      <c r="KXV77" s="53"/>
      <c r="KXW77" s="53"/>
      <c r="KXX77" s="53"/>
      <c r="KXY77" s="53"/>
      <c r="KXZ77" s="53"/>
      <c r="KYA77" s="53"/>
      <c r="KYB77" s="53"/>
      <c r="KYC77" s="53"/>
      <c r="KYD77" s="53"/>
      <c r="KYE77" s="53"/>
      <c r="KYF77" s="53"/>
      <c r="KYG77" s="53"/>
      <c r="KYH77" s="53"/>
      <c r="KYI77" s="53"/>
      <c r="KYJ77" s="53"/>
      <c r="KYK77" s="53"/>
      <c r="KYL77" s="53"/>
      <c r="KYM77" s="53"/>
      <c r="KYN77" s="53"/>
      <c r="KYO77" s="53"/>
      <c r="KYP77" s="53"/>
      <c r="KYQ77" s="53"/>
      <c r="KYR77" s="53"/>
      <c r="KYS77" s="53"/>
      <c r="KYT77" s="53"/>
      <c r="KYU77" s="53"/>
      <c r="KYV77" s="53"/>
      <c r="KYW77" s="53"/>
      <c r="KYX77" s="53"/>
      <c r="KYY77" s="53"/>
      <c r="KYZ77" s="53"/>
      <c r="KZA77" s="53"/>
      <c r="KZB77" s="53"/>
      <c r="KZC77" s="53"/>
      <c r="KZD77" s="53"/>
      <c r="KZE77" s="53"/>
      <c r="KZF77" s="53"/>
      <c r="KZG77" s="53"/>
      <c r="KZH77" s="53"/>
      <c r="KZI77" s="53"/>
      <c r="KZJ77" s="53"/>
      <c r="KZK77" s="53"/>
      <c r="KZL77" s="53"/>
      <c r="KZM77" s="53"/>
      <c r="KZN77" s="53"/>
      <c r="KZO77" s="53"/>
      <c r="KZP77" s="53"/>
      <c r="KZQ77" s="53"/>
      <c r="KZR77" s="53"/>
      <c r="KZS77" s="53"/>
      <c r="KZT77" s="53"/>
      <c r="KZU77" s="53"/>
      <c r="KZV77" s="53"/>
      <c r="KZW77" s="53"/>
      <c r="KZX77" s="53"/>
      <c r="KZY77" s="53"/>
      <c r="KZZ77" s="53"/>
      <c r="LAA77" s="53"/>
      <c r="LAB77" s="53"/>
      <c r="LAC77" s="53"/>
      <c r="LAD77" s="53"/>
      <c r="LAE77" s="53"/>
      <c r="LAF77" s="53"/>
      <c r="LAG77" s="53"/>
      <c r="LAH77" s="53"/>
      <c r="LAI77" s="53"/>
      <c r="LAJ77" s="53"/>
      <c r="LAK77" s="53"/>
      <c r="LAL77" s="53"/>
      <c r="LAM77" s="53"/>
      <c r="LAN77" s="53"/>
      <c r="LAO77" s="53"/>
      <c r="LAP77" s="53"/>
      <c r="LAQ77" s="53"/>
      <c r="LAR77" s="53"/>
      <c r="LAS77" s="53"/>
      <c r="LAT77" s="53"/>
      <c r="LAU77" s="53"/>
      <c r="LAV77" s="53"/>
      <c r="LAW77" s="53"/>
      <c r="LAX77" s="53"/>
      <c r="LAY77" s="53"/>
      <c r="LAZ77" s="53"/>
      <c r="LBA77" s="53"/>
      <c r="LBB77" s="53"/>
      <c r="LBC77" s="53"/>
      <c r="LBD77" s="53"/>
      <c r="LBE77" s="53"/>
      <c r="LBF77" s="53"/>
      <c r="LBG77" s="53"/>
      <c r="LBH77" s="53"/>
      <c r="LBI77" s="53"/>
      <c r="LBJ77" s="53"/>
      <c r="LBK77" s="53"/>
      <c r="LBL77" s="53"/>
      <c r="LBM77" s="53"/>
      <c r="LBN77" s="53"/>
      <c r="LBO77" s="53"/>
      <c r="LBP77" s="53"/>
      <c r="LBQ77" s="53"/>
      <c r="LBR77" s="53"/>
      <c r="LBS77" s="53"/>
      <c r="LBT77" s="53"/>
      <c r="LBU77" s="53"/>
      <c r="LBV77" s="53"/>
      <c r="LBW77" s="53"/>
      <c r="LBX77" s="53"/>
      <c r="LBY77" s="53"/>
      <c r="LBZ77" s="53"/>
      <c r="LCA77" s="53"/>
      <c r="LCB77" s="53"/>
      <c r="LCC77" s="53"/>
      <c r="LCD77" s="53"/>
      <c r="LCE77" s="53"/>
      <c r="LCF77" s="53"/>
      <c r="LCG77" s="53"/>
      <c r="LCH77" s="53"/>
      <c r="LCI77" s="53"/>
      <c r="LCJ77" s="53"/>
      <c r="LCK77" s="53"/>
      <c r="LCL77" s="53"/>
      <c r="LCM77" s="53"/>
      <c r="LCN77" s="53"/>
      <c r="LCO77" s="53"/>
      <c r="LCP77" s="53"/>
      <c r="LCQ77" s="53"/>
      <c r="LCR77" s="53"/>
      <c r="LCS77" s="53"/>
      <c r="LCT77" s="53"/>
      <c r="LCU77" s="53"/>
      <c r="LCV77" s="53"/>
      <c r="LCW77" s="53"/>
      <c r="LCX77" s="53"/>
      <c r="LCY77" s="53"/>
      <c r="LCZ77" s="53"/>
      <c r="LDA77" s="53"/>
      <c r="LDB77" s="53"/>
      <c r="LDC77" s="53"/>
      <c r="LDD77" s="53"/>
      <c r="LDE77" s="53"/>
      <c r="LDF77" s="53"/>
      <c r="LDG77" s="53"/>
      <c r="LDH77" s="53"/>
      <c r="LDI77" s="53"/>
      <c r="LDJ77" s="53"/>
      <c r="LDK77" s="53"/>
      <c r="LDL77" s="53"/>
      <c r="LDM77" s="53"/>
      <c r="LDN77" s="53"/>
      <c r="LDO77" s="53"/>
      <c r="LDP77" s="53"/>
      <c r="LDQ77" s="53"/>
      <c r="LDR77" s="53"/>
      <c r="LDS77" s="53"/>
      <c r="LDT77" s="53"/>
      <c r="LDU77" s="53"/>
      <c r="LDV77" s="53"/>
      <c r="LDW77" s="53"/>
      <c r="LDX77" s="53"/>
      <c r="LDY77" s="53"/>
      <c r="LDZ77" s="53"/>
      <c r="LEA77" s="53"/>
      <c r="LEB77" s="53"/>
      <c r="LEC77" s="53"/>
      <c r="LED77" s="53"/>
      <c r="LEE77" s="53"/>
      <c r="LEF77" s="53"/>
      <c r="LEG77" s="53"/>
      <c r="LEH77" s="53"/>
      <c r="LEI77" s="53"/>
      <c r="LEJ77" s="53"/>
      <c r="LEK77" s="53"/>
      <c r="LEL77" s="53"/>
      <c r="LEM77" s="53"/>
      <c r="LEN77" s="53"/>
      <c r="LEO77" s="53"/>
      <c r="LEP77" s="53"/>
      <c r="LEQ77" s="53"/>
      <c r="LER77" s="53"/>
      <c r="LES77" s="53"/>
      <c r="LET77" s="53"/>
      <c r="LEU77" s="53"/>
      <c r="LEV77" s="53"/>
      <c r="LEW77" s="53"/>
      <c r="LEX77" s="53"/>
      <c r="LEY77" s="53"/>
      <c r="LEZ77" s="53"/>
      <c r="LFA77" s="53"/>
      <c r="LFB77" s="53"/>
      <c r="LFC77" s="53"/>
      <c r="LFD77" s="53"/>
      <c r="LFE77" s="53"/>
      <c r="LFF77" s="53"/>
      <c r="LFG77" s="53"/>
      <c r="LFH77" s="53"/>
      <c r="LFI77" s="53"/>
      <c r="LFJ77" s="53"/>
      <c r="LFK77" s="53"/>
      <c r="LFL77" s="53"/>
      <c r="LFM77" s="53"/>
      <c r="LFN77" s="53"/>
      <c r="LFO77" s="53"/>
      <c r="LFP77" s="53"/>
      <c r="LFQ77" s="53"/>
      <c r="LFR77" s="53"/>
      <c r="LFS77" s="53"/>
      <c r="LFT77" s="53"/>
      <c r="LFU77" s="53"/>
      <c r="LFV77" s="53"/>
      <c r="LFW77" s="53"/>
      <c r="LFX77" s="53"/>
      <c r="LFY77" s="53"/>
      <c r="LFZ77" s="53"/>
      <c r="LGA77" s="53"/>
      <c r="LGB77" s="53"/>
      <c r="LGC77" s="53"/>
      <c r="LGD77" s="53"/>
      <c r="LGE77" s="53"/>
      <c r="LGF77" s="53"/>
      <c r="LGG77" s="53"/>
      <c r="LGH77" s="53"/>
      <c r="LGI77" s="53"/>
      <c r="LGJ77" s="53"/>
      <c r="LGK77" s="53"/>
      <c r="LGL77" s="53"/>
      <c r="LGM77" s="53"/>
      <c r="LGN77" s="53"/>
      <c r="LGO77" s="53"/>
      <c r="LGP77" s="53"/>
      <c r="LGQ77" s="53"/>
      <c r="LGR77" s="53"/>
      <c r="LGS77" s="53"/>
      <c r="LGT77" s="53"/>
      <c r="LGU77" s="53"/>
      <c r="LGV77" s="53"/>
      <c r="LGW77" s="53"/>
      <c r="LGX77" s="53"/>
      <c r="LGY77" s="53"/>
      <c r="LGZ77" s="53"/>
      <c r="LHA77" s="53"/>
      <c r="LHB77" s="53"/>
      <c r="LHC77" s="53"/>
      <c r="LHD77" s="53"/>
      <c r="LHE77" s="53"/>
      <c r="LHF77" s="53"/>
      <c r="LHG77" s="53"/>
      <c r="LHH77" s="53"/>
      <c r="LHI77" s="53"/>
      <c r="LHJ77" s="53"/>
      <c r="LHK77" s="53"/>
      <c r="LHL77" s="53"/>
      <c r="LHM77" s="53"/>
      <c r="LHN77" s="53"/>
      <c r="LHO77" s="53"/>
      <c r="LHP77" s="53"/>
      <c r="LHQ77" s="53"/>
      <c r="LHR77" s="53"/>
      <c r="LHS77" s="53"/>
      <c r="LHT77" s="53"/>
      <c r="LHU77" s="53"/>
      <c r="LHV77" s="53"/>
      <c r="LHW77" s="53"/>
      <c r="LHX77" s="53"/>
      <c r="LHY77" s="53"/>
      <c r="LHZ77" s="53"/>
      <c r="LIA77" s="53"/>
      <c r="LIB77" s="53"/>
      <c r="LIC77" s="53"/>
      <c r="LID77" s="53"/>
      <c r="LIE77" s="53"/>
      <c r="LIF77" s="53"/>
      <c r="LIG77" s="53"/>
      <c r="LIH77" s="53"/>
      <c r="LII77" s="53"/>
      <c r="LIJ77" s="53"/>
      <c r="LIK77" s="53"/>
      <c r="LIL77" s="53"/>
      <c r="LIM77" s="53"/>
      <c r="LIN77" s="53"/>
      <c r="LIO77" s="53"/>
      <c r="LIP77" s="53"/>
      <c r="LIQ77" s="53"/>
      <c r="LIR77" s="53"/>
      <c r="LIS77" s="53"/>
      <c r="LIT77" s="53"/>
      <c r="LIU77" s="53"/>
      <c r="LIV77" s="53"/>
      <c r="LIW77" s="53"/>
      <c r="LIX77" s="53"/>
      <c r="LIY77" s="53"/>
      <c r="LIZ77" s="53"/>
      <c r="LJA77" s="53"/>
      <c r="LJB77" s="53"/>
      <c r="LJC77" s="53"/>
      <c r="LJD77" s="53"/>
      <c r="LJE77" s="53"/>
      <c r="LJF77" s="53"/>
      <c r="LJG77" s="53"/>
      <c r="LJH77" s="53"/>
      <c r="LJI77" s="53"/>
      <c r="LJJ77" s="53"/>
      <c r="LJK77" s="53"/>
      <c r="LJL77" s="53"/>
      <c r="LJM77" s="53"/>
      <c r="LJN77" s="53"/>
      <c r="LJO77" s="53"/>
      <c r="LJP77" s="53"/>
      <c r="LJQ77" s="53"/>
      <c r="LJR77" s="53"/>
      <c r="LJS77" s="53"/>
      <c r="LJT77" s="53"/>
      <c r="LJU77" s="53"/>
      <c r="LJV77" s="53"/>
      <c r="LJW77" s="53"/>
      <c r="LJX77" s="53"/>
      <c r="LJY77" s="53"/>
      <c r="LJZ77" s="53"/>
      <c r="LKA77" s="53"/>
      <c r="LKB77" s="53"/>
      <c r="LKC77" s="53"/>
      <c r="LKD77" s="53"/>
      <c r="LKE77" s="53"/>
      <c r="LKF77" s="53"/>
      <c r="LKG77" s="53"/>
      <c r="LKH77" s="53"/>
      <c r="LKI77" s="53"/>
      <c r="LKJ77" s="53"/>
      <c r="LKK77" s="53"/>
      <c r="LKL77" s="53"/>
      <c r="LKM77" s="53"/>
      <c r="LKN77" s="53"/>
      <c r="LKO77" s="53"/>
      <c r="LKP77" s="53"/>
      <c r="LKQ77" s="53"/>
      <c r="LKR77" s="53"/>
      <c r="LKS77" s="53"/>
      <c r="LKT77" s="53"/>
      <c r="LKU77" s="53"/>
      <c r="LKV77" s="53"/>
      <c r="LKW77" s="53"/>
      <c r="LKX77" s="53"/>
      <c r="LKY77" s="53"/>
      <c r="LKZ77" s="53"/>
      <c r="LLA77" s="53"/>
      <c r="LLB77" s="53"/>
      <c r="LLC77" s="53"/>
      <c r="LLD77" s="53"/>
      <c r="LLE77" s="53"/>
      <c r="LLF77" s="53"/>
      <c r="LLG77" s="53"/>
      <c r="LLH77" s="53"/>
      <c r="LLI77" s="53"/>
      <c r="LLJ77" s="53"/>
      <c r="LLK77" s="53"/>
      <c r="LLL77" s="53"/>
      <c r="LLM77" s="53"/>
      <c r="LLN77" s="53"/>
      <c r="LLO77" s="53"/>
      <c r="LLP77" s="53"/>
      <c r="LLQ77" s="53"/>
      <c r="LLR77" s="53"/>
      <c r="LLS77" s="53"/>
      <c r="LLT77" s="53"/>
      <c r="LLU77" s="53"/>
      <c r="LLV77" s="53"/>
      <c r="LLW77" s="53"/>
      <c r="LLX77" s="53"/>
      <c r="LLY77" s="53"/>
      <c r="LLZ77" s="53"/>
      <c r="LMA77" s="53"/>
      <c r="LMB77" s="53"/>
      <c r="LMC77" s="53"/>
      <c r="LMD77" s="53"/>
      <c r="LME77" s="53"/>
      <c r="LMF77" s="53"/>
      <c r="LMG77" s="53"/>
      <c r="LMH77" s="53"/>
      <c r="LMI77" s="53"/>
      <c r="LMJ77" s="53"/>
      <c r="LMK77" s="53"/>
      <c r="LML77" s="53"/>
      <c r="LMM77" s="53"/>
      <c r="LMN77" s="53"/>
      <c r="LMO77" s="53"/>
      <c r="LMP77" s="53"/>
      <c r="LMQ77" s="53"/>
      <c r="LMR77" s="53"/>
      <c r="LMS77" s="53"/>
      <c r="LMT77" s="53"/>
      <c r="LMU77" s="53"/>
      <c r="LMV77" s="53"/>
      <c r="LMW77" s="53"/>
      <c r="LMX77" s="53"/>
      <c r="LMY77" s="53"/>
      <c r="LMZ77" s="53"/>
      <c r="LNA77" s="53"/>
      <c r="LNB77" s="53"/>
      <c r="LNC77" s="53"/>
      <c r="LND77" s="53"/>
      <c r="LNE77" s="53"/>
      <c r="LNF77" s="53"/>
      <c r="LNG77" s="53"/>
      <c r="LNH77" s="53"/>
      <c r="LNI77" s="53"/>
      <c r="LNJ77" s="53"/>
      <c r="LNK77" s="53"/>
      <c r="LNL77" s="53"/>
      <c r="LNM77" s="53"/>
      <c r="LNN77" s="53"/>
      <c r="LNO77" s="53"/>
      <c r="LNP77" s="53"/>
      <c r="LNQ77" s="53"/>
      <c r="LNR77" s="53"/>
      <c r="LNS77" s="53"/>
      <c r="LNT77" s="53"/>
      <c r="LNU77" s="53"/>
      <c r="LNV77" s="53"/>
      <c r="LNW77" s="53"/>
      <c r="LNX77" s="53"/>
      <c r="LNY77" s="53"/>
      <c r="LNZ77" s="53"/>
      <c r="LOA77" s="53"/>
      <c r="LOB77" s="53"/>
      <c r="LOC77" s="53"/>
      <c r="LOD77" s="53"/>
      <c r="LOE77" s="53"/>
      <c r="LOF77" s="53"/>
      <c r="LOG77" s="53"/>
      <c r="LOH77" s="53"/>
      <c r="LOI77" s="53"/>
      <c r="LOJ77" s="53"/>
      <c r="LOK77" s="53"/>
      <c r="LOL77" s="53"/>
      <c r="LOM77" s="53"/>
      <c r="LON77" s="53"/>
      <c r="LOO77" s="53"/>
      <c r="LOP77" s="53"/>
      <c r="LOQ77" s="53"/>
      <c r="LOR77" s="53"/>
      <c r="LOS77" s="53"/>
      <c r="LOT77" s="53"/>
      <c r="LOU77" s="53"/>
      <c r="LOV77" s="53"/>
      <c r="LOW77" s="53"/>
      <c r="LOX77" s="53"/>
      <c r="LOY77" s="53"/>
      <c r="LOZ77" s="53"/>
      <c r="LPA77" s="53"/>
      <c r="LPB77" s="53"/>
      <c r="LPC77" s="53"/>
      <c r="LPD77" s="53"/>
      <c r="LPE77" s="53"/>
      <c r="LPF77" s="53"/>
      <c r="LPG77" s="53"/>
      <c r="LPH77" s="53"/>
      <c r="LPI77" s="53"/>
      <c r="LPJ77" s="53"/>
      <c r="LPK77" s="53"/>
      <c r="LPL77" s="53"/>
      <c r="LPM77" s="53"/>
      <c r="LPN77" s="53"/>
      <c r="LPO77" s="53"/>
      <c r="LPP77" s="53"/>
      <c r="LPQ77" s="53"/>
      <c r="LPR77" s="53"/>
      <c r="LPS77" s="53"/>
      <c r="LPT77" s="53"/>
      <c r="LPU77" s="53"/>
      <c r="LPV77" s="53"/>
      <c r="LPW77" s="53"/>
      <c r="LPX77" s="53"/>
      <c r="LPY77" s="53"/>
      <c r="LPZ77" s="53"/>
      <c r="LQA77" s="53"/>
      <c r="LQB77" s="53"/>
      <c r="LQC77" s="53"/>
      <c r="LQD77" s="53"/>
      <c r="LQE77" s="53"/>
      <c r="LQF77" s="53"/>
      <c r="LQG77" s="53"/>
      <c r="LQH77" s="53"/>
      <c r="LQI77" s="53"/>
      <c r="LQJ77" s="53"/>
      <c r="LQK77" s="53"/>
      <c r="LQL77" s="53"/>
      <c r="LQM77" s="53"/>
      <c r="LQN77" s="53"/>
      <c r="LQO77" s="53"/>
      <c r="LQP77" s="53"/>
      <c r="LQQ77" s="53"/>
      <c r="LQR77" s="53"/>
      <c r="LQS77" s="53"/>
      <c r="LQT77" s="53"/>
      <c r="LQU77" s="53"/>
      <c r="LQV77" s="53"/>
      <c r="LQW77" s="53"/>
      <c r="LQX77" s="53"/>
      <c r="LQY77" s="53"/>
      <c r="LQZ77" s="53"/>
      <c r="LRA77" s="53"/>
      <c r="LRB77" s="53"/>
      <c r="LRC77" s="53"/>
      <c r="LRD77" s="53"/>
      <c r="LRE77" s="53"/>
      <c r="LRF77" s="53"/>
      <c r="LRG77" s="53"/>
      <c r="LRH77" s="53"/>
      <c r="LRI77" s="53"/>
      <c r="LRJ77" s="53"/>
      <c r="LRK77" s="53"/>
      <c r="LRL77" s="53"/>
      <c r="LRM77" s="53"/>
      <c r="LRN77" s="53"/>
      <c r="LRO77" s="53"/>
      <c r="LRP77" s="53"/>
      <c r="LRQ77" s="53"/>
      <c r="LRR77" s="53"/>
      <c r="LRS77" s="53"/>
      <c r="LRT77" s="53"/>
      <c r="LRU77" s="53"/>
      <c r="LRV77" s="53"/>
      <c r="LRW77" s="53"/>
      <c r="LRX77" s="53"/>
      <c r="LRY77" s="53"/>
      <c r="LRZ77" s="53"/>
      <c r="LSA77" s="53"/>
      <c r="LSB77" s="53"/>
      <c r="LSC77" s="53"/>
      <c r="LSD77" s="53"/>
      <c r="LSE77" s="53"/>
      <c r="LSF77" s="53"/>
      <c r="LSG77" s="53"/>
      <c r="LSH77" s="53"/>
      <c r="LSI77" s="53"/>
      <c r="LSJ77" s="53"/>
      <c r="LSK77" s="53"/>
      <c r="LSL77" s="53"/>
      <c r="LSM77" s="53"/>
      <c r="LSN77" s="53"/>
      <c r="LSO77" s="53"/>
      <c r="LSP77" s="53"/>
      <c r="LSQ77" s="53"/>
      <c r="LSR77" s="53"/>
      <c r="LSS77" s="53"/>
      <c r="LST77" s="53"/>
      <c r="LSU77" s="53"/>
      <c r="LSV77" s="53"/>
      <c r="LSW77" s="53"/>
      <c r="LSX77" s="53"/>
      <c r="LSY77" s="53"/>
      <c r="LSZ77" s="53"/>
      <c r="LTA77" s="53"/>
      <c r="LTB77" s="53"/>
      <c r="LTC77" s="53"/>
      <c r="LTD77" s="53"/>
      <c r="LTE77" s="53"/>
      <c r="LTF77" s="53"/>
      <c r="LTG77" s="53"/>
      <c r="LTH77" s="53"/>
      <c r="LTI77" s="53"/>
      <c r="LTJ77" s="53"/>
      <c r="LTK77" s="53"/>
      <c r="LTL77" s="53"/>
      <c r="LTM77" s="53"/>
      <c r="LTN77" s="53"/>
      <c r="LTO77" s="53"/>
      <c r="LTP77" s="53"/>
      <c r="LTQ77" s="53"/>
      <c r="LTR77" s="53"/>
      <c r="LTS77" s="53"/>
      <c r="LTT77" s="53"/>
      <c r="LTU77" s="53"/>
      <c r="LTV77" s="53"/>
      <c r="LTW77" s="53"/>
      <c r="LTX77" s="53"/>
      <c r="LTY77" s="53"/>
      <c r="LTZ77" s="53"/>
      <c r="LUA77" s="53"/>
      <c r="LUB77" s="53"/>
      <c r="LUC77" s="53"/>
      <c r="LUD77" s="53"/>
      <c r="LUE77" s="53"/>
      <c r="LUF77" s="53"/>
      <c r="LUG77" s="53"/>
      <c r="LUH77" s="53"/>
      <c r="LUI77" s="53"/>
      <c r="LUJ77" s="53"/>
      <c r="LUK77" s="53"/>
      <c r="LUL77" s="53"/>
      <c r="LUM77" s="53"/>
      <c r="LUN77" s="53"/>
      <c r="LUO77" s="53"/>
      <c r="LUP77" s="53"/>
      <c r="LUQ77" s="53"/>
      <c r="LUR77" s="53"/>
      <c r="LUS77" s="53"/>
      <c r="LUT77" s="53"/>
      <c r="LUU77" s="53"/>
      <c r="LUV77" s="53"/>
      <c r="LUW77" s="53"/>
      <c r="LUX77" s="53"/>
      <c r="LUY77" s="53"/>
      <c r="LUZ77" s="53"/>
      <c r="LVA77" s="53"/>
      <c r="LVB77" s="53"/>
      <c r="LVC77" s="53"/>
      <c r="LVD77" s="53"/>
      <c r="LVE77" s="53"/>
      <c r="LVF77" s="53"/>
      <c r="LVG77" s="53"/>
      <c r="LVH77" s="53"/>
      <c r="LVI77" s="53"/>
      <c r="LVJ77" s="53"/>
      <c r="LVK77" s="53"/>
      <c r="LVL77" s="53"/>
      <c r="LVM77" s="53"/>
      <c r="LVN77" s="53"/>
      <c r="LVO77" s="53"/>
      <c r="LVP77" s="53"/>
      <c r="LVQ77" s="53"/>
      <c r="LVR77" s="53"/>
      <c r="LVS77" s="53"/>
      <c r="LVT77" s="53"/>
      <c r="LVU77" s="53"/>
      <c r="LVV77" s="53"/>
      <c r="LVW77" s="53"/>
      <c r="LVX77" s="53"/>
      <c r="LVY77" s="53"/>
      <c r="LVZ77" s="53"/>
      <c r="LWA77" s="53"/>
      <c r="LWB77" s="53"/>
      <c r="LWC77" s="53"/>
      <c r="LWD77" s="53"/>
      <c r="LWE77" s="53"/>
      <c r="LWF77" s="53"/>
      <c r="LWG77" s="53"/>
      <c r="LWH77" s="53"/>
      <c r="LWI77" s="53"/>
      <c r="LWJ77" s="53"/>
      <c r="LWK77" s="53"/>
      <c r="LWL77" s="53"/>
      <c r="LWM77" s="53"/>
      <c r="LWN77" s="53"/>
      <c r="LWO77" s="53"/>
      <c r="LWP77" s="53"/>
      <c r="LWQ77" s="53"/>
      <c r="LWR77" s="53"/>
      <c r="LWS77" s="53"/>
      <c r="LWT77" s="53"/>
      <c r="LWU77" s="53"/>
      <c r="LWV77" s="53"/>
      <c r="LWW77" s="53"/>
      <c r="LWX77" s="53"/>
      <c r="LWY77" s="53"/>
      <c r="LWZ77" s="53"/>
      <c r="LXA77" s="53"/>
      <c r="LXB77" s="53"/>
      <c r="LXC77" s="53"/>
      <c r="LXD77" s="53"/>
      <c r="LXE77" s="53"/>
      <c r="LXF77" s="53"/>
      <c r="LXG77" s="53"/>
      <c r="LXH77" s="53"/>
      <c r="LXI77" s="53"/>
      <c r="LXJ77" s="53"/>
      <c r="LXK77" s="53"/>
      <c r="LXL77" s="53"/>
      <c r="LXM77" s="53"/>
      <c r="LXN77" s="53"/>
      <c r="LXO77" s="53"/>
      <c r="LXP77" s="53"/>
      <c r="LXQ77" s="53"/>
      <c r="LXR77" s="53"/>
      <c r="LXS77" s="53"/>
      <c r="LXT77" s="53"/>
      <c r="LXU77" s="53"/>
      <c r="LXV77" s="53"/>
      <c r="LXW77" s="53"/>
      <c r="LXX77" s="53"/>
      <c r="LXY77" s="53"/>
      <c r="LXZ77" s="53"/>
      <c r="LYA77" s="53"/>
      <c r="LYB77" s="53"/>
      <c r="LYC77" s="53"/>
      <c r="LYD77" s="53"/>
      <c r="LYE77" s="53"/>
      <c r="LYF77" s="53"/>
      <c r="LYG77" s="53"/>
      <c r="LYH77" s="53"/>
      <c r="LYI77" s="53"/>
      <c r="LYJ77" s="53"/>
      <c r="LYK77" s="53"/>
      <c r="LYL77" s="53"/>
      <c r="LYM77" s="53"/>
      <c r="LYN77" s="53"/>
      <c r="LYO77" s="53"/>
      <c r="LYP77" s="53"/>
      <c r="LYQ77" s="53"/>
      <c r="LYR77" s="53"/>
      <c r="LYS77" s="53"/>
      <c r="LYT77" s="53"/>
      <c r="LYU77" s="53"/>
      <c r="LYV77" s="53"/>
      <c r="LYW77" s="53"/>
      <c r="LYX77" s="53"/>
      <c r="LYY77" s="53"/>
      <c r="LYZ77" s="53"/>
      <c r="LZA77" s="53"/>
      <c r="LZB77" s="53"/>
      <c r="LZC77" s="53"/>
      <c r="LZD77" s="53"/>
      <c r="LZE77" s="53"/>
      <c r="LZF77" s="53"/>
      <c r="LZG77" s="53"/>
      <c r="LZH77" s="53"/>
      <c r="LZI77" s="53"/>
      <c r="LZJ77" s="53"/>
      <c r="LZK77" s="53"/>
      <c r="LZL77" s="53"/>
      <c r="LZM77" s="53"/>
      <c r="LZN77" s="53"/>
      <c r="LZO77" s="53"/>
      <c r="LZP77" s="53"/>
      <c r="LZQ77" s="53"/>
      <c r="LZR77" s="53"/>
      <c r="LZS77" s="53"/>
      <c r="LZT77" s="53"/>
      <c r="LZU77" s="53"/>
      <c r="LZV77" s="53"/>
      <c r="LZW77" s="53"/>
      <c r="LZX77" s="53"/>
      <c r="LZY77" s="53"/>
      <c r="LZZ77" s="53"/>
      <c r="MAA77" s="53"/>
      <c r="MAB77" s="53"/>
      <c r="MAC77" s="53"/>
      <c r="MAD77" s="53"/>
      <c r="MAE77" s="53"/>
      <c r="MAF77" s="53"/>
      <c r="MAG77" s="53"/>
      <c r="MAH77" s="53"/>
      <c r="MAI77" s="53"/>
      <c r="MAJ77" s="53"/>
      <c r="MAK77" s="53"/>
      <c r="MAL77" s="53"/>
      <c r="MAM77" s="53"/>
      <c r="MAN77" s="53"/>
      <c r="MAO77" s="53"/>
      <c r="MAP77" s="53"/>
      <c r="MAQ77" s="53"/>
      <c r="MAR77" s="53"/>
      <c r="MAS77" s="53"/>
      <c r="MAT77" s="53"/>
      <c r="MAU77" s="53"/>
      <c r="MAV77" s="53"/>
      <c r="MAW77" s="53"/>
      <c r="MAX77" s="53"/>
      <c r="MAY77" s="53"/>
      <c r="MAZ77" s="53"/>
      <c r="MBA77" s="53"/>
      <c r="MBB77" s="53"/>
      <c r="MBC77" s="53"/>
      <c r="MBD77" s="53"/>
      <c r="MBE77" s="53"/>
      <c r="MBF77" s="53"/>
      <c r="MBG77" s="53"/>
      <c r="MBH77" s="53"/>
      <c r="MBI77" s="53"/>
      <c r="MBJ77" s="53"/>
      <c r="MBK77" s="53"/>
      <c r="MBL77" s="53"/>
      <c r="MBM77" s="53"/>
      <c r="MBN77" s="53"/>
      <c r="MBO77" s="53"/>
      <c r="MBP77" s="53"/>
      <c r="MBQ77" s="53"/>
      <c r="MBR77" s="53"/>
      <c r="MBS77" s="53"/>
      <c r="MBT77" s="53"/>
      <c r="MBU77" s="53"/>
      <c r="MBV77" s="53"/>
      <c r="MBW77" s="53"/>
      <c r="MBX77" s="53"/>
      <c r="MBY77" s="53"/>
      <c r="MBZ77" s="53"/>
      <c r="MCA77" s="53"/>
      <c r="MCB77" s="53"/>
      <c r="MCC77" s="53"/>
      <c r="MCD77" s="53"/>
      <c r="MCE77" s="53"/>
      <c r="MCF77" s="53"/>
      <c r="MCG77" s="53"/>
      <c r="MCH77" s="53"/>
      <c r="MCI77" s="53"/>
      <c r="MCJ77" s="53"/>
      <c r="MCK77" s="53"/>
      <c r="MCL77" s="53"/>
      <c r="MCM77" s="53"/>
      <c r="MCN77" s="53"/>
      <c r="MCO77" s="53"/>
      <c r="MCP77" s="53"/>
      <c r="MCQ77" s="53"/>
      <c r="MCR77" s="53"/>
      <c r="MCS77" s="53"/>
      <c r="MCT77" s="53"/>
      <c r="MCU77" s="53"/>
      <c r="MCV77" s="53"/>
      <c r="MCW77" s="53"/>
      <c r="MCX77" s="53"/>
      <c r="MCY77" s="53"/>
      <c r="MCZ77" s="53"/>
      <c r="MDA77" s="53"/>
      <c r="MDB77" s="53"/>
      <c r="MDC77" s="53"/>
      <c r="MDD77" s="53"/>
      <c r="MDE77" s="53"/>
      <c r="MDF77" s="53"/>
      <c r="MDG77" s="53"/>
      <c r="MDH77" s="53"/>
      <c r="MDI77" s="53"/>
      <c r="MDJ77" s="53"/>
      <c r="MDK77" s="53"/>
      <c r="MDL77" s="53"/>
      <c r="MDM77" s="53"/>
      <c r="MDN77" s="53"/>
      <c r="MDO77" s="53"/>
      <c r="MDP77" s="53"/>
      <c r="MDQ77" s="53"/>
      <c r="MDR77" s="53"/>
      <c r="MDS77" s="53"/>
      <c r="MDT77" s="53"/>
      <c r="MDU77" s="53"/>
      <c r="MDV77" s="53"/>
      <c r="MDW77" s="53"/>
      <c r="MDX77" s="53"/>
      <c r="MDY77" s="53"/>
      <c r="MDZ77" s="53"/>
      <c r="MEA77" s="53"/>
      <c r="MEB77" s="53"/>
      <c r="MEC77" s="53"/>
      <c r="MED77" s="53"/>
      <c r="MEE77" s="53"/>
      <c r="MEF77" s="53"/>
      <c r="MEG77" s="53"/>
      <c r="MEH77" s="53"/>
      <c r="MEI77" s="53"/>
      <c r="MEJ77" s="53"/>
      <c r="MEK77" s="53"/>
      <c r="MEL77" s="53"/>
      <c r="MEM77" s="53"/>
      <c r="MEN77" s="53"/>
      <c r="MEO77" s="53"/>
      <c r="MEP77" s="53"/>
      <c r="MEQ77" s="53"/>
      <c r="MER77" s="53"/>
      <c r="MES77" s="53"/>
      <c r="MET77" s="53"/>
      <c r="MEU77" s="53"/>
      <c r="MEV77" s="53"/>
      <c r="MEW77" s="53"/>
      <c r="MEX77" s="53"/>
      <c r="MEY77" s="53"/>
      <c r="MEZ77" s="53"/>
      <c r="MFA77" s="53"/>
      <c r="MFB77" s="53"/>
      <c r="MFC77" s="53"/>
      <c r="MFD77" s="53"/>
      <c r="MFE77" s="53"/>
      <c r="MFF77" s="53"/>
      <c r="MFG77" s="53"/>
      <c r="MFH77" s="53"/>
      <c r="MFI77" s="53"/>
      <c r="MFJ77" s="53"/>
      <c r="MFK77" s="53"/>
      <c r="MFL77" s="53"/>
      <c r="MFM77" s="53"/>
      <c r="MFN77" s="53"/>
      <c r="MFO77" s="53"/>
      <c r="MFP77" s="53"/>
      <c r="MFQ77" s="53"/>
      <c r="MFR77" s="53"/>
      <c r="MFS77" s="53"/>
      <c r="MFT77" s="53"/>
      <c r="MFU77" s="53"/>
      <c r="MFV77" s="53"/>
      <c r="MFW77" s="53"/>
      <c r="MFX77" s="53"/>
      <c r="MFY77" s="53"/>
      <c r="MFZ77" s="53"/>
      <c r="MGA77" s="53"/>
      <c r="MGB77" s="53"/>
      <c r="MGC77" s="53"/>
      <c r="MGD77" s="53"/>
      <c r="MGE77" s="53"/>
      <c r="MGF77" s="53"/>
      <c r="MGG77" s="53"/>
      <c r="MGH77" s="53"/>
      <c r="MGI77" s="53"/>
      <c r="MGJ77" s="53"/>
      <c r="MGK77" s="53"/>
      <c r="MGL77" s="53"/>
      <c r="MGM77" s="53"/>
      <c r="MGN77" s="53"/>
      <c r="MGO77" s="53"/>
      <c r="MGP77" s="53"/>
      <c r="MGQ77" s="53"/>
      <c r="MGR77" s="53"/>
      <c r="MGS77" s="53"/>
      <c r="MGT77" s="53"/>
      <c r="MGU77" s="53"/>
      <c r="MGV77" s="53"/>
      <c r="MGW77" s="53"/>
      <c r="MGX77" s="53"/>
      <c r="MGY77" s="53"/>
      <c r="MGZ77" s="53"/>
      <c r="MHA77" s="53"/>
      <c r="MHB77" s="53"/>
      <c r="MHC77" s="53"/>
      <c r="MHD77" s="53"/>
      <c r="MHE77" s="53"/>
      <c r="MHF77" s="53"/>
      <c r="MHG77" s="53"/>
      <c r="MHH77" s="53"/>
      <c r="MHI77" s="53"/>
      <c r="MHJ77" s="53"/>
      <c r="MHK77" s="53"/>
      <c r="MHL77" s="53"/>
      <c r="MHM77" s="53"/>
      <c r="MHN77" s="53"/>
      <c r="MHO77" s="53"/>
      <c r="MHP77" s="53"/>
      <c r="MHQ77" s="53"/>
      <c r="MHR77" s="53"/>
      <c r="MHS77" s="53"/>
      <c r="MHT77" s="53"/>
      <c r="MHU77" s="53"/>
      <c r="MHV77" s="53"/>
      <c r="MHW77" s="53"/>
      <c r="MHX77" s="53"/>
      <c r="MHY77" s="53"/>
      <c r="MHZ77" s="53"/>
      <c r="MIA77" s="53"/>
      <c r="MIB77" s="53"/>
      <c r="MIC77" s="53"/>
      <c r="MID77" s="53"/>
      <c r="MIE77" s="53"/>
      <c r="MIF77" s="53"/>
      <c r="MIG77" s="53"/>
      <c r="MIH77" s="53"/>
      <c r="MII77" s="53"/>
      <c r="MIJ77" s="53"/>
      <c r="MIK77" s="53"/>
      <c r="MIL77" s="53"/>
      <c r="MIM77" s="53"/>
      <c r="MIN77" s="53"/>
      <c r="MIO77" s="53"/>
      <c r="MIP77" s="53"/>
      <c r="MIQ77" s="53"/>
      <c r="MIR77" s="53"/>
      <c r="MIS77" s="53"/>
      <c r="MIT77" s="53"/>
      <c r="MIU77" s="53"/>
      <c r="MIV77" s="53"/>
      <c r="MIW77" s="53"/>
      <c r="MIX77" s="53"/>
      <c r="MIY77" s="53"/>
      <c r="MIZ77" s="53"/>
      <c r="MJA77" s="53"/>
      <c r="MJB77" s="53"/>
      <c r="MJC77" s="53"/>
      <c r="MJD77" s="53"/>
      <c r="MJE77" s="53"/>
      <c r="MJF77" s="53"/>
      <c r="MJG77" s="53"/>
      <c r="MJH77" s="53"/>
      <c r="MJI77" s="53"/>
      <c r="MJJ77" s="53"/>
      <c r="MJK77" s="53"/>
      <c r="MJL77" s="53"/>
      <c r="MJM77" s="53"/>
      <c r="MJN77" s="53"/>
      <c r="MJO77" s="53"/>
      <c r="MJP77" s="53"/>
      <c r="MJQ77" s="53"/>
      <c r="MJR77" s="53"/>
      <c r="MJS77" s="53"/>
      <c r="MJT77" s="53"/>
      <c r="MJU77" s="53"/>
      <c r="MJV77" s="53"/>
      <c r="MJW77" s="53"/>
      <c r="MJX77" s="53"/>
      <c r="MJY77" s="53"/>
      <c r="MJZ77" s="53"/>
      <c r="MKA77" s="53"/>
      <c r="MKB77" s="53"/>
      <c r="MKC77" s="53"/>
      <c r="MKD77" s="53"/>
      <c r="MKE77" s="53"/>
      <c r="MKF77" s="53"/>
      <c r="MKG77" s="53"/>
      <c r="MKH77" s="53"/>
      <c r="MKI77" s="53"/>
      <c r="MKJ77" s="53"/>
      <c r="MKK77" s="53"/>
      <c r="MKL77" s="53"/>
      <c r="MKM77" s="53"/>
      <c r="MKN77" s="53"/>
      <c r="MKO77" s="53"/>
      <c r="MKP77" s="53"/>
      <c r="MKQ77" s="53"/>
      <c r="MKR77" s="53"/>
      <c r="MKS77" s="53"/>
      <c r="MKT77" s="53"/>
      <c r="MKU77" s="53"/>
      <c r="MKV77" s="53"/>
      <c r="MKW77" s="53"/>
      <c r="MKX77" s="53"/>
      <c r="MKY77" s="53"/>
      <c r="MKZ77" s="53"/>
      <c r="MLA77" s="53"/>
      <c r="MLB77" s="53"/>
      <c r="MLC77" s="53"/>
      <c r="MLD77" s="53"/>
      <c r="MLE77" s="53"/>
      <c r="MLF77" s="53"/>
      <c r="MLG77" s="53"/>
      <c r="MLH77" s="53"/>
      <c r="MLI77" s="53"/>
      <c r="MLJ77" s="53"/>
      <c r="MLK77" s="53"/>
      <c r="MLL77" s="53"/>
      <c r="MLM77" s="53"/>
      <c r="MLN77" s="53"/>
      <c r="MLO77" s="53"/>
      <c r="MLP77" s="53"/>
      <c r="MLQ77" s="53"/>
      <c r="MLR77" s="53"/>
      <c r="MLS77" s="53"/>
      <c r="MLT77" s="53"/>
      <c r="MLU77" s="53"/>
      <c r="MLV77" s="53"/>
      <c r="MLW77" s="53"/>
      <c r="MLX77" s="53"/>
      <c r="MLY77" s="53"/>
      <c r="MLZ77" s="53"/>
      <c r="MMA77" s="53"/>
      <c r="MMB77" s="53"/>
      <c r="MMC77" s="53"/>
      <c r="MMD77" s="53"/>
      <c r="MME77" s="53"/>
      <c r="MMF77" s="53"/>
      <c r="MMG77" s="53"/>
      <c r="MMH77" s="53"/>
      <c r="MMI77" s="53"/>
      <c r="MMJ77" s="53"/>
      <c r="MMK77" s="53"/>
      <c r="MML77" s="53"/>
      <c r="MMM77" s="53"/>
      <c r="MMN77" s="53"/>
      <c r="MMO77" s="53"/>
      <c r="MMP77" s="53"/>
      <c r="MMQ77" s="53"/>
      <c r="MMR77" s="53"/>
      <c r="MMS77" s="53"/>
      <c r="MMT77" s="53"/>
      <c r="MMU77" s="53"/>
      <c r="MMV77" s="53"/>
      <c r="MMW77" s="53"/>
      <c r="MMX77" s="53"/>
      <c r="MMY77" s="53"/>
      <c r="MMZ77" s="53"/>
      <c r="MNA77" s="53"/>
      <c r="MNB77" s="53"/>
      <c r="MNC77" s="53"/>
      <c r="MND77" s="53"/>
      <c r="MNE77" s="53"/>
      <c r="MNF77" s="53"/>
      <c r="MNG77" s="53"/>
      <c r="MNH77" s="53"/>
      <c r="MNI77" s="53"/>
      <c r="MNJ77" s="53"/>
      <c r="MNK77" s="53"/>
      <c r="MNL77" s="53"/>
      <c r="MNM77" s="53"/>
      <c r="MNN77" s="53"/>
      <c r="MNO77" s="53"/>
      <c r="MNP77" s="53"/>
      <c r="MNQ77" s="53"/>
      <c r="MNR77" s="53"/>
      <c r="MNS77" s="53"/>
      <c r="MNT77" s="53"/>
      <c r="MNU77" s="53"/>
      <c r="MNV77" s="53"/>
      <c r="MNW77" s="53"/>
      <c r="MNX77" s="53"/>
      <c r="MNY77" s="53"/>
      <c r="MNZ77" s="53"/>
      <c r="MOA77" s="53"/>
      <c r="MOB77" s="53"/>
      <c r="MOC77" s="53"/>
      <c r="MOD77" s="53"/>
      <c r="MOE77" s="53"/>
      <c r="MOF77" s="53"/>
      <c r="MOG77" s="53"/>
      <c r="MOH77" s="53"/>
      <c r="MOI77" s="53"/>
      <c r="MOJ77" s="53"/>
      <c r="MOK77" s="53"/>
      <c r="MOL77" s="53"/>
      <c r="MOM77" s="53"/>
      <c r="MON77" s="53"/>
      <c r="MOO77" s="53"/>
      <c r="MOP77" s="53"/>
      <c r="MOQ77" s="53"/>
      <c r="MOR77" s="53"/>
      <c r="MOS77" s="53"/>
      <c r="MOT77" s="53"/>
      <c r="MOU77" s="53"/>
      <c r="MOV77" s="53"/>
      <c r="MOW77" s="53"/>
      <c r="MOX77" s="53"/>
      <c r="MOY77" s="53"/>
      <c r="MOZ77" s="53"/>
      <c r="MPA77" s="53"/>
      <c r="MPB77" s="53"/>
      <c r="MPC77" s="53"/>
      <c r="MPD77" s="53"/>
      <c r="MPE77" s="53"/>
      <c r="MPF77" s="53"/>
      <c r="MPG77" s="53"/>
      <c r="MPH77" s="53"/>
      <c r="MPI77" s="53"/>
      <c r="MPJ77" s="53"/>
      <c r="MPK77" s="53"/>
      <c r="MPL77" s="53"/>
      <c r="MPM77" s="53"/>
      <c r="MPN77" s="53"/>
      <c r="MPO77" s="53"/>
      <c r="MPP77" s="53"/>
      <c r="MPQ77" s="53"/>
      <c r="MPR77" s="53"/>
      <c r="MPS77" s="53"/>
      <c r="MPT77" s="53"/>
      <c r="MPU77" s="53"/>
      <c r="MPV77" s="53"/>
      <c r="MPW77" s="53"/>
      <c r="MPX77" s="53"/>
      <c r="MPY77" s="53"/>
      <c r="MPZ77" s="53"/>
      <c r="MQA77" s="53"/>
      <c r="MQB77" s="53"/>
      <c r="MQC77" s="53"/>
      <c r="MQD77" s="53"/>
      <c r="MQE77" s="53"/>
      <c r="MQF77" s="53"/>
      <c r="MQG77" s="53"/>
      <c r="MQH77" s="53"/>
      <c r="MQI77" s="53"/>
      <c r="MQJ77" s="53"/>
      <c r="MQK77" s="53"/>
      <c r="MQL77" s="53"/>
      <c r="MQM77" s="53"/>
      <c r="MQN77" s="53"/>
      <c r="MQO77" s="53"/>
      <c r="MQP77" s="53"/>
      <c r="MQQ77" s="53"/>
      <c r="MQR77" s="53"/>
      <c r="MQS77" s="53"/>
      <c r="MQT77" s="53"/>
      <c r="MQU77" s="53"/>
      <c r="MQV77" s="53"/>
      <c r="MQW77" s="53"/>
      <c r="MQX77" s="53"/>
      <c r="MQY77" s="53"/>
      <c r="MQZ77" s="53"/>
      <c r="MRA77" s="53"/>
      <c r="MRB77" s="53"/>
      <c r="MRC77" s="53"/>
      <c r="MRD77" s="53"/>
      <c r="MRE77" s="53"/>
      <c r="MRF77" s="53"/>
      <c r="MRG77" s="53"/>
      <c r="MRH77" s="53"/>
      <c r="MRI77" s="53"/>
      <c r="MRJ77" s="53"/>
      <c r="MRK77" s="53"/>
      <c r="MRL77" s="53"/>
      <c r="MRM77" s="53"/>
      <c r="MRN77" s="53"/>
      <c r="MRO77" s="53"/>
      <c r="MRP77" s="53"/>
      <c r="MRQ77" s="53"/>
      <c r="MRR77" s="53"/>
      <c r="MRS77" s="53"/>
      <c r="MRT77" s="53"/>
      <c r="MRU77" s="53"/>
      <c r="MRV77" s="53"/>
      <c r="MRW77" s="53"/>
      <c r="MRX77" s="53"/>
      <c r="MRY77" s="53"/>
      <c r="MRZ77" s="53"/>
      <c r="MSA77" s="53"/>
      <c r="MSB77" s="53"/>
      <c r="MSC77" s="53"/>
      <c r="MSD77" s="53"/>
      <c r="MSE77" s="53"/>
      <c r="MSF77" s="53"/>
      <c r="MSG77" s="53"/>
      <c r="MSH77" s="53"/>
      <c r="MSI77" s="53"/>
      <c r="MSJ77" s="53"/>
      <c r="MSK77" s="53"/>
      <c r="MSL77" s="53"/>
      <c r="MSM77" s="53"/>
      <c r="MSN77" s="53"/>
      <c r="MSO77" s="53"/>
      <c r="MSP77" s="53"/>
      <c r="MSQ77" s="53"/>
      <c r="MSR77" s="53"/>
      <c r="MSS77" s="53"/>
      <c r="MST77" s="53"/>
      <c r="MSU77" s="53"/>
      <c r="MSV77" s="53"/>
      <c r="MSW77" s="53"/>
      <c r="MSX77" s="53"/>
      <c r="MSY77" s="53"/>
      <c r="MSZ77" s="53"/>
      <c r="MTA77" s="53"/>
      <c r="MTB77" s="53"/>
      <c r="MTC77" s="53"/>
      <c r="MTD77" s="53"/>
      <c r="MTE77" s="53"/>
      <c r="MTF77" s="53"/>
      <c r="MTG77" s="53"/>
      <c r="MTH77" s="53"/>
      <c r="MTI77" s="53"/>
      <c r="MTJ77" s="53"/>
      <c r="MTK77" s="53"/>
      <c r="MTL77" s="53"/>
      <c r="MTM77" s="53"/>
      <c r="MTN77" s="53"/>
      <c r="MTO77" s="53"/>
      <c r="MTP77" s="53"/>
      <c r="MTQ77" s="53"/>
      <c r="MTR77" s="53"/>
      <c r="MTS77" s="53"/>
      <c r="MTT77" s="53"/>
      <c r="MTU77" s="53"/>
      <c r="MTV77" s="53"/>
      <c r="MTW77" s="53"/>
      <c r="MTX77" s="53"/>
      <c r="MTY77" s="53"/>
      <c r="MTZ77" s="53"/>
      <c r="MUA77" s="53"/>
      <c r="MUB77" s="53"/>
      <c r="MUC77" s="53"/>
      <c r="MUD77" s="53"/>
      <c r="MUE77" s="53"/>
      <c r="MUF77" s="53"/>
      <c r="MUG77" s="53"/>
      <c r="MUH77" s="53"/>
      <c r="MUI77" s="53"/>
      <c r="MUJ77" s="53"/>
      <c r="MUK77" s="53"/>
      <c r="MUL77" s="53"/>
      <c r="MUM77" s="53"/>
      <c r="MUN77" s="53"/>
      <c r="MUO77" s="53"/>
      <c r="MUP77" s="53"/>
      <c r="MUQ77" s="53"/>
      <c r="MUR77" s="53"/>
      <c r="MUS77" s="53"/>
      <c r="MUT77" s="53"/>
      <c r="MUU77" s="53"/>
      <c r="MUV77" s="53"/>
      <c r="MUW77" s="53"/>
      <c r="MUX77" s="53"/>
      <c r="MUY77" s="53"/>
      <c r="MUZ77" s="53"/>
      <c r="MVA77" s="53"/>
      <c r="MVB77" s="53"/>
      <c r="MVC77" s="53"/>
      <c r="MVD77" s="53"/>
      <c r="MVE77" s="53"/>
      <c r="MVF77" s="53"/>
      <c r="MVG77" s="53"/>
      <c r="MVH77" s="53"/>
      <c r="MVI77" s="53"/>
      <c r="MVJ77" s="53"/>
      <c r="MVK77" s="53"/>
      <c r="MVL77" s="53"/>
      <c r="MVM77" s="53"/>
      <c r="MVN77" s="53"/>
      <c r="MVO77" s="53"/>
      <c r="MVP77" s="53"/>
      <c r="MVQ77" s="53"/>
      <c r="MVR77" s="53"/>
      <c r="MVS77" s="53"/>
      <c r="MVT77" s="53"/>
      <c r="MVU77" s="53"/>
      <c r="MVV77" s="53"/>
      <c r="MVW77" s="53"/>
      <c r="MVX77" s="53"/>
      <c r="MVY77" s="53"/>
      <c r="MVZ77" s="53"/>
      <c r="MWA77" s="53"/>
      <c r="MWB77" s="53"/>
      <c r="MWC77" s="53"/>
      <c r="MWD77" s="53"/>
      <c r="MWE77" s="53"/>
      <c r="MWF77" s="53"/>
      <c r="MWG77" s="53"/>
      <c r="MWH77" s="53"/>
      <c r="MWI77" s="53"/>
      <c r="MWJ77" s="53"/>
      <c r="MWK77" s="53"/>
      <c r="MWL77" s="53"/>
      <c r="MWM77" s="53"/>
      <c r="MWN77" s="53"/>
      <c r="MWO77" s="53"/>
      <c r="MWP77" s="53"/>
      <c r="MWQ77" s="53"/>
      <c r="MWR77" s="53"/>
      <c r="MWS77" s="53"/>
      <c r="MWT77" s="53"/>
      <c r="MWU77" s="53"/>
      <c r="MWV77" s="53"/>
      <c r="MWW77" s="53"/>
      <c r="MWX77" s="53"/>
      <c r="MWY77" s="53"/>
      <c r="MWZ77" s="53"/>
      <c r="MXA77" s="53"/>
      <c r="MXB77" s="53"/>
      <c r="MXC77" s="53"/>
      <c r="MXD77" s="53"/>
      <c r="MXE77" s="53"/>
      <c r="MXF77" s="53"/>
      <c r="MXG77" s="53"/>
      <c r="MXH77" s="53"/>
      <c r="MXI77" s="53"/>
      <c r="MXJ77" s="53"/>
      <c r="MXK77" s="53"/>
      <c r="MXL77" s="53"/>
      <c r="MXM77" s="53"/>
      <c r="MXN77" s="53"/>
      <c r="MXO77" s="53"/>
      <c r="MXP77" s="53"/>
      <c r="MXQ77" s="53"/>
      <c r="MXR77" s="53"/>
      <c r="MXS77" s="53"/>
      <c r="MXT77" s="53"/>
      <c r="MXU77" s="53"/>
      <c r="MXV77" s="53"/>
      <c r="MXW77" s="53"/>
      <c r="MXX77" s="53"/>
      <c r="MXY77" s="53"/>
      <c r="MXZ77" s="53"/>
      <c r="MYA77" s="53"/>
      <c r="MYB77" s="53"/>
      <c r="MYC77" s="53"/>
      <c r="MYD77" s="53"/>
      <c r="MYE77" s="53"/>
      <c r="MYF77" s="53"/>
      <c r="MYG77" s="53"/>
      <c r="MYH77" s="53"/>
      <c r="MYI77" s="53"/>
      <c r="MYJ77" s="53"/>
      <c r="MYK77" s="53"/>
      <c r="MYL77" s="53"/>
      <c r="MYM77" s="53"/>
      <c r="MYN77" s="53"/>
      <c r="MYO77" s="53"/>
      <c r="MYP77" s="53"/>
      <c r="MYQ77" s="53"/>
      <c r="MYR77" s="53"/>
      <c r="MYS77" s="53"/>
      <c r="MYT77" s="53"/>
      <c r="MYU77" s="53"/>
      <c r="MYV77" s="53"/>
      <c r="MYW77" s="53"/>
      <c r="MYX77" s="53"/>
      <c r="MYY77" s="53"/>
      <c r="MYZ77" s="53"/>
      <c r="MZA77" s="53"/>
      <c r="MZB77" s="53"/>
      <c r="MZC77" s="53"/>
      <c r="MZD77" s="53"/>
      <c r="MZE77" s="53"/>
      <c r="MZF77" s="53"/>
      <c r="MZG77" s="53"/>
      <c r="MZH77" s="53"/>
      <c r="MZI77" s="53"/>
      <c r="MZJ77" s="53"/>
      <c r="MZK77" s="53"/>
      <c r="MZL77" s="53"/>
      <c r="MZM77" s="53"/>
      <c r="MZN77" s="53"/>
      <c r="MZO77" s="53"/>
      <c r="MZP77" s="53"/>
      <c r="MZQ77" s="53"/>
      <c r="MZR77" s="53"/>
      <c r="MZS77" s="53"/>
      <c r="MZT77" s="53"/>
      <c r="MZU77" s="53"/>
      <c r="MZV77" s="53"/>
      <c r="MZW77" s="53"/>
      <c r="MZX77" s="53"/>
      <c r="MZY77" s="53"/>
      <c r="MZZ77" s="53"/>
      <c r="NAA77" s="53"/>
      <c r="NAB77" s="53"/>
      <c r="NAC77" s="53"/>
      <c r="NAD77" s="53"/>
      <c r="NAE77" s="53"/>
      <c r="NAF77" s="53"/>
      <c r="NAG77" s="53"/>
      <c r="NAH77" s="53"/>
      <c r="NAI77" s="53"/>
      <c r="NAJ77" s="53"/>
      <c r="NAK77" s="53"/>
      <c r="NAL77" s="53"/>
      <c r="NAM77" s="53"/>
      <c r="NAN77" s="53"/>
      <c r="NAO77" s="53"/>
      <c r="NAP77" s="53"/>
      <c r="NAQ77" s="53"/>
      <c r="NAR77" s="53"/>
      <c r="NAS77" s="53"/>
      <c r="NAT77" s="53"/>
      <c r="NAU77" s="53"/>
      <c r="NAV77" s="53"/>
      <c r="NAW77" s="53"/>
      <c r="NAX77" s="53"/>
      <c r="NAY77" s="53"/>
      <c r="NAZ77" s="53"/>
      <c r="NBA77" s="53"/>
      <c r="NBB77" s="53"/>
      <c r="NBC77" s="53"/>
      <c r="NBD77" s="53"/>
      <c r="NBE77" s="53"/>
      <c r="NBF77" s="53"/>
      <c r="NBG77" s="53"/>
      <c r="NBH77" s="53"/>
      <c r="NBI77" s="53"/>
      <c r="NBJ77" s="53"/>
      <c r="NBK77" s="53"/>
      <c r="NBL77" s="53"/>
      <c r="NBM77" s="53"/>
      <c r="NBN77" s="53"/>
      <c r="NBO77" s="53"/>
      <c r="NBP77" s="53"/>
      <c r="NBQ77" s="53"/>
      <c r="NBR77" s="53"/>
      <c r="NBS77" s="53"/>
      <c r="NBT77" s="53"/>
      <c r="NBU77" s="53"/>
      <c r="NBV77" s="53"/>
      <c r="NBW77" s="53"/>
      <c r="NBX77" s="53"/>
      <c r="NBY77" s="53"/>
      <c r="NBZ77" s="53"/>
      <c r="NCA77" s="53"/>
      <c r="NCB77" s="53"/>
      <c r="NCC77" s="53"/>
      <c r="NCD77" s="53"/>
      <c r="NCE77" s="53"/>
      <c r="NCF77" s="53"/>
      <c r="NCG77" s="53"/>
      <c r="NCH77" s="53"/>
      <c r="NCI77" s="53"/>
      <c r="NCJ77" s="53"/>
      <c r="NCK77" s="53"/>
      <c r="NCL77" s="53"/>
      <c r="NCM77" s="53"/>
      <c r="NCN77" s="53"/>
      <c r="NCO77" s="53"/>
      <c r="NCP77" s="53"/>
      <c r="NCQ77" s="53"/>
      <c r="NCR77" s="53"/>
      <c r="NCS77" s="53"/>
      <c r="NCT77" s="53"/>
      <c r="NCU77" s="53"/>
      <c r="NCV77" s="53"/>
      <c r="NCW77" s="53"/>
      <c r="NCX77" s="53"/>
      <c r="NCY77" s="53"/>
      <c r="NCZ77" s="53"/>
      <c r="NDA77" s="53"/>
      <c r="NDB77" s="53"/>
      <c r="NDC77" s="53"/>
      <c r="NDD77" s="53"/>
      <c r="NDE77" s="53"/>
      <c r="NDF77" s="53"/>
      <c r="NDG77" s="53"/>
      <c r="NDH77" s="53"/>
      <c r="NDI77" s="53"/>
      <c r="NDJ77" s="53"/>
      <c r="NDK77" s="53"/>
      <c r="NDL77" s="53"/>
      <c r="NDM77" s="53"/>
      <c r="NDN77" s="53"/>
      <c r="NDO77" s="53"/>
      <c r="NDP77" s="53"/>
      <c r="NDQ77" s="53"/>
      <c r="NDR77" s="53"/>
      <c r="NDS77" s="53"/>
      <c r="NDT77" s="53"/>
      <c r="NDU77" s="53"/>
      <c r="NDV77" s="53"/>
      <c r="NDW77" s="53"/>
      <c r="NDX77" s="53"/>
      <c r="NDY77" s="53"/>
      <c r="NDZ77" s="53"/>
      <c r="NEA77" s="53"/>
      <c r="NEB77" s="53"/>
      <c r="NEC77" s="53"/>
      <c r="NED77" s="53"/>
      <c r="NEE77" s="53"/>
      <c r="NEF77" s="53"/>
      <c r="NEG77" s="53"/>
      <c r="NEH77" s="53"/>
      <c r="NEI77" s="53"/>
      <c r="NEJ77" s="53"/>
      <c r="NEK77" s="53"/>
      <c r="NEL77" s="53"/>
      <c r="NEM77" s="53"/>
      <c r="NEN77" s="53"/>
      <c r="NEO77" s="53"/>
      <c r="NEP77" s="53"/>
      <c r="NEQ77" s="53"/>
      <c r="NER77" s="53"/>
      <c r="NES77" s="53"/>
      <c r="NET77" s="53"/>
      <c r="NEU77" s="53"/>
      <c r="NEV77" s="53"/>
      <c r="NEW77" s="53"/>
      <c r="NEX77" s="53"/>
      <c r="NEY77" s="53"/>
      <c r="NEZ77" s="53"/>
      <c r="NFA77" s="53"/>
      <c r="NFB77" s="53"/>
      <c r="NFC77" s="53"/>
      <c r="NFD77" s="53"/>
      <c r="NFE77" s="53"/>
      <c r="NFF77" s="53"/>
      <c r="NFG77" s="53"/>
      <c r="NFH77" s="53"/>
      <c r="NFI77" s="53"/>
      <c r="NFJ77" s="53"/>
      <c r="NFK77" s="53"/>
      <c r="NFL77" s="53"/>
      <c r="NFM77" s="53"/>
      <c r="NFN77" s="53"/>
      <c r="NFO77" s="53"/>
      <c r="NFP77" s="53"/>
      <c r="NFQ77" s="53"/>
      <c r="NFR77" s="53"/>
      <c r="NFS77" s="53"/>
      <c r="NFT77" s="53"/>
      <c r="NFU77" s="53"/>
      <c r="NFV77" s="53"/>
      <c r="NFW77" s="53"/>
      <c r="NFX77" s="53"/>
      <c r="NFY77" s="53"/>
      <c r="NFZ77" s="53"/>
      <c r="NGA77" s="53"/>
      <c r="NGB77" s="53"/>
      <c r="NGC77" s="53"/>
      <c r="NGD77" s="53"/>
      <c r="NGE77" s="53"/>
      <c r="NGF77" s="53"/>
      <c r="NGG77" s="53"/>
      <c r="NGH77" s="53"/>
      <c r="NGI77" s="53"/>
      <c r="NGJ77" s="53"/>
      <c r="NGK77" s="53"/>
      <c r="NGL77" s="53"/>
      <c r="NGM77" s="53"/>
      <c r="NGN77" s="53"/>
      <c r="NGO77" s="53"/>
      <c r="NGP77" s="53"/>
      <c r="NGQ77" s="53"/>
      <c r="NGR77" s="53"/>
      <c r="NGS77" s="53"/>
      <c r="NGT77" s="53"/>
      <c r="NGU77" s="53"/>
      <c r="NGV77" s="53"/>
      <c r="NGW77" s="53"/>
      <c r="NGX77" s="53"/>
      <c r="NGY77" s="53"/>
      <c r="NGZ77" s="53"/>
      <c r="NHA77" s="53"/>
      <c r="NHB77" s="53"/>
      <c r="NHC77" s="53"/>
      <c r="NHD77" s="53"/>
      <c r="NHE77" s="53"/>
      <c r="NHF77" s="53"/>
      <c r="NHG77" s="53"/>
      <c r="NHH77" s="53"/>
      <c r="NHI77" s="53"/>
      <c r="NHJ77" s="53"/>
      <c r="NHK77" s="53"/>
      <c r="NHL77" s="53"/>
      <c r="NHM77" s="53"/>
      <c r="NHN77" s="53"/>
      <c r="NHO77" s="53"/>
      <c r="NHP77" s="53"/>
      <c r="NHQ77" s="53"/>
      <c r="NHR77" s="53"/>
      <c r="NHS77" s="53"/>
      <c r="NHT77" s="53"/>
      <c r="NHU77" s="53"/>
      <c r="NHV77" s="53"/>
      <c r="NHW77" s="53"/>
      <c r="NHX77" s="53"/>
      <c r="NHY77" s="53"/>
      <c r="NHZ77" s="53"/>
      <c r="NIA77" s="53"/>
      <c r="NIB77" s="53"/>
      <c r="NIC77" s="53"/>
      <c r="NID77" s="53"/>
      <c r="NIE77" s="53"/>
      <c r="NIF77" s="53"/>
      <c r="NIG77" s="53"/>
      <c r="NIH77" s="53"/>
      <c r="NII77" s="53"/>
      <c r="NIJ77" s="53"/>
      <c r="NIK77" s="53"/>
      <c r="NIL77" s="53"/>
      <c r="NIM77" s="53"/>
      <c r="NIN77" s="53"/>
      <c r="NIO77" s="53"/>
      <c r="NIP77" s="53"/>
      <c r="NIQ77" s="53"/>
      <c r="NIR77" s="53"/>
      <c r="NIS77" s="53"/>
      <c r="NIT77" s="53"/>
      <c r="NIU77" s="53"/>
      <c r="NIV77" s="53"/>
      <c r="NIW77" s="53"/>
      <c r="NIX77" s="53"/>
      <c r="NIY77" s="53"/>
      <c r="NIZ77" s="53"/>
      <c r="NJA77" s="53"/>
      <c r="NJB77" s="53"/>
      <c r="NJC77" s="53"/>
      <c r="NJD77" s="53"/>
      <c r="NJE77" s="53"/>
      <c r="NJF77" s="53"/>
      <c r="NJG77" s="53"/>
      <c r="NJH77" s="53"/>
      <c r="NJI77" s="53"/>
      <c r="NJJ77" s="53"/>
      <c r="NJK77" s="53"/>
      <c r="NJL77" s="53"/>
      <c r="NJM77" s="53"/>
      <c r="NJN77" s="53"/>
      <c r="NJO77" s="53"/>
      <c r="NJP77" s="53"/>
      <c r="NJQ77" s="53"/>
      <c r="NJR77" s="53"/>
      <c r="NJS77" s="53"/>
      <c r="NJT77" s="53"/>
      <c r="NJU77" s="53"/>
      <c r="NJV77" s="53"/>
      <c r="NJW77" s="53"/>
      <c r="NJX77" s="53"/>
      <c r="NJY77" s="53"/>
      <c r="NJZ77" s="53"/>
      <c r="NKA77" s="53"/>
      <c r="NKB77" s="53"/>
      <c r="NKC77" s="53"/>
      <c r="NKD77" s="53"/>
      <c r="NKE77" s="53"/>
      <c r="NKF77" s="53"/>
      <c r="NKG77" s="53"/>
      <c r="NKH77" s="53"/>
      <c r="NKI77" s="53"/>
      <c r="NKJ77" s="53"/>
      <c r="NKK77" s="53"/>
      <c r="NKL77" s="53"/>
      <c r="NKM77" s="53"/>
      <c r="NKN77" s="53"/>
      <c r="NKO77" s="53"/>
      <c r="NKP77" s="53"/>
      <c r="NKQ77" s="53"/>
      <c r="NKR77" s="53"/>
      <c r="NKS77" s="53"/>
      <c r="NKT77" s="53"/>
      <c r="NKU77" s="53"/>
      <c r="NKV77" s="53"/>
      <c r="NKW77" s="53"/>
      <c r="NKX77" s="53"/>
      <c r="NKY77" s="53"/>
      <c r="NKZ77" s="53"/>
      <c r="NLA77" s="53"/>
      <c r="NLB77" s="53"/>
      <c r="NLC77" s="53"/>
      <c r="NLD77" s="53"/>
      <c r="NLE77" s="53"/>
      <c r="NLF77" s="53"/>
      <c r="NLG77" s="53"/>
      <c r="NLH77" s="53"/>
      <c r="NLI77" s="53"/>
      <c r="NLJ77" s="53"/>
      <c r="NLK77" s="53"/>
      <c r="NLL77" s="53"/>
      <c r="NLM77" s="53"/>
      <c r="NLN77" s="53"/>
      <c r="NLO77" s="53"/>
      <c r="NLP77" s="53"/>
      <c r="NLQ77" s="53"/>
      <c r="NLR77" s="53"/>
      <c r="NLS77" s="53"/>
      <c r="NLT77" s="53"/>
      <c r="NLU77" s="53"/>
      <c r="NLV77" s="53"/>
      <c r="NLW77" s="53"/>
      <c r="NLX77" s="53"/>
      <c r="NLY77" s="53"/>
      <c r="NLZ77" s="53"/>
      <c r="NMA77" s="53"/>
      <c r="NMB77" s="53"/>
      <c r="NMC77" s="53"/>
      <c r="NMD77" s="53"/>
      <c r="NME77" s="53"/>
      <c r="NMF77" s="53"/>
      <c r="NMG77" s="53"/>
      <c r="NMH77" s="53"/>
      <c r="NMI77" s="53"/>
      <c r="NMJ77" s="53"/>
      <c r="NMK77" s="53"/>
      <c r="NML77" s="53"/>
      <c r="NMM77" s="53"/>
      <c r="NMN77" s="53"/>
      <c r="NMO77" s="53"/>
      <c r="NMP77" s="53"/>
      <c r="NMQ77" s="53"/>
      <c r="NMR77" s="53"/>
      <c r="NMS77" s="53"/>
      <c r="NMT77" s="53"/>
      <c r="NMU77" s="53"/>
      <c r="NMV77" s="53"/>
      <c r="NMW77" s="53"/>
      <c r="NMX77" s="53"/>
      <c r="NMY77" s="53"/>
      <c r="NMZ77" s="53"/>
      <c r="NNA77" s="53"/>
      <c r="NNB77" s="53"/>
      <c r="NNC77" s="53"/>
      <c r="NND77" s="53"/>
      <c r="NNE77" s="53"/>
      <c r="NNF77" s="53"/>
      <c r="NNG77" s="53"/>
      <c r="NNH77" s="53"/>
      <c r="NNI77" s="53"/>
      <c r="NNJ77" s="53"/>
      <c r="NNK77" s="53"/>
      <c r="NNL77" s="53"/>
      <c r="NNM77" s="53"/>
      <c r="NNN77" s="53"/>
      <c r="NNO77" s="53"/>
      <c r="NNP77" s="53"/>
      <c r="NNQ77" s="53"/>
      <c r="NNR77" s="53"/>
      <c r="NNS77" s="53"/>
      <c r="NNT77" s="53"/>
      <c r="NNU77" s="53"/>
      <c r="NNV77" s="53"/>
      <c r="NNW77" s="53"/>
      <c r="NNX77" s="53"/>
      <c r="NNY77" s="53"/>
      <c r="NNZ77" s="53"/>
      <c r="NOA77" s="53"/>
      <c r="NOB77" s="53"/>
      <c r="NOC77" s="53"/>
      <c r="NOD77" s="53"/>
      <c r="NOE77" s="53"/>
      <c r="NOF77" s="53"/>
      <c r="NOG77" s="53"/>
      <c r="NOH77" s="53"/>
      <c r="NOI77" s="53"/>
      <c r="NOJ77" s="53"/>
      <c r="NOK77" s="53"/>
      <c r="NOL77" s="53"/>
      <c r="NOM77" s="53"/>
      <c r="NON77" s="53"/>
      <c r="NOO77" s="53"/>
      <c r="NOP77" s="53"/>
      <c r="NOQ77" s="53"/>
      <c r="NOR77" s="53"/>
      <c r="NOS77" s="53"/>
      <c r="NOT77" s="53"/>
      <c r="NOU77" s="53"/>
      <c r="NOV77" s="53"/>
      <c r="NOW77" s="53"/>
      <c r="NOX77" s="53"/>
      <c r="NOY77" s="53"/>
      <c r="NOZ77" s="53"/>
      <c r="NPA77" s="53"/>
      <c r="NPB77" s="53"/>
      <c r="NPC77" s="53"/>
      <c r="NPD77" s="53"/>
      <c r="NPE77" s="53"/>
      <c r="NPF77" s="53"/>
      <c r="NPG77" s="53"/>
      <c r="NPH77" s="53"/>
      <c r="NPI77" s="53"/>
      <c r="NPJ77" s="53"/>
      <c r="NPK77" s="53"/>
      <c r="NPL77" s="53"/>
      <c r="NPM77" s="53"/>
      <c r="NPN77" s="53"/>
      <c r="NPO77" s="53"/>
      <c r="NPP77" s="53"/>
      <c r="NPQ77" s="53"/>
      <c r="NPR77" s="53"/>
      <c r="NPS77" s="53"/>
      <c r="NPT77" s="53"/>
      <c r="NPU77" s="53"/>
      <c r="NPV77" s="53"/>
      <c r="NPW77" s="53"/>
      <c r="NPX77" s="53"/>
      <c r="NPY77" s="53"/>
      <c r="NPZ77" s="53"/>
      <c r="NQA77" s="53"/>
      <c r="NQB77" s="53"/>
      <c r="NQC77" s="53"/>
      <c r="NQD77" s="53"/>
      <c r="NQE77" s="53"/>
      <c r="NQF77" s="53"/>
      <c r="NQG77" s="53"/>
      <c r="NQH77" s="53"/>
      <c r="NQI77" s="53"/>
      <c r="NQJ77" s="53"/>
      <c r="NQK77" s="53"/>
      <c r="NQL77" s="53"/>
      <c r="NQM77" s="53"/>
      <c r="NQN77" s="53"/>
      <c r="NQO77" s="53"/>
      <c r="NQP77" s="53"/>
      <c r="NQQ77" s="53"/>
      <c r="NQR77" s="53"/>
      <c r="NQS77" s="53"/>
      <c r="NQT77" s="53"/>
      <c r="NQU77" s="53"/>
      <c r="NQV77" s="53"/>
      <c r="NQW77" s="53"/>
      <c r="NQX77" s="53"/>
      <c r="NQY77" s="53"/>
      <c r="NQZ77" s="53"/>
      <c r="NRA77" s="53"/>
      <c r="NRB77" s="53"/>
      <c r="NRC77" s="53"/>
      <c r="NRD77" s="53"/>
      <c r="NRE77" s="53"/>
      <c r="NRF77" s="53"/>
      <c r="NRG77" s="53"/>
      <c r="NRH77" s="53"/>
      <c r="NRI77" s="53"/>
      <c r="NRJ77" s="53"/>
      <c r="NRK77" s="53"/>
      <c r="NRL77" s="53"/>
      <c r="NRM77" s="53"/>
      <c r="NRN77" s="53"/>
      <c r="NRO77" s="53"/>
      <c r="NRP77" s="53"/>
      <c r="NRQ77" s="53"/>
      <c r="NRR77" s="53"/>
      <c r="NRS77" s="53"/>
      <c r="NRT77" s="53"/>
      <c r="NRU77" s="53"/>
      <c r="NRV77" s="53"/>
      <c r="NRW77" s="53"/>
      <c r="NRX77" s="53"/>
      <c r="NRY77" s="53"/>
      <c r="NRZ77" s="53"/>
      <c r="NSA77" s="53"/>
      <c r="NSB77" s="53"/>
      <c r="NSC77" s="53"/>
      <c r="NSD77" s="53"/>
      <c r="NSE77" s="53"/>
      <c r="NSF77" s="53"/>
      <c r="NSG77" s="53"/>
      <c r="NSH77" s="53"/>
      <c r="NSI77" s="53"/>
      <c r="NSJ77" s="53"/>
      <c r="NSK77" s="53"/>
      <c r="NSL77" s="53"/>
      <c r="NSM77" s="53"/>
      <c r="NSN77" s="53"/>
      <c r="NSO77" s="53"/>
      <c r="NSP77" s="53"/>
      <c r="NSQ77" s="53"/>
      <c r="NSR77" s="53"/>
      <c r="NSS77" s="53"/>
      <c r="NST77" s="53"/>
      <c r="NSU77" s="53"/>
      <c r="NSV77" s="53"/>
      <c r="NSW77" s="53"/>
      <c r="NSX77" s="53"/>
      <c r="NSY77" s="53"/>
      <c r="NSZ77" s="53"/>
      <c r="NTA77" s="53"/>
      <c r="NTB77" s="53"/>
      <c r="NTC77" s="53"/>
      <c r="NTD77" s="53"/>
      <c r="NTE77" s="53"/>
      <c r="NTF77" s="53"/>
      <c r="NTG77" s="53"/>
      <c r="NTH77" s="53"/>
      <c r="NTI77" s="53"/>
      <c r="NTJ77" s="53"/>
      <c r="NTK77" s="53"/>
      <c r="NTL77" s="53"/>
      <c r="NTM77" s="53"/>
      <c r="NTN77" s="53"/>
      <c r="NTO77" s="53"/>
      <c r="NTP77" s="53"/>
      <c r="NTQ77" s="53"/>
      <c r="NTR77" s="53"/>
      <c r="NTS77" s="53"/>
      <c r="NTT77" s="53"/>
      <c r="NTU77" s="53"/>
      <c r="NTV77" s="53"/>
      <c r="NTW77" s="53"/>
      <c r="NTX77" s="53"/>
      <c r="NTY77" s="53"/>
      <c r="NTZ77" s="53"/>
      <c r="NUA77" s="53"/>
      <c r="NUB77" s="53"/>
      <c r="NUC77" s="53"/>
      <c r="NUD77" s="53"/>
      <c r="NUE77" s="53"/>
      <c r="NUF77" s="53"/>
      <c r="NUG77" s="53"/>
      <c r="NUH77" s="53"/>
      <c r="NUI77" s="53"/>
      <c r="NUJ77" s="53"/>
      <c r="NUK77" s="53"/>
      <c r="NUL77" s="53"/>
      <c r="NUM77" s="53"/>
      <c r="NUN77" s="53"/>
      <c r="NUO77" s="53"/>
      <c r="NUP77" s="53"/>
      <c r="NUQ77" s="53"/>
      <c r="NUR77" s="53"/>
      <c r="NUS77" s="53"/>
      <c r="NUT77" s="53"/>
      <c r="NUU77" s="53"/>
      <c r="NUV77" s="53"/>
      <c r="NUW77" s="53"/>
      <c r="NUX77" s="53"/>
      <c r="NUY77" s="53"/>
      <c r="NUZ77" s="53"/>
      <c r="NVA77" s="53"/>
      <c r="NVB77" s="53"/>
      <c r="NVC77" s="53"/>
      <c r="NVD77" s="53"/>
      <c r="NVE77" s="53"/>
      <c r="NVF77" s="53"/>
      <c r="NVG77" s="53"/>
      <c r="NVH77" s="53"/>
      <c r="NVI77" s="53"/>
      <c r="NVJ77" s="53"/>
      <c r="NVK77" s="53"/>
      <c r="NVL77" s="53"/>
      <c r="NVM77" s="53"/>
      <c r="NVN77" s="53"/>
      <c r="NVO77" s="53"/>
      <c r="NVP77" s="53"/>
      <c r="NVQ77" s="53"/>
      <c r="NVR77" s="53"/>
      <c r="NVS77" s="53"/>
      <c r="NVT77" s="53"/>
      <c r="NVU77" s="53"/>
      <c r="NVV77" s="53"/>
      <c r="NVW77" s="53"/>
      <c r="NVX77" s="53"/>
      <c r="NVY77" s="53"/>
      <c r="NVZ77" s="53"/>
      <c r="NWA77" s="53"/>
      <c r="NWB77" s="53"/>
      <c r="NWC77" s="53"/>
      <c r="NWD77" s="53"/>
      <c r="NWE77" s="53"/>
      <c r="NWF77" s="53"/>
      <c r="NWG77" s="53"/>
      <c r="NWH77" s="53"/>
      <c r="NWI77" s="53"/>
      <c r="NWJ77" s="53"/>
      <c r="NWK77" s="53"/>
      <c r="NWL77" s="53"/>
      <c r="NWM77" s="53"/>
      <c r="NWN77" s="53"/>
      <c r="NWO77" s="53"/>
      <c r="NWP77" s="53"/>
      <c r="NWQ77" s="53"/>
      <c r="NWR77" s="53"/>
      <c r="NWS77" s="53"/>
      <c r="NWT77" s="53"/>
      <c r="NWU77" s="53"/>
      <c r="NWV77" s="53"/>
      <c r="NWW77" s="53"/>
      <c r="NWX77" s="53"/>
      <c r="NWY77" s="53"/>
      <c r="NWZ77" s="53"/>
      <c r="NXA77" s="53"/>
      <c r="NXB77" s="53"/>
      <c r="NXC77" s="53"/>
      <c r="NXD77" s="53"/>
      <c r="NXE77" s="53"/>
      <c r="NXF77" s="53"/>
      <c r="NXG77" s="53"/>
      <c r="NXH77" s="53"/>
      <c r="NXI77" s="53"/>
      <c r="NXJ77" s="53"/>
      <c r="NXK77" s="53"/>
      <c r="NXL77" s="53"/>
      <c r="NXM77" s="53"/>
      <c r="NXN77" s="53"/>
      <c r="NXO77" s="53"/>
      <c r="NXP77" s="53"/>
      <c r="NXQ77" s="53"/>
      <c r="NXR77" s="53"/>
      <c r="NXS77" s="53"/>
      <c r="NXT77" s="53"/>
      <c r="NXU77" s="53"/>
      <c r="NXV77" s="53"/>
      <c r="NXW77" s="53"/>
      <c r="NXX77" s="53"/>
      <c r="NXY77" s="53"/>
      <c r="NXZ77" s="53"/>
      <c r="NYA77" s="53"/>
      <c r="NYB77" s="53"/>
      <c r="NYC77" s="53"/>
      <c r="NYD77" s="53"/>
      <c r="NYE77" s="53"/>
      <c r="NYF77" s="53"/>
      <c r="NYG77" s="53"/>
      <c r="NYH77" s="53"/>
      <c r="NYI77" s="53"/>
      <c r="NYJ77" s="53"/>
      <c r="NYK77" s="53"/>
      <c r="NYL77" s="53"/>
      <c r="NYM77" s="53"/>
      <c r="NYN77" s="53"/>
      <c r="NYO77" s="53"/>
      <c r="NYP77" s="53"/>
      <c r="NYQ77" s="53"/>
      <c r="NYR77" s="53"/>
      <c r="NYS77" s="53"/>
      <c r="NYT77" s="53"/>
      <c r="NYU77" s="53"/>
      <c r="NYV77" s="53"/>
      <c r="NYW77" s="53"/>
      <c r="NYX77" s="53"/>
      <c r="NYY77" s="53"/>
      <c r="NYZ77" s="53"/>
      <c r="NZA77" s="53"/>
      <c r="NZB77" s="53"/>
      <c r="NZC77" s="53"/>
      <c r="NZD77" s="53"/>
      <c r="NZE77" s="53"/>
      <c r="NZF77" s="53"/>
      <c r="NZG77" s="53"/>
      <c r="NZH77" s="53"/>
      <c r="NZI77" s="53"/>
      <c r="NZJ77" s="53"/>
      <c r="NZK77" s="53"/>
      <c r="NZL77" s="53"/>
      <c r="NZM77" s="53"/>
      <c r="NZN77" s="53"/>
      <c r="NZO77" s="53"/>
      <c r="NZP77" s="53"/>
      <c r="NZQ77" s="53"/>
      <c r="NZR77" s="53"/>
      <c r="NZS77" s="53"/>
      <c r="NZT77" s="53"/>
      <c r="NZU77" s="53"/>
      <c r="NZV77" s="53"/>
      <c r="NZW77" s="53"/>
      <c r="NZX77" s="53"/>
      <c r="NZY77" s="53"/>
      <c r="NZZ77" s="53"/>
      <c r="OAA77" s="53"/>
      <c r="OAB77" s="53"/>
      <c r="OAC77" s="53"/>
      <c r="OAD77" s="53"/>
      <c r="OAE77" s="53"/>
      <c r="OAF77" s="53"/>
      <c r="OAG77" s="53"/>
      <c r="OAH77" s="53"/>
      <c r="OAI77" s="53"/>
      <c r="OAJ77" s="53"/>
      <c r="OAK77" s="53"/>
      <c r="OAL77" s="53"/>
      <c r="OAM77" s="53"/>
      <c r="OAN77" s="53"/>
      <c r="OAO77" s="53"/>
      <c r="OAP77" s="53"/>
      <c r="OAQ77" s="53"/>
      <c r="OAR77" s="53"/>
      <c r="OAS77" s="53"/>
      <c r="OAT77" s="53"/>
      <c r="OAU77" s="53"/>
      <c r="OAV77" s="53"/>
      <c r="OAW77" s="53"/>
      <c r="OAX77" s="53"/>
      <c r="OAY77" s="53"/>
      <c r="OAZ77" s="53"/>
      <c r="OBA77" s="53"/>
      <c r="OBB77" s="53"/>
      <c r="OBC77" s="53"/>
      <c r="OBD77" s="53"/>
      <c r="OBE77" s="53"/>
      <c r="OBF77" s="53"/>
      <c r="OBG77" s="53"/>
      <c r="OBH77" s="53"/>
      <c r="OBI77" s="53"/>
      <c r="OBJ77" s="53"/>
      <c r="OBK77" s="53"/>
      <c r="OBL77" s="53"/>
      <c r="OBM77" s="53"/>
      <c r="OBN77" s="53"/>
      <c r="OBO77" s="53"/>
      <c r="OBP77" s="53"/>
      <c r="OBQ77" s="53"/>
      <c r="OBR77" s="53"/>
      <c r="OBS77" s="53"/>
      <c r="OBT77" s="53"/>
      <c r="OBU77" s="53"/>
      <c r="OBV77" s="53"/>
      <c r="OBW77" s="53"/>
      <c r="OBX77" s="53"/>
      <c r="OBY77" s="53"/>
      <c r="OBZ77" s="53"/>
      <c r="OCA77" s="53"/>
      <c r="OCB77" s="53"/>
      <c r="OCC77" s="53"/>
      <c r="OCD77" s="53"/>
      <c r="OCE77" s="53"/>
      <c r="OCF77" s="53"/>
      <c r="OCG77" s="53"/>
      <c r="OCH77" s="53"/>
      <c r="OCI77" s="53"/>
      <c r="OCJ77" s="53"/>
      <c r="OCK77" s="53"/>
      <c r="OCL77" s="53"/>
      <c r="OCM77" s="53"/>
      <c r="OCN77" s="53"/>
      <c r="OCO77" s="53"/>
      <c r="OCP77" s="53"/>
      <c r="OCQ77" s="53"/>
      <c r="OCR77" s="53"/>
      <c r="OCS77" s="53"/>
      <c r="OCT77" s="53"/>
      <c r="OCU77" s="53"/>
      <c r="OCV77" s="53"/>
      <c r="OCW77" s="53"/>
      <c r="OCX77" s="53"/>
      <c r="OCY77" s="53"/>
      <c r="OCZ77" s="53"/>
      <c r="ODA77" s="53"/>
      <c r="ODB77" s="53"/>
      <c r="ODC77" s="53"/>
      <c r="ODD77" s="53"/>
      <c r="ODE77" s="53"/>
      <c r="ODF77" s="53"/>
      <c r="ODG77" s="53"/>
      <c r="ODH77" s="53"/>
      <c r="ODI77" s="53"/>
      <c r="ODJ77" s="53"/>
      <c r="ODK77" s="53"/>
      <c r="ODL77" s="53"/>
      <c r="ODM77" s="53"/>
      <c r="ODN77" s="53"/>
      <c r="ODO77" s="53"/>
      <c r="ODP77" s="53"/>
      <c r="ODQ77" s="53"/>
      <c r="ODR77" s="53"/>
      <c r="ODS77" s="53"/>
      <c r="ODT77" s="53"/>
      <c r="ODU77" s="53"/>
      <c r="ODV77" s="53"/>
      <c r="ODW77" s="53"/>
      <c r="ODX77" s="53"/>
      <c r="ODY77" s="53"/>
      <c r="ODZ77" s="53"/>
      <c r="OEA77" s="53"/>
      <c r="OEB77" s="53"/>
      <c r="OEC77" s="53"/>
      <c r="OED77" s="53"/>
      <c r="OEE77" s="53"/>
      <c r="OEF77" s="53"/>
      <c r="OEG77" s="53"/>
      <c r="OEH77" s="53"/>
      <c r="OEI77" s="53"/>
      <c r="OEJ77" s="53"/>
      <c r="OEK77" s="53"/>
      <c r="OEL77" s="53"/>
      <c r="OEM77" s="53"/>
      <c r="OEN77" s="53"/>
      <c r="OEO77" s="53"/>
      <c r="OEP77" s="53"/>
      <c r="OEQ77" s="53"/>
      <c r="OER77" s="53"/>
      <c r="OES77" s="53"/>
      <c r="OET77" s="53"/>
      <c r="OEU77" s="53"/>
      <c r="OEV77" s="53"/>
      <c r="OEW77" s="53"/>
      <c r="OEX77" s="53"/>
      <c r="OEY77" s="53"/>
      <c r="OEZ77" s="53"/>
      <c r="OFA77" s="53"/>
      <c r="OFB77" s="53"/>
      <c r="OFC77" s="53"/>
      <c r="OFD77" s="53"/>
      <c r="OFE77" s="53"/>
      <c r="OFF77" s="53"/>
      <c r="OFG77" s="53"/>
      <c r="OFH77" s="53"/>
      <c r="OFI77" s="53"/>
      <c r="OFJ77" s="53"/>
      <c r="OFK77" s="53"/>
      <c r="OFL77" s="53"/>
      <c r="OFM77" s="53"/>
      <c r="OFN77" s="53"/>
      <c r="OFO77" s="53"/>
      <c r="OFP77" s="53"/>
      <c r="OFQ77" s="53"/>
      <c r="OFR77" s="53"/>
      <c r="OFS77" s="53"/>
      <c r="OFT77" s="53"/>
      <c r="OFU77" s="53"/>
      <c r="OFV77" s="53"/>
      <c r="OFW77" s="53"/>
      <c r="OFX77" s="53"/>
      <c r="OFY77" s="53"/>
      <c r="OFZ77" s="53"/>
      <c r="OGA77" s="53"/>
      <c r="OGB77" s="53"/>
      <c r="OGC77" s="53"/>
      <c r="OGD77" s="53"/>
      <c r="OGE77" s="53"/>
      <c r="OGF77" s="53"/>
      <c r="OGG77" s="53"/>
      <c r="OGH77" s="53"/>
      <c r="OGI77" s="53"/>
      <c r="OGJ77" s="53"/>
      <c r="OGK77" s="53"/>
      <c r="OGL77" s="53"/>
      <c r="OGM77" s="53"/>
      <c r="OGN77" s="53"/>
      <c r="OGO77" s="53"/>
      <c r="OGP77" s="53"/>
      <c r="OGQ77" s="53"/>
      <c r="OGR77" s="53"/>
      <c r="OGS77" s="53"/>
      <c r="OGT77" s="53"/>
      <c r="OGU77" s="53"/>
      <c r="OGV77" s="53"/>
      <c r="OGW77" s="53"/>
      <c r="OGX77" s="53"/>
      <c r="OGY77" s="53"/>
      <c r="OGZ77" s="53"/>
      <c r="OHA77" s="53"/>
      <c r="OHB77" s="53"/>
      <c r="OHC77" s="53"/>
      <c r="OHD77" s="53"/>
      <c r="OHE77" s="53"/>
      <c r="OHF77" s="53"/>
      <c r="OHG77" s="53"/>
      <c r="OHH77" s="53"/>
      <c r="OHI77" s="53"/>
      <c r="OHJ77" s="53"/>
      <c r="OHK77" s="53"/>
      <c r="OHL77" s="53"/>
      <c r="OHM77" s="53"/>
      <c r="OHN77" s="53"/>
      <c r="OHO77" s="53"/>
      <c r="OHP77" s="53"/>
      <c r="OHQ77" s="53"/>
      <c r="OHR77" s="53"/>
      <c r="OHS77" s="53"/>
      <c r="OHT77" s="53"/>
      <c r="OHU77" s="53"/>
      <c r="OHV77" s="53"/>
      <c r="OHW77" s="53"/>
      <c r="OHX77" s="53"/>
      <c r="OHY77" s="53"/>
      <c r="OHZ77" s="53"/>
      <c r="OIA77" s="53"/>
      <c r="OIB77" s="53"/>
      <c r="OIC77" s="53"/>
      <c r="OID77" s="53"/>
      <c r="OIE77" s="53"/>
      <c r="OIF77" s="53"/>
      <c r="OIG77" s="53"/>
      <c r="OIH77" s="53"/>
      <c r="OII77" s="53"/>
      <c r="OIJ77" s="53"/>
      <c r="OIK77" s="53"/>
      <c r="OIL77" s="53"/>
      <c r="OIM77" s="53"/>
      <c r="OIN77" s="53"/>
      <c r="OIO77" s="53"/>
      <c r="OIP77" s="53"/>
      <c r="OIQ77" s="53"/>
      <c r="OIR77" s="53"/>
      <c r="OIS77" s="53"/>
      <c r="OIT77" s="53"/>
      <c r="OIU77" s="53"/>
      <c r="OIV77" s="53"/>
      <c r="OIW77" s="53"/>
      <c r="OIX77" s="53"/>
      <c r="OIY77" s="53"/>
      <c r="OIZ77" s="53"/>
      <c r="OJA77" s="53"/>
      <c r="OJB77" s="53"/>
      <c r="OJC77" s="53"/>
      <c r="OJD77" s="53"/>
      <c r="OJE77" s="53"/>
      <c r="OJF77" s="53"/>
      <c r="OJG77" s="53"/>
      <c r="OJH77" s="53"/>
      <c r="OJI77" s="53"/>
      <c r="OJJ77" s="53"/>
      <c r="OJK77" s="53"/>
      <c r="OJL77" s="53"/>
      <c r="OJM77" s="53"/>
      <c r="OJN77" s="53"/>
      <c r="OJO77" s="53"/>
      <c r="OJP77" s="53"/>
      <c r="OJQ77" s="53"/>
      <c r="OJR77" s="53"/>
      <c r="OJS77" s="53"/>
      <c r="OJT77" s="53"/>
      <c r="OJU77" s="53"/>
      <c r="OJV77" s="53"/>
      <c r="OJW77" s="53"/>
      <c r="OJX77" s="53"/>
      <c r="OJY77" s="53"/>
      <c r="OJZ77" s="53"/>
      <c r="OKA77" s="53"/>
      <c r="OKB77" s="53"/>
      <c r="OKC77" s="53"/>
      <c r="OKD77" s="53"/>
      <c r="OKE77" s="53"/>
      <c r="OKF77" s="53"/>
      <c r="OKG77" s="53"/>
      <c r="OKH77" s="53"/>
      <c r="OKI77" s="53"/>
      <c r="OKJ77" s="53"/>
      <c r="OKK77" s="53"/>
      <c r="OKL77" s="53"/>
      <c r="OKM77" s="53"/>
      <c r="OKN77" s="53"/>
      <c r="OKO77" s="53"/>
      <c r="OKP77" s="53"/>
      <c r="OKQ77" s="53"/>
      <c r="OKR77" s="53"/>
      <c r="OKS77" s="53"/>
      <c r="OKT77" s="53"/>
      <c r="OKU77" s="53"/>
      <c r="OKV77" s="53"/>
      <c r="OKW77" s="53"/>
      <c r="OKX77" s="53"/>
      <c r="OKY77" s="53"/>
      <c r="OKZ77" s="53"/>
      <c r="OLA77" s="53"/>
      <c r="OLB77" s="53"/>
      <c r="OLC77" s="53"/>
      <c r="OLD77" s="53"/>
      <c r="OLE77" s="53"/>
      <c r="OLF77" s="53"/>
      <c r="OLG77" s="53"/>
      <c r="OLH77" s="53"/>
      <c r="OLI77" s="53"/>
      <c r="OLJ77" s="53"/>
      <c r="OLK77" s="53"/>
      <c r="OLL77" s="53"/>
      <c r="OLM77" s="53"/>
      <c r="OLN77" s="53"/>
      <c r="OLO77" s="53"/>
      <c r="OLP77" s="53"/>
      <c r="OLQ77" s="53"/>
      <c r="OLR77" s="53"/>
      <c r="OLS77" s="53"/>
      <c r="OLT77" s="53"/>
      <c r="OLU77" s="53"/>
      <c r="OLV77" s="53"/>
      <c r="OLW77" s="53"/>
      <c r="OLX77" s="53"/>
      <c r="OLY77" s="53"/>
      <c r="OLZ77" s="53"/>
      <c r="OMA77" s="53"/>
      <c r="OMB77" s="53"/>
      <c r="OMC77" s="53"/>
      <c r="OMD77" s="53"/>
      <c r="OME77" s="53"/>
      <c r="OMF77" s="53"/>
      <c r="OMG77" s="53"/>
      <c r="OMH77" s="53"/>
      <c r="OMI77" s="53"/>
      <c r="OMJ77" s="53"/>
      <c r="OMK77" s="53"/>
      <c r="OML77" s="53"/>
      <c r="OMM77" s="53"/>
      <c r="OMN77" s="53"/>
      <c r="OMO77" s="53"/>
      <c r="OMP77" s="53"/>
      <c r="OMQ77" s="53"/>
      <c r="OMR77" s="53"/>
      <c r="OMS77" s="53"/>
      <c r="OMT77" s="53"/>
      <c r="OMU77" s="53"/>
      <c r="OMV77" s="53"/>
      <c r="OMW77" s="53"/>
      <c r="OMX77" s="53"/>
      <c r="OMY77" s="53"/>
      <c r="OMZ77" s="53"/>
      <c r="ONA77" s="53"/>
      <c r="ONB77" s="53"/>
      <c r="ONC77" s="53"/>
      <c r="OND77" s="53"/>
      <c r="ONE77" s="53"/>
      <c r="ONF77" s="53"/>
      <c r="ONG77" s="53"/>
      <c r="ONH77" s="53"/>
      <c r="ONI77" s="53"/>
      <c r="ONJ77" s="53"/>
      <c r="ONK77" s="53"/>
      <c r="ONL77" s="53"/>
      <c r="ONM77" s="53"/>
      <c r="ONN77" s="53"/>
      <c r="ONO77" s="53"/>
      <c r="ONP77" s="53"/>
      <c r="ONQ77" s="53"/>
      <c r="ONR77" s="53"/>
      <c r="ONS77" s="53"/>
      <c r="ONT77" s="53"/>
      <c r="ONU77" s="53"/>
      <c r="ONV77" s="53"/>
      <c r="ONW77" s="53"/>
      <c r="ONX77" s="53"/>
      <c r="ONY77" s="53"/>
      <c r="ONZ77" s="53"/>
      <c r="OOA77" s="53"/>
      <c r="OOB77" s="53"/>
      <c r="OOC77" s="53"/>
      <c r="OOD77" s="53"/>
      <c r="OOE77" s="53"/>
      <c r="OOF77" s="53"/>
      <c r="OOG77" s="53"/>
      <c r="OOH77" s="53"/>
      <c r="OOI77" s="53"/>
      <c r="OOJ77" s="53"/>
      <c r="OOK77" s="53"/>
      <c r="OOL77" s="53"/>
      <c r="OOM77" s="53"/>
      <c r="OON77" s="53"/>
      <c r="OOO77" s="53"/>
      <c r="OOP77" s="53"/>
      <c r="OOQ77" s="53"/>
      <c r="OOR77" s="53"/>
      <c r="OOS77" s="53"/>
      <c r="OOT77" s="53"/>
      <c r="OOU77" s="53"/>
      <c r="OOV77" s="53"/>
      <c r="OOW77" s="53"/>
      <c r="OOX77" s="53"/>
      <c r="OOY77" s="53"/>
      <c r="OOZ77" s="53"/>
      <c r="OPA77" s="53"/>
      <c r="OPB77" s="53"/>
      <c r="OPC77" s="53"/>
      <c r="OPD77" s="53"/>
      <c r="OPE77" s="53"/>
      <c r="OPF77" s="53"/>
      <c r="OPG77" s="53"/>
      <c r="OPH77" s="53"/>
      <c r="OPI77" s="53"/>
      <c r="OPJ77" s="53"/>
      <c r="OPK77" s="53"/>
      <c r="OPL77" s="53"/>
      <c r="OPM77" s="53"/>
      <c r="OPN77" s="53"/>
      <c r="OPO77" s="53"/>
      <c r="OPP77" s="53"/>
      <c r="OPQ77" s="53"/>
      <c r="OPR77" s="53"/>
      <c r="OPS77" s="53"/>
      <c r="OPT77" s="53"/>
      <c r="OPU77" s="53"/>
      <c r="OPV77" s="53"/>
      <c r="OPW77" s="53"/>
      <c r="OPX77" s="53"/>
      <c r="OPY77" s="53"/>
      <c r="OPZ77" s="53"/>
      <c r="OQA77" s="53"/>
      <c r="OQB77" s="53"/>
      <c r="OQC77" s="53"/>
      <c r="OQD77" s="53"/>
      <c r="OQE77" s="53"/>
      <c r="OQF77" s="53"/>
      <c r="OQG77" s="53"/>
      <c r="OQH77" s="53"/>
      <c r="OQI77" s="53"/>
      <c r="OQJ77" s="53"/>
      <c r="OQK77" s="53"/>
      <c r="OQL77" s="53"/>
      <c r="OQM77" s="53"/>
      <c r="OQN77" s="53"/>
      <c r="OQO77" s="53"/>
      <c r="OQP77" s="53"/>
      <c r="OQQ77" s="53"/>
      <c r="OQR77" s="53"/>
      <c r="OQS77" s="53"/>
      <c r="OQT77" s="53"/>
      <c r="OQU77" s="53"/>
      <c r="OQV77" s="53"/>
      <c r="OQW77" s="53"/>
      <c r="OQX77" s="53"/>
      <c r="OQY77" s="53"/>
      <c r="OQZ77" s="53"/>
      <c r="ORA77" s="53"/>
      <c r="ORB77" s="53"/>
      <c r="ORC77" s="53"/>
      <c r="ORD77" s="53"/>
      <c r="ORE77" s="53"/>
      <c r="ORF77" s="53"/>
      <c r="ORG77" s="53"/>
      <c r="ORH77" s="53"/>
      <c r="ORI77" s="53"/>
      <c r="ORJ77" s="53"/>
      <c r="ORK77" s="53"/>
      <c r="ORL77" s="53"/>
      <c r="ORM77" s="53"/>
      <c r="ORN77" s="53"/>
      <c r="ORO77" s="53"/>
      <c r="ORP77" s="53"/>
      <c r="ORQ77" s="53"/>
      <c r="ORR77" s="53"/>
      <c r="ORS77" s="53"/>
      <c r="ORT77" s="53"/>
      <c r="ORU77" s="53"/>
      <c r="ORV77" s="53"/>
      <c r="ORW77" s="53"/>
      <c r="ORX77" s="53"/>
      <c r="ORY77" s="53"/>
      <c r="ORZ77" s="53"/>
      <c r="OSA77" s="53"/>
      <c r="OSB77" s="53"/>
      <c r="OSC77" s="53"/>
      <c r="OSD77" s="53"/>
      <c r="OSE77" s="53"/>
      <c r="OSF77" s="53"/>
      <c r="OSG77" s="53"/>
      <c r="OSH77" s="53"/>
      <c r="OSI77" s="53"/>
      <c r="OSJ77" s="53"/>
      <c r="OSK77" s="53"/>
      <c r="OSL77" s="53"/>
      <c r="OSM77" s="53"/>
      <c r="OSN77" s="53"/>
      <c r="OSO77" s="53"/>
      <c r="OSP77" s="53"/>
      <c r="OSQ77" s="53"/>
      <c r="OSR77" s="53"/>
      <c r="OSS77" s="53"/>
      <c r="OST77" s="53"/>
      <c r="OSU77" s="53"/>
      <c r="OSV77" s="53"/>
      <c r="OSW77" s="53"/>
      <c r="OSX77" s="53"/>
      <c r="OSY77" s="53"/>
      <c r="OSZ77" s="53"/>
      <c r="OTA77" s="53"/>
      <c r="OTB77" s="53"/>
      <c r="OTC77" s="53"/>
      <c r="OTD77" s="53"/>
      <c r="OTE77" s="53"/>
      <c r="OTF77" s="53"/>
      <c r="OTG77" s="53"/>
      <c r="OTH77" s="53"/>
      <c r="OTI77" s="53"/>
      <c r="OTJ77" s="53"/>
      <c r="OTK77" s="53"/>
      <c r="OTL77" s="53"/>
      <c r="OTM77" s="53"/>
      <c r="OTN77" s="53"/>
      <c r="OTO77" s="53"/>
      <c r="OTP77" s="53"/>
      <c r="OTQ77" s="53"/>
      <c r="OTR77" s="53"/>
      <c r="OTS77" s="53"/>
      <c r="OTT77" s="53"/>
      <c r="OTU77" s="53"/>
      <c r="OTV77" s="53"/>
      <c r="OTW77" s="53"/>
      <c r="OTX77" s="53"/>
      <c r="OTY77" s="53"/>
      <c r="OTZ77" s="53"/>
      <c r="OUA77" s="53"/>
      <c r="OUB77" s="53"/>
      <c r="OUC77" s="53"/>
      <c r="OUD77" s="53"/>
      <c r="OUE77" s="53"/>
      <c r="OUF77" s="53"/>
      <c r="OUG77" s="53"/>
      <c r="OUH77" s="53"/>
      <c r="OUI77" s="53"/>
      <c r="OUJ77" s="53"/>
      <c r="OUK77" s="53"/>
      <c r="OUL77" s="53"/>
      <c r="OUM77" s="53"/>
      <c r="OUN77" s="53"/>
      <c r="OUO77" s="53"/>
      <c r="OUP77" s="53"/>
      <c r="OUQ77" s="53"/>
      <c r="OUR77" s="53"/>
      <c r="OUS77" s="53"/>
      <c r="OUT77" s="53"/>
      <c r="OUU77" s="53"/>
      <c r="OUV77" s="53"/>
      <c r="OUW77" s="53"/>
      <c r="OUX77" s="53"/>
      <c r="OUY77" s="53"/>
      <c r="OUZ77" s="53"/>
      <c r="OVA77" s="53"/>
      <c r="OVB77" s="53"/>
      <c r="OVC77" s="53"/>
      <c r="OVD77" s="53"/>
      <c r="OVE77" s="53"/>
      <c r="OVF77" s="53"/>
      <c r="OVG77" s="53"/>
      <c r="OVH77" s="53"/>
      <c r="OVI77" s="53"/>
      <c r="OVJ77" s="53"/>
      <c r="OVK77" s="53"/>
      <c r="OVL77" s="53"/>
      <c r="OVM77" s="53"/>
      <c r="OVN77" s="53"/>
      <c r="OVO77" s="53"/>
      <c r="OVP77" s="53"/>
      <c r="OVQ77" s="53"/>
      <c r="OVR77" s="53"/>
      <c r="OVS77" s="53"/>
      <c r="OVT77" s="53"/>
      <c r="OVU77" s="53"/>
      <c r="OVV77" s="53"/>
      <c r="OVW77" s="53"/>
      <c r="OVX77" s="53"/>
      <c r="OVY77" s="53"/>
      <c r="OVZ77" s="53"/>
      <c r="OWA77" s="53"/>
      <c r="OWB77" s="53"/>
      <c r="OWC77" s="53"/>
      <c r="OWD77" s="53"/>
      <c r="OWE77" s="53"/>
      <c r="OWF77" s="53"/>
      <c r="OWG77" s="53"/>
      <c r="OWH77" s="53"/>
      <c r="OWI77" s="53"/>
      <c r="OWJ77" s="53"/>
      <c r="OWK77" s="53"/>
      <c r="OWL77" s="53"/>
      <c r="OWM77" s="53"/>
      <c r="OWN77" s="53"/>
      <c r="OWO77" s="53"/>
      <c r="OWP77" s="53"/>
      <c r="OWQ77" s="53"/>
      <c r="OWR77" s="53"/>
      <c r="OWS77" s="53"/>
      <c r="OWT77" s="53"/>
      <c r="OWU77" s="53"/>
      <c r="OWV77" s="53"/>
      <c r="OWW77" s="53"/>
      <c r="OWX77" s="53"/>
      <c r="OWY77" s="53"/>
      <c r="OWZ77" s="53"/>
      <c r="OXA77" s="53"/>
      <c r="OXB77" s="53"/>
      <c r="OXC77" s="53"/>
      <c r="OXD77" s="53"/>
      <c r="OXE77" s="53"/>
      <c r="OXF77" s="53"/>
      <c r="OXG77" s="53"/>
      <c r="OXH77" s="53"/>
      <c r="OXI77" s="53"/>
      <c r="OXJ77" s="53"/>
      <c r="OXK77" s="53"/>
      <c r="OXL77" s="53"/>
      <c r="OXM77" s="53"/>
      <c r="OXN77" s="53"/>
      <c r="OXO77" s="53"/>
      <c r="OXP77" s="53"/>
      <c r="OXQ77" s="53"/>
      <c r="OXR77" s="53"/>
      <c r="OXS77" s="53"/>
      <c r="OXT77" s="53"/>
      <c r="OXU77" s="53"/>
      <c r="OXV77" s="53"/>
      <c r="OXW77" s="53"/>
      <c r="OXX77" s="53"/>
      <c r="OXY77" s="53"/>
      <c r="OXZ77" s="53"/>
      <c r="OYA77" s="53"/>
      <c r="OYB77" s="53"/>
      <c r="OYC77" s="53"/>
      <c r="OYD77" s="53"/>
      <c r="OYE77" s="53"/>
      <c r="OYF77" s="53"/>
      <c r="OYG77" s="53"/>
      <c r="OYH77" s="53"/>
      <c r="OYI77" s="53"/>
      <c r="OYJ77" s="53"/>
      <c r="OYK77" s="53"/>
      <c r="OYL77" s="53"/>
      <c r="OYM77" s="53"/>
      <c r="OYN77" s="53"/>
      <c r="OYO77" s="53"/>
      <c r="OYP77" s="53"/>
      <c r="OYQ77" s="53"/>
      <c r="OYR77" s="53"/>
      <c r="OYS77" s="53"/>
      <c r="OYT77" s="53"/>
      <c r="OYU77" s="53"/>
      <c r="OYV77" s="53"/>
      <c r="OYW77" s="53"/>
      <c r="OYX77" s="53"/>
      <c r="OYY77" s="53"/>
      <c r="OYZ77" s="53"/>
      <c r="OZA77" s="53"/>
      <c r="OZB77" s="53"/>
      <c r="OZC77" s="53"/>
      <c r="OZD77" s="53"/>
      <c r="OZE77" s="53"/>
      <c r="OZF77" s="53"/>
      <c r="OZG77" s="53"/>
      <c r="OZH77" s="53"/>
      <c r="OZI77" s="53"/>
      <c r="OZJ77" s="53"/>
      <c r="OZK77" s="53"/>
      <c r="OZL77" s="53"/>
      <c r="OZM77" s="53"/>
      <c r="OZN77" s="53"/>
      <c r="OZO77" s="53"/>
      <c r="OZP77" s="53"/>
      <c r="OZQ77" s="53"/>
      <c r="OZR77" s="53"/>
      <c r="OZS77" s="53"/>
      <c r="OZT77" s="53"/>
      <c r="OZU77" s="53"/>
      <c r="OZV77" s="53"/>
      <c r="OZW77" s="53"/>
      <c r="OZX77" s="53"/>
      <c r="OZY77" s="53"/>
      <c r="OZZ77" s="53"/>
      <c r="PAA77" s="53"/>
      <c r="PAB77" s="53"/>
      <c r="PAC77" s="53"/>
      <c r="PAD77" s="53"/>
      <c r="PAE77" s="53"/>
      <c r="PAF77" s="53"/>
      <c r="PAG77" s="53"/>
      <c r="PAH77" s="53"/>
      <c r="PAI77" s="53"/>
      <c r="PAJ77" s="53"/>
      <c r="PAK77" s="53"/>
      <c r="PAL77" s="53"/>
      <c r="PAM77" s="53"/>
      <c r="PAN77" s="53"/>
      <c r="PAO77" s="53"/>
      <c r="PAP77" s="53"/>
      <c r="PAQ77" s="53"/>
      <c r="PAR77" s="53"/>
      <c r="PAS77" s="53"/>
      <c r="PAT77" s="53"/>
      <c r="PAU77" s="53"/>
      <c r="PAV77" s="53"/>
      <c r="PAW77" s="53"/>
      <c r="PAX77" s="53"/>
      <c r="PAY77" s="53"/>
      <c r="PAZ77" s="53"/>
      <c r="PBA77" s="53"/>
      <c r="PBB77" s="53"/>
      <c r="PBC77" s="53"/>
      <c r="PBD77" s="53"/>
      <c r="PBE77" s="53"/>
      <c r="PBF77" s="53"/>
      <c r="PBG77" s="53"/>
      <c r="PBH77" s="53"/>
      <c r="PBI77" s="53"/>
      <c r="PBJ77" s="53"/>
      <c r="PBK77" s="53"/>
      <c r="PBL77" s="53"/>
      <c r="PBM77" s="53"/>
      <c r="PBN77" s="53"/>
      <c r="PBO77" s="53"/>
      <c r="PBP77" s="53"/>
      <c r="PBQ77" s="53"/>
      <c r="PBR77" s="53"/>
      <c r="PBS77" s="53"/>
      <c r="PBT77" s="53"/>
      <c r="PBU77" s="53"/>
      <c r="PBV77" s="53"/>
      <c r="PBW77" s="53"/>
      <c r="PBX77" s="53"/>
      <c r="PBY77" s="53"/>
      <c r="PBZ77" s="53"/>
      <c r="PCA77" s="53"/>
      <c r="PCB77" s="53"/>
      <c r="PCC77" s="53"/>
      <c r="PCD77" s="53"/>
      <c r="PCE77" s="53"/>
      <c r="PCF77" s="53"/>
      <c r="PCG77" s="53"/>
      <c r="PCH77" s="53"/>
      <c r="PCI77" s="53"/>
      <c r="PCJ77" s="53"/>
      <c r="PCK77" s="53"/>
      <c r="PCL77" s="53"/>
      <c r="PCM77" s="53"/>
      <c r="PCN77" s="53"/>
      <c r="PCO77" s="53"/>
      <c r="PCP77" s="53"/>
      <c r="PCQ77" s="53"/>
      <c r="PCR77" s="53"/>
      <c r="PCS77" s="53"/>
      <c r="PCT77" s="53"/>
      <c r="PCU77" s="53"/>
      <c r="PCV77" s="53"/>
      <c r="PCW77" s="53"/>
      <c r="PCX77" s="53"/>
      <c r="PCY77" s="53"/>
      <c r="PCZ77" s="53"/>
      <c r="PDA77" s="53"/>
      <c r="PDB77" s="53"/>
      <c r="PDC77" s="53"/>
      <c r="PDD77" s="53"/>
      <c r="PDE77" s="53"/>
      <c r="PDF77" s="53"/>
      <c r="PDG77" s="53"/>
      <c r="PDH77" s="53"/>
      <c r="PDI77" s="53"/>
      <c r="PDJ77" s="53"/>
      <c r="PDK77" s="53"/>
      <c r="PDL77" s="53"/>
      <c r="PDM77" s="53"/>
      <c r="PDN77" s="53"/>
      <c r="PDO77" s="53"/>
      <c r="PDP77" s="53"/>
      <c r="PDQ77" s="53"/>
      <c r="PDR77" s="53"/>
      <c r="PDS77" s="53"/>
      <c r="PDT77" s="53"/>
      <c r="PDU77" s="53"/>
      <c r="PDV77" s="53"/>
      <c r="PDW77" s="53"/>
      <c r="PDX77" s="53"/>
      <c r="PDY77" s="53"/>
      <c r="PDZ77" s="53"/>
      <c r="PEA77" s="53"/>
      <c r="PEB77" s="53"/>
      <c r="PEC77" s="53"/>
      <c r="PED77" s="53"/>
      <c r="PEE77" s="53"/>
      <c r="PEF77" s="53"/>
      <c r="PEG77" s="53"/>
      <c r="PEH77" s="53"/>
      <c r="PEI77" s="53"/>
      <c r="PEJ77" s="53"/>
      <c r="PEK77" s="53"/>
      <c r="PEL77" s="53"/>
      <c r="PEM77" s="53"/>
      <c r="PEN77" s="53"/>
      <c r="PEO77" s="53"/>
      <c r="PEP77" s="53"/>
      <c r="PEQ77" s="53"/>
      <c r="PER77" s="53"/>
      <c r="PES77" s="53"/>
      <c r="PET77" s="53"/>
      <c r="PEU77" s="53"/>
      <c r="PEV77" s="53"/>
      <c r="PEW77" s="53"/>
      <c r="PEX77" s="53"/>
      <c r="PEY77" s="53"/>
      <c r="PEZ77" s="53"/>
      <c r="PFA77" s="53"/>
      <c r="PFB77" s="53"/>
      <c r="PFC77" s="53"/>
      <c r="PFD77" s="53"/>
      <c r="PFE77" s="53"/>
      <c r="PFF77" s="53"/>
      <c r="PFG77" s="53"/>
      <c r="PFH77" s="53"/>
      <c r="PFI77" s="53"/>
      <c r="PFJ77" s="53"/>
      <c r="PFK77" s="53"/>
      <c r="PFL77" s="53"/>
      <c r="PFM77" s="53"/>
      <c r="PFN77" s="53"/>
      <c r="PFO77" s="53"/>
      <c r="PFP77" s="53"/>
      <c r="PFQ77" s="53"/>
      <c r="PFR77" s="53"/>
      <c r="PFS77" s="53"/>
      <c r="PFT77" s="53"/>
      <c r="PFU77" s="53"/>
      <c r="PFV77" s="53"/>
      <c r="PFW77" s="53"/>
      <c r="PFX77" s="53"/>
      <c r="PFY77" s="53"/>
      <c r="PFZ77" s="53"/>
      <c r="PGA77" s="53"/>
      <c r="PGB77" s="53"/>
      <c r="PGC77" s="53"/>
      <c r="PGD77" s="53"/>
      <c r="PGE77" s="53"/>
      <c r="PGF77" s="53"/>
      <c r="PGG77" s="53"/>
      <c r="PGH77" s="53"/>
      <c r="PGI77" s="53"/>
      <c r="PGJ77" s="53"/>
      <c r="PGK77" s="53"/>
      <c r="PGL77" s="53"/>
      <c r="PGM77" s="53"/>
      <c r="PGN77" s="53"/>
      <c r="PGO77" s="53"/>
      <c r="PGP77" s="53"/>
      <c r="PGQ77" s="53"/>
      <c r="PGR77" s="53"/>
      <c r="PGS77" s="53"/>
      <c r="PGT77" s="53"/>
      <c r="PGU77" s="53"/>
      <c r="PGV77" s="53"/>
      <c r="PGW77" s="53"/>
      <c r="PGX77" s="53"/>
      <c r="PGY77" s="53"/>
      <c r="PGZ77" s="53"/>
      <c r="PHA77" s="53"/>
      <c r="PHB77" s="53"/>
      <c r="PHC77" s="53"/>
      <c r="PHD77" s="53"/>
      <c r="PHE77" s="53"/>
      <c r="PHF77" s="53"/>
      <c r="PHG77" s="53"/>
      <c r="PHH77" s="53"/>
      <c r="PHI77" s="53"/>
      <c r="PHJ77" s="53"/>
      <c r="PHK77" s="53"/>
      <c r="PHL77" s="53"/>
      <c r="PHM77" s="53"/>
      <c r="PHN77" s="53"/>
      <c r="PHO77" s="53"/>
      <c r="PHP77" s="53"/>
      <c r="PHQ77" s="53"/>
      <c r="PHR77" s="53"/>
      <c r="PHS77" s="53"/>
      <c r="PHT77" s="53"/>
      <c r="PHU77" s="53"/>
      <c r="PHV77" s="53"/>
      <c r="PHW77" s="53"/>
      <c r="PHX77" s="53"/>
      <c r="PHY77" s="53"/>
      <c r="PHZ77" s="53"/>
      <c r="PIA77" s="53"/>
      <c r="PIB77" s="53"/>
      <c r="PIC77" s="53"/>
      <c r="PID77" s="53"/>
      <c r="PIE77" s="53"/>
      <c r="PIF77" s="53"/>
      <c r="PIG77" s="53"/>
      <c r="PIH77" s="53"/>
      <c r="PII77" s="53"/>
      <c r="PIJ77" s="53"/>
      <c r="PIK77" s="53"/>
      <c r="PIL77" s="53"/>
      <c r="PIM77" s="53"/>
      <c r="PIN77" s="53"/>
      <c r="PIO77" s="53"/>
      <c r="PIP77" s="53"/>
      <c r="PIQ77" s="53"/>
      <c r="PIR77" s="53"/>
      <c r="PIS77" s="53"/>
      <c r="PIT77" s="53"/>
      <c r="PIU77" s="53"/>
      <c r="PIV77" s="53"/>
      <c r="PIW77" s="53"/>
      <c r="PIX77" s="53"/>
      <c r="PIY77" s="53"/>
      <c r="PIZ77" s="53"/>
      <c r="PJA77" s="53"/>
      <c r="PJB77" s="53"/>
      <c r="PJC77" s="53"/>
      <c r="PJD77" s="53"/>
      <c r="PJE77" s="53"/>
      <c r="PJF77" s="53"/>
      <c r="PJG77" s="53"/>
      <c r="PJH77" s="53"/>
      <c r="PJI77" s="53"/>
      <c r="PJJ77" s="53"/>
      <c r="PJK77" s="53"/>
      <c r="PJL77" s="53"/>
      <c r="PJM77" s="53"/>
      <c r="PJN77" s="53"/>
      <c r="PJO77" s="53"/>
      <c r="PJP77" s="53"/>
      <c r="PJQ77" s="53"/>
      <c r="PJR77" s="53"/>
      <c r="PJS77" s="53"/>
      <c r="PJT77" s="53"/>
      <c r="PJU77" s="53"/>
      <c r="PJV77" s="53"/>
      <c r="PJW77" s="53"/>
      <c r="PJX77" s="53"/>
      <c r="PJY77" s="53"/>
      <c r="PJZ77" s="53"/>
      <c r="PKA77" s="53"/>
      <c r="PKB77" s="53"/>
      <c r="PKC77" s="53"/>
      <c r="PKD77" s="53"/>
      <c r="PKE77" s="53"/>
      <c r="PKF77" s="53"/>
      <c r="PKG77" s="53"/>
      <c r="PKH77" s="53"/>
      <c r="PKI77" s="53"/>
      <c r="PKJ77" s="53"/>
      <c r="PKK77" s="53"/>
      <c r="PKL77" s="53"/>
      <c r="PKM77" s="53"/>
      <c r="PKN77" s="53"/>
      <c r="PKO77" s="53"/>
      <c r="PKP77" s="53"/>
      <c r="PKQ77" s="53"/>
      <c r="PKR77" s="53"/>
      <c r="PKS77" s="53"/>
      <c r="PKT77" s="53"/>
      <c r="PKU77" s="53"/>
      <c r="PKV77" s="53"/>
      <c r="PKW77" s="53"/>
      <c r="PKX77" s="53"/>
      <c r="PKY77" s="53"/>
      <c r="PKZ77" s="53"/>
      <c r="PLA77" s="53"/>
      <c r="PLB77" s="53"/>
      <c r="PLC77" s="53"/>
      <c r="PLD77" s="53"/>
      <c r="PLE77" s="53"/>
      <c r="PLF77" s="53"/>
      <c r="PLG77" s="53"/>
      <c r="PLH77" s="53"/>
      <c r="PLI77" s="53"/>
      <c r="PLJ77" s="53"/>
      <c r="PLK77" s="53"/>
      <c r="PLL77" s="53"/>
      <c r="PLM77" s="53"/>
      <c r="PLN77" s="53"/>
      <c r="PLO77" s="53"/>
      <c r="PLP77" s="53"/>
      <c r="PLQ77" s="53"/>
      <c r="PLR77" s="53"/>
      <c r="PLS77" s="53"/>
      <c r="PLT77" s="53"/>
      <c r="PLU77" s="53"/>
      <c r="PLV77" s="53"/>
      <c r="PLW77" s="53"/>
      <c r="PLX77" s="53"/>
      <c r="PLY77" s="53"/>
      <c r="PLZ77" s="53"/>
      <c r="PMA77" s="53"/>
      <c r="PMB77" s="53"/>
      <c r="PMC77" s="53"/>
      <c r="PMD77" s="53"/>
      <c r="PME77" s="53"/>
      <c r="PMF77" s="53"/>
      <c r="PMG77" s="53"/>
      <c r="PMH77" s="53"/>
      <c r="PMI77" s="53"/>
      <c r="PMJ77" s="53"/>
      <c r="PMK77" s="53"/>
      <c r="PML77" s="53"/>
      <c r="PMM77" s="53"/>
      <c r="PMN77" s="53"/>
      <c r="PMO77" s="53"/>
      <c r="PMP77" s="53"/>
      <c r="PMQ77" s="53"/>
      <c r="PMR77" s="53"/>
      <c r="PMS77" s="53"/>
      <c r="PMT77" s="53"/>
      <c r="PMU77" s="53"/>
      <c r="PMV77" s="53"/>
      <c r="PMW77" s="53"/>
      <c r="PMX77" s="53"/>
      <c r="PMY77" s="53"/>
      <c r="PMZ77" s="53"/>
      <c r="PNA77" s="53"/>
      <c r="PNB77" s="53"/>
      <c r="PNC77" s="53"/>
      <c r="PND77" s="53"/>
      <c r="PNE77" s="53"/>
      <c r="PNF77" s="53"/>
      <c r="PNG77" s="53"/>
      <c r="PNH77" s="53"/>
      <c r="PNI77" s="53"/>
      <c r="PNJ77" s="53"/>
      <c r="PNK77" s="53"/>
      <c r="PNL77" s="53"/>
      <c r="PNM77" s="53"/>
      <c r="PNN77" s="53"/>
      <c r="PNO77" s="53"/>
      <c r="PNP77" s="53"/>
      <c r="PNQ77" s="53"/>
      <c r="PNR77" s="53"/>
      <c r="PNS77" s="53"/>
      <c r="PNT77" s="53"/>
      <c r="PNU77" s="53"/>
      <c r="PNV77" s="53"/>
      <c r="PNW77" s="53"/>
      <c r="PNX77" s="53"/>
      <c r="PNY77" s="53"/>
      <c r="PNZ77" s="53"/>
      <c r="POA77" s="53"/>
      <c r="POB77" s="53"/>
      <c r="POC77" s="53"/>
      <c r="POD77" s="53"/>
      <c r="POE77" s="53"/>
      <c r="POF77" s="53"/>
      <c r="POG77" s="53"/>
      <c r="POH77" s="53"/>
      <c r="POI77" s="53"/>
      <c r="POJ77" s="53"/>
      <c r="POK77" s="53"/>
      <c r="POL77" s="53"/>
      <c r="POM77" s="53"/>
      <c r="PON77" s="53"/>
      <c r="POO77" s="53"/>
      <c r="POP77" s="53"/>
      <c r="POQ77" s="53"/>
      <c r="POR77" s="53"/>
      <c r="POS77" s="53"/>
      <c r="POT77" s="53"/>
      <c r="POU77" s="53"/>
      <c r="POV77" s="53"/>
      <c r="POW77" s="53"/>
      <c r="POX77" s="53"/>
      <c r="POY77" s="53"/>
      <c r="POZ77" s="53"/>
      <c r="PPA77" s="53"/>
      <c r="PPB77" s="53"/>
      <c r="PPC77" s="53"/>
      <c r="PPD77" s="53"/>
      <c r="PPE77" s="53"/>
      <c r="PPF77" s="53"/>
      <c r="PPG77" s="53"/>
      <c r="PPH77" s="53"/>
      <c r="PPI77" s="53"/>
      <c r="PPJ77" s="53"/>
      <c r="PPK77" s="53"/>
      <c r="PPL77" s="53"/>
      <c r="PPM77" s="53"/>
      <c r="PPN77" s="53"/>
      <c r="PPO77" s="53"/>
      <c r="PPP77" s="53"/>
      <c r="PPQ77" s="53"/>
      <c r="PPR77" s="53"/>
      <c r="PPS77" s="53"/>
      <c r="PPT77" s="53"/>
      <c r="PPU77" s="53"/>
      <c r="PPV77" s="53"/>
      <c r="PPW77" s="53"/>
      <c r="PPX77" s="53"/>
      <c r="PPY77" s="53"/>
      <c r="PPZ77" s="53"/>
      <c r="PQA77" s="53"/>
      <c r="PQB77" s="53"/>
      <c r="PQC77" s="53"/>
      <c r="PQD77" s="53"/>
      <c r="PQE77" s="53"/>
      <c r="PQF77" s="53"/>
      <c r="PQG77" s="53"/>
      <c r="PQH77" s="53"/>
      <c r="PQI77" s="53"/>
      <c r="PQJ77" s="53"/>
      <c r="PQK77" s="53"/>
      <c r="PQL77" s="53"/>
      <c r="PQM77" s="53"/>
      <c r="PQN77" s="53"/>
      <c r="PQO77" s="53"/>
      <c r="PQP77" s="53"/>
      <c r="PQQ77" s="53"/>
      <c r="PQR77" s="53"/>
      <c r="PQS77" s="53"/>
      <c r="PQT77" s="53"/>
      <c r="PQU77" s="53"/>
      <c r="PQV77" s="53"/>
      <c r="PQW77" s="53"/>
      <c r="PQX77" s="53"/>
      <c r="PQY77" s="53"/>
      <c r="PQZ77" s="53"/>
      <c r="PRA77" s="53"/>
      <c r="PRB77" s="53"/>
      <c r="PRC77" s="53"/>
      <c r="PRD77" s="53"/>
      <c r="PRE77" s="53"/>
      <c r="PRF77" s="53"/>
      <c r="PRG77" s="53"/>
      <c r="PRH77" s="53"/>
      <c r="PRI77" s="53"/>
      <c r="PRJ77" s="53"/>
      <c r="PRK77" s="53"/>
      <c r="PRL77" s="53"/>
      <c r="PRM77" s="53"/>
      <c r="PRN77" s="53"/>
      <c r="PRO77" s="53"/>
      <c r="PRP77" s="53"/>
      <c r="PRQ77" s="53"/>
      <c r="PRR77" s="53"/>
      <c r="PRS77" s="53"/>
      <c r="PRT77" s="53"/>
      <c r="PRU77" s="53"/>
      <c r="PRV77" s="53"/>
      <c r="PRW77" s="53"/>
      <c r="PRX77" s="53"/>
      <c r="PRY77" s="53"/>
      <c r="PRZ77" s="53"/>
      <c r="PSA77" s="53"/>
      <c r="PSB77" s="53"/>
      <c r="PSC77" s="53"/>
      <c r="PSD77" s="53"/>
      <c r="PSE77" s="53"/>
      <c r="PSF77" s="53"/>
      <c r="PSG77" s="53"/>
      <c r="PSH77" s="53"/>
      <c r="PSI77" s="53"/>
      <c r="PSJ77" s="53"/>
      <c r="PSK77" s="53"/>
      <c r="PSL77" s="53"/>
      <c r="PSM77" s="53"/>
      <c r="PSN77" s="53"/>
      <c r="PSO77" s="53"/>
      <c r="PSP77" s="53"/>
      <c r="PSQ77" s="53"/>
      <c r="PSR77" s="53"/>
      <c r="PSS77" s="53"/>
      <c r="PST77" s="53"/>
      <c r="PSU77" s="53"/>
      <c r="PSV77" s="53"/>
      <c r="PSW77" s="53"/>
      <c r="PSX77" s="53"/>
      <c r="PSY77" s="53"/>
      <c r="PSZ77" s="53"/>
      <c r="PTA77" s="53"/>
      <c r="PTB77" s="53"/>
      <c r="PTC77" s="53"/>
      <c r="PTD77" s="53"/>
      <c r="PTE77" s="53"/>
      <c r="PTF77" s="53"/>
      <c r="PTG77" s="53"/>
      <c r="PTH77" s="53"/>
      <c r="PTI77" s="53"/>
      <c r="PTJ77" s="53"/>
      <c r="PTK77" s="53"/>
      <c r="PTL77" s="53"/>
      <c r="PTM77" s="53"/>
      <c r="PTN77" s="53"/>
      <c r="PTO77" s="53"/>
      <c r="PTP77" s="53"/>
      <c r="PTQ77" s="53"/>
      <c r="PTR77" s="53"/>
      <c r="PTS77" s="53"/>
      <c r="PTT77" s="53"/>
      <c r="PTU77" s="53"/>
      <c r="PTV77" s="53"/>
      <c r="PTW77" s="53"/>
      <c r="PTX77" s="53"/>
      <c r="PTY77" s="53"/>
      <c r="PTZ77" s="53"/>
      <c r="PUA77" s="53"/>
      <c r="PUB77" s="53"/>
      <c r="PUC77" s="53"/>
      <c r="PUD77" s="53"/>
      <c r="PUE77" s="53"/>
      <c r="PUF77" s="53"/>
      <c r="PUG77" s="53"/>
      <c r="PUH77" s="53"/>
      <c r="PUI77" s="53"/>
      <c r="PUJ77" s="53"/>
      <c r="PUK77" s="53"/>
      <c r="PUL77" s="53"/>
      <c r="PUM77" s="53"/>
      <c r="PUN77" s="53"/>
      <c r="PUO77" s="53"/>
      <c r="PUP77" s="53"/>
      <c r="PUQ77" s="53"/>
      <c r="PUR77" s="53"/>
      <c r="PUS77" s="53"/>
      <c r="PUT77" s="53"/>
      <c r="PUU77" s="53"/>
      <c r="PUV77" s="53"/>
      <c r="PUW77" s="53"/>
      <c r="PUX77" s="53"/>
      <c r="PUY77" s="53"/>
      <c r="PUZ77" s="53"/>
      <c r="PVA77" s="53"/>
      <c r="PVB77" s="53"/>
      <c r="PVC77" s="53"/>
      <c r="PVD77" s="53"/>
      <c r="PVE77" s="53"/>
      <c r="PVF77" s="53"/>
      <c r="PVG77" s="53"/>
      <c r="PVH77" s="53"/>
      <c r="PVI77" s="53"/>
      <c r="PVJ77" s="53"/>
      <c r="PVK77" s="53"/>
      <c r="PVL77" s="53"/>
      <c r="PVM77" s="53"/>
      <c r="PVN77" s="53"/>
      <c r="PVO77" s="53"/>
      <c r="PVP77" s="53"/>
      <c r="PVQ77" s="53"/>
      <c r="PVR77" s="53"/>
      <c r="PVS77" s="53"/>
      <c r="PVT77" s="53"/>
      <c r="PVU77" s="53"/>
      <c r="PVV77" s="53"/>
      <c r="PVW77" s="53"/>
      <c r="PVX77" s="53"/>
      <c r="PVY77" s="53"/>
      <c r="PVZ77" s="53"/>
      <c r="PWA77" s="53"/>
      <c r="PWB77" s="53"/>
      <c r="PWC77" s="53"/>
      <c r="PWD77" s="53"/>
      <c r="PWE77" s="53"/>
      <c r="PWF77" s="53"/>
      <c r="PWG77" s="53"/>
      <c r="PWH77" s="53"/>
      <c r="PWI77" s="53"/>
      <c r="PWJ77" s="53"/>
      <c r="PWK77" s="53"/>
      <c r="PWL77" s="53"/>
      <c r="PWM77" s="53"/>
      <c r="PWN77" s="53"/>
      <c r="PWO77" s="53"/>
      <c r="PWP77" s="53"/>
      <c r="PWQ77" s="53"/>
      <c r="PWR77" s="53"/>
      <c r="PWS77" s="53"/>
      <c r="PWT77" s="53"/>
      <c r="PWU77" s="53"/>
      <c r="PWV77" s="53"/>
      <c r="PWW77" s="53"/>
      <c r="PWX77" s="53"/>
      <c r="PWY77" s="53"/>
      <c r="PWZ77" s="53"/>
      <c r="PXA77" s="53"/>
      <c r="PXB77" s="53"/>
      <c r="PXC77" s="53"/>
      <c r="PXD77" s="53"/>
      <c r="PXE77" s="53"/>
      <c r="PXF77" s="53"/>
      <c r="PXG77" s="53"/>
      <c r="PXH77" s="53"/>
      <c r="PXI77" s="53"/>
      <c r="PXJ77" s="53"/>
      <c r="PXK77" s="53"/>
      <c r="PXL77" s="53"/>
      <c r="PXM77" s="53"/>
      <c r="PXN77" s="53"/>
      <c r="PXO77" s="53"/>
      <c r="PXP77" s="53"/>
      <c r="PXQ77" s="53"/>
      <c r="PXR77" s="53"/>
      <c r="PXS77" s="53"/>
      <c r="PXT77" s="53"/>
      <c r="PXU77" s="53"/>
      <c r="PXV77" s="53"/>
      <c r="PXW77" s="53"/>
      <c r="PXX77" s="53"/>
      <c r="PXY77" s="53"/>
      <c r="PXZ77" s="53"/>
      <c r="PYA77" s="53"/>
      <c r="PYB77" s="53"/>
      <c r="PYC77" s="53"/>
      <c r="PYD77" s="53"/>
      <c r="PYE77" s="53"/>
      <c r="PYF77" s="53"/>
      <c r="PYG77" s="53"/>
      <c r="PYH77" s="53"/>
      <c r="PYI77" s="53"/>
      <c r="PYJ77" s="53"/>
      <c r="PYK77" s="53"/>
      <c r="PYL77" s="53"/>
      <c r="PYM77" s="53"/>
      <c r="PYN77" s="53"/>
      <c r="PYO77" s="53"/>
      <c r="PYP77" s="53"/>
      <c r="PYQ77" s="53"/>
      <c r="PYR77" s="53"/>
      <c r="PYS77" s="53"/>
      <c r="PYT77" s="53"/>
      <c r="PYU77" s="53"/>
      <c r="PYV77" s="53"/>
      <c r="PYW77" s="53"/>
      <c r="PYX77" s="53"/>
      <c r="PYY77" s="53"/>
      <c r="PYZ77" s="53"/>
      <c r="PZA77" s="53"/>
      <c r="PZB77" s="53"/>
      <c r="PZC77" s="53"/>
      <c r="PZD77" s="53"/>
      <c r="PZE77" s="53"/>
      <c r="PZF77" s="53"/>
      <c r="PZG77" s="53"/>
      <c r="PZH77" s="53"/>
      <c r="PZI77" s="53"/>
      <c r="PZJ77" s="53"/>
      <c r="PZK77" s="53"/>
      <c r="PZL77" s="53"/>
      <c r="PZM77" s="53"/>
      <c r="PZN77" s="53"/>
      <c r="PZO77" s="53"/>
      <c r="PZP77" s="53"/>
      <c r="PZQ77" s="53"/>
      <c r="PZR77" s="53"/>
      <c r="PZS77" s="53"/>
      <c r="PZT77" s="53"/>
      <c r="PZU77" s="53"/>
      <c r="PZV77" s="53"/>
      <c r="PZW77" s="53"/>
      <c r="PZX77" s="53"/>
      <c r="PZY77" s="53"/>
      <c r="PZZ77" s="53"/>
      <c r="QAA77" s="53"/>
      <c r="QAB77" s="53"/>
      <c r="QAC77" s="53"/>
      <c r="QAD77" s="53"/>
      <c r="QAE77" s="53"/>
      <c r="QAF77" s="53"/>
      <c r="QAG77" s="53"/>
      <c r="QAH77" s="53"/>
      <c r="QAI77" s="53"/>
      <c r="QAJ77" s="53"/>
      <c r="QAK77" s="53"/>
      <c r="QAL77" s="53"/>
      <c r="QAM77" s="53"/>
      <c r="QAN77" s="53"/>
      <c r="QAO77" s="53"/>
      <c r="QAP77" s="53"/>
      <c r="QAQ77" s="53"/>
      <c r="QAR77" s="53"/>
      <c r="QAS77" s="53"/>
      <c r="QAT77" s="53"/>
      <c r="QAU77" s="53"/>
      <c r="QAV77" s="53"/>
      <c r="QAW77" s="53"/>
      <c r="QAX77" s="53"/>
      <c r="QAY77" s="53"/>
      <c r="QAZ77" s="53"/>
      <c r="QBA77" s="53"/>
      <c r="QBB77" s="53"/>
      <c r="QBC77" s="53"/>
      <c r="QBD77" s="53"/>
      <c r="QBE77" s="53"/>
      <c r="QBF77" s="53"/>
      <c r="QBG77" s="53"/>
      <c r="QBH77" s="53"/>
      <c r="QBI77" s="53"/>
      <c r="QBJ77" s="53"/>
      <c r="QBK77" s="53"/>
      <c r="QBL77" s="53"/>
      <c r="QBM77" s="53"/>
      <c r="QBN77" s="53"/>
      <c r="QBO77" s="53"/>
      <c r="QBP77" s="53"/>
      <c r="QBQ77" s="53"/>
      <c r="QBR77" s="53"/>
      <c r="QBS77" s="53"/>
      <c r="QBT77" s="53"/>
      <c r="QBU77" s="53"/>
      <c r="QBV77" s="53"/>
      <c r="QBW77" s="53"/>
      <c r="QBX77" s="53"/>
      <c r="QBY77" s="53"/>
      <c r="QBZ77" s="53"/>
      <c r="QCA77" s="53"/>
      <c r="QCB77" s="53"/>
      <c r="QCC77" s="53"/>
      <c r="QCD77" s="53"/>
      <c r="QCE77" s="53"/>
      <c r="QCF77" s="53"/>
      <c r="QCG77" s="53"/>
      <c r="QCH77" s="53"/>
      <c r="QCI77" s="53"/>
      <c r="QCJ77" s="53"/>
      <c r="QCK77" s="53"/>
      <c r="QCL77" s="53"/>
      <c r="QCM77" s="53"/>
      <c r="QCN77" s="53"/>
      <c r="QCO77" s="53"/>
      <c r="QCP77" s="53"/>
      <c r="QCQ77" s="53"/>
      <c r="QCR77" s="53"/>
      <c r="QCS77" s="53"/>
      <c r="QCT77" s="53"/>
      <c r="QCU77" s="53"/>
      <c r="QCV77" s="53"/>
      <c r="QCW77" s="53"/>
      <c r="QCX77" s="53"/>
      <c r="QCY77" s="53"/>
      <c r="QCZ77" s="53"/>
      <c r="QDA77" s="53"/>
      <c r="QDB77" s="53"/>
      <c r="QDC77" s="53"/>
      <c r="QDD77" s="53"/>
      <c r="QDE77" s="53"/>
      <c r="QDF77" s="53"/>
      <c r="QDG77" s="53"/>
      <c r="QDH77" s="53"/>
      <c r="QDI77" s="53"/>
      <c r="QDJ77" s="53"/>
      <c r="QDK77" s="53"/>
      <c r="QDL77" s="53"/>
      <c r="QDM77" s="53"/>
      <c r="QDN77" s="53"/>
      <c r="QDO77" s="53"/>
      <c r="QDP77" s="53"/>
      <c r="QDQ77" s="53"/>
      <c r="QDR77" s="53"/>
      <c r="QDS77" s="53"/>
      <c r="QDT77" s="53"/>
      <c r="QDU77" s="53"/>
      <c r="QDV77" s="53"/>
      <c r="QDW77" s="53"/>
      <c r="QDX77" s="53"/>
      <c r="QDY77" s="53"/>
      <c r="QDZ77" s="53"/>
      <c r="QEA77" s="53"/>
      <c r="QEB77" s="53"/>
      <c r="QEC77" s="53"/>
      <c r="QED77" s="53"/>
      <c r="QEE77" s="53"/>
      <c r="QEF77" s="53"/>
      <c r="QEG77" s="53"/>
      <c r="QEH77" s="53"/>
      <c r="QEI77" s="53"/>
      <c r="QEJ77" s="53"/>
      <c r="QEK77" s="53"/>
      <c r="QEL77" s="53"/>
      <c r="QEM77" s="53"/>
      <c r="QEN77" s="53"/>
      <c r="QEO77" s="53"/>
      <c r="QEP77" s="53"/>
      <c r="QEQ77" s="53"/>
      <c r="QER77" s="53"/>
      <c r="QES77" s="53"/>
      <c r="QET77" s="53"/>
      <c r="QEU77" s="53"/>
      <c r="QEV77" s="53"/>
      <c r="QEW77" s="53"/>
      <c r="QEX77" s="53"/>
      <c r="QEY77" s="53"/>
      <c r="QEZ77" s="53"/>
      <c r="QFA77" s="53"/>
      <c r="QFB77" s="53"/>
      <c r="QFC77" s="53"/>
      <c r="QFD77" s="53"/>
      <c r="QFE77" s="53"/>
      <c r="QFF77" s="53"/>
      <c r="QFG77" s="53"/>
      <c r="QFH77" s="53"/>
      <c r="QFI77" s="53"/>
      <c r="QFJ77" s="53"/>
      <c r="QFK77" s="53"/>
      <c r="QFL77" s="53"/>
      <c r="QFM77" s="53"/>
      <c r="QFN77" s="53"/>
      <c r="QFO77" s="53"/>
      <c r="QFP77" s="53"/>
      <c r="QFQ77" s="53"/>
      <c r="QFR77" s="53"/>
      <c r="QFS77" s="53"/>
      <c r="QFT77" s="53"/>
      <c r="QFU77" s="53"/>
      <c r="QFV77" s="53"/>
      <c r="QFW77" s="53"/>
      <c r="QFX77" s="53"/>
      <c r="QFY77" s="53"/>
      <c r="QFZ77" s="53"/>
      <c r="QGA77" s="53"/>
      <c r="QGB77" s="53"/>
      <c r="QGC77" s="53"/>
      <c r="QGD77" s="53"/>
      <c r="QGE77" s="53"/>
      <c r="QGF77" s="53"/>
      <c r="QGG77" s="53"/>
      <c r="QGH77" s="53"/>
      <c r="QGI77" s="53"/>
      <c r="QGJ77" s="53"/>
      <c r="QGK77" s="53"/>
      <c r="QGL77" s="53"/>
      <c r="QGM77" s="53"/>
      <c r="QGN77" s="53"/>
      <c r="QGO77" s="53"/>
      <c r="QGP77" s="53"/>
      <c r="QGQ77" s="53"/>
      <c r="QGR77" s="53"/>
      <c r="QGS77" s="53"/>
      <c r="QGT77" s="53"/>
      <c r="QGU77" s="53"/>
      <c r="QGV77" s="53"/>
      <c r="QGW77" s="53"/>
      <c r="QGX77" s="53"/>
      <c r="QGY77" s="53"/>
      <c r="QGZ77" s="53"/>
      <c r="QHA77" s="53"/>
      <c r="QHB77" s="53"/>
      <c r="QHC77" s="53"/>
      <c r="QHD77" s="53"/>
      <c r="QHE77" s="53"/>
      <c r="QHF77" s="53"/>
      <c r="QHG77" s="53"/>
      <c r="QHH77" s="53"/>
      <c r="QHI77" s="53"/>
      <c r="QHJ77" s="53"/>
      <c r="QHK77" s="53"/>
      <c r="QHL77" s="53"/>
      <c r="QHM77" s="53"/>
      <c r="QHN77" s="53"/>
      <c r="QHO77" s="53"/>
      <c r="QHP77" s="53"/>
      <c r="QHQ77" s="53"/>
      <c r="QHR77" s="53"/>
      <c r="QHS77" s="53"/>
      <c r="QHT77" s="53"/>
      <c r="QHU77" s="53"/>
      <c r="QHV77" s="53"/>
      <c r="QHW77" s="53"/>
      <c r="QHX77" s="53"/>
      <c r="QHY77" s="53"/>
      <c r="QHZ77" s="53"/>
      <c r="QIA77" s="53"/>
      <c r="QIB77" s="53"/>
      <c r="QIC77" s="53"/>
      <c r="QID77" s="53"/>
      <c r="QIE77" s="53"/>
      <c r="QIF77" s="53"/>
      <c r="QIG77" s="53"/>
      <c r="QIH77" s="53"/>
      <c r="QII77" s="53"/>
      <c r="QIJ77" s="53"/>
      <c r="QIK77" s="53"/>
      <c r="QIL77" s="53"/>
      <c r="QIM77" s="53"/>
      <c r="QIN77" s="53"/>
      <c r="QIO77" s="53"/>
      <c r="QIP77" s="53"/>
      <c r="QIQ77" s="53"/>
      <c r="QIR77" s="53"/>
      <c r="QIS77" s="53"/>
      <c r="QIT77" s="53"/>
      <c r="QIU77" s="53"/>
      <c r="QIV77" s="53"/>
      <c r="QIW77" s="53"/>
      <c r="QIX77" s="53"/>
      <c r="QIY77" s="53"/>
      <c r="QIZ77" s="53"/>
      <c r="QJA77" s="53"/>
      <c r="QJB77" s="53"/>
      <c r="QJC77" s="53"/>
      <c r="QJD77" s="53"/>
      <c r="QJE77" s="53"/>
      <c r="QJF77" s="53"/>
      <c r="QJG77" s="53"/>
      <c r="QJH77" s="53"/>
      <c r="QJI77" s="53"/>
      <c r="QJJ77" s="53"/>
      <c r="QJK77" s="53"/>
      <c r="QJL77" s="53"/>
      <c r="QJM77" s="53"/>
      <c r="QJN77" s="53"/>
      <c r="QJO77" s="53"/>
      <c r="QJP77" s="53"/>
      <c r="QJQ77" s="53"/>
      <c r="QJR77" s="53"/>
      <c r="QJS77" s="53"/>
      <c r="QJT77" s="53"/>
      <c r="QJU77" s="53"/>
      <c r="QJV77" s="53"/>
      <c r="QJW77" s="53"/>
      <c r="QJX77" s="53"/>
      <c r="QJY77" s="53"/>
      <c r="QJZ77" s="53"/>
      <c r="QKA77" s="53"/>
      <c r="QKB77" s="53"/>
      <c r="QKC77" s="53"/>
      <c r="QKD77" s="53"/>
      <c r="QKE77" s="53"/>
      <c r="QKF77" s="53"/>
      <c r="QKG77" s="53"/>
      <c r="QKH77" s="53"/>
      <c r="QKI77" s="53"/>
      <c r="QKJ77" s="53"/>
      <c r="QKK77" s="53"/>
      <c r="QKL77" s="53"/>
      <c r="QKM77" s="53"/>
      <c r="QKN77" s="53"/>
      <c r="QKO77" s="53"/>
      <c r="QKP77" s="53"/>
      <c r="QKQ77" s="53"/>
      <c r="QKR77" s="53"/>
      <c r="QKS77" s="53"/>
      <c r="QKT77" s="53"/>
      <c r="QKU77" s="53"/>
      <c r="QKV77" s="53"/>
      <c r="QKW77" s="53"/>
      <c r="QKX77" s="53"/>
      <c r="QKY77" s="53"/>
      <c r="QKZ77" s="53"/>
      <c r="QLA77" s="53"/>
      <c r="QLB77" s="53"/>
      <c r="QLC77" s="53"/>
      <c r="QLD77" s="53"/>
      <c r="QLE77" s="53"/>
      <c r="QLF77" s="53"/>
      <c r="QLG77" s="53"/>
      <c r="QLH77" s="53"/>
      <c r="QLI77" s="53"/>
      <c r="QLJ77" s="53"/>
      <c r="QLK77" s="53"/>
      <c r="QLL77" s="53"/>
      <c r="QLM77" s="53"/>
      <c r="QLN77" s="53"/>
      <c r="QLO77" s="53"/>
      <c r="QLP77" s="53"/>
      <c r="QLQ77" s="53"/>
      <c r="QLR77" s="53"/>
      <c r="QLS77" s="53"/>
      <c r="QLT77" s="53"/>
      <c r="QLU77" s="53"/>
      <c r="QLV77" s="53"/>
      <c r="QLW77" s="53"/>
      <c r="QLX77" s="53"/>
      <c r="QLY77" s="53"/>
      <c r="QLZ77" s="53"/>
      <c r="QMA77" s="53"/>
      <c r="QMB77" s="53"/>
      <c r="QMC77" s="53"/>
      <c r="QMD77" s="53"/>
      <c r="QME77" s="53"/>
      <c r="QMF77" s="53"/>
      <c r="QMG77" s="53"/>
      <c r="QMH77" s="53"/>
      <c r="QMI77" s="53"/>
      <c r="QMJ77" s="53"/>
      <c r="QMK77" s="53"/>
      <c r="QML77" s="53"/>
      <c r="QMM77" s="53"/>
      <c r="QMN77" s="53"/>
      <c r="QMO77" s="53"/>
      <c r="QMP77" s="53"/>
      <c r="QMQ77" s="53"/>
      <c r="QMR77" s="53"/>
      <c r="QMS77" s="53"/>
      <c r="QMT77" s="53"/>
      <c r="QMU77" s="53"/>
      <c r="QMV77" s="53"/>
      <c r="QMW77" s="53"/>
      <c r="QMX77" s="53"/>
      <c r="QMY77" s="53"/>
      <c r="QMZ77" s="53"/>
      <c r="QNA77" s="53"/>
      <c r="QNB77" s="53"/>
      <c r="QNC77" s="53"/>
      <c r="QND77" s="53"/>
      <c r="QNE77" s="53"/>
      <c r="QNF77" s="53"/>
      <c r="QNG77" s="53"/>
      <c r="QNH77" s="53"/>
      <c r="QNI77" s="53"/>
      <c r="QNJ77" s="53"/>
      <c r="QNK77" s="53"/>
      <c r="QNL77" s="53"/>
      <c r="QNM77" s="53"/>
      <c r="QNN77" s="53"/>
      <c r="QNO77" s="53"/>
      <c r="QNP77" s="53"/>
      <c r="QNQ77" s="53"/>
      <c r="QNR77" s="53"/>
      <c r="QNS77" s="53"/>
      <c r="QNT77" s="53"/>
      <c r="QNU77" s="53"/>
      <c r="QNV77" s="53"/>
      <c r="QNW77" s="53"/>
      <c r="QNX77" s="53"/>
      <c r="QNY77" s="53"/>
      <c r="QNZ77" s="53"/>
      <c r="QOA77" s="53"/>
      <c r="QOB77" s="53"/>
      <c r="QOC77" s="53"/>
      <c r="QOD77" s="53"/>
      <c r="QOE77" s="53"/>
      <c r="QOF77" s="53"/>
      <c r="QOG77" s="53"/>
      <c r="QOH77" s="53"/>
      <c r="QOI77" s="53"/>
      <c r="QOJ77" s="53"/>
      <c r="QOK77" s="53"/>
      <c r="QOL77" s="53"/>
      <c r="QOM77" s="53"/>
      <c r="QON77" s="53"/>
      <c r="QOO77" s="53"/>
      <c r="QOP77" s="53"/>
      <c r="QOQ77" s="53"/>
      <c r="QOR77" s="53"/>
      <c r="QOS77" s="53"/>
      <c r="QOT77" s="53"/>
      <c r="QOU77" s="53"/>
      <c r="QOV77" s="53"/>
      <c r="QOW77" s="53"/>
      <c r="QOX77" s="53"/>
      <c r="QOY77" s="53"/>
      <c r="QOZ77" s="53"/>
      <c r="QPA77" s="53"/>
      <c r="QPB77" s="53"/>
      <c r="QPC77" s="53"/>
      <c r="QPD77" s="53"/>
      <c r="QPE77" s="53"/>
      <c r="QPF77" s="53"/>
      <c r="QPG77" s="53"/>
      <c r="QPH77" s="53"/>
      <c r="QPI77" s="53"/>
      <c r="QPJ77" s="53"/>
      <c r="QPK77" s="53"/>
      <c r="QPL77" s="53"/>
      <c r="QPM77" s="53"/>
      <c r="QPN77" s="53"/>
      <c r="QPO77" s="53"/>
      <c r="QPP77" s="53"/>
      <c r="QPQ77" s="53"/>
      <c r="QPR77" s="53"/>
      <c r="QPS77" s="53"/>
      <c r="QPT77" s="53"/>
      <c r="QPU77" s="53"/>
      <c r="QPV77" s="53"/>
      <c r="QPW77" s="53"/>
      <c r="QPX77" s="53"/>
      <c r="QPY77" s="53"/>
      <c r="QPZ77" s="53"/>
      <c r="QQA77" s="53"/>
      <c r="QQB77" s="53"/>
      <c r="QQC77" s="53"/>
      <c r="QQD77" s="53"/>
      <c r="QQE77" s="53"/>
      <c r="QQF77" s="53"/>
      <c r="QQG77" s="53"/>
      <c r="QQH77" s="53"/>
      <c r="QQI77" s="53"/>
      <c r="QQJ77" s="53"/>
      <c r="QQK77" s="53"/>
      <c r="QQL77" s="53"/>
      <c r="QQM77" s="53"/>
      <c r="QQN77" s="53"/>
      <c r="QQO77" s="53"/>
      <c r="QQP77" s="53"/>
      <c r="QQQ77" s="53"/>
      <c r="QQR77" s="53"/>
      <c r="QQS77" s="53"/>
      <c r="QQT77" s="53"/>
      <c r="QQU77" s="53"/>
      <c r="QQV77" s="53"/>
      <c r="QQW77" s="53"/>
      <c r="QQX77" s="53"/>
      <c r="QQY77" s="53"/>
      <c r="QQZ77" s="53"/>
      <c r="QRA77" s="53"/>
      <c r="QRB77" s="53"/>
      <c r="QRC77" s="53"/>
      <c r="QRD77" s="53"/>
      <c r="QRE77" s="53"/>
      <c r="QRF77" s="53"/>
      <c r="QRG77" s="53"/>
      <c r="QRH77" s="53"/>
      <c r="QRI77" s="53"/>
      <c r="QRJ77" s="53"/>
      <c r="QRK77" s="53"/>
      <c r="QRL77" s="53"/>
      <c r="QRM77" s="53"/>
      <c r="QRN77" s="53"/>
      <c r="QRO77" s="53"/>
      <c r="QRP77" s="53"/>
      <c r="QRQ77" s="53"/>
      <c r="QRR77" s="53"/>
      <c r="QRS77" s="53"/>
      <c r="QRT77" s="53"/>
      <c r="QRU77" s="53"/>
      <c r="QRV77" s="53"/>
      <c r="QRW77" s="53"/>
      <c r="QRX77" s="53"/>
      <c r="QRY77" s="53"/>
      <c r="QRZ77" s="53"/>
      <c r="QSA77" s="53"/>
      <c r="QSB77" s="53"/>
      <c r="QSC77" s="53"/>
      <c r="QSD77" s="53"/>
      <c r="QSE77" s="53"/>
      <c r="QSF77" s="53"/>
      <c r="QSG77" s="53"/>
      <c r="QSH77" s="53"/>
      <c r="QSI77" s="53"/>
      <c r="QSJ77" s="53"/>
      <c r="QSK77" s="53"/>
      <c r="QSL77" s="53"/>
      <c r="QSM77" s="53"/>
      <c r="QSN77" s="53"/>
      <c r="QSO77" s="53"/>
      <c r="QSP77" s="53"/>
      <c r="QSQ77" s="53"/>
      <c r="QSR77" s="53"/>
      <c r="QSS77" s="53"/>
      <c r="QST77" s="53"/>
      <c r="QSU77" s="53"/>
      <c r="QSV77" s="53"/>
      <c r="QSW77" s="53"/>
      <c r="QSX77" s="53"/>
      <c r="QSY77" s="53"/>
      <c r="QSZ77" s="53"/>
      <c r="QTA77" s="53"/>
      <c r="QTB77" s="53"/>
      <c r="QTC77" s="53"/>
      <c r="QTD77" s="53"/>
      <c r="QTE77" s="53"/>
      <c r="QTF77" s="53"/>
      <c r="QTG77" s="53"/>
      <c r="QTH77" s="53"/>
      <c r="QTI77" s="53"/>
      <c r="QTJ77" s="53"/>
      <c r="QTK77" s="53"/>
      <c r="QTL77" s="53"/>
      <c r="QTM77" s="53"/>
      <c r="QTN77" s="53"/>
      <c r="QTO77" s="53"/>
      <c r="QTP77" s="53"/>
      <c r="QTQ77" s="53"/>
      <c r="QTR77" s="53"/>
      <c r="QTS77" s="53"/>
      <c r="QTT77" s="53"/>
      <c r="QTU77" s="53"/>
      <c r="QTV77" s="53"/>
      <c r="QTW77" s="53"/>
      <c r="QTX77" s="53"/>
      <c r="QTY77" s="53"/>
      <c r="QTZ77" s="53"/>
      <c r="QUA77" s="53"/>
      <c r="QUB77" s="53"/>
      <c r="QUC77" s="53"/>
      <c r="QUD77" s="53"/>
      <c r="QUE77" s="53"/>
      <c r="QUF77" s="53"/>
      <c r="QUG77" s="53"/>
      <c r="QUH77" s="53"/>
      <c r="QUI77" s="53"/>
      <c r="QUJ77" s="53"/>
      <c r="QUK77" s="53"/>
      <c r="QUL77" s="53"/>
      <c r="QUM77" s="53"/>
      <c r="QUN77" s="53"/>
      <c r="QUO77" s="53"/>
      <c r="QUP77" s="53"/>
      <c r="QUQ77" s="53"/>
      <c r="QUR77" s="53"/>
      <c r="QUS77" s="53"/>
      <c r="QUT77" s="53"/>
      <c r="QUU77" s="53"/>
      <c r="QUV77" s="53"/>
      <c r="QUW77" s="53"/>
      <c r="QUX77" s="53"/>
      <c r="QUY77" s="53"/>
      <c r="QUZ77" s="53"/>
      <c r="QVA77" s="53"/>
      <c r="QVB77" s="53"/>
      <c r="QVC77" s="53"/>
      <c r="QVD77" s="53"/>
      <c r="QVE77" s="53"/>
      <c r="QVF77" s="53"/>
      <c r="QVG77" s="53"/>
      <c r="QVH77" s="53"/>
      <c r="QVI77" s="53"/>
      <c r="QVJ77" s="53"/>
      <c r="QVK77" s="53"/>
      <c r="QVL77" s="53"/>
      <c r="QVM77" s="53"/>
      <c r="QVN77" s="53"/>
      <c r="QVO77" s="53"/>
      <c r="QVP77" s="53"/>
      <c r="QVQ77" s="53"/>
      <c r="QVR77" s="53"/>
      <c r="QVS77" s="53"/>
      <c r="QVT77" s="53"/>
      <c r="QVU77" s="53"/>
      <c r="QVV77" s="53"/>
      <c r="QVW77" s="53"/>
      <c r="QVX77" s="53"/>
      <c r="QVY77" s="53"/>
      <c r="QVZ77" s="53"/>
      <c r="QWA77" s="53"/>
      <c r="QWB77" s="53"/>
      <c r="QWC77" s="53"/>
      <c r="QWD77" s="53"/>
      <c r="QWE77" s="53"/>
      <c r="QWF77" s="53"/>
      <c r="QWG77" s="53"/>
      <c r="QWH77" s="53"/>
      <c r="QWI77" s="53"/>
      <c r="QWJ77" s="53"/>
      <c r="QWK77" s="53"/>
      <c r="QWL77" s="53"/>
      <c r="QWM77" s="53"/>
      <c r="QWN77" s="53"/>
      <c r="QWO77" s="53"/>
      <c r="QWP77" s="53"/>
      <c r="QWQ77" s="53"/>
      <c r="QWR77" s="53"/>
      <c r="QWS77" s="53"/>
      <c r="QWT77" s="53"/>
      <c r="QWU77" s="53"/>
      <c r="QWV77" s="53"/>
      <c r="QWW77" s="53"/>
      <c r="QWX77" s="53"/>
      <c r="QWY77" s="53"/>
      <c r="QWZ77" s="53"/>
      <c r="QXA77" s="53"/>
      <c r="QXB77" s="53"/>
      <c r="QXC77" s="53"/>
      <c r="QXD77" s="53"/>
      <c r="QXE77" s="53"/>
      <c r="QXF77" s="53"/>
      <c r="QXG77" s="53"/>
      <c r="QXH77" s="53"/>
      <c r="QXI77" s="53"/>
      <c r="QXJ77" s="53"/>
      <c r="QXK77" s="53"/>
      <c r="QXL77" s="53"/>
      <c r="QXM77" s="53"/>
      <c r="QXN77" s="53"/>
      <c r="QXO77" s="53"/>
      <c r="QXP77" s="53"/>
      <c r="QXQ77" s="53"/>
      <c r="QXR77" s="53"/>
      <c r="QXS77" s="53"/>
      <c r="QXT77" s="53"/>
      <c r="QXU77" s="53"/>
      <c r="QXV77" s="53"/>
      <c r="QXW77" s="53"/>
      <c r="QXX77" s="53"/>
      <c r="QXY77" s="53"/>
      <c r="QXZ77" s="53"/>
      <c r="QYA77" s="53"/>
      <c r="QYB77" s="53"/>
      <c r="QYC77" s="53"/>
      <c r="QYD77" s="53"/>
      <c r="QYE77" s="53"/>
      <c r="QYF77" s="53"/>
      <c r="QYG77" s="53"/>
      <c r="QYH77" s="53"/>
      <c r="QYI77" s="53"/>
      <c r="QYJ77" s="53"/>
      <c r="QYK77" s="53"/>
      <c r="QYL77" s="53"/>
      <c r="QYM77" s="53"/>
      <c r="QYN77" s="53"/>
      <c r="QYO77" s="53"/>
      <c r="QYP77" s="53"/>
      <c r="QYQ77" s="53"/>
      <c r="QYR77" s="53"/>
      <c r="QYS77" s="53"/>
      <c r="QYT77" s="53"/>
      <c r="QYU77" s="53"/>
      <c r="QYV77" s="53"/>
      <c r="QYW77" s="53"/>
      <c r="QYX77" s="53"/>
      <c r="QYY77" s="53"/>
      <c r="QYZ77" s="53"/>
      <c r="QZA77" s="53"/>
      <c r="QZB77" s="53"/>
      <c r="QZC77" s="53"/>
      <c r="QZD77" s="53"/>
      <c r="QZE77" s="53"/>
      <c r="QZF77" s="53"/>
      <c r="QZG77" s="53"/>
      <c r="QZH77" s="53"/>
      <c r="QZI77" s="53"/>
      <c r="QZJ77" s="53"/>
      <c r="QZK77" s="53"/>
      <c r="QZL77" s="53"/>
      <c r="QZM77" s="53"/>
      <c r="QZN77" s="53"/>
      <c r="QZO77" s="53"/>
      <c r="QZP77" s="53"/>
      <c r="QZQ77" s="53"/>
      <c r="QZR77" s="53"/>
      <c r="QZS77" s="53"/>
      <c r="QZT77" s="53"/>
      <c r="QZU77" s="53"/>
      <c r="QZV77" s="53"/>
      <c r="QZW77" s="53"/>
      <c r="QZX77" s="53"/>
      <c r="QZY77" s="53"/>
      <c r="QZZ77" s="53"/>
      <c r="RAA77" s="53"/>
      <c r="RAB77" s="53"/>
      <c r="RAC77" s="53"/>
      <c r="RAD77" s="53"/>
      <c r="RAE77" s="53"/>
      <c r="RAF77" s="53"/>
      <c r="RAG77" s="53"/>
      <c r="RAH77" s="53"/>
      <c r="RAI77" s="53"/>
      <c r="RAJ77" s="53"/>
      <c r="RAK77" s="53"/>
      <c r="RAL77" s="53"/>
      <c r="RAM77" s="53"/>
      <c r="RAN77" s="53"/>
      <c r="RAO77" s="53"/>
      <c r="RAP77" s="53"/>
      <c r="RAQ77" s="53"/>
      <c r="RAR77" s="53"/>
      <c r="RAS77" s="53"/>
      <c r="RAT77" s="53"/>
      <c r="RAU77" s="53"/>
      <c r="RAV77" s="53"/>
      <c r="RAW77" s="53"/>
      <c r="RAX77" s="53"/>
      <c r="RAY77" s="53"/>
      <c r="RAZ77" s="53"/>
      <c r="RBA77" s="53"/>
      <c r="RBB77" s="53"/>
      <c r="RBC77" s="53"/>
      <c r="RBD77" s="53"/>
      <c r="RBE77" s="53"/>
      <c r="RBF77" s="53"/>
      <c r="RBG77" s="53"/>
      <c r="RBH77" s="53"/>
      <c r="RBI77" s="53"/>
      <c r="RBJ77" s="53"/>
      <c r="RBK77" s="53"/>
      <c r="RBL77" s="53"/>
      <c r="RBM77" s="53"/>
      <c r="RBN77" s="53"/>
      <c r="RBO77" s="53"/>
      <c r="RBP77" s="53"/>
      <c r="RBQ77" s="53"/>
      <c r="RBR77" s="53"/>
      <c r="RBS77" s="53"/>
      <c r="RBT77" s="53"/>
      <c r="RBU77" s="53"/>
      <c r="RBV77" s="53"/>
      <c r="RBW77" s="53"/>
      <c r="RBX77" s="53"/>
      <c r="RBY77" s="53"/>
      <c r="RBZ77" s="53"/>
      <c r="RCA77" s="53"/>
      <c r="RCB77" s="53"/>
      <c r="RCC77" s="53"/>
      <c r="RCD77" s="53"/>
      <c r="RCE77" s="53"/>
      <c r="RCF77" s="53"/>
      <c r="RCG77" s="53"/>
      <c r="RCH77" s="53"/>
      <c r="RCI77" s="53"/>
      <c r="RCJ77" s="53"/>
      <c r="RCK77" s="53"/>
      <c r="RCL77" s="53"/>
      <c r="RCM77" s="53"/>
      <c r="RCN77" s="53"/>
      <c r="RCO77" s="53"/>
      <c r="RCP77" s="53"/>
      <c r="RCQ77" s="53"/>
      <c r="RCR77" s="53"/>
      <c r="RCS77" s="53"/>
      <c r="RCT77" s="53"/>
      <c r="RCU77" s="53"/>
      <c r="RCV77" s="53"/>
      <c r="RCW77" s="53"/>
      <c r="RCX77" s="53"/>
      <c r="RCY77" s="53"/>
      <c r="RCZ77" s="53"/>
      <c r="RDA77" s="53"/>
      <c r="RDB77" s="53"/>
      <c r="RDC77" s="53"/>
      <c r="RDD77" s="53"/>
      <c r="RDE77" s="53"/>
      <c r="RDF77" s="53"/>
      <c r="RDG77" s="53"/>
      <c r="RDH77" s="53"/>
      <c r="RDI77" s="53"/>
      <c r="RDJ77" s="53"/>
      <c r="RDK77" s="53"/>
      <c r="RDL77" s="53"/>
      <c r="RDM77" s="53"/>
      <c r="RDN77" s="53"/>
      <c r="RDO77" s="53"/>
      <c r="RDP77" s="53"/>
      <c r="RDQ77" s="53"/>
      <c r="RDR77" s="53"/>
      <c r="RDS77" s="53"/>
      <c r="RDT77" s="53"/>
      <c r="RDU77" s="53"/>
      <c r="RDV77" s="53"/>
      <c r="RDW77" s="53"/>
      <c r="RDX77" s="53"/>
      <c r="RDY77" s="53"/>
      <c r="RDZ77" s="53"/>
      <c r="REA77" s="53"/>
      <c r="REB77" s="53"/>
      <c r="REC77" s="53"/>
      <c r="RED77" s="53"/>
      <c r="REE77" s="53"/>
      <c r="REF77" s="53"/>
      <c r="REG77" s="53"/>
      <c r="REH77" s="53"/>
      <c r="REI77" s="53"/>
      <c r="REJ77" s="53"/>
      <c r="REK77" s="53"/>
      <c r="REL77" s="53"/>
      <c r="REM77" s="53"/>
      <c r="REN77" s="53"/>
      <c r="REO77" s="53"/>
      <c r="REP77" s="53"/>
      <c r="REQ77" s="53"/>
      <c r="RER77" s="53"/>
      <c r="RES77" s="53"/>
      <c r="RET77" s="53"/>
      <c r="REU77" s="53"/>
      <c r="REV77" s="53"/>
      <c r="REW77" s="53"/>
      <c r="REX77" s="53"/>
      <c r="REY77" s="53"/>
      <c r="REZ77" s="53"/>
      <c r="RFA77" s="53"/>
      <c r="RFB77" s="53"/>
      <c r="RFC77" s="53"/>
      <c r="RFD77" s="53"/>
      <c r="RFE77" s="53"/>
      <c r="RFF77" s="53"/>
      <c r="RFG77" s="53"/>
      <c r="RFH77" s="53"/>
      <c r="RFI77" s="53"/>
      <c r="RFJ77" s="53"/>
      <c r="RFK77" s="53"/>
      <c r="RFL77" s="53"/>
      <c r="RFM77" s="53"/>
      <c r="RFN77" s="53"/>
      <c r="RFO77" s="53"/>
      <c r="RFP77" s="53"/>
      <c r="RFQ77" s="53"/>
      <c r="RFR77" s="53"/>
      <c r="RFS77" s="53"/>
      <c r="RFT77" s="53"/>
      <c r="RFU77" s="53"/>
      <c r="RFV77" s="53"/>
      <c r="RFW77" s="53"/>
      <c r="RFX77" s="53"/>
      <c r="RFY77" s="53"/>
      <c r="RFZ77" s="53"/>
      <c r="RGA77" s="53"/>
      <c r="RGB77" s="53"/>
      <c r="RGC77" s="53"/>
      <c r="RGD77" s="53"/>
      <c r="RGE77" s="53"/>
      <c r="RGF77" s="53"/>
      <c r="RGG77" s="53"/>
      <c r="RGH77" s="53"/>
      <c r="RGI77" s="53"/>
      <c r="RGJ77" s="53"/>
      <c r="RGK77" s="53"/>
      <c r="RGL77" s="53"/>
      <c r="RGM77" s="53"/>
      <c r="RGN77" s="53"/>
      <c r="RGO77" s="53"/>
      <c r="RGP77" s="53"/>
      <c r="RGQ77" s="53"/>
      <c r="RGR77" s="53"/>
      <c r="RGS77" s="53"/>
      <c r="RGT77" s="53"/>
      <c r="RGU77" s="53"/>
      <c r="RGV77" s="53"/>
      <c r="RGW77" s="53"/>
      <c r="RGX77" s="53"/>
      <c r="RGY77" s="53"/>
      <c r="RGZ77" s="53"/>
      <c r="RHA77" s="53"/>
      <c r="RHB77" s="53"/>
      <c r="RHC77" s="53"/>
      <c r="RHD77" s="53"/>
      <c r="RHE77" s="53"/>
      <c r="RHF77" s="53"/>
      <c r="RHG77" s="53"/>
      <c r="RHH77" s="53"/>
      <c r="RHI77" s="53"/>
      <c r="RHJ77" s="53"/>
      <c r="RHK77" s="53"/>
      <c r="RHL77" s="53"/>
      <c r="RHM77" s="53"/>
      <c r="RHN77" s="53"/>
      <c r="RHO77" s="53"/>
      <c r="RHP77" s="53"/>
      <c r="RHQ77" s="53"/>
      <c r="RHR77" s="53"/>
      <c r="RHS77" s="53"/>
      <c r="RHT77" s="53"/>
      <c r="RHU77" s="53"/>
      <c r="RHV77" s="53"/>
      <c r="RHW77" s="53"/>
      <c r="RHX77" s="53"/>
      <c r="RHY77" s="53"/>
      <c r="RHZ77" s="53"/>
      <c r="RIA77" s="53"/>
      <c r="RIB77" s="53"/>
      <c r="RIC77" s="53"/>
      <c r="RID77" s="53"/>
      <c r="RIE77" s="53"/>
      <c r="RIF77" s="53"/>
      <c r="RIG77" s="53"/>
      <c r="RIH77" s="53"/>
      <c r="RII77" s="53"/>
      <c r="RIJ77" s="53"/>
      <c r="RIK77" s="53"/>
      <c r="RIL77" s="53"/>
      <c r="RIM77" s="53"/>
      <c r="RIN77" s="53"/>
      <c r="RIO77" s="53"/>
      <c r="RIP77" s="53"/>
      <c r="RIQ77" s="53"/>
      <c r="RIR77" s="53"/>
      <c r="RIS77" s="53"/>
      <c r="RIT77" s="53"/>
      <c r="RIU77" s="53"/>
      <c r="RIV77" s="53"/>
      <c r="RIW77" s="53"/>
      <c r="RIX77" s="53"/>
      <c r="RIY77" s="53"/>
      <c r="RIZ77" s="53"/>
      <c r="RJA77" s="53"/>
      <c r="RJB77" s="53"/>
      <c r="RJC77" s="53"/>
      <c r="RJD77" s="53"/>
      <c r="RJE77" s="53"/>
      <c r="RJF77" s="53"/>
      <c r="RJG77" s="53"/>
      <c r="RJH77" s="53"/>
      <c r="RJI77" s="53"/>
      <c r="RJJ77" s="53"/>
      <c r="RJK77" s="53"/>
      <c r="RJL77" s="53"/>
      <c r="RJM77" s="53"/>
      <c r="RJN77" s="53"/>
      <c r="RJO77" s="53"/>
      <c r="RJP77" s="53"/>
      <c r="RJQ77" s="53"/>
      <c r="RJR77" s="53"/>
      <c r="RJS77" s="53"/>
      <c r="RJT77" s="53"/>
      <c r="RJU77" s="53"/>
      <c r="RJV77" s="53"/>
      <c r="RJW77" s="53"/>
      <c r="RJX77" s="53"/>
      <c r="RJY77" s="53"/>
      <c r="RJZ77" s="53"/>
      <c r="RKA77" s="53"/>
      <c r="RKB77" s="53"/>
      <c r="RKC77" s="53"/>
      <c r="RKD77" s="53"/>
      <c r="RKE77" s="53"/>
      <c r="RKF77" s="53"/>
      <c r="RKG77" s="53"/>
      <c r="RKH77" s="53"/>
      <c r="RKI77" s="53"/>
      <c r="RKJ77" s="53"/>
      <c r="RKK77" s="53"/>
      <c r="RKL77" s="53"/>
      <c r="RKM77" s="53"/>
      <c r="RKN77" s="53"/>
      <c r="RKO77" s="53"/>
      <c r="RKP77" s="53"/>
      <c r="RKQ77" s="53"/>
      <c r="RKR77" s="53"/>
      <c r="RKS77" s="53"/>
      <c r="RKT77" s="53"/>
      <c r="RKU77" s="53"/>
      <c r="RKV77" s="53"/>
      <c r="RKW77" s="53"/>
      <c r="RKX77" s="53"/>
      <c r="RKY77" s="53"/>
      <c r="RKZ77" s="53"/>
      <c r="RLA77" s="53"/>
      <c r="RLB77" s="53"/>
      <c r="RLC77" s="53"/>
      <c r="RLD77" s="53"/>
      <c r="RLE77" s="53"/>
      <c r="RLF77" s="53"/>
      <c r="RLG77" s="53"/>
      <c r="RLH77" s="53"/>
      <c r="RLI77" s="53"/>
      <c r="RLJ77" s="53"/>
      <c r="RLK77" s="53"/>
      <c r="RLL77" s="53"/>
      <c r="RLM77" s="53"/>
      <c r="RLN77" s="53"/>
      <c r="RLO77" s="53"/>
      <c r="RLP77" s="53"/>
      <c r="RLQ77" s="53"/>
      <c r="RLR77" s="53"/>
      <c r="RLS77" s="53"/>
      <c r="RLT77" s="53"/>
      <c r="RLU77" s="53"/>
      <c r="RLV77" s="53"/>
      <c r="RLW77" s="53"/>
      <c r="RLX77" s="53"/>
      <c r="RLY77" s="53"/>
      <c r="RLZ77" s="53"/>
      <c r="RMA77" s="53"/>
      <c r="RMB77" s="53"/>
      <c r="RMC77" s="53"/>
      <c r="RMD77" s="53"/>
      <c r="RME77" s="53"/>
      <c r="RMF77" s="53"/>
      <c r="RMG77" s="53"/>
      <c r="RMH77" s="53"/>
      <c r="RMI77" s="53"/>
      <c r="RMJ77" s="53"/>
      <c r="RMK77" s="53"/>
      <c r="RML77" s="53"/>
      <c r="RMM77" s="53"/>
      <c r="RMN77" s="53"/>
      <c r="RMO77" s="53"/>
      <c r="RMP77" s="53"/>
      <c r="RMQ77" s="53"/>
      <c r="RMR77" s="53"/>
      <c r="RMS77" s="53"/>
      <c r="RMT77" s="53"/>
      <c r="RMU77" s="53"/>
      <c r="RMV77" s="53"/>
      <c r="RMW77" s="53"/>
      <c r="RMX77" s="53"/>
      <c r="RMY77" s="53"/>
      <c r="RMZ77" s="53"/>
      <c r="RNA77" s="53"/>
      <c r="RNB77" s="53"/>
      <c r="RNC77" s="53"/>
      <c r="RND77" s="53"/>
      <c r="RNE77" s="53"/>
      <c r="RNF77" s="53"/>
      <c r="RNG77" s="53"/>
      <c r="RNH77" s="53"/>
      <c r="RNI77" s="53"/>
      <c r="RNJ77" s="53"/>
      <c r="RNK77" s="53"/>
      <c r="RNL77" s="53"/>
      <c r="RNM77" s="53"/>
      <c r="RNN77" s="53"/>
      <c r="RNO77" s="53"/>
      <c r="RNP77" s="53"/>
      <c r="RNQ77" s="53"/>
      <c r="RNR77" s="53"/>
      <c r="RNS77" s="53"/>
      <c r="RNT77" s="53"/>
      <c r="RNU77" s="53"/>
      <c r="RNV77" s="53"/>
      <c r="RNW77" s="53"/>
      <c r="RNX77" s="53"/>
      <c r="RNY77" s="53"/>
      <c r="RNZ77" s="53"/>
      <c r="ROA77" s="53"/>
      <c r="ROB77" s="53"/>
      <c r="ROC77" s="53"/>
      <c r="ROD77" s="53"/>
      <c r="ROE77" s="53"/>
      <c r="ROF77" s="53"/>
      <c r="ROG77" s="53"/>
      <c r="ROH77" s="53"/>
      <c r="ROI77" s="53"/>
      <c r="ROJ77" s="53"/>
      <c r="ROK77" s="53"/>
      <c r="ROL77" s="53"/>
      <c r="ROM77" s="53"/>
      <c r="RON77" s="53"/>
      <c r="ROO77" s="53"/>
      <c r="ROP77" s="53"/>
      <c r="ROQ77" s="53"/>
      <c r="ROR77" s="53"/>
      <c r="ROS77" s="53"/>
      <c r="ROT77" s="53"/>
      <c r="ROU77" s="53"/>
      <c r="ROV77" s="53"/>
      <c r="ROW77" s="53"/>
      <c r="ROX77" s="53"/>
      <c r="ROY77" s="53"/>
      <c r="ROZ77" s="53"/>
      <c r="RPA77" s="53"/>
      <c r="RPB77" s="53"/>
      <c r="RPC77" s="53"/>
      <c r="RPD77" s="53"/>
      <c r="RPE77" s="53"/>
      <c r="RPF77" s="53"/>
      <c r="RPG77" s="53"/>
      <c r="RPH77" s="53"/>
      <c r="RPI77" s="53"/>
      <c r="RPJ77" s="53"/>
      <c r="RPK77" s="53"/>
      <c r="RPL77" s="53"/>
      <c r="RPM77" s="53"/>
      <c r="RPN77" s="53"/>
      <c r="RPO77" s="53"/>
      <c r="RPP77" s="53"/>
      <c r="RPQ77" s="53"/>
      <c r="RPR77" s="53"/>
      <c r="RPS77" s="53"/>
      <c r="RPT77" s="53"/>
      <c r="RPU77" s="53"/>
      <c r="RPV77" s="53"/>
      <c r="RPW77" s="53"/>
      <c r="RPX77" s="53"/>
      <c r="RPY77" s="53"/>
      <c r="RPZ77" s="53"/>
      <c r="RQA77" s="53"/>
      <c r="RQB77" s="53"/>
      <c r="RQC77" s="53"/>
      <c r="RQD77" s="53"/>
      <c r="RQE77" s="53"/>
      <c r="RQF77" s="53"/>
      <c r="RQG77" s="53"/>
      <c r="RQH77" s="53"/>
      <c r="RQI77" s="53"/>
      <c r="RQJ77" s="53"/>
      <c r="RQK77" s="53"/>
      <c r="RQL77" s="53"/>
      <c r="RQM77" s="53"/>
      <c r="RQN77" s="53"/>
      <c r="RQO77" s="53"/>
      <c r="RQP77" s="53"/>
      <c r="RQQ77" s="53"/>
      <c r="RQR77" s="53"/>
      <c r="RQS77" s="53"/>
      <c r="RQT77" s="53"/>
      <c r="RQU77" s="53"/>
      <c r="RQV77" s="53"/>
      <c r="RQW77" s="53"/>
      <c r="RQX77" s="53"/>
      <c r="RQY77" s="53"/>
      <c r="RQZ77" s="53"/>
      <c r="RRA77" s="53"/>
      <c r="RRB77" s="53"/>
      <c r="RRC77" s="53"/>
      <c r="RRD77" s="53"/>
      <c r="RRE77" s="53"/>
      <c r="RRF77" s="53"/>
      <c r="RRG77" s="53"/>
      <c r="RRH77" s="53"/>
      <c r="RRI77" s="53"/>
      <c r="RRJ77" s="53"/>
      <c r="RRK77" s="53"/>
      <c r="RRL77" s="53"/>
      <c r="RRM77" s="53"/>
      <c r="RRN77" s="53"/>
      <c r="RRO77" s="53"/>
      <c r="RRP77" s="53"/>
      <c r="RRQ77" s="53"/>
      <c r="RRR77" s="53"/>
      <c r="RRS77" s="53"/>
      <c r="RRT77" s="53"/>
      <c r="RRU77" s="53"/>
      <c r="RRV77" s="53"/>
      <c r="RRW77" s="53"/>
      <c r="RRX77" s="53"/>
      <c r="RRY77" s="53"/>
      <c r="RRZ77" s="53"/>
      <c r="RSA77" s="53"/>
      <c r="RSB77" s="53"/>
      <c r="RSC77" s="53"/>
      <c r="RSD77" s="53"/>
      <c r="RSE77" s="53"/>
      <c r="RSF77" s="53"/>
      <c r="RSG77" s="53"/>
      <c r="RSH77" s="53"/>
      <c r="RSI77" s="53"/>
      <c r="RSJ77" s="53"/>
      <c r="RSK77" s="53"/>
      <c r="RSL77" s="53"/>
      <c r="RSM77" s="53"/>
      <c r="RSN77" s="53"/>
      <c r="RSO77" s="53"/>
      <c r="RSP77" s="53"/>
      <c r="RSQ77" s="53"/>
      <c r="RSR77" s="53"/>
      <c r="RSS77" s="53"/>
      <c r="RST77" s="53"/>
      <c r="RSU77" s="53"/>
      <c r="RSV77" s="53"/>
      <c r="RSW77" s="53"/>
      <c r="RSX77" s="53"/>
      <c r="RSY77" s="53"/>
      <c r="RSZ77" s="53"/>
      <c r="RTA77" s="53"/>
      <c r="RTB77" s="53"/>
      <c r="RTC77" s="53"/>
      <c r="RTD77" s="53"/>
      <c r="RTE77" s="53"/>
      <c r="RTF77" s="53"/>
      <c r="RTG77" s="53"/>
      <c r="RTH77" s="53"/>
      <c r="RTI77" s="53"/>
      <c r="RTJ77" s="53"/>
      <c r="RTK77" s="53"/>
      <c r="RTL77" s="53"/>
      <c r="RTM77" s="53"/>
      <c r="RTN77" s="53"/>
      <c r="RTO77" s="53"/>
      <c r="RTP77" s="53"/>
      <c r="RTQ77" s="53"/>
      <c r="RTR77" s="53"/>
      <c r="RTS77" s="53"/>
      <c r="RTT77" s="53"/>
      <c r="RTU77" s="53"/>
      <c r="RTV77" s="53"/>
      <c r="RTW77" s="53"/>
      <c r="RTX77" s="53"/>
      <c r="RTY77" s="53"/>
      <c r="RTZ77" s="53"/>
      <c r="RUA77" s="53"/>
      <c r="RUB77" s="53"/>
      <c r="RUC77" s="53"/>
      <c r="RUD77" s="53"/>
      <c r="RUE77" s="53"/>
      <c r="RUF77" s="53"/>
      <c r="RUG77" s="53"/>
      <c r="RUH77" s="53"/>
      <c r="RUI77" s="53"/>
      <c r="RUJ77" s="53"/>
      <c r="RUK77" s="53"/>
      <c r="RUL77" s="53"/>
      <c r="RUM77" s="53"/>
      <c r="RUN77" s="53"/>
      <c r="RUO77" s="53"/>
      <c r="RUP77" s="53"/>
      <c r="RUQ77" s="53"/>
      <c r="RUR77" s="53"/>
      <c r="RUS77" s="53"/>
      <c r="RUT77" s="53"/>
      <c r="RUU77" s="53"/>
      <c r="RUV77" s="53"/>
      <c r="RUW77" s="53"/>
      <c r="RUX77" s="53"/>
      <c r="RUY77" s="53"/>
      <c r="RUZ77" s="53"/>
      <c r="RVA77" s="53"/>
      <c r="RVB77" s="53"/>
      <c r="RVC77" s="53"/>
      <c r="RVD77" s="53"/>
      <c r="RVE77" s="53"/>
      <c r="RVF77" s="53"/>
      <c r="RVG77" s="53"/>
      <c r="RVH77" s="53"/>
      <c r="RVI77" s="53"/>
      <c r="RVJ77" s="53"/>
      <c r="RVK77" s="53"/>
      <c r="RVL77" s="53"/>
      <c r="RVM77" s="53"/>
      <c r="RVN77" s="53"/>
      <c r="RVO77" s="53"/>
      <c r="RVP77" s="53"/>
      <c r="RVQ77" s="53"/>
      <c r="RVR77" s="53"/>
      <c r="RVS77" s="53"/>
      <c r="RVT77" s="53"/>
      <c r="RVU77" s="53"/>
      <c r="RVV77" s="53"/>
      <c r="RVW77" s="53"/>
      <c r="RVX77" s="53"/>
      <c r="RVY77" s="53"/>
      <c r="RVZ77" s="53"/>
      <c r="RWA77" s="53"/>
      <c r="RWB77" s="53"/>
      <c r="RWC77" s="53"/>
      <c r="RWD77" s="53"/>
      <c r="RWE77" s="53"/>
      <c r="RWF77" s="53"/>
      <c r="RWG77" s="53"/>
      <c r="RWH77" s="53"/>
      <c r="RWI77" s="53"/>
      <c r="RWJ77" s="53"/>
      <c r="RWK77" s="53"/>
      <c r="RWL77" s="53"/>
      <c r="RWM77" s="53"/>
      <c r="RWN77" s="53"/>
      <c r="RWO77" s="53"/>
      <c r="RWP77" s="53"/>
      <c r="RWQ77" s="53"/>
      <c r="RWR77" s="53"/>
      <c r="RWS77" s="53"/>
      <c r="RWT77" s="53"/>
      <c r="RWU77" s="53"/>
      <c r="RWV77" s="53"/>
      <c r="RWW77" s="53"/>
      <c r="RWX77" s="53"/>
      <c r="RWY77" s="53"/>
      <c r="RWZ77" s="53"/>
      <c r="RXA77" s="53"/>
      <c r="RXB77" s="53"/>
      <c r="RXC77" s="53"/>
      <c r="RXD77" s="53"/>
      <c r="RXE77" s="53"/>
      <c r="RXF77" s="53"/>
      <c r="RXG77" s="53"/>
      <c r="RXH77" s="53"/>
      <c r="RXI77" s="53"/>
      <c r="RXJ77" s="53"/>
      <c r="RXK77" s="53"/>
      <c r="RXL77" s="53"/>
      <c r="RXM77" s="53"/>
      <c r="RXN77" s="53"/>
      <c r="RXO77" s="53"/>
      <c r="RXP77" s="53"/>
      <c r="RXQ77" s="53"/>
      <c r="RXR77" s="53"/>
      <c r="RXS77" s="53"/>
      <c r="RXT77" s="53"/>
      <c r="RXU77" s="53"/>
      <c r="RXV77" s="53"/>
      <c r="RXW77" s="53"/>
      <c r="RXX77" s="53"/>
      <c r="RXY77" s="53"/>
      <c r="RXZ77" s="53"/>
      <c r="RYA77" s="53"/>
      <c r="RYB77" s="53"/>
      <c r="RYC77" s="53"/>
      <c r="RYD77" s="53"/>
      <c r="RYE77" s="53"/>
      <c r="RYF77" s="53"/>
      <c r="RYG77" s="53"/>
      <c r="RYH77" s="53"/>
      <c r="RYI77" s="53"/>
      <c r="RYJ77" s="53"/>
      <c r="RYK77" s="53"/>
      <c r="RYL77" s="53"/>
      <c r="RYM77" s="53"/>
      <c r="RYN77" s="53"/>
      <c r="RYO77" s="53"/>
      <c r="RYP77" s="53"/>
      <c r="RYQ77" s="53"/>
      <c r="RYR77" s="53"/>
      <c r="RYS77" s="53"/>
      <c r="RYT77" s="53"/>
      <c r="RYU77" s="53"/>
      <c r="RYV77" s="53"/>
      <c r="RYW77" s="53"/>
      <c r="RYX77" s="53"/>
      <c r="RYY77" s="53"/>
      <c r="RYZ77" s="53"/>
      <c r="RZA77" s="53"/>
      <c r="RZB77" s="53"/>
      <c r="RZC77" s="53"/>
      <c r="RZD77" s="53"/>
      <c r="RZE77" s="53"/>
      <c r="RZF77" s="53"/>
      <c r="RZG77" s="53"/>
      <c r="RZH77" s="53"/>
      <c r="RZI77" s="53"/>
      <c r="RZJ77" s="53"/>
      <c r="RZK77" s="53"/>
      <c r="RZL77" s="53"/>
      <c r="RZM77" s="53"/>
      <c r="RZN77" s="53"/>
      <c r="RZO77" s="53"/>
      <c r="RZP77" s="53"/>
      <c r="RZQ77" s="53"/>
      <c r="RZR77" s="53"/>
      <c r="RZS77" s="53"/>
      <c r="RZT77" s="53"/>
      <c r="RZU77" s="53"/>
      <c r="RZV77" s="53"/>
      <c r="RZW77" s="53"/>
      <c r="RZX77" s="53"/>
      <c r="RZY77" s="53"/>
      <c r="RZZ77" s="53"/>
      <c r="SAA77" s="53"/>
      <c r="SAB77" s="53"/>
      <c r="SAC77" s="53"/>
      <c r="SAD77" s="53"/>
      <c r="SAE77" s="53"/>
      <c r="SAF77" s="53"/>
      <c r="SAG77" s="53"/>
      <c r="SAH77" s="53"/>
      <c r="SAI77" s="53"/>
      <c r="SAJ77" s="53"/>
      <c r="SAK77" s="53"/>
      <c r="SAL77" s="53"/>
      <c r="SAM77" s="53"/>
      <c r="SAN77" s="53"/>
      <c r="SAO77" s="53"/>
      <c r="SAP77" s="53"/>
      <c r="SAQ77" s="53"/>
      <c r="SAR77" s="53"/>
      <c r="SAS77" s="53"/>
      <c r="SAT77" s="53"/>
      <c r="SAU77" s="53"/>
      <c r="SAV77" s="53"/>
      <c r="SAW77" s="53"/>
      <c r="SAX77" s="53"/>
      <c r="SAY77" s="53"/>
      <c r="SAZ77" s="53"/>
      <c r="SBA77" s="53"/>
      <c r="SBB77" s="53"/>
      <c r="SBC77" s="53"/>
      <c r="SBD77" s="53"/>
      <c r="SBE77" s="53"/>
      <c r="SBF77" s="53"/>
      <c r="SBG77" s="53"/>
      <c r="SBH77" s="53"/>
      <c r="SBI77" s="53"/>
      <c r="SBJ77" s="53"/>
      <c r="SBK77" s="53"/>
      <c r="SBL77" s="53"/>
      <c r="SBM77" s="53"/>
      <c r="SBN77" s="53"/>
      <c r="SBO77" s="53"/>
      <c r="SBP77" s="53"/>
      <c r="SBQ77" s="53"/>
      <c r="SBR77" s="53"/>
      <c r="SBS77" s="53"/>
      <c r="SBT77" s="53"/>
      <c r="SBU77" s="53"/>
      <c r="SBV77" s="53"/>
      <c r="SBW77" s="53"/>
      <c r="SBX77" s="53"/>
      <c r="SBY77" s="53"/>
      <c r="SBZ77" s="53"/>
      <c r="SCA77" s="53"/>
      <c r="SCB77" s="53"/>
      <c r="SCC77" s="53"/>
      <c r="SCD77" s="53"/>
      <c r="SCE77" s="53"/>
      <c r="SCF77" s="53"/>
      <c r="SCG77" s="53"/>
      <c r="SCH77" s="53"/>
      <c r="SCI77" s="53"/>
      <c r="SCJ77" s="53"/>
      <c r="SCK77" s="53"/>
      <c r="SCL77" s="53"/>
      <c r="SCM77" s="53"/>
      <c r="SCN77" s="53"/>
      <c r="SCO77" s="53"/>
      <c r="SCP77" s="53"/>
      <c r="SCQ77" s="53"/>
      <c r="SCR77" s="53"/>
      <c r="SCS77" s="53"/>
      <c r="SCT77" s="53"/>
      <c r="SCU77" s="53"/>
      <c r="SCV77" s="53"/>
      <c r="SCW77" s="53"/>
      <c r="SCX77" s="53"/>
      <c r="SCY77" s="53"/>
      <c r="SCZ77" s="53"/>
      <c r="SDA77" s="53"/>
      <c r="SDB77" s="53"/>
      <c r="SDC77" s="53"/>
      <c r="SDD77" s="53"/>
      <c r="SDE77" s="53"/>
      <c r="SDF77" s="53"/>
      <c r="SDG77" s="53"/>
      <c r="SDH77" s="53"/>
      <c r="SDI77" s="53"/>
      <c r="SDJ77" s="53"/>
      <c r="SDK77" s="53"/>
      <c r="SDL77" s="53"/>
      <c r="SDM77" s="53"/>
      <c r="SDN77" s="53"/>
      <c r="SDO77" s="53"/>
      <c r="SDP77" s="53"/>
      <c r="SDQ77" s="53"/>
      <c r="SDR77" s="53"/>
      <c r="SDS77" s="53"/>
      <c r="SDT77" s="53"/>
      <c r="SDU77" s="53"/>
      <c r="SDV77" s="53"/>
      <c r="SDW77" s="53"/>
      <c r="SDX77" s="53"/>
      <c r="SDY77" s="53"/>
      <c r="SDZ77" s="53"/>
      <c r="SEA77" s="53"/>
      <c r="SEB77" s="53"/>
      <c r="SEC77" s="53"/>
      <c r="SED77" s="53"/>
      <c r="SEE77" s="53"/>
      <c r="SEF77" s="53"/>
      <c r="SEG77" s="53"/>
      <c r="SEH77" s="53"/>
      <c r="SEI77" s="53"/>
      <c r="SEJ77" s="53"/>
      <c r="SEK77" s="53"/>
      <c r="SEL77" s="53"/>
      <c r="SEM77" s="53"/>
      <c r="SEN77" s="53"/>
      <c r="SEO77" s="53"/>
      <c r="SEP77" s="53"/>
      <c r="SEQ77" s="53"/>
      <c r="SER77" s="53"/>
      <c r="SES77" s="53"/>
      <c r="SET77" s="53"/>
      <c r="SEU77" s="53"/>
      <c r="SEV77" s="53"/>
      <c r="SEW77" s="53"/>
      <c r="SEX77" s="53"/>
      <c r="SEY77" s="53"/>
      <c r="SEZ77" s="53"/>
      <c r="SFA77" s="53"/>
      <c r="SFB77" s="53"/>
      <c r="SFC77" s="53"/>
      <c r="SFD77" s="53"/>
      <c r="SFE77" s="53"/>
      <c r="SFF77" s="53"/>
      <c r="SFG77" s="53"/>
      <c r="SFH77" s="53"/>
      <c r="SFI77" s="53"/>
      <c r="SFJ77" s="53"/>
      <c r="SFK77" s="53"/>
      <c r="SFL77" s="53"/>
      <c r="SFM77" s="53"/>
      <c r="SFN77" s="53"/>
      <c r="SFO77" s="53"/>
      <c r="SFP77" s="53"/>
      <c r="SFQ77" s="53"/>
      <c r="SFR77" s="53"/>
      <c r="SFS77" s="53"/>
      <c r="SFT77" s="53"/>
      <c r="SFU77" s="53"/>
      <c r="SFV77" s="53"/>
      <c r="SFW77" s="53"/>
      <c r="SFX77" s="53"/>
      <c r="SFY77" s="53"/>
      <c r="SFZ77" s="53"/>
      <c r="SGA77" s="53"/>
      <c r="SGB77" s="53"/>
      <c r="SGC77" s="53"/>
      <c r="SGD77" s="53"/>
      <c r="SGE77" s="53"/>
      <c r="SGF77" s="53"/>
      <c r="SGG77" s="53"/>
      <c r="SGH77" s="53"/>
      <c r="SGI77" s="53"/>
      <c r="SGJ77" s="53"/>
      <c r="SGK77" s="53"/>
      <c r="SGL77" s="53"/>
      <c r="SGM77" s="53"/>
      <c r="SGN77" s="53"/>
      <c r="SGO77" s="53"/>
      <c r="SGP77" s="53"/>
      <c r="SGQ77" s="53"/>
      <c r="SGR77" s="53"/>
      <c r="SGS77" s="53"/>
      <c r="SGT77" s="53"/>
      <c r="SGU77" s="53"/>
      <c r="SGV77" s="53"/>
      <c r="SGW77" s="53"/>
      <c r="SGX77" s="53"/>
      <c r="SGY77" s="53"/>
      <c r="SGZ77" s="53"/>
      <c r="SHA77" s="53"/>
      <c r="SHB77" s="53"/>
      <c r="SHC77" s="53"/>
      <c r="SHD77" s="53"/>
      <c r="SHE77" s="53"/>
      <c r="SHF77" s="53"/>
      <c r="SHG77" s="53"/>
      <c r="SHH77" s="53"/>
      <c r="SHI77" s="53"/>
      <c r="SHJ77" s="53"/>
      <c r="SHK77" s="53"/>
      <c r="SHL77" s="53"/>
      <c r="SHM77" s="53"/>
      <c r="SHN77" s="53"/>
      <c r="SHO77" s="53"/>
      <c r="SHP77" s="53"/>
      <c r="SHQ77" s="53"/>
      <c r="SHR77" s="53"/>
      <c r="SHS77" s="53"/>
      <c r="SHT77" s="53"/>
      <c r="SHU77" s="53"/>
      <c r="SHV77" s="53"/>
      <c r="SHW77" s="53"/>
      <c r="SHX77" s="53"/>
      <c r="SHY77" s="53"/>
      <c r="SHZ77" s="53"/>
      <c r="SIA77" s="53"/>
      <c r="SIB77" s="53"/>
      <c r="SIC77" s="53"/>
      <c r="SID77" s="53"/>
      <c r="SIE77" s="53"/>
      <c r="SIF77" s="53"/>
      <c r="SIG77" s="53"/>
      <c r="SIH77" s="53"/>
      <c r="SII77" s="53"/>
      <c r="SIJ77" s="53"/>
      <c r="SIK77" s="53"/>
      <c r="SIL77" s="53"/>
      <c r="SIM77" s="53"/>
      <c r="SIN77" s="53"/>
      <c r="SIO77" s="53"/>
      <c r="SIP77" s="53"/>
      <c r="SIQ77" s="53"/>
      <c r="SIR77" s="53"/>
      <c r="SIS77" s="53"/>
      <c r="SIT77" s="53"/>
      <c r="SIU77" s="53"/>
      <c r="SIV77" s="53"/>
      <c r="SIW77" s="53"/>
      <c r="SIX77" s="53"/>
      <c r="SIY77" s="53"/>
      <c r="SIZ77" s="53"/>
      <c r="SJA77" s="53"/>
      <c r="SJB77" s="53"/>
      <c r="SJC77" s="53"/>
      <c r="SJD77" s="53"/>
      <c r="SJE77" s="53"/>
      <c r="SJF77" s="53"/>
      <c r="SJG77" s="53"/>
      <c r="SJH77" s="53"/>
      <c r="SJI77" s="53"/>
      <c r="SJJ77" s="53"/>
      <c r="SJK77" s="53"/>
      <c r="SJL77" s="53"/>
      <c r="SJM77" s="53"/>
      <c r="SJN77" s="53"/>
      <c r="SJO77" s="53"/>
      <c r="SJP77" s="53"/>
      <c r="SJQ77" s="53"/>
      <c r="SJR77" s="53"/>
      <c r="SJS77" s="53"/>
      <c r="SJT77" s="53"/>
      <c r="SJU77" s="53"/>
      <c r="SJV77" s="53"/>
      <c r="SJW77" s="53"/>
      <c r="SJX77" s="53"/>
      <c r="SJY77" s="53"/>
      <c r="SJZ77" s="53"/>
      <c r="SKA77" s="53"/>
      <c r="SKB77" s="53"/>
      <c r="SKC77" s="53"/>
      <c r="SKD77" s="53"/>
      <c r="SKE77" s="53"/>
      <c r="SKF77" s="53"/>
      <c r="SKG77" s="53"/>
      <c r="SKH77" s="53"/>
      <c r="SKI77" s="53"/>
      <c r="SKJ77" s="53"/>
      <c r="SKK77" s="53"/>
      <c r="SKL77" s="53"/>
      <c r="SKM77" s="53"/>
      <c r="SKN77" s="53"/>
      <c r="SKO77" s="53"/>
      <c r="SKP77" s="53"/>
      <c r="SKQ77" s="53"/>
      <c r="SKR77" s="53"/>
      <c r="SKS77" s="53"/>
      <c r="SKT77" s="53"/>
      <c r="SKU77" s="53"/>
      <c r="SKV77" s="53"/>
      <c r="SKW77" s="53"/>
      <c r="SKX77" s="53"/>
      <c r="SKY77" s="53"/>
      <c r="SKZ77" s="53"/>
      <c r="SLA77" s="53"/>
      <c r="SLB77" s="53"/>
      <c r="SLC77" s="53"/>
      <c r="SLD77" s="53"/>
      <c r="SLE77" s="53"/>
      <c r="SLF77" s="53"/>
      <c r="SLG77" s="53"/>
      <c r="SLH77" s="53"/>
      <c r="SLI77" s="53"/>
      <c r="SLJ77" s="53"/>
      <c r="SLK77" s="53"/>
      <c r="SLL77" s="53"/>
      <c r="SLM77" s="53"/>
      <c r="SLN77" s="53"/>
      <c r="SLO77" s="53"/>
      <c r="SLP77" s="53"/>
      <c r="SLQ77" s="53"/>
      <c r="SLR77" s="53"/>
      <c r="SLS77" s="53"/>
      <c r="SLT77" s="53"/>
      <c r="SLU77" s="53"/>
      <c r="SLV77" s="53"/>
      <c r="SLW77" s="53"/>
      <c r="SLX77" s="53"/>
      <c r="SLY77" s="53"/>
      <c r="SLZ77" s="53"/>
      <c r="SMA77" s="53"/>
      <c r="SMB77" s="53"/>
      <c r="SMC77" s="53"/>
      <c r="SMD77" s="53"/>
      <c r="SME77" s="53"/>
      <c r="SMF77" s="53"/>
      <c r="SMG77" s="53"/>
      <c r="SMH77" s="53"/>
      <c r="SMI77" s="53"/>
      <c r="SMJ77" s="53"/>
      <c r="SMK77" s="53"/>
      <c r="SML77" s="53"/>
      <c r="SMM77" s="53"/>
      <c r="SMN77" s="53"/>
      <c r="SMO77" s="53"/>
      <c r="SMP77" s="53"/>
      <c r="SMQ77" s="53"/>
      <c r="SMR77" s="53"/>
      <c r="SMS77" s="53"/>
      <c r="SMT77" s="53"/>
      <c r="SMU77" s="53"/>
      <c r="SMV77" s="53"/>
      <c r="SMW77" s="53"/>
      <c r="SMX77" s="53"/>
      <c r="SMY77" s="53"/>
      <c r="SMZ77" s="53"/>
      <c r="SNA77" s="53"/>
      <c r="SNB77" s="53"/>
      <c r="SNC77" s="53"/>
      <c r="SND77" s="53"/>
      <c r="SNE77" s="53"/>
      <c r="SNF77" s="53"/>
      <c r="SNG77" s="53"/>
      <c r="SNH77" s="53"/>
      <c r="SNI77" s="53"/>
      <c r="SNJ77" s="53"/>
      <c r="SNK77" s="53"/>
      <c r="SNL77" s="53"/>
      <c r="SNM77" s="53"/>
      <c r="SNN77" s="53"/>
      <c r="SNO77" s="53"/>
      <c r="SNP77" s="53"/>
      <c r="SNQ77" s="53"/>
      <c r="SNR77" s="53"/>
      <c r="SNS77" s="53"/>
      <c r="SNT77" s="53"/>
      <c r="SNU77" s="53"/>
      <c r="SNV77" s="53"/>
      <c r="SNW77" s="53"/>
      <c r="SNX77" s="53"/>
      <c r="SNY77" s="53"/>
      <c r="SNZ77" s="53"/>
      <c r="SOA77" s="53"/>
      <c r="SOB77" s="53"/>
      <c r="SOC77" s="53"/>
      <c r="SOD77" s="53"/>
      <c r="SOE77" s="53"/>
      <c r="SOF77" s="53"/>
      <c r="SOG77" s="53"/>
      <c r="SOH77" s="53"/>
      <c r="SOI77" s="53"/>
      <c r="SOJ77" s="53"/>
      <c r="SOK77" s="53"/>
      <c r="SOL77" s="53"/>
      <c r="SOM77" s="53"/>
      <c r="SON77" s="53"/>
      <c r="SOO77" s="53"/>
      <c r="SOP77" s="53"/>
      <c r="SOQ77" s="53"/>
      <c r="SOR77" s="53"/>
      <c r="SOS77" s="53"/>
      <c r="SOT77" s="53"/>
      <c r="SOU77" s="53"/>
      <c r="SOV77" s="53"/>
      <c r="SOW77" s="53"/>
      <c r="SOX77" s="53"/>
      <c r="SOY77" s="53"/>
      <c r="SOZ77" s="53"/>
      <c r="SPA77" s="53"/>
      <c r="SPB77" s="53"/>
      <c r="SPC77" s="53"/>
      <c r="SPD77" s="53"/>
      <c r="SPE77" s="53"/>
      <c r="SPF77" s="53"/>
      <c r="SPG77" s="53"/>
      <c r="SPH77" s="53"/>
      <c r="SPI77" s="53"/>
      <c r="SPJ77" s="53"/>
      <c r="SPK77" s="53"/>
      <c r="SPL77" s="53"/>
      <c r="SPM77" s="53"/>
      <c r="SPN77" s="53"/>
      <c r="SPO77" s="53"/>
      <c r="SPP77" s="53"/>
      <c r="SPQ77" s="53"/>
      <c r="SPR77" s="53"/>
      <c r="SPS77" s="53"/>
      <c r="SPT77" s="53"/>
      <c r="SPU77" s="53"/>
      <c r="SPV77" s="53"/>
      <c r="SPW77" s="53"/>
      <c r="SPX77" s="53"/>
      <c r="SPY77" s="53"/>
      <c r="SPZ77" s="53"/>
      <c r="SQA77" s="53"/>
      <c r="SQB77" s="53"/>
      <c r="SQC77" s="53"/>
      <c r="SQD77" s="53"/>
      <c r="SQE77" s="53"/>
      <c r="SQF77" s="53"/>
      <c r="SQG77" s="53"/>
      <c r="SQH77" s="53"/>
      <c r="SQI77" s="53"/>
      <c r="SQJ77" s="53"/>
      <c r="SQK77" s="53"/>
      <c r="SQL77" s="53"/>
      <c r="SQM77" s="53"/>
      <c r="SQN77" s="53"/>
      <c r="SQO77" s="53"/>
      <c r="SQP77" s="53"/>
      <c r="SQQ77" s="53"/>
      <c r="SQR77" s="53"/>
      <c r="SQS77" s="53"/>
      <c r="SQT77" s="53"/>
      <c r="SQU77" s="53"/>
      <c r="SQV77" s="53"/>
      <c r="SQW77" s="53"/>
      <c r="SQX77" s="53"/>
      <c r="SQY77" s="53"/>
      <c r="SQZ77" s="53"/>
      <c r="SRA77" s="53"/>
      <c r="SRB77" s="53"/>
      <c r="SRC77" s="53"/>
      <c r="SRD77" s="53"/>
      <c r="SRE77" s="53"/>
      <c r="SRF77" s="53"/>
      <c r="SRG77" s="53"/>
      <c r="SRH77" s="53"/>
      <c r="SRI77" s="53"/>
      <c r="SRJ77" s="53"/>
      <c r="SRK77" s="53"/>
      <c r="SRL77" s="53"/>
      <c r="SRM77" s="53"/>
      <c r="SRN77" s="53"/>
      <c r="SRO77" s="53"/>
      <c r="SRP77" s="53"/>
      <c r="SRQ77" s="53"/>
      <c r="SRR77" s="53"/>
      <c r="SRS77" s="53"/>
      <c r="SRT77" s="53"/>
      <c r="SRU77" s="53"/>
      <c r="SRV77" s="53"/>
      <c r="SRW77" s="53"/>
      <c r="SRX77" s="53"/>
      <c r="SRY77" s="53"/>
      <c r="SRZ77" s="53"/>
      <c r="SSA77" s="53"/>
      <c r="SSB77" s="53"/>
      <c r="SSC77" s="53"/>
      <c r="SSD77" s="53"/>
      <c r="SSE77" s="53"/>
      <c r="SSF77" s="53"/>
      <c r="SSG77" s="53"/>
      <c r="SSH77" s="53"/>
      <c r="SSI77" s="53"/>
      <c r="SSJ77" s="53"/>
      <c r="SSK77" s="53"/>
      <c r="SSL77" s="53"/>
      <c r="SSM77" s="53"/>
      <c r="SSN77" s="53"/>
      <c r="SSO77" s="53"/>
      <c r="SSP77" s="53"/>
      <c r="SSQ77" s="53"/>
      <c r="SSR77" s="53"/>
      <c r="SSS77" s="53"/>
      <c r="SST77" s="53"/>
      <c r="SSU77" s="53"/>
      <c r="SSV77" s="53"/>
      <c r="SSW77" s="53"/>
      <c r="SSX77" s="53"/>
      <c r="SSY77" s="53"/>
      <c r="SSZ77" s="53"/>
      <c r="STA77" s="53"/>
      <c r="STB77" s="53"/>
      <c r="STC77" s="53"/>
      <c r="STD77" s="53"/>
      <c r="STE77" s="53"/>
      <c r="STF77" s="53"/>
      <c r="STG77" s="53"/>
      <c r="STH77" s="53"/>
      <c r="STI77" s="53"/>
      <c r="STJ77" s="53"/>
      <c r="STK77" s="53"/>
      <c r="STL77" s="53"/>
      <c r="STM77" s="53"/>
      <c r="STN77" s="53"/>
      <c r="STO77" s="53"/>
      <c r="STP77" s="53"/>
      <c r="STQ77" s="53"/>
      <c r="STR77" s="53"/>
      <c r="STS77" s="53"/>
      <c r="STT77" s="53"/>
      <c r="STU77" s="53"/>
      <c r="STV77" s="53"/>
      <c r="STW77" s="53"/>
      <c r="STX77" s="53"/>
      <c r="STY77" s="53"/>
      <c r="STZ77" s="53"/>
      <c r="SUA77" s="53"/>
      <c r="SUB77" s="53"/>
      <c r="SUC77" s="53"/>
      <c r="SUD77" s="53"/>
      <c r="SUE77" s="53"/>
      <c r="SUF77" s="53"/>
      <c r="SUG77" s="53"/>
      <c r="SUH77" s="53"/>
      <c r="SUI77" s="53"/>
      <c r="SUJ77" s="53"/>
      <c r="SUK77" s="53"/>
      <c r="SUL77" s="53"/>
      <c r="SUM77" s="53"/>
      <c r="SUN77" s="53"/>
      <c r="SUO77" s="53"/>
      <c r="SUP77" s="53"/>
      <c r="SUQ77" s="53"/>
      <c r="SUR77" s="53"/>
      <c r="SUS77" s="53"/>
      <c r="SUT77" s="53"/>
      <c r="SUU77" s="53"/>
      <c r="SUV77" s="53"/>
      <c r="SUW77" s="53"/>
      <c r="SUX77" s="53"/>
      <c r="SUY77" s="53"/>
      <c r="SUZ77" s="53"/>
      <c r="SVA77" s="53"/>
      <c r="SVB77" s="53"/>
      <c r="SVC77" s="53"/>
      <c r="SVD77" s="53"/>
      <c r="SVE77" s="53"/>
      <c r="SVF77" s="53"/>
      <c r="SVG77" s="53"/>
      <c r="SVH77" s="53"/>
      <c r="SVI77" s="53"/>
      <c r="SVJ77" s="53"/>
      <c r="SVK77" s="53"/>
      <c r="SVL77" s="53"/>
      <c r="SVM77" s="53"/>
      <c r="SVN77" s="53"/>
      <c r="SVO77" s="53"/>
      <c r="SVP77" s="53"/>
      <c r="SVQ77" s="53"/>
      <c r="SVR77" s="53"/>
      <c r="SVS77" s="53"/>
      <c r="SVT77" s="53"/>
      <c r="SVU77" s="53"/>
      <c r="SVV77" s="53"/>
      <c r="SVW77" s="53"/>
      <c r="SVX77" s="53"/>
      <c r="SVY77" s="53"/>
      <c r="SVZ77" s="53"/>
      <c r="SWA77" s="53"/>
      <c r="SWB77" s="53"/>
      <c r="SWC77" s="53"/>
      <c r="SWD77" s="53"/>
      <c r="SWE77" s="53"/>
      <c r="SWF77" s="53"/>
      <c r="SWG77" s="53"/>
      <c r="SWH77" s="53"/>
      <c r="SWI77" s="53"/>
      <c r="SWJ77" s="53"/>
      <c r="SWK77" s="53"/>
      <c r="SWL77" s="53"/>
      <c r="SWM77" s="53"/>
      <c r="SWN77" s="53"/>
      <c r="SWO77" s="53"/>
      <c r="SWP77" s="53"/>
      <c r="SWQ77" s="53"/>
      <c r="SWR77" s="53"/>
      <c r="SWS77" s="53"/>
      <c r="SWT77" s="53"/>
      <c r="SWU77" s="53"/>
      <c r="SWV77" s="53"/>
      <c r="SWW77" s="53"/>
      <c r="SWX77" s="53"/>
      <c r="SWY77" s="53"/>
      <c r="SWZ77" s="53"/>
      <c r="SXA77" s="53"/>
      <c r="SXB77" s="53"/>
      <c r="SXC77" s="53"/>
      <c r="SXD77" s="53"/>
      <c r="SXE77" s="53"/>
      <c r="SXF77" s="53"/>
      <c r="SXG77" s="53"/>
      <c r="SXH77" s="53"/>
      <c r="SXI77" s="53"/>
      <c r="SXJ77" s="53"/>
      <c r="SXK77" s="53"/>
      <c r="SXL77" s="53"/>
      <c r="SXM77" s="53"/>
      <c r="SXN77" s="53"/>
      <c r="SXO77" s="53"/>
      <c r="SXP77" s="53"/>
      <c r="SXQ77" s="53"/>
      <c r="SXR77" s="53"/>
      <c r="SXS77" s="53"/>
      <c r="SXT77" s="53"/>
      <c r="SXU77" s="53"/>
      <c r="SXV77" s="53"/>
      <c r="SXW77" s="53"/>
      <c r="SXX77" s="53"/>
      <c r="SXY77" s="53"/>
      <c r="SXZ77" s="53"/>
      <c r="SYA77" s="53"/>
      <c r="SYB77" s="53"/>
      <c r="SYC77" s="53"/>
      <c r="SYD77" s="53"/>
      <c r="SYE77" s="53"/>
      <c r="SYF77" s="53"/>
      <c r="SYG77" s="53"/>
      <c r="SYH77" s="53"/>
      <c r="SYI77" s="53"/>
      <c r="SYJ77" s="53"/>
      <c r="SYK77" s="53"/>
      <c r="SYL77" s="53"/>
      <c r="SYM77" s="53"/>
      <c r="SYN77" s="53"/>
      <c r="SYO77" s="53"/>
      <c r="SYP77" s="53"/>
      <c r="SYQ77" s="53"/>
      <c r="SYR77" s="53"/>
      <c r="SYS77" s="53"/>
      <c r="SYT77" s="53"/>
      <c r="SYU77" s="53"/>
      <c r="SYV77" s="53"/>
      <c r="SYW77" s="53"/>
      <c r="SYX77" s="53"/>
      <c r="SYY77" s="53"/>
      <c r="SYZ77" s="53"/>
      <c r="SZA77" s="53"/>
      <c r="SZB77" s="53"/>
      <c r="SZC77" s="53"/>
      <c r="SZD77" s="53"/>
      <c r="SZE77" s="53"/>
      <c r="SZF77" s="53"/>
      <c r="SZG77" s="53"/>
      <c r="SZH77" s="53"/>
      <c r="SZI77" s="53"/>
      <c r="SZJ77" s="53"/>
      <c r="SZK77" s="53"/>
      <c r="SZL77" s="53"/>
      <c r="SZM77" s="53"/>
      <c r="SZN77" s="53"/>
      <c r="SZO77" s="53"/>
      <c r="SZP77" s="53"/>
      <c r="SZQ77" s="53"/>
      <c r="SZR77" s="53"/>
      <c r="SZS77" s="53"/>
      <c r="SZT77" s="53"/>
      <c r="SZU77" s="53"/>
      <c r="SZV77" s="53"/>
      <c r="SZW77" s="53"/>
      <c r="SZX77" s="53"/>
      <c r="SZY77" s="53"/>
      <c r="SZZ77" s="53"/>
      <c r="TAA77" s="53"/>
      <c r="TAB77" s="53"/>
      <c r="TAC77" s="53"/>
      <c r="TAD77" s="53"/>
      <c r="TAE77" s="53"/>
      <c r="TAF77" s="53"/>
      <c r="TAG77" s="53"/>
      <c r="TAH77" s="53"/>
      <c r="TAI77" s="53"/>
      <c r="TAJ77" s="53"/>
      <c r="TAK77" s="53"/>
      <c r="TAL77" s="53"/>
      <c r="TAM77" s="53"/>
      <c r="TAN77" s="53"/>
      <c r="TAO77" s="53"/>
      <c r="TAP77" s="53"/>
      <c r="TAQ77" s="53"/>
      <c r="TAR77" s="53"/>
      <c r="TAS77" s="53"/>
      <c r="TAT77" s="53"/>
      <c r="TAU77" s="53"/>
      <c r="TAV77" s="53"/>
      <c r="TAW77" s="53"/>
      <c r="TAX77" s="53"/>
      <c r="TAY77" s="53"/>
      <c r="TAZ77" s="53"/>
      <c r="TBA77" s="53"/>
      <c r="TBB77" s="53"/>
      <c r="TBC77" s="53"/>
      <c r="TBD77" s="53"/>
      <c r="TBE77" s="53"/>
      <c r="TBF77" s="53"/>
      <c r="TBG77" s="53"/>
      <c r="TBH77" s="53"/>
      <c r="TBI77" s="53"/>
      <c r="TBJ77" s="53"/>
      <c r="TBK77" s="53"/>
      <c r="TBL77" s="53"/>
      <c r="TBM77" s="53"/>
      <c r="TBN77" s="53"/>
      <c r="TBO77" s="53"/>
      <c r="TBP77" s="53"/>
      <c r="TBQ77" s="53"/>
      <c r="TBR77" s="53"/>
      <c r="TBS77" s="53"/>
      <c r="TBT77" s="53"/>
      <c r="TBU77" s="53"/>
      <c r="TBV77" s="53"/>
      <c r="TBW77" s="53"/>
      <c r="TBX77" s="53"/>
      <c r="TBY77" s="53"/>
      <c r="TBZ77" s="53"/>
      <c r="TCA77" s="53"/>
      <c r="TCB77" s="53"/>
      <c r="TCC77" s="53"/>
      <c r="TCD77" s="53"/>
      <c r="TCE77" s="53"/>
      <c r="TCF77" s="53"/>
      <c r="TCG77" s="53"/>
      <c r="TCH77" s="53"/>
      <c r="TCI77" s="53"/>
      <c r="TCJ77" s="53"/>
      <c r="TCK77" s="53"/>
      <c r="TCL77" s="53"/>
      <c r="TCM77" s="53"/>
      <c r="TCN77" s="53"/>
      <c r="TCO77" s="53"/>
      <c r="TCP77" s="53"/>
      <c r="TCQ77" s="53"/>
      <c r="TCR77" s="53"/>
      <c r="TCS77" s="53"/>
      <c r="TCT77" s="53"/>
      <c r="TCU77" s="53"/>
      <c r="TCV77" s="53"/>
      <c r="TCW77" s="53"/>
      <c r="TCX77" s="53"/>
      <c r="TCY77" s="53"/>
      <c r="TCZ77" s="53"/>
      <c r="TDA77" s="53"/>
      <c r="TDB77" s="53"/>
      <c r="TDC77" s="53"/>
      <c r="TDD77" s="53"/>
      <c r="TDE77" s="53"/>
      <c r="TDF77" s="53"/>
      <c r="TDG77" s="53"/>
      <c r="TDH77" s="53"/>
      <c r="TDI77" s="53"/>
      <c r="TDJ77" s="53"/>
      <c r="TDK77" s="53"/>
      <c r="TDL77" s="53"/>
      <c r="TDM77" s="53"/>
      <c r="TDN77" s="53"/>
      <c r="TDO77" s="53"/>
      <c r="TDP77" s="53"/>
      <c r="TDQ77" s="53"/>
      <c r="TDR77" s="53"/>
      <c r="TDS77" s="53"/>
      <c r="TDT77" s="53"/>
      <c r="TDU77" s="53"/>
      <c r="TDV77" s="53"/>
      <c r="TDW77" s="53"/>
      <c r="TDX77" s="53"/>
      <c r="TDY77" s="53"/>
      <c r="TDZ77" s="53"/>
      <c r="TEA77" s="53"/>
      <c r="TEB77" s="53"/>
      <c r="TEC77" s="53"/>
      <c r="TED77" s="53"/>
      <c r="TEE77" s="53"/>
      <c r="TEF77" s="53"/>
      <c r="TEG77" s="53"/>
      <c r="TEH77" s="53"/>
      <c r="TEI77" s="53"/>
      <c r="TEJ77" s="53"/>
      <c r="TEK77" s="53"/>
      <c r="TEL77" s="53"/>
      <c r="TEM77" s="53"/>
      <c r="TEN77" s="53"/>
      <c r="TEO77" s="53"/>
      <c r="TEP77" s="53"/>
      <c r="TEQ77" s="53"/>
      <c r="TER77" s="53"/>
      <c r="TES77" s="53"/>
      <c r="TET77" s="53"/>
      <c r="TEU77" s="53"/>
      <c r="TEV77" s="53"/>
      <c r="TEW77" s="53"/>
      <c r="TEX77" s="53"/>
      <c r="TEY77" s="53"/>
      <c r="TEZ77" s="53"/>
      <c r="TFA77" s="53"/>
      <c r="TFB77" s="53"/>
      <c r="TFC77" s="53"/>
      <c r="TFD77" s="53"/>
      <c r="TFE77" s="53"/>
      <c r="TFF77" s="53"/>
      <c r="TFG77" s="53"/>
      <c r="TFH77" s="53"/>
      <c r="TFI77" s="53"/>
      <c r="TFJ77" s="53"/>
      <c r="TFK77" s="53"/>
      <c r="TFL77" s="53"/>
      <c r="TFM77" s="53"/>
      <c r="TFN77" s="53"/>
      <c r="TFO77" s="53"/>
      <c r="TFP77" s="53"/>
      <c r="TFQ77" s="53"/>
      <c r="TFR77" s="53"/>
      <c r="TFS77" s="53"/>
      <c r="TFT77" s="53"/>
      <c r="TFU77" s="53"/>
      <c r="TFV77" s="53"/>
      <c r="TFW77" s="53"/>
      <c r="TFX77" s="53"/>
      <c r="TFY77" s="53"/>
      <c r="TFZ77" s="53"/>
      <c r="TGA77" s="53"/>
      <c r="TGB77" s="53"/>
      <c r="TGC77" s="53"/>
      <c r="TGD77" s="53"/>
      <c r="TGE77" s="53"/>
      <c r="TGF77" s="53"/>
      <c r="TGG77" s="53"/>
      <c r="TGH77" s="53"/>
      <c r="TGI77" s="53"/>
      <c r="TGJ77" s="53"/>
      <c r="TGK77" s="53"/>
      <c r="TGL77" s="53"/>
      <c r="TGM77" s="53"/>
      <c r="TGN77" s="53"/>
      <c r="TGO77" s="53"/>
      <c r="TGP77" s="53"/>
      <c r="TGQ77" s="53"/>
      <c r="TGR77" s="53"/>
      <c r="TGS77" s="53"/>
      <c r="TGT77" s="53"/>
      <c r="TGU77" s="53"/>
      <c r="TGV77" s="53"/>
      <c r="TGW77" s="53"/>
      <c r="TGX77" s="53"/>
      <c r="TGY77" s="53"/>
      <c r="TGZ77" s="53"/>
      <c r="THA77" s="53"/>
      <c r="THB77" s="53"/>
      <c r="THC77" s="53"/>
      <c r="THD77" s="53"/>
      <c r="THE77" s="53"/>
      <c r="THF77" s="53"/>
      <c r="THG77" s="53"/>
      <c r="THH77" s="53"/>
      <c r="THI77" s="53"/>
      <c r="THJ77" s="53"/>
      <c r="THK77" s="53"/>
      <c r="THL77" s="53"/>
      <c r="THM77" s="53"/>
      <c r="THN77" s="53"/>
      <c r="THO77" s="53"/>
      <c r="THP77" s="53"/>
      <c r="THQ77" s="53"/>
      <c r="THR77" s="53"/>
      <c r="THS77" s="53"/>
      <c r="THT77" s="53"/>
      <c r="THU77" s="53"/>
      <c r="THV77" s="53"/>
      <c r="THW77" s="53"/>
      <c r="THX77" s="53"/>
      <c r="THY77" s="53"/>
      <c r="THZ77" s="53"/>
      <c r="TIA77" s="53"/>
      <c r="TIB77" s="53"/>
      <c r="TIC77" s="53"/>
      <c r="TID77" s="53"/>
      <c r="TIE77" s="53"/>
      <c r="TIF77" s="53"/>
      <c r="TIG77" s="53"/>
      <c r="TIH77" s="53"/>
      <c r="TII77" s="53"/>
      <c r="TIJ77" s="53"/>
      <c r="TIK77" s="53"/>
      <c r="TIL77" s="53"/>
      <c r="TIM77" s="53"/>
      <c r="TIN77" s="53"/>
      <c r="TIO77" s="53"/>
      <c r="TIP77" s="53"/>
      <c r="TIQ77" s="53"/>
      <c r="TIR77" s="53"/>
      <c r="TIS77" s="53"/>
      <c r="TIT77" s="53"/>
      <c r="TIU77" s="53"/>
      <c r="TIV77" s="53"/>
      <c r="TIW77" s="53"/>
      <c r="TIX77" s="53"/>
      <c r="TIY77" s="53"/>
      <c r="TIZ77" s="53"/>
      <c r="TJA77" s="53"/>
      <c r="TJB77" s="53"/>
      <c r="TJC77" s="53"/>
      <c r="TJD77" s="53"/>
      <c r="TJE77" s="53"/>
      <c r="TJF77" s="53"/>
      <c r="TJG77" s="53"/>
      <c r="TJH77" s="53"/>
      <c r="TJI77" s="53"/>
      <c r="TJJ77" s="53"/>
      <c r="TJK77" s="53"/>
      <c r="TJL77" s="53"/>
      <c r="TJM77" s="53"/>
      <c r="TJN77" s="53"/>
      <c r="TJO77" s="53"/>
      <c r="TJP77" s="53"/>
      <c r="TJQ77" s="53"/>
      <c r="TJR77" s="53"/>
      <c r="TJS77" s="53"/>
      <c r="TJT77" s="53"/>
      <c r="TJU77" s="53"/>
      <c r="TJV77" s="53"/>
      <c r="TJW77" s="53"/>
      <c r="TJX77" s="53"/>
      <c r="TJY77" s="53"/>
      <c r="TJZ77" s="53"/>
      <c r="TKA77" s="53"/>
      <c r="TKB77" s="53"/>
      <c r="TKC77" s="53"/>
      <c r="TKD77" s="53"/>
      <c r="TKE77" s="53"/>
      <c r="TKF77" s="53"/>
      <c r="TKG77" s="53"/>
      <c r="TKH77" s="53"/>
      <c r="TKI77" s="53"/>
      <c r="TKJ77" s="53"/>
      <c r="TKK77" s="53"/>
      <c r="TKL77" s="53"/>
      <c r="TKM77" s="53"/>
      <c r="TKN77" s="53"/>
      <c r="TKO77" s="53"/>
      <c r="TKP77" s="53"/>
      <c r="TKQ77" s="53"/>
      <c r="TKR77" s="53"/>
      <c r="TKS77" s="53"/>
      <c r="TKT77" s="53"/>
      <c r="TKU77" s="53"/>
      <c r="TKV77" s="53"/>
      <c r="TKW77" s="53"/>
      <c r="TKX77" s="53"/>
      <c r="TKY77" s="53"/>
      <c r="TKZ77" s="53"/>
      <c r="TLA77" s="53"/>
      <c r="TLB77" s="53"/>
      <c r="TLC77" s="53"/>
      <c r="TLD77" s="53"/>
      <c r="TLE77" s="53"/>
      <c r="TLF77" s="53"/>
      <c r="TLG77" s="53"/>
      <c r="TLH77" s="53"/>
      <c r="TLI77" s="53"/>
      <c r="TLJ77" s="53"/>
      <c r="TLK77" s="53"/>
      <c r="TLL77" s="53"/>
      <c r="TLM77" s="53"/>
      <c r="TLN77" s="53"/>
      <c r="TLO77" s="53"/>
      <c r="TLP77" s="53"/>
      <c r="TLQ77" s="53"/>
      <c r="TLR77" s="53"/>
      <c r="TLS77" s="53"/>
      <c r="TLT77" s="53"/>
      <c r="TLU77" s="53"/>
      <c r="TLV77" s="53"/>
      <c r="TLW77" s="53"/>
      <c r="TLX77" s="53"/>
      <c r="TLY77" s="53"/>
      <c r="TLZ77" s="53"/>
      <c r="TMA77" s="53"/>
      <c r="TMB77" s="53"/>
      <c r="TMC77" s="53"/>
      <c r="TMD77" s="53"/>
      <c r="TME77" s="53"/>
      <c r="TMF77" s="53"/>
      <c r="TMG77" s="53"/>
      <c r="TMH77" s="53"/>
      <c r="TMI77" s="53"/>
      <c r="TMJ77" s="53"/>
      <c r="TMK77" s="53"/>
      <c r="TML77" s="53"/>
      <c r="TMM77" s="53"/>
      <c r="TMN77" s="53"/>
      <c r="TMO77" s="53"/>
      <c r="TMP77" s="53"/>
      <c r="TMQ77" s="53"/>
      <c r="TMR77" s="53"/>
      <c r="TMS77" s="53"/>
      <c r="TMT77" s="53"/>
      <c r="TMU77" s="53"/>
      <c r="TMV77" s="53"/>
      <c r="TMW77" s="53"/>
      <c r="TMX77" s="53"/>
      <c r="TMY77" s="53"/>
      <c r="TMZ77" s="53"/>
      <c r="TNA77" s="53"/>
      <c r="TNB77" s="53"/>
      <c r="TNC77" s="53"/>
      <c r="TND77" s="53"/>
      <c r="TNE77" s="53"/>
      <c r="TNF77" s="53"/>
      <c r="TNG77" s="53"/>
      <c r="TNH77" s="53"/>
      <c r="TNI77" s="53"/>
      <c r="TNJ77" s="53"/>
      <c r="TNK77" s="53"/>
      <c r="TNL77" s="53"/>
      <c r="TNM77" s="53"/>
      <c r="TNN77" s="53"/>
      <c r="TNO77" s="53"/>
      <c r="TNP77" s="53"/>
      <c r="TNQ77" s="53"/>
      <c r="TNR77" s="53"/>
      <c r="TNS77" s="53"/>
      <c r="TNT77" s="53"/>
      <c r="TNU77" s="53"/>
      <c r="TNV77" s="53"/>
      <c r="TNW77" s="53"/>
      <c r="TNX77" s="53"/>
      <c r="TNY77" s="53"/>
      <c r="TNZ77" s="53"/>
      <c r="TOA77" s="53"/>
      <c r="TOB77" s="53"/>
      <c r="TOC77" s="53"/>
      <c r="TOD77" s="53"/>
      <c r="TOE77" s="53"/>
      <c r="TOF77" s="53"/>
      <c r="TOG77" s="53"/>
      <c r="TOH77" s="53"/>
      <c r="TOI77" s="53"/>
      <c r="TOJ77" s="53"/>
      <c r="TOK77" s="53"/>
      <c r="TOL77" s="53"/>
      <c r="TOM77" s="53"/>
      <c r="TON77" s="53"/>
      <c r="TOO77" s="53"/>
      <c r="TOP77" s="53"/>
      <c r="TOQ77" s="53"/>
      <c r="TOR77" s="53"/>
      <c r="TOS77" s="53"/>
      <c r="TOT77" s="53"/>
      <c r="TOU77" s="53"/>
      <c r="TOV77" s="53"/>
      <c r="TOW77" s="53"/>
      <c r="TOX77" s="53"/>
      <c r="TOY77" s="53"/>
      <c r="TOZ77" s="53"/>
      <c r="TPA77" s="53"/>
      <c r="TPB77" s="53"/>
      <c r="TPC77" s="53"/>
      <c r="TPD77" s="53"/>
      <c r="TPE77" s="53"/>
      <c r="TPF77" s="53"/>
      <c r="TPG77" s="53"/>
      <c r="TPH77" s="53"/>
      <c r="TPI77" s="53"/>
      <c r="TPJ77" s="53"/>
      <c r="TPK77" s="53"/>
      <c r="TPL77" s="53"/>
      <c r="TPM77" s="53"/>
      <c r="TPN77" s="53"/>
      <c r="TPO77" s="53"/>
      <c r="TPP77" s="53"/>
      <c r="TPQ77" s="53"/>
      <c r="TPR77" s="53"/>
      <c r="TPS77" s="53"/>
      <c r="TPT77" s="53"/>
      <c r="TPU77" s="53"/>
      <c r="TPV77" s="53"/>
      <c r="TPW77" s="53"/>
      <c r="TPX77" s="53"/>
      <c r="TPY77" s="53"/>
      <c r="TPZ77" s="53"/>
      <c r="TQA77" s="53"/>
      <c r="TQB77" s="53"/>
      <c r="TQC77" s="53"/>
      <c r="TQD77" s="53"/>
      <c r="TQE77" s="53"/>
      <c r="TQF77" s="53"/>
      <c r="TQG77" s="53"/>
      <c r="TQH77" s="53"/>
      <c r="TQI77" s="53"/>
      <c r="TQJ77" s="53"/>
      <c r="TQK77" s="53"/>
      <c r="TQL77" s="53"/>
      <c r="TQM77" s="53"/>
      <c r="TQN77" s="53"/>
      <c r="TQO77" s="53"/>
      <c r="TQP77" s="53"/>
      <c r="TQQ77" s="53"/>
      <c r="TQR77" s="53"/>
      <c r="TQS77" s="53"/>
      <c r="TQT77" s="53"/>
      <c r="TQU77" s="53"/>
      <c r="TQV77" s="53"/>
      <c r="TQW77" s="53"/>
      <c r="TQX77" s="53"/>
      <c r="TQY77" s="53"/>
      <c r="TQZ77" s="53"/>
      <c r="TRA77" s="53"/>
      <c r="TRB77" s="53"/>
      <c r="TRC77" s="53"/>
      <c r="TRD77" s="53"/>
      <c r="TRE77" s="53"/>
      <c r="TRF77" s="53"/>
      <c r="TRG77" s="53"/>
      <c r="TRH77" s="53"/>
      <c r="TRI77" s="53"/>
      <c r="TRJ77" s="53"/>
      <c r="TRK77" s="53"/>
      <c r="TRL77" s="53"/>
      <c r="TRM77" s="53"/>
      <c r="TRN77" s="53"/>
      <c r="TRO77" s="53"/>
      <c r="TRP77" s="53"/>
      <c r="TRQ77" s="53"/>
      <c r="TRR77" s="53"/>
      <c r="TRS77" s="53"/>
      <c r="TRT77" s="53"/>
      <c r="TRU77" s="53"/>
      <c r="TRV77" s="53"/>
      <c r="TRW77" s="53"/>
      <c r="TRX77" s="53"/>
      <c r="TRY77" s="53"/>
      <c r="TRZ77" s="53"/>
      <c r="TSA77" s="53"/>
      <c r="TSB77" s="53"/>
      <c r="TSC77" s="53"/>
      <c r="TSD77" s="53"/>
      <c r="TSE77" s="53"/>
      <c r="TSF77" s="53"/>
      <c r="TSG77" s="53"/>
      <c r="TSH77" s="53"/>
      <c r="TSI77" s="53"/>
      <c r="TSJ77" s="53"/>
      <c r="TSK77" s="53"/>
      <c r="TSL77" s="53"/>
      <c r="TSM77" s="53"/>
      <c r="TSN77" s="53"/>
      <c r="TSO77" s="53"/>
      <c r="TSP77" s="53"/>
      <c r="TSQ77" s="53"/>
      <c r="TSR77" s="53"/>
      <c r="TSS77" s="53"/>
      <c r="TST77" s="53"/>
      <c r="TSU77" s="53"/>
      <c r="TSV77" s="53"/>
      <c r="TSW77" s="53"/>
      <c r="TSX77" s="53"/>
      <c r="TSY77" s="53"/>
      <c r="TSZ77" s="53"/>
      <c r="TTA77" s="53"/>
      <c r="TTB77" s="53"/>
      <c r="TTC77" s="53"/>
      <c r="TTD77" s="53"/>
      <c r="TTE77" s="53"/>
      <c r="TTF77" s="53"/>
      <c r="TTG77" s="53"/>
      <c r="TTH77" s="53"/>
      <c r="TTI77" s="53"/>
      <c r="TTJ77" s="53"/>
      <c r="TTK77" s="53"/>
      <c r="TTL77" s="53"/>
      <c r="TTM77" s="53"/>
      <c r="TTN77" s="53"/>
      <c r="TTO77" s="53"/>
      <c r="TTP77" s="53"/>
      <c r="TTQ77" s="53"/>
      <c r="TTR77" s="53"/>
      <c r="TTS77" s="53"/>
      <c r="TTT77" s="53"/>
      <c r="TTU77" s="53"/>
      <c r="TTV77" s="53"/>
      <c r="TTW77" s="53"/>
      <c r="TTX77" s="53"/>
      <c r="TTY77" s="53"/>
      <c r="TTZ77" s="53"/>
      <c r="TUA77" s="53"/>
      <c r="TUB77" s="53"/>
      <c r="TUC77" s="53"/>
      <c r="TUD77" s="53"/>
      <c r="TUE77" s="53"/>
      <c r="TUF77" s="53"/>
      <c r="TUG77" s="53"/>
      <c r="TUH77" s="53"/>
      <c r="TUI77" s="53"/>
      <c r="TUJ77" s="53"/>
      <c r="TUK77" s="53"/>
      <c r="TUL77" s="53"/>
      <c r="TUM77" s="53"/>
      <c r="TUN77" s="53"/>
      <c r="TUO77" s="53"/>
      <c r="TUP77" s="53"/>
      <c r="TUQ77" s="53"/>
      <c r="TUR77" s="53"/>
      <c r="TUS77" s="53"/>
      <c r="TUT77" s="53"/>
      <c r="TUU77" s="53"/>
      <c r="TUV77" s="53"/>
      <c r="TUW77" s="53"/>
      <c r="TUX77" s="53"/>
      <c r="TUY77" s="53"/>
      <c r="TUZ77" s="53"/>
      <c r="TVA77" s="53"/>
      <c r="TVB77" s="53"/>
      <c r="TVC77" s="53"/>
      <c r="TVD77" s="53"/>
      <c r="TVE77" s="53"/>
      <c r="TVF77" s="53"/>
      <c r="TVG77" s="53"/>
      <c r="TVH77" s="53"/>
      <c r="TVI77" s="53"/>
      <c r="TVJ77" s="53"/>
      <c r="TVK77" s="53"/>
      <c r="TVL77" s="53"/>
      <c r="TVM77" s="53"/>
      <c r="TVN77" s="53"/>
      <c r="TVO77" s="53"/>
      <c r="TVP77" s="53"/>
      <c r="TVQ77" s="53"/>
      <c r="TVR77" s="53"/>
      <c r="TVS77" s="53"/>
      <c r="TVT77" s="53"/>
      <c r="TVU77" s="53"/>
      <c r="TVV77" s="53"/>
      <c r="TVW77" s="53"/>
      <c r="TVX77" s="53"/>
      <c r="TVY77" s="53"/>
      <c r="TVZ77" s="53"/>
      <c r="TWA77" s="53"/>
      <c r="TWB77" s="53"/>
      <c r="TWC77" s="53"/>
      <c r="TWD77" s="53"/>
      <c r="TWE77" s="53"/>
      <c r="TWF77" s="53"/>
      <c r="TWG77" s="53"/>
      <c r="TWH77" s="53"/>
      <c r="TWI77" s="53"/>
      <c r="TWJ77" s="53"/>
      <c r="TWK77" s="53"/>
      <c r="TWL77" s="53"/>
      <c r="TWM77" s="53"/>
      <c r="TWN77" s="53"/>
      <c r="TWO77" s="53"/>
      <c r="TWP77" s="53"/>
      <c r="TWQ77" s="53"/>
      <c r="TWR77" s="53"/>
      <c r="TWS77" s="53"/>
      <c r="TWT77" s="53"/>
      <c r="TWU77" s="53"/>
      <c r="TWV77" s="53"/>
      <c r="TWW77" s="53"/>
      <c r="TWX77" s="53"/>
      <c r="TWY77" s="53"/>
      <c r="TWZ77" s="53"/>
      <c r="TXA77" s="53"/>
      <c r="TXB77" s="53"/>
      <c r="TXC77" s="53"/>
      <c r="TXD77" s="53"/>
      <c r="TXE77" s="53"/>
      <c r="TXF77" s="53"/>
      <c r="TXG77" s="53"/>
      <c r="TXH77" s="53"/>
      <c r="TXI77" s="53"/>
      <c r="TXJ77" s="53"/>
      <c r="TXK77" s="53"/>
      <c r="TXL77" s="53"/>
      <c r="TXM77" s="53"/>
      <c r="TXN77" s="53"/>
      <c r="TXO77" s="53"/>
      <c r="TXP77" s="53"/>
      <c r="TXQ77" s="53"/>
      <c r="TXR77" s="53"/>
      <c r="TXS77" s="53"/>
      <c r="TXT77" s="53"/>
      <c r="TXU77" s="53"/>
      <c r="TXV77" s="53"/>
      <c r="TXW77" s="53"/>
      <c r="TXX77" s="53"/>
      <c r="TXY77" s="53"/>
      <c r="TXZ77" s="53"/>
      <c r="TYA77" s="53"/>
      <c r="TYB77" s="53"/>
      <c r="TYC77" s="53"/>
      <c r="TYD77" s="53"/>
      <c r="TYE77" s="53"/>
      <c r="TYF77" s="53"/>
      <c r="TYG77" s="53"/>
      <c r="TYH77" s="53"/>
      <c r="TYI77" s="53"/>
      <c r="TYJ77" s="53"/>
      <c r="TYK77" s="53"/>
      <c r="TYL77" s="53"/>
      <c r="TYM77" s="53"/>
      <c r="TYN77" s="53"/>
      <c r="TYO77" s="53"/>
      <c r="TYP77" s="53"/>
      <c r="TYQ77" s="53"/>
      <c r="TYR77" s="53"/>
      <c r="TYS77" s="53"/>
      <c r="TYT77" s="53"/>
      <c r="TYU77" s="53"/>
      <c r="TYV77" s="53"/>
      <c r="TYW77" s="53"/>
      <c r="TYX77" s="53"/>
      <c r="TYY77" s="53"/>
      <c r="TYZ77" s="53"/>
      <c r="TZA77" s="53"/>
      <c r="TZB77" s="53"/>
      <c r="TZC77" s="53"/>
      <c r="TZD77" s="53"/>
      <c r="TZE77" s="53"/>
      <c r="TZF77" s="53"/>
      <c r="TZG77" s="53"/>
      <c r="TZH77" s="53"/>
      <c r="TZI77" s="53"/>
      <c r="TZJ77" s="53"/>
      <c r="TZK77" s="53"/>
      <c r="TZL77" s="53"/>
      <c r="TZM77" s="53"/>
      <c r="TZN77" s="53"/>
      <c r="TZO77" s="53"/>
      <c r="TZP77" s="53"/>
      <c r="TZQ77" s="53"/>
      <c r="TZR77" s="53"/>
      <c r="TZS77" s="53"/>
      <c r="TZT77" s="53"/>
      <c r="TZU77" s="53"/>
      <c r="TZV77" s="53"/>
      <c r="TZW77" s="53"/>
      <c r="TZX77" s="53"/>
      <c r="TZY77" s="53"/>
      <c r="TZZ77" s="53"/>
      <c r="UAA77" s="53"/>
      <c r="UAB77" s="53"/>
      <c r="UAC77" s="53"/>
      <c r="UAD77" s="53"/>
      <c r="UAE77" s="53"/>
      <c r="UAF77" s="53"/>
      <c r="UAG77" s="53"/>
      <c r="UAH77" s="53"/>
      <c r="UAI77" s="53"/>
      <c r="UAJ77" s="53"/>
      <c r="UAK77" s="53"/>
      <c r="UAL77" s="53"/>
      <c r="UAM77" s="53"/>
      <c r="UAN77" s="53"/>
      <c r="UAO77" s="53"/>
      <c r="UAP77" s="53"/>
      <c r="UAQ77" s="53"/>
      <c r="UAR77" s="53"/>
      <c r="UAS77" s="53"/>
      <c r="UAT77" s="53"/>
      <c r="UAU77" s="53"/>
      <c r="UAV77" s="53"/>
      <c r="UAW77" s="53"/>
      <c r="UAX77" s="53"/>
      <c r="UAY77" s="53"/>
      <c r="UAZ77" s="53"/>
      <c r="UBA77" s="53"/>
      <c r="UBB77" s="53"/>
      <c r="UBC77" s="53"/>
      <c r="UBD77" s="53"/>
      <c r="UBE77" s="53"/>
      <c r="UBF77" s="53"/>
      <c r="UBG77" s="53"/>
      <c r="UBH77" s="53"/>
      <c r="UBI77" s="53"/>
      <c r="UBJ77" s="53"/>
      <c r="UBK77" s="53"/>
      <c r="UBL77" s="53"/>
      <c r="UBM77" s="53"/>
      <c r="UBN77" s="53"/>
      <c r="UBO77" s="53"/>
      <c r="UBP77" s="53"/>
      <c r="UBQ77" s="53"/>
      <c r="UBR77" s="53"/>
      <c r="UBS77" s="53"/>
      <c r="UBT77" s="53"/>
      <c r="UBU77" s="53"/>
      <c r="UBV77" s="53"/>
      <c r="UBW77" s="53"/>
      <c r="UBX77" s="53"/>
      <c r="UBY77" s="53"/>
      <c r="UBZ77" s="53"/>
      <c r="UCA77" s="53"/>
      <c r="UCB77" s="53"/>
      <c r="UCC77" s="53"/>
      <c r="UCD77" s="53"/>
      <c r="UCE77" s="53"/>
      <c r="UCF77" s="53"/>
      <c r="UCG77" s="53"/>
      <c r="UCH77" s="53"/>
      <c r="UCI77" s="53"/>
      <c r="UCJ77" s="53"/>
      <c r="UCK77" s="53"/>
      <c r="UCL77" s="53"/>
      <c r="UCM77" s="53"/>
      <c r="UCN77" s="53"/>
      <c r="UCO77" s="53"/>
      <c r="UCP77" s="53"/>
      <c r="UCQ77" s="53"/>
      <c r="UCR77" s="53"/>
      <c r="UCS77" s="53"/>
      <c r="UCT77" s="53"/>
      <c r="UCU77" s="53"/>
      <c r="UCV77" s="53"/>
      <c r="UCW77" s="53"/>
      <c r="UCX77" s="53"/>
      <c r="UCY77" s="53"/>
      <c r="UCZ77" s="53"/>
      <c r="UDA77" s="53"/>
      <c r="UDB77" s="53"/>
      <c r="UDC77" s="53"/>
      <c r="UDD77" s="53"/>
      <c r="UDE77" s="53"/>
      <c r="UDF77" s="53"/>
      <c r="UDG77" s="53"/>
      <c r="UDH77" s="53"/>
      <c r="UDI77" s="53"/>
      <c r="UDJ77" s="53"/>
      <c r="UDK77" s="53"/>
      <c r="UDL77" s="53"/>
      <c r="UDM77" s="53"/>
      <c r="UDN77" s="53"/>
      <c r="UDO77" s="53"/>
      <c r="UDP77" s="53"/>
      <c r="UDQ77" s="53"/>
      <c r="UDR77" s="53"/>
      <c r="UDS77" s="53"/>
      <c r="UDT77" s="53"/>
      <c r="UDU77" s="53"/>
      <c r="UDV77" s="53"/>
      <c r="UDW77" s="53"/>
      <c r="UDX77" s="53"/>
      <c r="UDY77" s="53"/>
      <c r="UDZ77" s="53"/>
      <c r="UEA77" s="53"/>
      <c r="UEB77" s="53"/>
      <c r="UEC77" s="53"/>
      <c r="UED77" s="53"/>
      <c r="UEE77" s="53"/>
      <c r="UEF77" s="53"/>
      <c r="UEG77" s="53"/>
      <c r="UEH77" s="53"/>
      <c r="UEI77" s="53"/>
      <c r="UEJ77" s="53"/>
      <c r="UEK77" s="53"/>
      <c r="UEL77" s="53"/>
      <c r="UEM77" s="53"/>
      <c r="UEN77" s="53"/>
      <c r="UEO77" s="53"/>
      <c r="UEP77" s="53"/>
      <c r="UEQ77" s="53"/>
      <c r="UER77" s="53"/>
      <c r="UES77" s="53"/>
      <c r="UET77" s="53"/>
      <c r="UEU77" s="53"/>
      <c r="UEV77" s="53"/>
      <c r="UEW77" s="53"/>
      <c r="UEX77" s="53"/>
      <c r="UEY77" s="53"/>
      <c r="UEZ77" s="53"/>
      <c r="UFA77" s="53"/>
      <c r="UFB77" s="53"/>
      <c r="UFC77" s="53"/>
      <c r="UFD77" s="53"/>
      <c r="UFE77" s="53"/>
      <c r="UFF77" s="53"/>
      <c r="UFG77" s="53"/>
      <c r="UFH77" s="53"/>
      <c r="UFI77" s="53"/>
      <c r="UFJ77" s="53"/>
      <c r="UFK77" s="53"/>
      <c r="UFL77" s="53"/>
      <c r="UFM77" s="53"/>
      <c r="UFN77" s="53"/>
      <c r="UFO77" s="53"/>
      <c r="UFP77" s="53"/>
      <c r="UFQ77" s="53"/>
      <c r="UFR77" s="53"/>
      <c r="UFS77" s="53"/>
      <c r="UFT77" s="53"/>
      <c r="UFU77" s="53"/>
      <c r="UFV77" s="53"/>
      <c r="UFW77" s="53"/>
      <c r="UFX77" s="53"/>
      <c r="UFY77" s="53"/>
      <c r="UFZ77" s="53"/>
      <c r="UGA77" s="53"/>
      <c r="UGB77" s="53"/>
      <c r="UGC77" s="53"/>
      <c r="UGD77" s="53"/>
      <c r="UGE77" s="53"/>
      <c r="UGF77" s="53"/>
      <c r="UGG77" s="53"/>
      <c r="UGH77" s="53"/>
      <c r="UGI77" s="53"/>
      <c r="UGJ77" s="53"/>
      <c r="UGK77" s="53"/>
      <c r="UGL77" s="53"/>
      <c r="UGM77" s="53"/>
      <c r="UGN77" s="53"/>
      <c r="UGO77" s="53"/>
      <c r="UGP77" s="53"/>
      <c r="UGQ77" s="53"/>
      <c r="UGR77" s="53"/>
      <c r="UGS77" s="53"/>
      <c r="UGT77" s="53"/>
      <c r="UGU77" s="53"/>
      <c r="UGV77" s="53"/>
      <c r="UGW77" s="53"/>
      <c r="UGX77" s="53"/>
      <c r="UGY77" s="53"/>
      <c r="UGZ77" s="53"/>
      <c r="UHA77" s="53"/>
      <c r="UHB77" s="53"/>
      <c r="UHC77" s="53"/>
      <c r="UHD77" s="53"/>
      <c r="UHE77" s="53"/>
      <c r="UHF77" s="53"/>
      <c r="UHG77" s="53"/>
      <c r="UHH77" s="53"/>
      <c r="UHI77" s="53"/>
      <c r="UHJ77" s="53"/>
      <c r="UHK77" s="53"/>
      <c r="UHL77" s="53"/>
      <c r="UHM77" s="53"/>
      <c r="UHN77" s="53"/>
      <c r="UHO77" s="53"/>
      <c r="UHP77" s="53"/>
      <c r="UHQ77" s="53"/>
      <c r="UHR77" s="53"/>
      <c r="UHS77" s="53"/>
      <c r="UHT77" s="53"/>
      <c r="UHU77" s="53"/>
      <c r="UHV77" s="53"/>
      <c r="UHW77" s="53"/>
      <c r="UHX77" s="53"/>
      <c r="UHY77" s="53"/>
      <c r="UHZ77" s="53"/>
      <c r="UIA77" s="53"/>
      <c r="UIB77" s="53"/>
      <c r="UIC77" s="53"/>
      <c r="UID77" s="53"/>
      <c r="UIE77" s="53"/>
      <c r="UIF77" s="53"/>
      <c r="UIG77" s="53"/>
      <c r="UIH77" s="53"/>
      <c r="UII77" s="53"/>
      <c r="UIJ77" s="53"/>
      <c r="UIK77" s="53"/>
      <c r="UIL77" s="53"/>
      <c r="UIM77" s="53"/>
      <c r="UIN77" s="53"/>
      <c r="UIO77" s="53"/>
      <c r="UIP77" s="53"/>
      <c r="UIQ77" s="53"/>
      <c r="UIR77" s="53"/>
      <c r="UIS77" s="53"/>
      <c r="UIT77" s="53"/>
      <c r="UIU77" s="53"/>
      <c r="UIV77" s="53"/>
      <c r="UIW77" s="53"/>
      <c r="UIX77" s="53"/>
      <c r="UIY77" s="53"/>
      <c r="UIZ77" s="53"/>
      <c r="UJA77" s="53"/>
      <c r="UJB77" s="53"/>
      <c r="UJC77" s="53"/>
      <c r="UJD77" s="53"/>
      <c r="UJE77" s="53"/>
      <c r="UJF77" s="53"/>
      <c r="UJG77" s="53"/>
      <c r="UJH77" s="53"/>
      <c r="UJI77" s="53"/>
      <c r="UJJ77" s="53"/>
      <c r="UJK77" s="53"/>
      <c r="UJL77" s="53"/>
      <c r="UJM77" s="53"/>
      <c r="UJN77" s="53"/>
      <c r="UJO77" s="53"/>
      <c r="UJP77" s="53"/>
      <c r="UJQ77" s="53"/>
      <c r="UJR77" s="53"/>
      <c r="UJS77" s="53"/>
      <c r="UJT77" s="53"/>
      <c r="UJU77" s="53"/>
      <c r="UJV77" s="53"/>
      <c r="UJW77" s="53"/>
      <c r="UJX77" s="53"/>
      <c r="UJY77" s="53"/>
      <c r="UJZ77" s="53"/>
      <c r="UKA77" s="53"/>
      <c r="UKB77" s="53"/>
      <c r="UKC77" s="53"/>
      <c r="UKD77" s="53"/>
      <c r="UKE77" s="53"/>
      <c r="UKF77" s="53"/>
      <c r="UKG77" s="53"/>
      <c r="UKH77" s="53"/>
      <c r="UKI77" s="53"/>
      <c r="UKJ77" s="53"/>
      <c r="UKK77" s="53"/>
      <c r="UKL77" s="53"/>
      <c r="UKM77" s="53"/>
      <c r="UKN77" s="53"/>
      <c r="UKO77" s="53"/>
      <c r="UKP77" s="53"/>
      <c r="UKQ77" s="53"/>
      <c r="UKR77" s="53"/>
      <c r="UKS77" s="53"/>
      <c r="UKT77" s="53"/>
      <c r="UKU77" s="53"/>
      <c r="UKV77" s="53"/>
      <c r="UKW77" s="53"/>
      <c r="UKX77" s="53"/>
      <c r="UKY77" s="53"/>
      <c r="UKZ77" s="53"/>
      <c r="ULA77" s="53"/>
      <c r="ULB77" s="53"/>
      <c r="ULC77" s="53"/>
      <c r="ULD77" s="53"/>
      <c r="ULE77" s="53"/>
      <c r="ULF77" s="53"/>
      <c r="ULG77" s="53"/>
      <c r="ULH77" s="53"/>
      <c r="ULI77" s="53"/>
      <c r="ULJ77" s="53"/>
      <c r="ULK77" s="53"/>
      <c r="ULL77" s="53"/>
      <c r="ULM77" s="53"/>
      <c r="ULN77" s="53"/>
      <c r="ULO77" s="53"/>
      <c r="ULP77" s="53"/>
      <c r="ULQ77" s="53"/>
      <c r="ULR77" s="53"/>
      <c r="ULS77" s="53"/>
      <c r="ULT77" s="53"/>
      <c r="ULU77" s="53"/>
      <c r="ULV77" s="53"/>
      <c r="ULW77" s="53"/>
      <c r="ULX77" s="53"/>
      <c r="ULY77" s="53"/>
      <c r="ULZ77" s="53"/>
      <c r="UMA77" s="53"/>
      <c r="UMB77" s="53"/>
      <c r="UMC77" s="53"/>
      <c r="UMD77" s="53"/>
      <c r="UME77" s="53"/>
      <c r="UMF77" s="53"/>
      <c r="UMG77" s="53"/>
      <c r="UMH77" s="53"/>
      <c r="UMI77" s="53"/>
      <c r="UMJ77" s="53"/>
      <c r="UMK77" s="53"/>
      <c r="UML77" s="53"/>
      <c r="UMM77" s="53"/>
      <c r="UMN77" s="53"/>
      <c r="UMO77" s="53"/>
      <c r="UMP77" s="53"/>
      <c r="UMQ77" s="53"/>
      <c r="UMR77" s="53"/>
      <c r="UMS77" s="53"/>
      <c r="UMT77" s="53"/>
      <c r="UMU77" s="53"/>
      <c r="UMV77" s="53"/>
      <c r="UMW77" s="53"/>
      <c r="UMX77" s="53"/>
      <c r="UMY77" s="53"/>
      <c r="UMZ77" s="53"/>
      <c r="UNA77" s="53"/>
      <c r="UNB77" s="53"/>
      <c r="UNC77" s="53"/>
      <c r="UND77" s="53"/>
      <c r="UNE77" s="53"/>
      <c r="UNF77" s="53"/>
      <c r="UNG77" s="53"/>
      <c r="UNH77" s="53"/>
      <c r="UNI77" s="53"/>
      <c r="UNJ77" s="53"/>
      <c r="UNK77" s="53"/>
      <c r="UNL77" s="53"/>
      <c r="UNM77" s="53"/>
      <c r="UNN77" s="53"/>
      <c r="UNO77" s="53"/>
      <c r="UNP77" s="53"/>
      <c r="UNQ77" s="53"/>
      <c r="UNR77" s="53"/>
      <c r="UNS77" s="53"/>
      <c r="UNT77" s="53"/>
      <c r="UNU77" s="53"/>
      <c r="UNV77" s="53"/>
      <c r="UNW77" s="53"/>
      <c r="UNX77" s="53"/>
      <c r="UNY77" s="53"/>
      <c r="UNZ77" s="53"/>
      <c r="UOA77" s="53"/>
      <c r="UOB77" s="53"/>
      <c r="UOC77" s="53"/>
      <c r="UOD77" s="53"/>
      <c r="UOE77" s="53"/>
      <c r="UOF77" s="53"/>
      <c r="UOG77" s="53"/>
      <c r="UOH77" s="53"/>
      <c r="UOI77" s="53"/>
      <c r="UOJ77" s="53"/>
      <c r="UOK77" s="53"/>
      <c r="UOL77" s="53"/>
      <c r="UOM77" s="53"/>
      <c r="UON77" s="53"/>
      <c r="UOO77" s="53"/>
      <c r="UOP77" s="53"/>
      <c r="UOQ77" s="53"/>
      <c r="UOR77" s="53"/>
      <c r="UOS77" s="53"/>
      <c r="UOT77" s="53"/>
      <c r="UOU77" s="53"/>
      <c r="UOV77" s="53"/>
      <c r="UOW77" s="53"/>
      <c r="UOX77" s="53"/>
      <c r="UOY77" s="53"/>
      <c r="UOZ77" s="53"/>
      <c r="UPA77" s="53"/>
      <c r="UPB77" s="53"/>
      <c r="UPC77" s="53"/>
      <c r="UPD77" s="53"/>
      <c r="UPE77" s="53"/>
      <c r="UPF77" s="53"/>
      <c r="UPG77" s="53"/>
      <c r="UPH77" s="53"/>
      <c r="UPI77" s="53"/>
      <c r="UPJ77" s="53"/>
      <c r="UPK77" s="53"/>
      <c r="UPL77" s="53"/>
      <c r="UPM77" s="53"/>
      <c r="UPN77" s="53"/>
      <c r="UPO77" s="53"/>
      <c r="UPP77" s="53"/>
      <c r="UPQ77" s="53"/>
      <c r="UPR77" s="53"/>
      <c r="UPS77" s="53"/>
      <c r="UPT77" s="53"/>
      <c r="UPU77" s="53"/>
      <c r="UPV77" s="53"/>
      <c r="UPW77" s="53"/>
      <c r="UPX77" s="53"/>
      <c r="UPY77" s="53"/>
      <c r="UPZ77" s="53"/>
      <c r="UQA77" s="53"/>
      <c r="UQB77" s="53"/>
      <c r="UQC77" s="53"/>
      <c r="UQD77" s="53"/>
      <c r="UQE77" s="53"/>
      <c r="UQF77" s="53"/>
      <c r="UQG77" s="53"/>
      <c r="UQH77" s="53"/>
      <c r="UQI77" s="53"/>
      <c r="UQJ77" s="53"/>
      <c r="UQK77" s="53"/>
      <c r="UQL77" s="53"/>
      <c r="UQM77" s="53"/>
      <c r="UQN77" s="53"/>
      <c r="UQO77" s="53"/>
      <c r="UQP77" s="53"/>
      <c r="UQQ77" s="53"/>
      <c r="UQR77" s="53"/>
      <c r="UQS77" s="53"/>
      <c r="UQT77" s="53"/>
      <c r="UQU77" s="53"/>
      <c r="UQV77" s="53"/>
      <c r="UQW77" s="53"/>
      <c r="UQX77" s="53"/>
      <c r="UQY77" s="53"/>
      <c r="UQZ77" s="53"/>
      <c r="URA77" s="53"/>
      <c r="URB77" s="53"/>
      <c r="URC77" s="53"/>
      <c r="URD77" s="53"/>
      <c r="URE77" s="53"/>
      <c r="URF77" s="53"/>
      <c r="URG77" s="53"/>
      <c r="URH77" s="53"/>
      <c r="URI77" s="53"/>
      <c r="URJ77" s="53"/>
      <c r="URK77" s="53"/>
      <c r="URL77" s="53"/>
      <c r="URM77" s="53"/>
      <c r="URN77" s="53"/>
      <c r="URO77" s="53"/>
      <c r="URP77" s="53"/>
      <c r="URQ77" s="53"/>
      <c r="URR77" s="53"/>
      <c r="URS77" s="53"/>
      <c r="URT77" s="53"/>
      <c r="URU77" s="53"/>
      <c r="URV77" s="53"/>
      <c r="URW77" s="53"/>
      <c r="URX77" s="53"/>
      <c r="URY77" s="53"/>
      <c r="URZ77" s="53"/>
      <c r="USA77" s="53"/>
      <c r="USB77" s="53"/>
      <c r="USC77" s="53"/>
      <c r="USD77" s="53"/>
      <c r="USE77" s="53"/>
      <c r="USF77" s="53"/>
      <c r="USG77" s="53"/>
      <c r="USH77" s="53"/>
      <c r="USI77" s="53"/>
      <c r="USJ77" s="53"/>
      <c r="USK77" s="53"/>
      <c r="USL77" s="53"/>
      <c r="USM77" s="53"/>
      <c r="USN77" s="53"/>
      <c r="USO77" s="53"/>
      <c r="USP77" s="53"/>
      <c r="USQ77" s="53"/>
      <c r="USR77" s="53"/>
      <c r="USS77" s="53"/>
      <c r="UST77" s="53"/>
      <c r="USU77" s="53"/>
      <c r="USV77" s="53"/>
      <c r="USW77" s="53"/>
      <c r="USX77" s="53"/>
      <c r="USY77" s="53"/>
      <c r="USZ77" s="53"/>
      <c r="UTA77" s="53"/>
      <c r="UTB77" s="53"/>
      <c r="UTC77" s="53"/>
      <c r="UTD77" s="53"/>
      <c r="UTE77" s="53"/>
      <c r="UTF77" s="53"/>
      <c r="UTG77" s="53"/>
      <c r="UTH77" s="53"/>
      <c r="UTI77" s="53"/>
      <c r="UTJ77" s="53"/>
      <c r="UTK77" s="53"/>
      <c r="UTL77" s="53"/>
      <c r="UTM77" s="53"/>
      <c r="UTN77" s="53"/>
      <c r="UTO77" s="53"/>
      <c r="UTP77" s="53"/>
      <c r="UTQ77" s="53"/>
      <c r="UTR77" s="53"/>
      <c r="UTS77" s="53"/>
      <c r="UTT77" s="53"/>
      <c r="UTU77" s="53"/>
      <c r="UTV77" s="53"/>
      <c r="UTW77" s="53"/>
      <c r="UTX77" s="53"/>
      <c r="UTY77" s="53"/>
      <c r="UTZ77" s="53"/>
      <c r="UUA77" s="53"/>
      <c r="UUB77" s="53"/>
      <c r="UUC77" s="53"/>
      <c r="UUD77" s="53"/>
      <c r="UUE77" s="53"/>
      <c r="UUF77" s="53"/>
      <c r="UUG77" s="53"/>
      <c r="UUH77" s="53"/>
      <c r="UUI77" s="53"/>
      <c r="UUJ77" s="53"/>
      <c r="UUK77" s="53"/>
      <c r="UUL77" s="53"/>
      <c r="UUM77" s="53"/>
      <c r="UUN77" s="53"/>
      <c r="UUO77" s="53"/>
      <c r="UUP77" s="53"/>
      <c r="UUQ77" s="53"/>
      <c r="UUR77" s="53"/>
      <c r="UUS77" s="53"/>
      <c r="UUT77" s="53"/>
      <c r="UUU77" s="53"/>
      <c r="UUV77" s="53"/>
      <c r="UUW77" s="53"/>
      <c r="UUX77" s="53"/>
      <c r="UUY77" s="53"/>
      <c r="UUZ77" s="53"/>
      <c r="UVA77" s="53"/>
      <c r="UVB77" s="53"/>
      <c r="UVC77" s="53"/>
      <c r="UVD77" s="53"/>
      <c r="UVE77" s="53"/>
      <c r="UVF77" s="53"/>
      <c r="UVG77" s="53"/>
      <c r="UVH77" s="53"/>
      <c r="UVI77" s="53"/>
      <c r="UVJ77" s="53"/>
      <c r="UVK77" s="53"/>
      <c r="UVL77" s="53"/>
      <c r="UVM77" s="53"/>
      <c r="UVN77" s="53"/>
      <c r="UVO77" s="53"/>
      <c r="UVP77" s="53"/>
      <c r="UVQ77" s="53"/>
      <c r="UVR77" s="53"/>
      <c r="UVS77" s="53"/>
      <c r="UVT77" s="53"/>
      <c r="UVU77" s="53"/>
      <c r="UVV77" s="53"/>
      <c r="UVW77" s="53"/>
      <c r="UVX77" s="53"/>
      <c r="UVY77" s="53"/>
      <c r="UVZ77" s="53"/>
      <c r="UWA77" s="53"/>
      <c r="UWB77" s="53"/>
      <c r="UWC77" s="53"/>
      <c r="UWD77" s="53"/>
      <c r="UWE77" s="53"/>
      <c r="UWF77" s="53"/>
      <c r="UWG77" s="53"/>
      <c r="UWH77" s="53"/>
      <c r="UWI77" s="53"/>
      <c r="UWJ77" s="53"/>
      <c r="UWK77" s="53"/>
      <c r="UWL77" s="53"/>
      <c r="UWM77" s="53"/>
      <c r="UWN77" s="53"/>
      <c r="UWO77" s="53"/>
      <c r="UWP77" s="53"/>
      <c r="UWQ77" s="53"/>
      <c r="UWR77" s="53"/>
      <c r="UWS77" s="53"/>
      <c r="UWT77" s="53"/>
      <c r="UWU77" s="53"/>
      <c r="UWV77" s="53"/>
      <c r="UWW77" s="53"/>
      <c r="UWX77" s="53"/>
      <c r="UWY77" s="53"/>
      <c r="UWZ77" s="53"/>
      <c r="UXA77" s="53"/>
      <c r="UXB77" s="53"/>
      <c r="UXC77" s="53"/>
      <c r="UXD77" s="53"/>
      <c r="UXE77" s="53"/>
      <c r="UXF77" s="53"/>
      <c r="UXG77" s="53"/>
      <c r="UXH77" s="53"/>
      <c r="UXI77" s="53"/>
      <c r="UXJ77" s="53"/>
      <c r="UXK77" s="53"/>
      <c r="UXL77" s="53"/>
      <c r="UXM77" s="53"/>
      <c r="UXN77" s="53"/>
      <c r="UXO77" s="53"/>
      <c r="UXP77" s="53"/>
      <c r="UXQ77" s="53"/>
      <c r="UXR77" s="53"/>
      <c r="UXS77" s="53"/>
      <c r="UXT77" s="53"/>
      <c r="UXU77" s="53"/>
      <c r="UXV77" s="53"/>
      <c r="UXW77" s="53"/>
      <c r="UXX77" s="53"/>
      <c r="UXY77" s="53"/>
      <c r="UXZ77" s="53"/>
      <c r="UYA77" s="53"/>
      <c r="UYB77" s="53"/>
      <c r="UYC77" s="53"/>
      <c r="UYD77" s="53"/>
      <c r="UYE77" s="53"/>
      <c r="UYF77" s="53"/>
      <c r="UYG77" s="53"/>
      <c r="UYH77" s="53"/>
      <c r="UYI77" s="53"/>
      <c r="UYJ77" s="53"/>
      <c r="UYK77" s="53"/>
      <c r="UYL77" s="53"/>
      <c r="UYM77" s="53"/>
      <c r="UYN77" s="53"/>
      <c r="UYO77" s="53"/>
      <c r="UYP77" s="53"/>
      <c r="UYQ77" s="53"/>
      <c r="UYR77" s="53"/>
      <c r="UYS77" s="53"/>
      <c r="UYT77" s="53"/>
      <c r="UYU77" s="53"/>
      <c r="UYV77" s="53"/>
      <c r="UYW77" s="53"/>
      <c r="UYX77" s="53"/>
      <c r="UYY77" s="53"/>
      <c r="UYZ77" s="53"/>
      <c r="UZA77" s="53"/>
      <c r="UZB77" s="53"/>
      <c r="UZC77" s="53"/>
      <c r="UZD77" s="53"/>
      <c r="UZE77" s="53"/>
      <c r="UZF77" s="53"/>
      <c r="UZG77" s="53"/>
      <c r="UZH77" s="53"/>
      <c r="UZI77" s="53"/>
      <c r="UZJ77" s="53"/>
      <c r="UZK77" s="53"/>
      <c r="UZL77" s="53"/>
      <c r="UZM77" s="53"/>
      <c r="UZN77" s="53"/>
      <c r="UZO77" s="53"/>
      <c r="UZP77" s="53"/>
      <c r="UZQ77" s="53"/>
      <c r="UZR77" s="53"/>
      <c r="UZS77" s="53"/>
      <c r="UZT77" s="53"/>
      <c r="UZU77" s="53"/>
      <c r="UZV77" s="53"/>
      <c r="UZW77" s="53"/>
      <c r="UZX77" s="53"/>
      <c r="UZY77" s="53"/>
      <c r="UZZ77" s="53"/>
      <c r="VAA77" s="53"/>
      <c r="VAB77" s="53"/>
      <c r="VAC77" s="53"/>
      <c r="VAD77" s="53"/>
      <c r="VAE77" s="53"/>
      <c r="VAF77" s="53"/>
      <c r="VAG77" s="53"/>
      <c r="VAH77" s="53"/>
      <c r="VAI77" s="53"/>
      <c r="VAJ77" s="53"/>
      <c r="VAK77" s="53"/>
      <c r="VAL77" s="53"/>
      <c r="VAM77" s="53"/>
      <c r="VAN77" s="53"/>
      <c r="VAO77" s="53"/>
      <c r="VAP77" s="53"/>
      <c r="VAQ77" s="53"/>
      <c r="VAR77" s="53"/>
      <c r="VAS77" s="53"/>
      <c r="VAT77" s="53"/>
      <c r="VAU77" s="53"/>
      <c r="VAV77" s="53"/>
      <c r="VAW77" s="53"/>
      <c r="VAX77" s="53"/>
      <c r="VAY77" s="53"/>
      <c r="VAZ77" s="53"/>
      <c r="VBA77" s="53"/>
      <c r="VBB77" s="53"/>
      <c r="VBC77" s="53"/>
      <c r="VBD77" s="53"/>
      <c r="VBE77" s="53"/>
      <c r="VBF77" s="53"/>
      <c r="VBG77" s="53"/>
      <c r="VBH77" s="53"/>
      <c r="VBI77" s="53"/>
      <c r="VBJ77" s="53"/>
      <c r="VBK77" s="53"/>
      <c r="VBL77" s="53"/>
      <c r="VBM77" s="53"/>
      <c r="VBN77" s="53"/>
      <c r="VBO77" s="53"/>
      <c r="VBP77" s="53"/>
      <c r="VBQ77" s="53"/>
      <c r="VBR77" s="53"/>
      <c r="VBS77" s="53"/>
      <c r="VBT77" s="53"/>
      <c r="VBU77" s="53"/>
      <c r="VBV77" s="53"/>
      <c r="VBW77" s="53"/>
      <c r="VBX77" s="53"/>
      <c r="VBY77" s="53"/>
      <c r="VBZ77" s="53"/>
      <c r="VCA77" s="53"/>
      <c r="VCB77" s="53"/>
      <c r="VCC77" s="53"/>
      <c r="VCD77" s="53"/>
      <c r="VCE77" s="53"/>
      <c r="VCF77" s="53"/>
      <c r="VCG77" s="53"/>
      <c r="VCH77" s="53"/>
      <c r="VCI77" s="53"/>
      <c r="VCJ77" s="53"/>
      <c r="VCK77" s="53"/>
      <c r="VCL77" s="53"/>
      <c r="VCM77" s="53"/>
      <c r="VCN77" s="53"/>
      <c r="VCO77" s="53"/>
      <c r="VCP77" s="53"/>
      <c r="VCQ77" s="53"/>
      <c r="VCR77" s="53"/>
      <c r="VCS77" s="53"/>
      <c r="VCT77" s="53"/>
      <c r="VCU77" s="53"/>
      <c r="VCV77" s="53"/>
      <c r="VCW77" s="53"/>
      <c r="VCX77" s="53"/>
      <c r="VCY77" s="53"/>
      <c r="VCZ77" s="53"/>
      <c r="VDA77" s="53"/>
      <c r="VDB77" s="53"/>
      <c r="VDC77" s="53"/>
      <c r="VDD77" s="53"/>
      <c r="VDE77" s="53"/>
      <c r="VDF77" s="53"/>
      <c r="VDG77" s="53"/>
      <c r="VDH77" s="53"/>
      <c r="VDI77" s="53"/>
      <c r="VDJ77" s="53"/>
      <c r="VDK77" s="53"/>
      <c r="VDL77" s="53"/>
      <c r="VDM77" s="53"/>
      <c r="VDN77" s="53"/>
      <c r="VDO77" s="53"/>
      <c r="VDP77" s="53"/>
      <c r="VDQ77" s="53"/>
      <c r="VDR77" s="53"/>
      <c r="VDS77" s="53"/>
      <c r="VDT77" s="53"/>
      <c r="VDU77" s="53"/>
      <c r="VDV77" s="53"/>
      <c r="VDW77" s="53"/>
      <c r="VDX77" s="53"/>
      <c r="VDY77" s="53"/>
      <c r="VDZ77" s="53"/>
      <c r="VEA77" s="53"/>
      <c r="VEB77" s="53"/>
      <c r="VEC77" s="53"/>
      <c r="VED77" s="53"/>
      <c r="VEE77" s="53"/>
      <c r="VEF77" s="53"/>
      <c r="VEG77" s="53"/>
      <c r="VEH77" s="53"/>
      <c r="VEI77" s="53"/>
      <c r="VEJ77" s="53"/>
      <c r="VEK77" s="53"/>
      <c r="VEL77" s="53"/>
      <c r="VEM77" s="53"/>
      <c r="VEN77" s="53"/>
      <c r="VEO77" s="53"/>
      <c r="VEP77" s="53"/>
      <c r="VEQ77" s="53"/>
      <c r="VER77" s="53"/>
      <c r="VES77" s="53"/>
      <c r="VET77" s="53"/>
      <c r="VEU77" s="53"/>
      <c r="VEV77" s="53"/>
      <c r="VEW77" s="53"/>
      <c r="VEX77" s="53"/>
      <c r="VEY77" s="53"/>
      <c r="VEZ77" s="53"/>
      <c r="VFA77" s="53"/>
      <c r="VFB77" s="53"/>
      <c r="VFC77" s="53"/>
      <c r="VFD77" s="53"/>
      <c r="VFE77" s="53"/>
      <c r="VFF77" s="53"/>
      <c r="VFG77" s="53"/>
      <c r="VFH77" s="53"/>
      <c r="VFI77" s="53"/>
      <c r="VFJ77" s="53"/>
      <c r="VFK77" s="53"/>
      <c r="VFL77" s="53"/>
      <c r="VFM77" s="53"/>
      <c r="VFN77" s="53"/>
      <c r="VFO77" s="53"/>
      <c r="VFP77" s="53"/>
      <c r="VFQ77" s="53"/>
      <c r="VFR77" s="53"/>
      <c r="VFS77" s="53"/>
      <c r="VFT77" s="53"/>
      <c r="VFU77" s="53"/>
      <c r="VFV77" s="53"/>
      <c r="VFW77" s="53"/>
      <c r="VFX77" s="53"/>
      <c r="VFY77" s="53"/>
      <c r="VFZ77" s="53"/>
      <c r="VGA77" s="53"/>
      <c r="VGB77" s="53"/>
      <c r="VGC77" s="53"/>
      <c r="VGD77" s="53"/>
      <c r="VGE77" s="53"/>
      <c r="VGF77" s="53"/>
      <c r="VGG77" s="53"/>
      <c r="VGH77" s="53"/>
      <c r="VGI77" s="53"/>
      <c r="VGJ77" s="53"/>
      <c r="VGK77" s="53"/>
      <c r="VGL77" s="53"/>
      <c r="VGM77" s="53"/>
      <c r="VGN77" s="53"/>
      <c r="VGO77" s="53"/>
      <c r="VGP77" s="53"/>
      <c r="VGQ77" s="53"/>
      <c r="VGR77" s="53"/>
      <c r="VGS77" s="53"/>
      <c r="VGT77" s="53"/>
      <c r="VGU77" s="53"/>
      <c r="VGV77" s="53"/>
      <c r="VGW77" s="53"/>
      <c r="VGX77" s="53"/>
      <c r="VGY77" s="53"/>
      <c r="VGZ77" s="53"/>
      <c r="VHA77" s="53"/>
      <c r="VHB77" s="53"/>
      <c r="VHC77" s="53"/>
      <c r="VHD77" s="53"/>
      <c r="VHE77" s="53"/>
      <c r="VHF77" s="53"/>
      <c r="VHG77" s="53"/>
      <c r="VHH77" s="53"/>
      <c r="VHI77" s="53"/>
      <c r="VHJ77" s="53"/>
      <c r="VHK77" s="53"/>
      <c r="VHL77" s="53"/>
      <c r="VHM77" s="53"/>
      <c r="VHN77" s="53"/>
      <c r="VHO77" s="53"/>
      <c r="VHP77" s="53"/>
      <c r="VHQ77" s="53"/>
      <c r="VHR77" s="53"/>
      <c r="VHS77" s="53"/>
      <c r="VHT77" s="53"/>
      <c r="VHU77" s="53"/>
      <c r="VHV77" s="53"/>
      <c r="VHW77" s="53"/>
      <c r="VHX77" s="53"/>
      <c r="VHY77" s="53"/>
      <c r="VHZ77" s="53"/>
      <c r="VIA77" s="53"/>
      <c r="VIB77" s="53"/>
      <c r="VIC77" s="53"/>
      <c r="VID77" s="53"/>
      <c r="VIE77" s="53"/>
      <c r="VIF77" s="53"/>
      <c r="VIG77" s="53"/>
      <c r="VIH77" s="53"/>
      <c r="VII77" s="53"/>
      <c r="VIJ77" s="53"/>
      <c r="VIK77" s="53"/>
      <c r="VIL77" s="53"/>
      <c r="VIM77" s="53"/>
      <c r="VIN77" s="53"/>
      <c r="VIO77" s="53"/>
      <c r="VIP77" s="53"/>
      <c r="VIQ77" s="53"/>
      <c r="VIR77" s="53"/>
      <c r="VIS77" s="53"/>
      <c r="VIT77" s="53"/>
      <c r="VIU77" s="53"/>
      <c r="VIV77" s="53"/>
      <c r="VIW77" s="53"/>
      <c r="VIX77" s="53"/>
      <c r="VIY77" s="53"/>
      <c r="VIZ77" s="53"/>
      <c r="VJA77" s="53"/>
      <c r="VJB77" s="53"/>
      <c r="VJC77" s="53"/>
      <c r="VJD77" s="53"/>
      <c r="VJE77" s="53"/>
      <c r="VJF77" s="53"/>
      <c r="VJG77" s="53"/>
      <c r="VJH77" s="53"/>
      <c r="VJI77" s="53"/>
      <c r="VJJ77" s="53"/>
      <c r="VJK77" s="53"/>
      <c r="VJL77" s="53"/>
      <c r="VJM77" s="53"/>
      <c r="VJN77" s="53"/>
      <c r="VJO77" s="53"/>
      <c r="VJP77" s="53"/>
      <c r="VJQ77" s="53"/>
      <c r="VJR77" s="53"/>
      <c r="VJS77" s="53"/>
      <c r="VJT77" s="53"/>
      <c r="VJU77" s="53"/>
      <c r="VJV77" s="53"/>
      <c r="VJW77" s="53"/>
      <c r="VJX77" s="53"/>
      <c r="VJY77" s="53"/>
      <c r="VJZ77" s="53"/>
      <c r="VKA77" s="53"/>
      <c r="VKB77" s="53"/>
      <c r="VKC77" s="53"/>
      <c r="VKD77" s="53"/>
      <c r="VKE77" s="53"/>
      <c r="VKF77" s="53"/>
      <c r="VKG77" s="53"/>
      <c r="VKH77" s="53"/>
      <c r="VKI77" s="53"/>
      <c r="VKJ77" s="53"/>
      <c r="VKK77" s="53"/>
      <c r="VKL77" s="53"/>
      <c r="VKM77" s="53"/>
      <c r="VKN77" s="53"/>
      <c r="VKO77" s="53"/>
      <c r="VKP77" s="53"/>
      <c r="VKQ77" s="53"/>
      <c r="VKR77" s="53"/>
      <c r="VKS77" s="53"/>
      <c r="VKT77" s="53"/>
      <c r="VKU77" s="53"/>
      <c r="VKV77" s="53"/>
      <c r="VKW77" s="53"/>
      <c r="VKX77" s="53"/>
      <c r="VKY77" s="53"/>
      <c r="VKZ77" s="53"/>
      <c r="VLA77" s="53"/>
      <c r="VLB77" s="53"/>
      <c r="VLC77" s="53"/>
      <c r="VLD77" s="53"/>
      <c r="VLE77" s="53"/>
      <c r="VLF77" s="53"/>
      <c r="VLG77" s="53"/>
      <c r="VLH77" s="53"/>
      <c r="VLI77" s="53"/>
      <c r="VLJ77" s="53"/>
      <c r="VLK77" s="53"/>
      <c r="VLL77" s="53"/>
      <c r="VLM77" s="53"/>
      <c r="VLN77" s="53"/>
      <c r="VLO77" s="53"/>
      <c r="VLP77" s="53"/>
      <c r="VLQ77" s="53"/>
      <c r="VLR77" s="53"/>
      <c r="VLS77" s="53"/>
      <c r="VLT77" s="53"/>
      <c r="VLU77" s="53"/>
      <c r="VLV77" s="53"/>
      <c r="VLW77" s="53"/>
      <c r="VLX77" s="53"/>
      <c r="VLY77" s="53"/>
      <c r="VLZ77" s="53"/>
      <c r="VMA77" s="53"/>
      <c r="VMB77" s="53"/>
      <c r="VMC77" s="53"/>
      <c r="VMD77" s="53"/>
      <c r="VME77" s="53"/>
      <c r="VMF77" s="53"/>
      <c r="VMG77" s="53"/>
      <c r="VMH77" s="53"/>
      <c r="VMI77" s="53"/>
      <c r="VMJ77" s="53"/>
      <c r="VMK77" s="53"/>
      <c r="VML77" s="53"/>
      <c r="VMM77" s="53"/>
      <c r="VMN77" s="53"/>
      <c r="VMO77" s="53"/>
      <c r="VMP77" s="53"/>
      <c r="VMQ77" s="53"/>
      <c r="VMR77" s="53"/>
      <c r="VMS77" s="53"/>
      <c r="VMT77" s="53"/>
      <c r="VMU77" s="53"/>
      <c r="VMV77" s="53"/>
      <c r="VMW77" s="53"/>
      <c r="VMX77" s="53"/>
      <c r="VMY77" s="53"/>
      <c r="VMZ77" s="53"/>
      <c r="VNA77" s="53"/>
      <c r="VNB77" s="53"/>
      <c r="VNC77" s="53"/>
      <c r="VND77" s="53"/>
      <c r="VNE77" s="53"/>
      <c r="VNF77" s="53"/>
      <c r="VNG77" s="53"/>
      <c r="VNH77" s="53"/>
      <c r="VNI77" s="53"/>
      <c r="VNJ77" s="53"/>
      <c r="VNK77" s="53"/>
      <c r="VNL77" s="53"/>
      <c r="VNM77" s="53"/>
      <c r="VNN77" s="53"/>
      <c r="VNO77" s="53"/>
      <c r="VNP77" s="53"/>
      <c r="VNQ77" s="53"/>
      <c r="VNR77" s="53"/>
      <c r="VNS77" s="53"/>
      <c r="VNT77" s="53"/>
      <c r="VNU77" s="53"/>
      <c r="VNV77" s="53"/>
      <c r="VNW77" s="53"/>
      <c r="VNX77" s="53"/>
      <c r="VNY77" s="53"/>
      <c r="VNZ77" s="53"/>
      <c r="VOA77" s="53"/>
      <c r="VOB77" s="53"/>
      <c r="VOC77" s="53"/>
      <c r="VOD77" s="53"/>
      <c r="VOE77" s="53"/>
      <c r="VOF77" s="53"/>
      <c r="VOG77" s="53"/>
      <c r="VOH77" s="53"/>
      <c r="VOI77" s="53"/>
      <c r="VOJ77" s="53"/>
      <c r="VOK77" s="53"/>
      <c r="VOL77" s="53"/>
      <c r="VOM77" s="53"/>
      <c r="VON77" s="53"/>
      <c r="VOO77" s="53"/>
      <c r="VOP77" s="53"/>
      <c r="VOQ77" s="53"/>
      <c r="VOR77" s="53"/>
      <c r="VOS77" s="53"/>
      <c r="VOT77" s="53"/>
      <c r="VOU77" s="53"/>
      <c r="VOV77" s="53"/>
      <c r="VOW77" s="53"/>
      <c r="VOX77" s="53"/>
      <c r="VOY77" s="53"/>
      <c r="VOZ77" s="53"/>
      <c r="VPA77" s="53"/>
      <c r="VPB77" s="53"/>
      <c r="VPC77" s="53"/>
      <c r="VPD77" s="53"/>
      <c r="VPE77" s="53"/>
      <c r="VPF77" s="53"/>
      <c r="VPG77" s="53"/>
      <c r="VPH77" s="53"/>
      <c r="VPI77" s="53"/>
      <c r="VPJ77" s="53"/>
      <c r="VPK77" s="53"/>
      <c r="VPL77" s="53"/>
      <c r="VPM77" s="53"/>
      <c r="VPN77" s="53"/>
      <c r="VPO77" s="53"/>
      <c r="VPP77" s="53"/>
      <c r="VPQ77" s="53"/>
      <c r="VPR77" s="53"/>
      <c r="VPS77" s="53"/>
      <c r="VPT77" s="53"/>
      <c r="VPU77" s="53"/>
      <c r="VPV77" s="53"/>
      <c r="VPW77" s="53"/>
      <c r="VPX77" s="53"/>
      <c r="VPY77" s="53"/>
      <c r="VPZ77" s="53"/>
      <c r="VQA77" s="53"/>
      <c r="VQB77" s="53"/>
      <c r="VQC77" s="53"/>
      <c r="VQD77" s="53"/>
      <c r="VQE77" s="53"/>
      <c r="VQF77" s="53"/>
      <c r="VQG77" s="53"/>
      <c r="VQH77" s="53"/>
      <c r="VQI77" s="53"/>
      <c r="VQJ77" s="53"/>
      <c r="VQK77" s="53"/>
      <c r="VQL77" s="53"/>
      <c r="VQM77" s="53"/>
      <c r="VQN77" s="53"/>
      <c r="VQO77" s="53"/>
      <c r="VQP77" s="53"/>
      <c r="VQQ77" s="53"/>
      <c r="VQR77" s="53"/>
      <c r="VQS77" s="53"/>
      <c r="VQT77" s="53"/>
      <c r="VQU77" s="53"/>
      <c r="VQV77" s="53"/>
      <c r="VQW77" s="53"/>
      <c r="VQX77" s="53"/>
      <c r="VQY77" s="53"/>
      <c r="VQZ77" s="53"/>
      <c r="VRA77" s="53"/>
      <c r="VRB77" s="53"/>
      <c r="VRC77" s="53"/>
      <c r="VRD77" s="53"/>
      <c r="VRE77" s="53"/>
      <c r="VRF77" s="53"/>
      <c r="VRG77" s="53"/>
      <c r="VRH77" s="53"/>
      <c r="VRI77" s="53"/>
      <c r="VRJ77" s="53"/>
      <c r="VRK77" s="53"/>
      <c r="VRL77" s="53"/>
      <c r="VRM77" s="53"/>
      <c r="VRN77" s="53"/>
      <c r="VRO77" s="53"/>
      <c r="VRP77" s="53"/>
      <c r="VRQ77" s="53"/>
      <c r="VRR77" s="53"/>
      <c r="VRS77" s="53"/>
      <c r="VRT77" s="53"/>
      <c r="VRU77" s="53"/>
      <c r="VRV77" s="53"/>
      <c r="VRW77" s="53"/>
      <c r="VRX77" s="53"/>
      <c r="VRY77" s="53"/>
      <c r="VRZ77" s="53"/>
      <c r="VSA77" s="53"/>
      <c r="VSB77" s="53"/>
      <c r="VSC77" s="53"/>
      <c r="VSD77" s="53"/>
      <c r="VSE77" s="53"/>
      <c r="VSF77" s="53"/>
      <c r="VSG77" s="53"/>
      <c r="VSH77" s="53"/>
      <c r="VSI77" s="53"/>
      <c r="VSJ77" s="53"/>
      <c r="VSK77" s="53"/>
      <c r="VSL77" s="53"/>
      <c r="VSM77" s="53"/>
      <c r="VSN77" s="53"/>
      <c r="VSO77" s="53"/>
      <c r="VSP77" s="53"/>
      <c r="VSQ77" s="53"/>
      <c r="VSR77" s="53"/>
      <c r="VSS77" s="53"/>
      <c r="VST77" s="53"/>
      <c r="VSU77" s="53"/>
      <c r="VSV77" s="53"/>
      <c r="VSW77" s="53"/>
      <c r="VSX77" s="53"/>
      <c r="VSY77" s="53"/>
      <c r="VSZ77" s="53"/>
      <c r="VTA77" s="53"/>
      <c r="VTB77" s="53"/>
      <c r="VTC77" s="53"/>
      <c r="VTD77" s="53"/>
      <c r="VTE77" s="53"/>
      <c r="VTF77" s="53"/>
      <c r="VTG77" s="53"/>
      <c r="VTH77" s="53"/>
      <c r="VTI77" s="53"/>
      <c r="VTJ77" s="53"/>
      <c r="VTK77" s="53"/>
      <c r="VTL77" s="53"/>
      <c r="VTM77" s="53"/>
      <c r="VTN77" s="53"/>
      <c r="VTO77" s="53"/>
      <c r="VTP77" s="53"/>
      <c r="VTQ77" s="53"/>
      <c r="VTR77" s="53"/>
      <c r="VTS77" s="53"/>
      <c r="VTT77" s="53"/>
      <c r="VTU77" s="53"/>
      <c r="VTV77" s="53"/>
      <c r="VTW77" s="53"/>
      <c r="VTX77" s="53"/>
      <c r="VTY77" s="53"/>
      <c r="VTZ77" s="53"/>
      <c r="VUA77" s="53"/>
      <c r="VUB77" s="53"/>
      <c r="VUC77" s="53"/>
      <c r="VUD77" s="53"/>
      <c r="VUE77" s="53"/>
      <c r="VUF77" s="53"/>
      <c r="VUG77" s="53"/>
      <c r="VUH77" s="53"/>
      <c r="VUI77" s="53"/>
      <c r="VUJ77" s="53"/>
      <c r="VUK77" s="53"/>
      <c r="VUL77" s="53"/>
      <c r="VUM77" s="53"/>
      <c r="VUN77" s="53"/>
      <c r="VUO77" s="53"/>
      <c r="VUP77" s="53"/>
      <c r="VUQ77" s="53"/>
      <c r="VUR77" s="53"/>
      <c r="VUS77" s="53"/>
      <c r="VUT77" s="53"/>
      <c r="VUU77" s="53"/>
      <c r="VUV77" s="53"/>
      <c r="VUW77" s="53"/>
      <c r="VUX77" s="53"/>
      <c r="VUY77" s="53"/>
      <c r="VUZ77" s="53"/>
      <c r="VVA77" s="53"/>
      <c r="VVB77" s="53"/>
      <c r="VVC77" s="53"/>
      <c r="VVD77" s="53"/>
      <c r="VVE77" s="53"/>
      <c r="VVF77" s="53"/>
      <c r="VVG77" s="53"/>
      <c r="VVH77" s="53"/>
      <c r="VVI77" s="53"/>
      <c r="VVJ77" s="53"/>
      <c r="VVK77" s="53"/>
      <c r="VVL77" s="53"/>
      <c r="VVM77" s="53"/>
      <c r="VVN77" s="53"/>
      <c r="VVO77" s="53"/>
      <c r="VVP77" s="53"/>
      <c r="VVQ77" s="53"/>
      <c r="VVR77" s="53"/>
      <c r="VVS77" s="53"/>
      <c r="VVT77" s="53"/>
      <c r="VVU77" s="53"/>
      <c r="VVV77" s="53"/>
      <c r="VVW77" s="53"/>
      <c r="VVX77" s="53"/>
      <c r="VVY77" s="53"/>
      <c r="VVZ77" s="53"/>
      <c r="VWA77" s="53"/>
      <c r="VWB77" s="53"/>
      <c r="VWC77" s="53"/>
      <c r="VWD77" s="53"/>
      <c r="VWE77" s="53"/>
      <c r="VWF77" s="53"/>
      <c r="VWG77" s="53"/>
      <c r="VWH77" s="53"/>
      <c r="VWI77" s="53"/>
      <c r="VWJ77" s="53"/>
      <c r="VWK77" s="53"/>
      <c r="VWL77" s="53"/>
      <c r="VWM77" s="53"/>
      <c r="VWN77" s="53"/>
      <c r="VWO77" s="53"/>
      <c r="VWP77" s="53"/>
      <c r="VWQ77" s="53"/>
      <c r="VWR77" s="53"/>
      <c r="VWS77" s="53"/>
      <c r="VWT77" s="53"/>
      <c r="VWU77" s="53"/>
      <c r="VWV77" s="53"/>
      <c r="VWW77" s="53"/>
      <c r="VWX77" s="53"/>
      <c r="VWY77" s="53"/>
      <c r="VWZ77" s="53"/>
      <c r="VXA77" s="53"/>
      <c r="VXB77" s="53"/>
      <c r="VXC77" s="53"/>
      <c r="VXD77" s="53"/>
      <c r="VXE77" s="53"/>
      <c r="VXF77" s="53"/>
      <c r="VXG77" s="53"/>
      <c r="VXH77" s="53"/>
      <c r="VXI77" s="53"/>
      <c r="VXJ77" s="53"/>
      <c r="VXK77" s="53"/>
      <c r="VXL77" s="53"/>
      <c r="VXM77" s="53"/>
      <c r="VXN77" s="53"/>
      <c r="VXO77" s="53"/>
      <c r="VXP77" s="53"/>
      <c r="VXQ77" s="53"/>
      <c r="VXR77" s="53"/>
      <c r="VXS77" s="53"/>
      <c r="VXT77" s="53"/>
      <c r="VXU77" s="53"/>
      <c r="VXV77" s="53"/>
      <c r="VXW77" s="53"/>
      <c r="VXX77" s="53"/>
      <c r="VXY77" s="53"/>
      <c r="VXZ77" s="53"/>
      <c r="VYA77" s="53"/>
      <c r="VYB77" s="53"/>
      <c r="VYC77" s="53"/>
      <c r="VYD77" s="53"/>
      <c r="VYE77" s="53"/>
      <c r="VYF77" s="53"/>
      <c r="VYG77" s="53"/>
      <c r="VYH77" s="53"/>
      <c r="VYI77" s="53"/>
      <c r="VYJ77" s="53"/>
      <c r="VYK77" s="53"/>
      <c r="VYL77" s="53"/>
      <c r="VYM77" s="53"/>
      <c r="VYN77" s="53"/>
      <c r="VYO77" s="53"/>
      <c r="VYP77" s="53"/>
      <c r="VYQ77" s="53"/>
      <c r="VYR77" s="53"/>
      <c r="VYS77" s="53"/>
      <c r="VYT77" s="53"/>
      <c r="VYU77" s="53"/>
      <c r="VYV77" s="53"/>
      <c r="VYW77" s="53"/>
      <c r="VYX77" s="53"/>
      <c r="VYY77" s="53"/>
      <c r="VYZ77" s="53"/>
      <c r="VZA77" s="53"/>
      <c r="VZB77" s="53"/>
      <c r="VZC77" s="53"/>
      <c r="VZD77" s="53"/>
      <c r="VZE77" s="53"/>
      <c r="VZF77" s="53"/>
      <c r="VZG77" s="53"/>
      <c r="VZH77" s="53"/>
      <c r="VZI77" s="53"/>
      <c r="VZJ77" s="53"/>
      <c r="VZK77" s="53"/>
      <c r="VZL77" s="53"/>
      <c r="VZM77" s="53"/>
      <c r="VZN77" s="53"/>
      <c r="VZO77" s="53"/>
      <c r="VZP77" s="53"/>
      <c r="VZQ77" s="53"/>
      <c r="VZR77" s="53"/>
      <c r="VZS77" s="53"/>
      <c r="VZT77" s="53"/>
      <c r="VZU77" s="53"/>
      <c r="VZV77" s="53"/>
      <c r="VZW77" s="53"/>
      <c r="VZX77" s="53"/>
      <c r="VZY77" s="53"/>
      <c r="VZZ77" s="53"/>
      <c r="WAA77" s="53"/>
      <c r="WAB77" s="53"/>
      <c r="WAC77" s="53"/>
      <c r="WAD77" s="53"/>
      <c r="WAE77" s="53"/>
      <c r="WAF77" s="53"/>
      <c r="WAG77" s="53"/>
      <c r="WAH77" s="53"/>
      <c r="WAI77" s="53"/>
      <c r="WAJ77" s="53"/>
      <c r="WAK77" s="53"/>
      <c r="WAL77" s="53"/>
      <c r="WAM77" s="53"/>
      <c r="WAN77" s="53"/>
      <c r="WAO77" s="53"/>
      <c r="WAP77" s="53"/>
      <c r="WAQ77" s="53"/>
      <c r="WAR77" s="53"/>
      <c r="WAS77" s="53"/>
      <c r="WAT77" s="53"/>
      <c r="WAU77" s="53"/>
      <c r="WAV77" s="53"/>
      <c r="WAW77" s="53"/>
      <c r="WAX77" s="53"/>
      <c r="WAY77" s="53"/>
      <c r="WAZ77" s="53"/>
      <c r="WBA77" s="53"/>
      <c r="WBB77" s="53"/>
      <c r="WBC77" s="53"/>
      <c r="WBD77" s="53"/>
      <c r="WBE77" s="53"/>
      <c r="WBF77" s="53"/>
      <c r="WBG77" s="53"/>
      <c r="WBH77" s="53"/>
      <c r="WBI77" s="53"/>
      <c r="WBJ77" s="53"/>
      <c r="WBK77" s="53"/>
      <c r="WBL77" s="53"/>
      <c r="WBM77" s="53"/>
      <c r="WBN77" s="53"/>
      <c r="WBO77" s="53"/>
      <c r="WBP77" s="53"/>
      <c r="WBQ77" s="53"/>
      <c r="WBR77" s="53"/>
      <c r="WBS77" s="53"/>
      <c r="WBT77" s="53"/>
      <c r="WBU77" s="53"/>
      <c r="WBV77" s="53"/>
      <c r="WBW77" s="53"/>
      <c r="WBX77" s="53"/>
      <c r="WBY77" s="53"/>
      <c r="WBZ77" s="53"/>
      <c r="WCA77" s="53"/>
      <c r="WCB77" s="53"/>
      <c r="WCC77" s="53"/>
      <c r="WCD77" s="53"/>
      <c r="WCE77" s="53"/>
      <c r="WCF77" s="53"/>
      <c r="WCG77" s="53"/>
      <c r="WCH77" s="53"/>
      <c r="WCI77" s="53"/>
      <c r="WCJ77" s="53"/>
      <c r="WCK77" s="53"/>
      <c r="WCL77" s="53"/>
      <c r="WCM77" s="53"/>
      <c r="WCN77" s="53"/>
      <c r="WCO77" s="53"/>
      <c r="WCP77" s="53"/>
      <c r="WCQ77" s="53"/>
      <c r="WCR77" s="53"/>
      <c r="WCS77" s="53"/>
      <c r="WCT77" s="53"/>
      <c r="WCU77" s="53"/>
      <c r="WCV77" s="53"/>
      <c r="WCW77" s="53"/>
      <c r="WCX77" s="53"/>
      <c r="WCY77" s="53"/>
      <c r="WCZ77" s="53"/>
      <c r="WDA77" s="53"/>
      <c r="WDB77" s="53"/>
      <c r="WDC77" s="53"/>
      <c r="WDD77" s="53"/>
      <c r="WDE77" s="53"/>
      <c r="WDF77" s="53"/>
      <c r="WDG77" s="53"/>
      <c r="WDH77" s="53"/>
      <c r="WDI77" s="53"/>
      <c r="WDJ77" s="53"/>
      <c r="WDK77" s="53"/>
      <c r="WDL77" s="53"/>
      <c r="WDM77" s="53"/>
      <c r="WDN77" s="53"/>
      <c r="WDO77" s="53"/>
      <c r="WDP77" s="53"/>
      <c r="WDQ77" s="53"/>
      <c r="WDR77" s="53"/>
      <c r="WDS77" s="53"/>
      <c r="WDT77" s="53"/>
      <c r="WDU77" s="53"/>
      <c r="WDV77" s="53"/>
      <c r="WDW77" s="53"/>
      <c r="WDX77" s="53"/>
      <c r="WDY77" s="53"/>
      <c r="WDZ77" s="53"/>
      <c r="WEA77" s="53"/>
      <c r="WEB77" s="53"/>
      <c r="WEC77" s="53"/>
      <c r="WED77" s="53"/>
      <c r="WEE77" s="53"/>
      <c r="WEF77" s="53"/>
      <c r="WEG77" s="53"/>
      <c r="WEH77" s="53"/>
      <c r="WEI77" s="53"/>
      <c r="WEJ77" s="53"/>
      <c r="WEK77" s="53"/>
      <c r="WEL77" s="53"/>
      <c r="WEM77" s="53"/>
      <c r="WEN77" s="53"/>
      <c r="WEO77" s="53"/>
      <c r="WEP77" s="53"/>
      <c r="WEQ77" s="53"/>
      <c r="WER77" s="53"/>
      <c r="WES77" s="53"/>
      <c r="WET77" s="53"/>
      <c r="WEU77" s="53"/>
      <c r="WEV77" s="53"/>
      <c r="WEW77" s="53"/>
      <c r="WEX77" s="53"/>
      <c r="WEY77" s="53"/>
      <c r="WEZ77" s="53"/>
      <c r="WFA77" s="53"/>
      <c r="WFB77" s="53"/>
      <c r="WFC77" s="53"/>
      <c r="WFD77" s="53"/>
      <c r="WFE77" s="53"/>
      <c r="WFF77" s="53"/>
      <c r="WFG77" s="53"/>
      <c r="WFH77" s="53"/>
      <c r="WFI77" s="53"/>
      <c r="WFJ77" s="53"/>
      <c r="WFK77" s="53"/>
      <c r="WFL77" s="53"/>
      <c r="WFM77" s="53"/>
      <c r="WFN77" s="53"/>
      <c r="WFO77" s="53"/>
      <c r="WFP77" s="53"/>
      <c r="WFQ77" s="53"/>
      <c r="WFR77" s="53"/>
      <c r="WFS77" s="53"/>
      <c r="WFT77" s="53"/>
      <c r="WFU77" s="53"/>
      <c r="WFV77" s="53"/>
      <c r="WFW77" s="53"/>
      <c r="WFX77" s="53"/>
      <c r="WFY77" s="53"/>
      <c r="WFZ77" s="53"/>
      <c r="WGA77" s="53"/>
      <c r="WGB77" s="53"/>
      <c r="WGC77" s="53"/>
      <c r="WGD77" s="53"/>
      <c r="WGE77" s="53"/>
      <c r="WGF77" s="53"/>
      <c r="WGG77" s="53"/>
      <c r="WGH77" s="53"/>
      <c r="WGI77" s="53"/>
      <c r="WGJ77" s="53"/>
      <c r="WGK77" s="53"/>
      <c r="WGL77" s="53"/>
      <c r="WGM77" s="53"/>
      <c r="WGN77" s="53"/>
      <c r="WGO77" s="53"/>
      <c r="WGP77" s="53"/>
      <c r="WGQ77" s="53"/>
      <c r="WGR77" s="53"/>
      <c r="WGS77" s="53"/>
      <c r="WGT77" s="53"/>
      <c r="WGU77" s="53"/>
      <c r="WGV77" s="53"/>
      <c r="WGW77" s="53"/>
      <c r="WGX77" s="53"/>
      <c r="WGY77" s="53"/>
      <c r="WGZ77" s="53"/>
      <c r="WHA77" s="53"/>
      <c r="WHB77" s="53"/>
      <c r="WHC77" s="53"/>
      <c r="WHD77" s="53"/>
      <c r="WHE77" s="53"/>
      <c r="WHF77" s="53"/>
      <c r="WHG77" s="53"/>
      <c r="WHH77" s="53"/>
      <c r="WHI77" s="53"/>
      <c r="WHJ77" s="53"/>
      <c r="WHK77" s="53"/>
      <c r="WHL77" s="53"/>
      <c r="WHM77" s="53"/>
      <c r="WHN77" s="53"/>
      <c r="WHO77" s="53"/>
      <c r="WHP77" s="53"/>
      <c r="WHQ77" s="53"/>
      <c r="WHR77" s="53"/>
      <c r="WHS77" s="53"/>
      <c r="WHT77" s="53"/>
      <c r="WHU77" s="53"/>
      <c r="WHV77" s="53"/>
      <c r="WHW77" s="53"/>
      <c r="WHX77" s="53"/>
      <c r="WHY77" s="53"/>
      <c r="WHZ77" s="53"/>
      <c r="WIA77" s="53"/>
      <c r="WIB77" s="53"/>
      <c r="WIC77" s="53"/>
      <c r="WID77" s="53"/>
      <c r="WIE77" s="53"/>
      <c r="WIF77" s="53"/>
      <c r="WIG77" s="53"/>
      <c r="WIH77" s="53"/>
      <c r="WII77" s="53"/>
      <c r="WIJ77" s="53"/>
      <c r="WIK77" s="53"/>
      <c r="WIL77" s="53"/>
      <c r="WIM77" s="53"/>
      <c r="WIN77" s="53"/>
      <c r="WIO77" s="53"/>
      <c r="WIP77" s="53"/>
      <c r="WIQ77" s="53"/>
      <c r="WIR77" s="53"/>
      <c r="WIS77" s="53"/>
      <c r="WIT77" s="53"/>
      <c r="WIU77" s="53"/>
      <c r="WIV77" s="53"/>
      <c r="WIW77" s="53"/>
      <c r="WIX77" s="53"/>
      <c r="WIY77" s="53"/>
      <c r="WIZ77" s="53"/>
      <c r="WJA77" s="53"/>
      <c r="WJB77" s="53"/>
      <c r="WJC77" s="53"/>
      <c r="WJD77" s="53"/>
      <c r="WJE77" s="53"/>
      <c r="WJF77" s="53"/>
      <c r="WJG77" s="53"/>
      <c r="WJH77" s="53"/>
      <c r="WJI77" s="53"/>
      <c r="WJJ77" s="53"/>
      <c r="WJK77" s="53"/>
      <c r="WJL77" s="53"/>
      <c r="WJM77" s="53"/>
      <c r="WJN77" s="53"/>
      <c r="WJO77" s="53"/>
      <c r="WJP77" s="53"/>
      <c r="WJQ77" s="53"/>
      <c r="WJR77" s="53"/>
      <c r="WJS77" s="53"/>
      <c r="WJT77" s="53"/>
      <c r="WJU77" s="53"/>
      <c r="WJV77" s="53"/>
      <c r="WJW77" s="53"/>
      <c r="WJX77" s="53"/>
      <c r="WJY77" s="53"/>
      <c r="WJZ77" s="53"/>
      <c r="WKA77" s="53"/>
      <c r="WKB77" s="53"/>
      <c r="WKC77" s="53"/>
      <c r="WKD77" s="53"/>
      <c r="WKE77" s="53"/>
      <c r="WKF77" s="53"/>
      <c r="WKG77" s="53"/>
      <c r="WKH77" s="53"/>
      <c r="WKI77" s="53"/>
      <c r="WKJ77" s="53"/>
      <c r="WKK77" s="53"/>
      <c r="WKL77" s="53"/>
      <c r="WKM77" s="53"/>
      <c r="WKN77" s="53"/>
      <c r="WKO77" s="53"/>
      <c r="WKP77" s="53"/>
      <c r="WKQ77" s="53"/>
      <c r="WKR77" s="53"/>
      <c r="WKS77" s="53"/>
      <c r="WKT77" s="53"/>
      <c r="WKU77" s="53"/>
      <c r="WKV77" s="53"/>
      <c r="WKW77" s="53"/>
      <c r="WKX77" s="53"/>
      <c r="WKY77" s="53"/>
      <c r="WKZ77" s="53"/>
      <c r="WLA77" s="53"/>
      <c r="WLB77" s="53"/>
      <c r="WLC77" s="53"/>
      <c r="WLD77" s="53"/>
      <c r="WLE77" s="53"/>
      <c r="WLF77" s="53"/>
      <c r="WLG77" s="53"/>
      <c r="WLH77" s="53"/>
      <c r="WLI77" s="53"/>
      <c r="WLJ77" s="53"/>
      <c r="WLK77" s="53"/>
      <c r="WLL77" s="53"/>
      <c r="WLM77" s="53"/>
      <c r="WLN77" s="53"/>
      <c r="WLO77" s="53"/>
      <c r="WLP77" s="53"/>
      <c r="WLQ77" s="53"/>
      <c r="WLR77" s="53"/>
      <c r="WLS77" s="53"/>
      <c r="WLT77" s="53"/>
      <c r="WLU77" s="53"/>
      <c r="WLV77" s="53"/>
      <c r="WLW77" s="53"/>
      <c r="WLX77" s="53"/>
      <c r="WLY77" s="53"/>
      <c r="WLZ77" s="53"/>
      <c r="WMA77" s="53"/>
      <c r="WMB77" s="53"/>
      <c r="WMC77" s="53"/>
      <c r="WMD77" s="53"/>
      <c r="WME77" s="53"/>
      <c r="WMF77" s="53"/>
      <c r="WMG77" s="53"/>
      <c r="WMH77" s="53"/>
      <c r="WMI77" s="53"/>
      <c r="WMJ77" s="53"/>
      <c r="WMK77" s="53"/>
      <c r="WML77" s="53"/>
      <c r="WMM77" s="53"/>
      <c r="WMN77" s="53"/>
      <c r="WMO77" s="53"/>
      <c r="WMP77" s="53"/>
      <c r="WMQ77" s="53"/>
      <c r="WMR77" s="53"/>
      <c r="WMS77" s="53"/>
      <c r="WMT77" s="53"/>
      <c r="WMU77" s="53"/>
      <c r="WMV77" s="53"/>
      <c r="WMW77" s="53"/>
      <c r="WMX77" s="53"/>
      <c r="WMY77" s="53"/>
      <c r="WMZ77" s="53"/>
      <c r="WNA77" s="53"/>
      <c r="WNB77" s="53"/>
      <c r="WNC77" s="53"/>
      <c r="WND77" s="53"/>
      <c r="WNE77" s="53"/>
      <c r="WNF77" s="53"/>
      <c r="WNG77" s="53"/>
      <c r="WNH77" s="53"/>
      <c r="WNI77" s="53"/>
      <c r="WNJ77" s="53"/>
      <c r="WNK77" s="53"/>
      <c r="WNL77" s="53"/>
      <c r="WNM77" s="53"/>
      <c r="WNN77" s="53"/>
      <c r="WNO77" s="53"/>
      <c r="WNP77" s="53"/>
      <c r="WNQ77" s="53"/>
      <c r="WNR77" s="53"/>
      <c r="WNS77" s="53"/>
      <c r="WNT77" s="53"/>
      <c r="WNU77" s="53"/>
      <c r="WNV77" s="53"/>
      <c r="WNW77" s="53"/>
      <c r="WNX77" s="53"/>
      <c r="WNY77" s="53"/>
      <c r="WNZ77" s="53"/>
      <c r="WOA77" s="53"/>
      <c r="WOB77" s="53"/>
      <c r="WOC77" s="53"/>
      <c r="WOD77" s="53"/>
      <c r="WOE77" s="53"/>
      <c r="WOF77" s="53"/>
      <c r="WOG77" s="53"/>
      <c r="WOH77" s="53"/>
      <c r="WOI77" s="53"/>
      <c r="WOJ77" s="53"/>
      <c r="WOK77" s="53"/>
      <c r="WOL77" s="53"/>
      <c r="WOM77" s="53"/>
      <c r="WON77" s="53"/>
      <c r="WOO77" s="53"/>
      <c r="WOP77" s="53"/>
      <c r="WOQ77" s="53"/>
      <c r="WOR77" s="53"/>
      <c r="WOS77" s="53"/>
      <c r="WOT77" s="53"/>
      <c r="WOU77" s="53"/>
      <c r="WOV77" s="53"/>
      <c r="WOW77" s="53"/>
      <c r="WOX77" s="53"/>
      <c r="WOY77" s="53"/>
      <c r="WOZ77" s="53"/>
      <c r="WPA77" s="53"/>
      <c r="WPB77" s="53"/>
      <c r="WPC77" s="53"/>
      <c r="WPD77" s="53"/>
      <c r="WPE77" s="53"/>
      <c r="WPF77" s="53"/>
      <c r="WPG77" s="53"/>
      <c r="WPH77" s="53"/>
      <c r="WPI77" s="53"/>
      <c r="WPJ77" s="53"/>
      <c r="WPK77" s="53"/>
      <c r="WPL77" s="53"/>
      <c r="WPM77" s="53"/>
      <c r="WPN77" s="53"/>
      <c r="WPO77" s="53"/>
      <c r="WPP77" s="53"/>
      <c r="WPQ77" s="53"/>
      <c r="WPR77" s="53"/>
      <c r="WPS77" s="53"/>
      <c r="WPT77" s="53"/>
      <c r="WPU77" s="53"/>
      <c r="WPV77" s="53"/>
      <c r="WPW77" s="53"/>
      <c r="WPX77" s="53"/>
      <c r="WPY77" s="53"/>
      <c r="WPZ77" s="53"/>
      <c r="WQA77" s="53"/>
      <c r="WQB77" s="53"/>
      <c r="WQC77" s="53"/>
      <c r="WQD77" s="53"/>
      <c r="WQE77" s="53"/>
      <c r="WQF77" s="53"/>
      <c r="WQG77" s="53"/>
      <c r="WQH77" s="53"/>
      <c r="WQI77" s="53"/>
      <c r="WQJ77" s="53"/>
      <c r="WQK77" s="53"/>
      <c r="WQL77" s="53"/>
      <c r="WQM77" s="53"/>
      <c r="WQN77" s="53"/>
      <c r="WQO77" s="53"/>
      <c r="WQP77" s="53"/>
      <c r="WQQ77" s="53"/>
      <c r="WQR77" s="53"/>
      <c r="WQS77" s="53"/>
      <c r="WQT77" s="53"/>
      <c r="WQU77" s="53"/>
      <c r="WQV77" s="53"/>
      <c r="WQW77" s="53"/>
      <c r="WQX77" s="53"/>
      <c r="WQY77" s="53"/>
      <c r="WQZ77" s="53"/>
      <c r="WRA77" s="53"/>
      <c r="WRB77" s="53"/>
      <c r="WRC77" s="53"/>
      <c r="WRD77" s="53"/>
      <c r="WRE77" s="53"/>
      <c r="WRF77" s="53"/>
      <c r="WRG77" s="53"/>
      <c r="WRH77" s="53"/>
      <c r="WRI77" s="53"/>
      <c r="WRJ77" s="53"/>
      <c r="WRK77" s="53"/>
      <c r="WRL77" s="53"/>
      <c r="WRM77" s="53"/>
      <c r="WRN77" s="53"/>
      <c r="WRO77" s="53"/>
      <c r="WRP77" s="53"/>
      <c r="WRQ77" s="53"/>
      <c r="WRR77" s="53"/>
      <c r="WRS77" s="53"/>
      <c r="WRT77" s="53"/>
      <c r="WRU77" s="53"/>
      <c r="WRV77" s="53"/>
      <c r="WRW77" s="53"/>
      <c r="WRX77" s="53"/>
      <c r="WRY77" s="53"/>
      <c r="WRZ77" s="53"/>
      <c r="WSA77" s="53"/>
      <c r="WSB77" s="53"/>
      <c r="WSC77" s="53"/>
      <c r="WSD77" s="53"/>
      <c r="WSE77" s="53"/>
      <c r="WSF77" s="53"/>
      <c r="WSG77" s="53"/>
      <c r="WSH77" s="53"/>
      <c r="WSI77" s="53"/>
      <c r="WSJ77" s="53"/>
      <c r="WSK77" s="53"/>
      <c r="WSL77" s="53"/>
      <c r="WSM77" s="53"/>
      <c r="WSN77" s="53"/>
      <c r="WSO77" s="53"/>
      <c r="WSP77" s="53"/>
      <c r="WSQ77" s="53"/>
      <c r="WSR77" s="53"/>
      <c r="WSS77" s="53"/>
      <c r="WST77" s="53"/>
      <c r="WSU77" s="53"/>
      <c r="WSV77" s="53"/>
      <c r="WSW77" s="53"/>
      <c r="WSX77" s="53"/>
      <c r="WSY77" s="53"/>
      <c r="WSZ77" s="53"/>
      <c r="WTA77" s="53"/>
      <c r="WTB77" s="53"/>
      <c r="WTC77" s="53"/>
      <c r="WTD77" s="53"/>
      <c r="WTE77" s="53"/>
      <c r="WTF77" s="53"/>
      <c r="WTG77" s="53"/>
      <c r="WTH77" s="53"/>
      <c r="WTI77" s="53"/>
      <c r="WTJ77" s="53"/>
      <c r="WTK77" s="53"/>
      <c r="WTL77" s="53"/>
      <c r="WTM77" s="53"/>
      <c r="WTN77" s="53"/>
      <c r="WTO77" s="53"/>
      <c r="WTP77" s="53"/>
      <c r="WTQ77" s="53"/>
      <c r="WTR77" s="53"/>
      <c r="WTS77" s="53"/>
      <c r="WTT77" s="53"/>
      <c r="WTU77" s="53"/>
      <c r="WTV77" s="53"/>
      <c r="WTW77" s="53"/>
      <c r="WTX77" s="53"/>
      <c r="WTY77" s="53"/>
      <c r="WTZ77" s="53"/>
      <c r="WUA77" s="53"/>
      <c r="WUB77" s="53"/>
      <c r="WUC77" s="53"/>
      <c r="WUD77" s="53"/>
      <c r="WUE77" s="53"/>
      <c r="WUF77" s="53"/>
      <c r="WUG77" s="53"/>
      <c r="WUH77" s="53"/>
      <c r="WUI77" s="53"/>
      <c r="WUJ77" s="53"/>
      <c r="WUK77" s="53"/>
      <c r="WUL77" s="53"/>
      <c r="WUM77" s="53"/>
      <c r="WUN77" s="53"/>
      <c r="WUO77" s="53"/>
      <c r="WUP77" s="53"/>
      <c r="WUQ77" s="53"/>
      <c r="WUR77" s="53"/>
      <c r="WUS77" s="53"/>
      <c r="WUT77" s="53"/>
      <c r="WUU77" s="53"/>
      <c r="WUV77" s="53"/>
      <c r="WUW77" s="53"/>
      <c r="WUX77" s="53"/>
      <c r="WUY77" s="53"/>
      <c r="WUZ77" s="53"/>
      <c r="WVA77" s="53"/>
      <c r="WVB77" s="53"/>
      <c r="WVC77" s="53"/>
      <c r="WVD77" s="53"/>
      <c r="WVE77" s="53"/>
      <c r="WVF77" s="53"/>
      <c r="WVG77" s="53"/>
      <c r="WVH77" s="53"/>
      <c r="WVI77" s="53"/>
      <c r="WVJ77" s="53"/>
      <c r="WVK77" s="53"/>
      <c r="WVL77" s="53"/>
      <c r="WVM77" s="53"/>
      <c r="WVN77" s="53"/>
      <c r="WVO77" s="53"/>
      <c r="WVP77" s="53"/>
      <c r="WVQ77" s="53"/>
      <c r="WVR77" s="53"/>
      <c r="WVS77" s="53"/>
      <c r="WVT77" s="53"/>
      <c r="WVU77" s="53"/>
      <c r="WVV77" s="53"/>
      <c r="WVW77" s="53"/>
      <c r="WVX77" s="53"/>
      <c r="WVY77" s="53"/>
      <c r="WVZ77" s="53"/>
      <c r="WWA77" s="53"/>
      <c r="WWB77" s="53"/>
      <c r="WWC77" s="53"/>
      <c r="WWD77" s="53"/>
      <c r="WWE77" s="53"/>
      <c r="WWF77" s="53"/>
      <c r="WWG77" s="53"/>
      <c r="WWH77" s="53"/>
      <c r="WWI77" s="53"/>
      <c r="WWJ77" s="53"/>
      <c r="WWK77" s="53"/>
      <c r="WWL77" s="53"/>
      <c r="WWM77" s="53"/>
      <c r="WWN77" s="53"/>
      <c r="WWO77" s="53"/>
      <c r="WWP77" s="53"/>
      <c r="WWQ77" s="53"/>
      <c r="WWR77" s="53"/>
      <c r="WWS77" s="53"/>
      <c r="WWT77" s="53"/>
      <c r="WWU77" s="53"/>
      <c r="WWV77" s="53"/>
      <c r="WWW77" s="53"/>
      <c r="WWX77" s="53"/>
      <c r="WWY77" s="53"/>
      <c r="WWZ77" s="53"/>
      <c r="WXA77" s="53"/>
      <c r="WXB77" s="53"/>
      <c r="WXC77" s="53"/>
      <c r="WXD77" s="53"/>
      <c r="WXE77" s="53"/>
      <c r="WXF77" s="53"/>
      <c r="WXG77" s="53"/>
      <c r="WXH77" s="53"/>
      <c r="WXI77" s="53"/>
      <c r="WXJ77" s="53"/>
      <c r="WXK77" s="53"/>
      <c r="WXL77" s="53"/>
      <c r="WXM77" s="53"/>
      <c r="WXN77" s="53"/>
      <c r="WXO77" s="53"/>
      <c r="WXP77" s="53"/>
      <c r="WXQ77" s="53"/>
      <c r="WXR77" s="53"/>
      <c r="WXS77" s="53"/>
      <c r="WXT77" s="53"/>
      <c r="WXU77" s="53"/>
      <c r="WXV77" s="53"/>
      <c r="WXW77" s="53"/>
      <c r="WXX77" s="53"/>
      <c r="WXY77" s="53"/>
      <c r="WXZ77" s="53"/>
      <c r="WYA77" s="53"/>
      <c r="WYB77" s="53"/>
      <c r="WYC77" s="53"/>
      <c r="WYD77" s="53"/>
      <c r="WYE77" s="53"/>
      <c r="WYF77" s="53"/>
      <c r="WYG77" s="53"/>
      <c r="WYH77" s="53"/>
      <c r="WYI77" s="53"/>
      <c r="WYJ77" s="53"/>
      <c r="WYK77" s="53"/>
      <c r="WYL77" s="53"/>
      <c r="WYM77" s="53"/>
      <c r="WYN77" s="53"/>
      <c r="WYO77" s="53"/>
      <c r="WYP77" s="53"/>
      <c r="WYQ77" s="53"/>
      <c r="WYR77" s="53"/>
      <c r="WYS77" s="53"/>
      <c r="WYT77" s="53"/>
      <c r="WYU77" s="53"/>
      <c r="WYV77" s="53"/>
      <c r="WYW77" s="53"/>
      <c r="WYX77" s="53"/>
      <c r="WYY77" s="53"/>
      <c r="WYZ77" s="53"/>
      <c r="WZA77" s="53"/>
      <c r="WZB77" s="53"/>
      <c r="WZC77" s="53"/>
      <c r="WZD77" s="53"/>
      <c r="WZE77" s="53"/>
      <c r="WZF77" s="53"/>
      <c r="WZG77" s="53"/>
      <c r="WZH77" s="53"/>
      <c r="WZI77" s="53"/>
      <c r="WZJ77" s="53"/>
      <c r="WZK77" s="53"/>
      <c r="WZL77" s="53"/>
      <c r="WZM77" s="53"/>
      <c r="WZN77" s="53"/>
      <c r="WZO77" s="53"/>
      <c r="WZP77" s="53"/>
      <c r="WZQ77" s="53"/>
      <c r="WZR77" s="53"/>
      <c r="WZS77" s="53"/>
      <c r="WZT77" s="53"/>
      <c r="WZU77" s="53"/>
      <c r="WZV77" s="53"/>
      <c r="WZW77" s="53"/>
      <c r="WZX77" s="53"/>
      <c r="WZY77" s="53"/>
      <c r="WZZ77" s="53"/>
      <c r="XAA77" s="53"/>
      <c r="XAB77" s="53"/>
      <c r="XAC77" s="53"/>
      <c r="XAD77" s="53"/>
      <c r="XAE77" s="53"/>
      <c r="XAF77" s="53"/>
      <c r="XAG77" s="53"/>
      <c r="XAH77" s="53"/>
      <c r="XAI77" s="53"/>
      <c r="XAJ77" s="53"/>
      <c r="XAK77" s="53"/>
      <c r="XAL77" s="53"/>
      <c r="XAM77" s="53"/>
      <c r="XAN77" s="53"/>
      <c r="XAO77" s="53"/>
      <c r="XAP77" s="53"/>
      <c r="XAQ77" s="53"/>
      <c r="XAR77" s="53"/>
      <c r="XAS77" s="53"/>
      <c r="XAT77" s="53"/>
      <c r="XAU77" s="53"/>
      <c r="XAV77" s="53"/>
      <c r="XAW77" s="53"/>
      <c r="XAX77" s="53"/>
      <c r="XAY77" s="53"/>
      <c r="XAZ77" s="53"/>
      <c r="XBA77" s="53"/>
      <c r="XBB77" s="53"/>
      <c r="XBC77" s="53"/>
      <c r="XBD77" s="53"/>
      <c r="XBE77" s="53"/>
      <c r="XBF77" s="53"/>
      <c r="XBG77" s="53"/>
      <c r="XBH77" s="53"/>
      <c r="XBI77" s="53"/>
      <c r="XBJ77" s="53"/>
      <c r="XBK77" s="53"/>
      <c r="XBL77" s="53"/>
      <c r="XBM77" s="53"/>
      <c r="XBN77" s="53"/>
      <c r="XBO77" s="53"/>
      <c r="XBP77" s="53"/>
      <c r="XBQ77" s="53"/>
      <c r="XBR77" s="53"/>
      <c r="XBS77" s="53"/>
      <c r="XBT77" s="53"/>
      <c r="XBU77" s="53"/>
      <c r="XBV77" s="53"/>
      <c r="XBW77" s="53"/>
      <c r="XBX77" s="53"/>
      <c r="XBY77" s="53"/>
      <c r="XBZ77" s="53"/>
      <c r="XCA77" s="53"/>
      <c r="XCB77" s="53"/>
      <c r="XCC77" s="53"/>
      <c r="XCD77" s="53"/>
      <c r="XCE77" s="53"/>
      <c r="XCF77" s="53"/>
      <c r="XCG77" s="53"/>
      <c r="XCH77" s="53"/>
      <c r="XCI77" s="53"/>
      <c r="XCJ77" s="53"/>
      <c r="XCK77" s="53"/>
      <c r="XCL77" s="53"/>
      <c r="XCM77" s="53"/>
      <c r="XCN77" s="53"/>
      <c r="XCO77" s="53"/>
      <c r="XCP77" s="53"/>
      <c r="XCQ77" s="53"/>
      <c r="XCR77" s="53"/>
      <c r="XCS77" s="53"/>
      <c r="XCT77" s="53"/>
      <c r="XCU77" s="53"/>
      <c r="XCV77" s="53"/>
      <c r="XCW77" s="53"/>
      <c r="XCX77" s="53"/>
      <c r="XCY77" s="53"/>
      <c r="XCZ77" s="53"/>
      <c r="XDA77" s="53"/>
      <c r="XDB77" s="53"/>
      <c r="XDC77" s="53"/>
      <c r="XDD77" s="53"/>
      <c r="XDE77" s="53"/>
      <c r="XDF77" s="53"/>
      <c r="XDG77" s="53"/>
      <c r="XDH77" s="53"/>
      <c r="XDI77" s="53"/>
      <c r="XDJ77" s="53"/>
      <c r="XDK77" s="53"/>
      <c r="XDL77" s="53"/>
      <c r="XDM77" s="53"/>
      <c r="XDN77" s="53"/>
      <c r="XDO77" s="53"/>
      <c r="XDP77" s="53"/>
      <c r="XDQ77" s="53"/>
      <c r="XDR77" s="53"/>
      <c r="XDS77" s="53"/>
      <c r="XDT77" s="53"/>
      <c r="XDU77" s="53"/>
      <c r="XDV77" s="53"/>
      <c r="XDW77" s="53"/>
      <c r="XDX77" s="53"/>
      <c r="XDY77" s="53"/>
      <c r="XDZ77" s="53"/>
      <c r="XEA77" s="53"/>
      <c r="XEB77" s="53"/>
      <c r="XEC77" s="53"/>
      <c r="XED77" s="53"/>
      <c r="XEE77" s="53"/>
      <c r="XEF77" s="53"/>
      <c r="XEG77" s="53"/>
      <c r="XEH77" s="53"/>
      <c r="XEI77" s="53"/>
      <c r="XEJ77" s="53"/>
      <c r="XEK77" s="53"/>
      <c r="XEL77" s="53"/>
      <c r="XEM77" s="53"/>
      <c r="XEN77" s="53"/>
      <c r="XEO77" s="53"/>
      <c r="XEP77" s="53"/>
      <c r="XEQ77" s="53"/>
      <c r="XER77" s="53"/>
      <c r="XES77" s="53"/>
      <c r="XET77" s="53"/>
      <c r="XEU77" s="53"/>
      <c r="XEV77" s="53"/>
      <c r="XEW77" s="53"/>
      <c r="XEX77" s="53"/>
      <c r="XEY77" s="53"/>
      <c r="XEZ77" s="53"/>
      <c r="XFA77" s="53"/>
    </row>
    <row r="78" s="51" customFormat="1" ht="22.5" customHeight="1" spans="1:7">
      <c r="A78" s="90">
        <v>72</v>
      </c>
      <c r="B78" s="74"/>
      <c r="C78" s="83" t="s">
        <v>196</v>
      </c>
      <c r="D78" s="91">
        <f t="shared" si="1"/>
        <v>5183</v>
      </c>
      <c r="E78" s="91">
        <v>359</v>
      </c>
      <c r="F78" s="92">
        <v>4824</v>
      </c>
      <c r="G78" s="86"/>
    </row>
    <row r="79" s="51" customFormat="1" ht="22.5" customHeight="1" spans="1:7">
      <c r="A79" s="90">
        <v>73</v>
      </c>
      <c r="B79" s="74"/>
      <c r="C79" s="83" t="s">
        <v>197</v>
      </c>
      <c r="D79" s="91">
        <f t="shared" si="1"/>
        <v>453</v>
      </c>
      <c r="E79" s="91">
        <v>45</v>
      </c>
      <c r="F79" s="92">
        <v>408</v>
      </c>
      <c r="G79" s="86"/>
    </row>
    <row r="80" s="51" customFormat="1" ht="22.5" customHeight="1" spans="1:7">
      <c r="A80" s="90">
        <v>74</v>
      </c>
      <c r="B80" s="74"/>
      <c r="C80" s="83" t="s">
        <v>198</v>
      </c>
      <c r="D80" s="91">
        <f t="shared" si="1"/>
        <v>1298</v>
      </c>
      <c r="E80" s="91">
        <f>SUM(E81:E84)</f>
        <v>951</v>
      </c>
      <c r="F80" s="92">
        <f>SUM(F81:F84)</f>
        <v>347</v>
      </c>
      <c r="G80" s="86"/>
    </row>
    <row r="81" s="51" customFormat="1" ht="22.5" customHeight="1" spans="1:7">
      <c r="A81" s="90">
        <v>75</v>
      </c>
      <c r="B81" s="74"/>
      <c r="C81" s="87" t="s">
        <v>199</v>
      </c>
      <c r="D81" s="91">
        <f t="shared" ref="D81:D144" si="2">E81+F81</f>
        <v>1146</v>
      </c>
      <c r="E81" s="91">
        <v>890</v>
      </c>
      <c r="F81" s="92">
        <v>256</v>
      </c>
      <c r="G81" s="86"/>
    </row>
    <row r="82" s="51" customFormat="1" ht="22.5" customHeight="1" spans="1:7">
      <c r="A82" s="90">
        <v>76</v>
      </c>
      <c r="B82" s="74" t="s">
        <v>127</v>
      </c>
      <c r="C82" s="87" t="s">
        <v>200</v>
      </c>
      <c r="D82" s="91">
        <f t="shared" si="2"/>
        <v>71</v>
      </c>
      <c r="E82" s="91">
        <v>41</v>
      </c>
      <c r="F82" s="92">
        <v>30</v>
      </c>
      <c r="G82" s="86"/>
    </row>
    <row r="83" s="51" customFormat="1" ht="22.5" customHeight="1" spans="1:7">
      <c r="A83" s="90">
        <v>77</v>
      </c>
      <c r="B83" s="74"/>
      <c r="C83" s="87" t="s">
        <v>201</v>
      </c>
      <c r="D83" s="91">
        <f t="shared" si="2"/>
        <v>81</v>
      </c>
      <c r="E83" s="91">
        <v>20</v>
      </c>
      <c r="F83" s="92">
        <v>61</v>
      </c>
      <c r="G83" s="86"/>
    </row>
    <row r="84" s="51" customFormat="1" ht="22.5" customHeight="1" spans="1:7">
      <c r="A84" s="90">
        <v>78</v>
      </c>
      <c r="B84" s="74"/>
      <c r="C84" s="94" t="s">
        <v>202</v>
      </c>
      <c r="D84" s="91">
        <f t="shared" si="2"/>
        <v>0</v>
      </c>
      <c r="E84" s="91">
        <v>0</v>
      </c>
      <c r="F84" s="92">
        <v>0</v>
      </c>
      <c r="G84" s="86"/>
    </row>
    <row r="85" s="51" customFormat="1" ht="22.5" customHeight="1" spans="1:7">
      <c r="A85" s="90">
        <v>79</v>
      </c>
      <c r="B85" s="74"/>
      <c r="C85" s="83" t="s">
        <v>203</v>
      </c>
      <c r="D85" s="91">
        <f t="shared" si="2"/>
        <v>696</v>
      </c>
      <c r="E85" s="91">
        <v>696</v>
      </c>
      <c r="F85" s="92"/>
      <c r="G85" s="86"/>
    </row>
    <row r="86" s="51" customFormat="1" ht="22.5" customHeight="1" spans="1:7">
      <c r="A86" s="90">
        <v>80</v>
      </c>
      <c r="B86" s="74"/>
      <c r="C86" s="83" t="s">
        <v>204</v>
      </c>
      <c r="D86" s="91">
        <f t="shared" si="2"/>
        <v>3349</v>
      </c>
      <c r="E86" s="91">
        <v>54</v>
      </c>
      <c r="F86" s="92">
        <v>3295</v>
      </c>
      <c r="G86" s="86"/>
    </row>
    <row r="87" s="51" customFormat="1" ht="22.5" customHeight="1" spans="1:16381">
      <c r="A87" s="90">
        <v>81</v>
      </c>
      <c r="B87" s="74"/>
      <c r="C87" s="83" t="s">
        <v>205</v>
      </c>
      <c r="D87" s="91">
        <f t="shared" si="2"/>
        <v>890</v>
      </c>
      <c r="E87" s="91">
        <f>SUM(E88:E89)</f>
        <v>86</v>
      </c>
      <c r="F87" s="92">
        <f>SUM(F88:F89)</f>
        <v>804</v>
      </c>
      <c r="G87" s="89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  <c r="IX87" s="53"/>
      <c r="IY87" s="53"/>
      <c r="IZ87" s="53"/>
      <c r="JA87" s="53"/>
      <c r="JB87" s="53"/>
      <c r="JC87" s="53"/>
      <c r="JD87" s="53"/>
      <c r="JE87" s="53"/>
      <c r="JF87" s="53"/>
      <c r="JG87" s="53"/>
      <c r="JH87" s="53"/>
      <c r="JI87" s="53"/>
      <c r="JJ87" s="53"/>
      <c r="JK87" s="53"/>
      <c r="JL87" s="53"/>
      <c r="JM87" s="53"/>
      <c r="JN87" s="53"/>
      <c r="JO87" s="53"/>
      <c r="JP87" s="53"/>
      <c r="JQ87" s="53"/>
      <c r="JR87" s="53"/>
      <c r="JS87" s="53"/>
      <c r="JT87" s="53"/>
      <c r="JU87" s="53"/>
      <c r="JV87" s="53"/>
      <c r="JW87" s="53"/>
      <c r="JX87" s="53"/>
      <c r="JY87" s="53"/>
      <c r="JZ87" s="53"/>
      <c r="KA87" s="53"/>
      <c r="KB87" s="53"/>
      <c r="KC87" s="53"/>
      <c r="KD87" s="53"/>
      <c r="KE87" s="53"/>
      <c r="KF87" s="53"/>
      <c r="KG87" s="53"/>
      <c r="KH87" s="53"/>
      <c r="KI87" s="53"/>
      <c r="KJ87" s="53"/>
      <c r="KK87" s="53"/>
      <c r="KL87" s="53"/>
      <c r="KM87" s="53"/>
      <c r="KN87" s="53"/>
      <c r="KO87" s="53"/>
      <c r="KP87" s="53"/>
      <c r="KQ87" s="53"/>
      <c r="KR87" s="53"/>
      <c r="KS87" s="53"/>
      <c r="KT87" s="53"/>
      <c r="KU87" s="53"/>
      <c r="KV87" s="53"/>
      <c r="KW87" s="53"/>
      <c r="KX87" s="53"/>
      <c r="KY87" s="53"/>
      <c r="KZ87" s="53"/>
      <c r="LA87" s="53"/>
      <c r="LB87" s="53"/>
      <c r="LC87" s="53"/>
      <c r="LD87" s="53"/>
      <c r="LE87" s="53"/>
      <c r="LF87" s="53"/>
      <c r="LG87" s="53"/>
      <c r="LH87" s="53"/>
      <c r="LI87" s="53"/>
      <c r="LJ87" s="53"/>
      <c r="LK87" s="53"/>
      <c r="LL87" s="53"/>
      <c r="LM87" s="53"/>
      <c r="LN87" s="53"/>
      <c r="LO87" s="53"/>
      <c r="LP87" s="53"/>
      <c r="LQ87" s="53"/>
      <c r="LR87" s="53"/>
      <c r="LS87" s="53"/>
      <c r="LT87" s="53"/>
      <c r="LU87" s="53"/>
      <c r="LV87" s="53"/>
      <c r="LW87" s="53"/>
      <c r="LX87" s="53"/>
      <c r="LY87" s="53"/>
      <c r="LZ87" s="53"/>
      <c r="MA87" s="53"/>
      <c r="MB87" s="53"/>
      <c r="MC87" s="53"/>
      <c r="MD87" s="53"/>
      <c r="ME87" s="53"/>
      <c r="MF87" s="53"/>
      <c r="MG87" s="53"/>
      <c r="MH87" s="53"/>
      <c r="MI87" s="53"/>
      <c r="MJ87" s="53"/>
      <c r="MK87" s="53"/>
      <c r="ML87" s="53"/>
      <c r="MM87" s="53"/>
      <c r="MN87" s="53"/>
      <c r="MO87" s="53"/>
      <c r="MP87" s="53"/>
      <c r="MQ87" s="53"/>
      <c r="MR87" s="53"/>
      <c r="MS87" s="53"/>
      <c r="MT87" s="53"/>
      <c r="MU87" s="53"/>
      <c r="MV87" s="53"/>
      <c r="MW87" s="53"/>
      <c r="MX87" s="53"/>
      <c r="MY87" s="53"/>
      <c r="MZ87" s="53"/>
      <c r="NA87" s="53"/>
      <c r="NB87" s="53"/>
      <c r="NC87" s="53"/>
      <c r="ND87" s="53"/>
      <c r="NE87" s="53"/>
      <c r="NF87" s="53"/>
      <c r="NG87" s="53"/>
      <c r="NH87" s="53"/>
      <c r="NI87" s="53"/>
      <c r="NJ87" s="53"/>
      <c r="NK87" s="53"/>
      <c r="NL87" s="53"/>
      <c r="NM87" s="53"/>
      <c r="NN87" s="53"/>
      <c r="NO87" s="53"/>
      <c r="NP87" s="53"/>
      <c r="NQ87" s="53"/>
      <c r="NR87" s="53"/>
      <c r="NS87" s="53"/>
      <c r="NT87" s="53"/>
      <c r="NU87" s="53"/>
      <c r="NV87" s="53"/>
      <c r="NW87" s="53"/>
      <c r="NX87" s="53"/>
      <c r="NY87" s="53"/>
      <c r="NZ87" s="53"/>
      <c r="OA87" s="53"/>
      <c r="OB87" s="53"/>
      <c r="OC87" s="53"/>
      <c r="OD87" s="53"/>
      <c r="OE87" s="53"/>
      <c r="OF87" s="53"/>
      <c r="OG87" s="53"/>
      <c r="OH87" s="53"/>
      <c r="OI87" s="53"/>
      <c r="OJ87" s="53"/>
      <c r="OK87" s="53"/>
      <c r="OL87" s="53"/>
      <c r="OM87" s="53"/>
      <c r="ON87" s="53"/>
      <c r="OO87" s="53"/>
      <c r="OP87" s="53"/>
      <c r="OQ87" s="53"/>
      <c r="OR87" s="53"/>
      <c r="OS87" s="53"/>
      <c r="OT87" s="53"/>
      <c r="OU87" s="53"/>
      <c r="OV87" s="53"/>
      <c r="OW87" s="53"/>
      <c r="OX87" s="53"/>
      <c r="OY87" s="53"/>
      <c r="OZ87" s="53"/>
      <c r="PA87" s="53"/>
      <c r="PB87" s="53"/>
      <c r="PC87" s="53"/>
      <c r="PD87" s="53"/>
      <c r="PE87" s="53"/>
      <c r="PF87" s="53"/>
      <c r="PG87" s="53"/>
      <c r="PH87" s="53"/>
      <c r="PI87" s="53"/>
      <c r="PJ87" s="53"/>
      <c r="PK87" s="53"/>
      <c r="PL87" s="53"/>
      <c r="PM87" s="53"/>
      <c r="PN87" s="53"/>
      <c r="PO87" s="53"/>
      <c r="PP87" s="53"/>
      <c r="PQ87" s="53"/>
      <c r="PR87" s="53"/>
      <c r="PS87" s="53"/>
      <c r="PT87" s="53"/>
      <c r="PU87" s="53"/>
      <c r="PV87" s="53"/>
      <c r="PW87" s="53"/>
      <c r="PX87" s="53"/>
      <c r="PY87" s="53"/>
      <c r="PZ87" s="53"/>
      <c r="QA87" s="53"/>
      <c r="QB87" s="53"/>
      <c r="QC87" s="53"/>
      <c r="QD87" s="53"/>
      <c r="QE87" s="53"/>
      <c r="QF87" s="53"/>
      <c r="QG87" s="53"/>
      <c r="QH87" s="53"/>
      <c r="QI87" s="53"/>
      <c r="QJ87" s="53"/>
      <c r="QK87" s="53"/>
      <c r="QL87" s="53"/>
      <c r="QM87" s="53"/>
      <c r="QN87" s="53"/>
      <c r="QO87" s="53"/>
      <c r="QP87" s="53"/>
      <c r="QQ87" s="53"/>
      <c r="QR87" s="53"/>
      <c r="QS87" s="53"/>
      <c r="QT87" s="53"/>
      <c r="QU87" s="53"/>
      <c r="QV87" s="53"/>
      <c r="QW87" s="53"/>
      <c r="QX87" s="53"/>
      <c r="QY87" s="53"/>
      <c r="QZ87" s="53"/>
      <c r="RA87" s="53"/>
      <c r="RB87" s="53"/>
      <c r="RC87" s="53"/>
      <c r="RD87" s="53"/>
      <c r="RE87" s="53"/>
      <c r="RF87" s="53"/>
      <c r="RG87" s="53"/>
      <c r="RH87" s="53"/>
      <c r="RI87" s="53"/>
      <c r="RJ87" s="53"/>
      <c r="RK87" s="53"/>
      <c r="RL87" s="53"/>
      <c r="RM87" s="53"/>
      <c r="RN87" s="53"/>
      <c r="RO87" s="53"/>
      <c r="RP87" s="53"/>
      <c r="RQ87" s="53"/>
      <c r="RR87" s="53"/>
      <c r="RS87" s="53"/>
      <c r="RT87" s="53"/>
      <c r="RU87" s="53"/>
      <c r="RV87" s="53"/>
      <c r="RW87" s="53"/>
      <c r="RX87" s="53"/>
      <c r="RY87" s="53"/>
      <c r="RZ87" s="53"/>
      <c r="SA87" s="53"/>
      <c r="SB87" s="53"/>
      <c r="SC87" s="53"/>
      <c r="SD87" s="53"/>
      <c r="SE87" s="53"/>
      <c r="SF87" s="53"/>
      <c r="SG87" s="53"/>
      <c r="SH87" s="53"/>
      <c r="SI87" s="53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3"/>
      <c r="SX87" s="53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3"/>
      <c r="TM87" s="53"/>
      <c r="TN87" s="53"/>
      <c r="TO87" s="53"/>
      <c r="TP87" s="53"/>
      <c r="TQ87" s="53"/>
      <c r="TR87" s="53"/>
      <c r="TS87" s="53"/>
      <c r="TT87" s="53"/>
      <c r="TU87" s="53"/>
      <c r="TV87" s="53"/>
      <c r="TW87" s="53"/>
      <c r="TX87" s="53"/>
      <c r="TY87" s="53"/>
      <c r="TZ87" s="53"/>
      <c r="UA87" s="53"/>
      <c r="UB87" s="53"/>
      <c r="UC87" s="53"/>
      <c r="UD87" s="53"/>
      <c r="UE87" s="53"/>
      <c r="UF87" s="53"/>
      <c r="UG87" s="53"/>
      <c r="UH87" s="53"/>
      <c r="UI87" s="53"/>
      <c r="UJ87" s="53"/>
      <c r="UK87" s="53"/>
      <c r="UL87" s="53"/>
      <c r="UM87" s="53"/>
      <c r="UN87" s="53"/>
      <c r="UO87" s="53"/>
      <c r="UP87" s="53"/>
      <c r="UQ87" s="53"/>
      <c r="UR87" s="53"/>
      <c r="US87" s="53"/>
      <c r="UT87" s="53"/>
      <c r="UU87" s="53"/>
      <c r="UV87" s="53"/>
      <c r="UW87" s="53"/>
      <c r="UX87" s="53"/>
      <c r="UY87" s="53"/>
      <c r="UZ87" s="53"/>
      <c r="VA87" s="53"/>
      <c r="VB87" s="53"/>
      <c r="VC87" s="53"/>
      <c r="VD87" s="53"/>
      <c r="VE87" s="53"/>
      <c r="VF87" s="53"/>
      <c r="VG87" s="53"/>
      <c r="VH87" s="53"/>
      <c r="VI87" s="53"/>
      <c r="VJ87" s="53"/>
      <c r="VK87" s="53"/>
      <c r="VL87" s="53"/>
      <c r="VM87" s="53"/>
      <c r="VN87" s="53"/>
      <c r="VO87" s="53"/>
      <c r="VP87" s="53"/>
      <c r="VQ87" s="53"/>
      <c r="VR87" s="53"/>
      <c r="VS87" s="53"/>
      <c r="VT87" s="53"/>
      <c r="VU87" s="53"/>
      <c r="VV87" s="53"/>
      <c r="VW87" s="53"/>
      <c r="VX87" s="53"/>
      <c r="VY87" s="53"/>
      <c r="VZ87" s="53"/>
      <c r="WA87" s="53"/>
      <c r="WB87" s="53"/>
      <c r="WC87" s="53"/>
      <c r="WD87" s="53"/>
      <c r="WE87" s="53"/>
      <c r="WF87" s="53"/>
      <c r="WG87" s="53"/>
      <c r="WH87" s="53"/>
      <c r="WI87" s="53"/>
      <c r="WJ87" s="53"/>
      <c r="WK87" s="53"/>
      <c r="WL87" s="53"/>
      <c r="WM87" s="53"/>
      <c r="WN87" s="53"/>
      <c r="WO87" s="53"/>
      <c r="WP87" s="53"/>
      <c r="WQ87" s="53"/>
      <c r="WR87" s="53"/>
      <c r="WS87" s="53"/>
      <c r="WT87" s="53"/>
      <c r="WU87" s="53"/>
      <c r="WV87" s="53"/>
      <c r="WW87" s="53"/>
      <c r="WX87" s="53"/>
      <c r="WY87" s="53"/>
      <c r="WZ87" s="53"/>
      <c r="XA87" s="53"/>
      <c r="XB87" s="53"/>
      <c r="XC87" s="53"/>
      <c r="XD87" s="53"/>
      <c r="XE87" s="53"/>
      <c r="XF87" s="53"/>
      <c r="XG87" s="53"/>
      <c r="XH87" s="53"/>
      <c r="XI87" s="53"/>
      <c r="XJ87" s="53"/>
      <c r="XK87" s="53"/>
      <c r="XL87" s="53"/>
      <c r="XM87" s="53"/>
      <c r="XN87" s="53"/>
      <c r="XO87" s="53"/>
      <c r="XP87" s="53"/>
      <c r="XQ87" s="53"/>
      <c r="XR87" s="53"/>
      <c r="XS87" s="53"/>
      <c r="XT87" s="53"/>
      <c r="XU87" s="53"/>
      <c r="XV87" s="53"/>
      <c r="XW87" s="53"/>
      <c r="XX87" s="53"/>
      <c r="XY87" s="53"/>
      <c r="XZ87" s="53"/>
      <c r="YA87" s="53"/>
      <c r="YB87" s="53"/>
      <c r="YC87" s="53"/>
      <c r="YD87" s="53"/>
      <c r="YE87" s="53"/>
      <c r="YF87" s="53"/>
      <c r="YG87" s="53"/>
      <c r="YH87" s="53"/>
      <c r="YI87" s="53"/>
      <c r="YJ87" s="53"/>
      <c r="YK87" s="53"/>
      <c r="YL87" s="53"/>
      <c r="YM87" s="53"/>
      <c r="YN87" s="53"/>
      <c r="YO87" s="53"/>
      <c r="YP87" s="53"/>
      <c r="YQ87" s="53"/>
      <c r="YR87" s="53"/>
      <c r="YS87" s="53"/>
      <c r="YT87" s="53"/>
      <c r="YU87" s="53"/>
      <c r="YV87" s="53"/>
      <c r="YW87" s="53"/>
      <c r="YX87" s="53"/>
      <c r="YY87" s="53"/>
      <c r="YZ87" s="53"/>
      <c r="ZA87" s="53"/>
      <c r="ZB87" s="53"/>
      <c r="ZC87" s="53"/>
      <c r="ZD87" s="53"/>
      <c r="ZE87" s="53"/>
      <c r="ZF87" s="53"/>
      <c r="ZG87" s="53"/>
      <c r="ZH87" s="53"/>
      <c r="ZI87" s="53"/>
      <c r="ZJ87" s="53"/>
      <c r="ZK87" s="53"/>
      <c r="ZL87" s="53"/>
      <c r="ZM87" s="53"/>
      <c r="ZN87" s="53"/>
      <c r="ZO87" s="53"/>
      <c r="ZP87" s="53"/>
      <c r="ZQ87" s="53"/>
      <c r="ZR87" s="53"/>
      <c r="ZS87" s="53"/>
      <c r="ZT87" s="53"/>
      <c r="ZU87" s="53"/>
      <c r="ZV87" s="53"/>
      <c r="ZW87" s="53"/>
      <c r="ZX87" s="53"/>
      <c r="ZY87" s="53"/>
      <c r="ZZ87" s="53"/>
      <c r="AAA87" s="53"/>
      <c r="AAB87" s="53"/>
      <c r="AAC87" s="53"/>
      <c r="AAD87" s="53"/>
      <c r="AAE87" s="53"/>
      <c r="AAF87" s="53"/>
      <c r="AAG87" s="53"/>
      <c r="AAH87" s="53"/>
      <c r="AAI87" s="53"/>
      <c r="AAJ87" s="53"/>
      <c r="AAK87" s="53"/>
      <c r="AAL87" s="53"/>
      <c r="AAM87" s="53"/>
      <c r="AAN87" s="53"/>
      <c r="AAO87" s="53"/>
      <c r="AAP87" s="53"/>
      <c r="AAQ87" s="53"/>
      <c r="AAR87" s="53"/>
      <c r="AAS87" s="53"/>
      <c r="AAT87" s="53"/>
      <c r="AAU87" s="53"/>
      <c r="AAV87" s="53"/>
      <c r="AAW87" s="53"/>
      <c r="AAX87" s="53"/>
      <c r="AAY87" s="53"/>
      <c r="AAZ87" s="53"/>
      <c r="ABA87" s="53"/>
      <c r="ABB87" s="53"/>
      <c r="ABC87" s="53"/>
      <c r="ABD87" s="53"/>
      <c r="ABE87" s="53"/>
      <c r="ABF87" s="53"/>
      <c r="ABG87" s="53"/>
      <c r="ABH87" s="53"/>
      <c r="ABI87" s="53"/>
      <c r="ABJ87" s="53"/>
      <c r="ABK87" s="53"/>
      <c r="ABL87" s="53"/>
      <c r="ABM87" s="53"/>
      <c r="ABN87" s="53"/>
      <c r="ABO87" s="53"/>
      <c r="ABP87" s="53"/>
      <c r="ABQ87" s="53"/>
      <c r="ABR87" s="53"/>
      <c r="ABS87" s="53"/>
      <c r="ABT87" s="53"/>
      <c r="ABU87" s="53"/>
      <c r="ABV87" s="53"/>
      <c r="ABW87" s="53"/>
      <c r="ABX87" s="53"/>
      <c r="ABY87" s="53"/>
      <c r="ABZ87" s="53"/>
      <c r="ACA87" s="53"/>
      <c r="ACB87" s="53"/>
      <c r="ACC87" s="53"/>
      <c r="ACD87" s="53"/>
      <c r="ACE87" s="53"/>
      <c r="ACF87" s="53"/>
      <c r="ACG87" s="53"/>
      <c r="ACH87" s="53"/>
      <c r="ACI87" s="53"/>
      <c r="ACJ87" s="53"/>
      <c r="ACK87" s="53"/>
      <c r="ACL87" s="53"/>
      <c r="ACM87" s="53"/>
      <c r="ACN87" s="53"/>
      <c r="ACO87" s="53"/>
      <c r="ACP87" s="53"/>
      <c r="ACQ87" s="53"/>
      <c r="ACR87" s="53"/>
      <c r="ACS87" s="53"/>
      <c r="ACT87" s="53"/>
      <c r="ACU87" s="53"/>
      <c r="ACV87" s="53"/>
      <c r="ACW87" s="53"/>
      <c r="ACX87" s="53"/>
      <c r="ACY87" s="53"/>
      <c r="ACZ87" s="53"/>
      <c r="ADA87" s="53"/>
      <c r="ADB87" s="53"/>
      <c r="ADC87" s="53"/>
      <c r="ADD87" s="53"/>
      <c r="ADE87" s="53"/>
      <c r="ADF87" s="53"/>
      <c r="ADG87" s="53"/>
      <c r="ADH87" s="53"/>
      <c r="ADI87" s="53"/>
      <c r="ADJ87" s="53"/>
      <c r="ADK87" s="53"/>
      <c r="ADL87" s="53"/>
      <c r="ADM87" s="53"/>
      <c r="ADN87" s="53"/>
      <c r="ADO87" s="53"/>
      <c r="ADP87" s="53"/>
      <c r="ADQ87" s="53"/>
      <c r="ADR87" s="53"/>
      <c r="ADS87" s="53"/>
      <c r="ADT87" s="53"/>
      <c r="ADU87" s="53"/>
      <c r="ADV87" s="53"/>
      <c r="ADW87" s="53"/>
      <c r="ADX87" s="53"/>
      <c r="ADY87" s="53"/>
      <c r="ADZ87" s="53"/>
      <c r="AEA87" s="53"/>
      <c r="AEB87" s="53"/>
      <c r="AEC87" s="53"/>
      <c r="AED87" s="53"/>
      <c r="AEE87" s="53"/>
      <c r="AEF87" s="53"/>
      <c r="AEG87" s="53"/>
      <c r="AEH87" s="53"/>
      <c r="AEI87" s="53"/>
      <c r="AEJ87" s="53"/>
      <c r="AEK87" s="53"/>
      <c r="AEL87" s="53"/>
      <c r="AEM87" s="53"/>
      <c r="AEN87" s="53"/>
      <c r="AEO87" s="53"/>
      <c r="AEP87" s="53"/>
      <c r="AEQ87" s="53"/>
      <c r="AER87" s="53"/>
      <c r="AES87" s="53"/>
      <c r="AET87" s="53"/>
      <c r="AEU87" s="53"/>
      <c r="AEV87" s="53"/>
      <c r="AEW87" s="53"/>
      <c r="AEX87" s="53"/>
      <c r="AEY87" s="53"/>
      <c r="AEZ87" s="53"/>
      <c r="AFA87" s="53"/>
      <c r="AFB87" s="53"/>
      <c r="AFC87" s="53"/>
      <c r="AFD87" s="53"/>
      <c r="AFE87" s="53"/>
      <c r="AFF87" s="53"/>
      <c r="AFG87" s="53"/>
      <c r="AFH87" s="53"/>
      <c r="AFI87" s="53"/>
      <c r="AFJ87" s="53"/>
      <c r="AFK87" s="53"/>
      <c r="AFL87" s="53"/>
      <c r="AFM87" s="53"/>
      <c r="AFN87" s="53"/>
      <c r="AFO87" s="53"/>
      <c r="AFP87" s="53"/>
      <c r="AFQ87" s="53"/>
      <c r="AFR87" s="53"/>
      <c r="AFS87" s="53"/>
      <c r="AFT87" s="53"/>
      <c r="AFU87" s="53"/>
      <c r="AFV87" s="53"/>
      <c r="AFW87" s="53"/>
      <c r="AFX87" s="53"/>
      <c r="AFY87" s="53"/>
      <c r="AFZ87" s="53"/>
      <c r="AGA87" s="53"/>
      <c r="AGB87" s="53"/>
      <c r="AGC87" s="53"/>
      <c r="AGD87" s="53"/>
      <c r="AGE87" s="53"/>
      <c r="AGF87" s="53"/>
      <c r="AGG87" s="53"/>
      <c r="AGH87" s="53"/>
      <c r="AGI87" s="53"/>
      <c r="AGJ87" s="53"/>
      <c r="AGK87" s="53"/>
      <c r="AGL87" s="53"/>
      <c r="AGM87" s="53"/>
      <c r="AGN87" s="53"/>
      <c r="AGO87" s="53"/>
      <c r="AGP87" s="53"/>
      <c r="AGQ87" s="53"/>
      <c r="AGR87" s="53"/>
      <c r="AGS87" s="53"/>
      <c r="AGT87" s="53"/>
      <c r="AGU87" s="53"/>
      <c r="AGV87" s="53"/>
      <c r="AGW87" s="53"/>
      <c r="AGX87" s="53"/>
      <c r="AGY87" s="53"/>
      <c r="AGZ87" s="53"/>
      <c r="AHA87" s="53"/>
      <c r="AHB87" s="53"/>
      <c r="AHC87" s="53"/>
      <c r="AHD87" s="53"/>
      <c r="AHE87" s="53"/>
      <c r="AHF87" s="53"/>
      <c r="AHG87" s="53"/>
      <c r="AHH87" s="53"/>
      <c r="AHI87" s="53"/>
      <c r="AHJ87" s="53"/>
      <c r="AHK87" s="53"/>
      <c r="AHL87" s="53"/>
      <c r="AHM87" s="53"/>
      <c r="AHN87" s="53"/>
      <c r="AHO87" s="53"/>
      <c r="AHP87" s="53"/>
      <c r="AHQ87" s="53"/>
      <c r="AHR87" s="53"/>
      <c r="AHS87" s="53"/>
      <c r="AHT87" s="53"/>
      <c r="AHU87" s="53"/>
      <c r="AHV87" s="53"/>
      <c r="AHW87" s="53"/>
      <c r="AHX87" s="53"/>
      <c r="AHY87" s="53"/>
      <c r="AHZ87" s="53"/>
      <c r="AIA87" s="53"/>
      <c r="AIB87" s="53"/>
      <c r="AIC87" s="53"/>
      <c r="AID87" s="53"/>
      <c r="AIE87" s="53"/>
      <c r="AIF87" s="53"/>
      <c r="AIG87" s="53"/>
      <c r="AIH87" s="53"/>
      <c r="AII87" s="53"/>
      <c r="AIJ87" s="53"/>
      <c r="AIK87" s="53"/>
      <c r="AIL87" s="53"/>
      <c r="AIM87" s="53"/>
      <c r="AIN87" s="53"/>
      <c r="AIO87" s="53"/>
      <c r="AIP87" s="53"/>
      <c r="AIQ87" s="53"/>
      <c r="AIR87" s="53"/>
      <c r="AIS87" s="53"/>
      <c r="AIT87" s="53"/>
      <c r="AIU87" s="53"/>
      <c r="AIV87" s="53"/>
      <c r="AIW87" s="53"/>
      <c r="AIX87" s="53"/>
      <c r="AIY87" s="53"/>
      <c r="AIZ87" s="53"/>
      <c r="AJA87" s="53"/>
      <c r="AJB87" s="53"/>
      <c r="AJC87" s="53"/>
      <c r="AJD87" s="53"/>
      <c r="AJE87" s="53"/>
      <c r="AJF87" s="53"/>
      <c r="AJG87" s="53"/>
      <c r="AJH87" s="53"/>
      <c r="AJI87" s="53"/>
      <c r="AJJ87" s="53"/>
      <c r="AJK87" s="53"/>
      <c r="AJL87" s="53"/>
      <c r="AJM87" s="53"/>
      <c r="AJN87" s="53"/>
      <c r="AJO87" s="53"/>
      <c r="AJP87" s="53"/>
      <c r="AJQ87" s="53"/>
      <c r="AJR87" s="53"/>
      <c r="AJS87" s="53"/>
      <c r="AJT87" s="53"/>
      <c r="AJU87" s="53"/>
      <c r="AJV87" s="53"/>
      <c r="AJW87" s="53"/>
      <c r="AJX87" s="53"/>
      <c r="AJY87" s="53"/>
      <c r="AJZ87" s="53"/>
      <c r="AKA87" s="53"/>
      <c r="AKB87" s="53"/>
      <c r="AKC87" s="53"/>
      <c r="AKD87" s="53"/>
      <c r="AKE87" s="53"/>
      <c r="AKF87" s="53"/>
      <c r="AKG87" s="53"/>
      <c r="AKH87" s="53"/>
      <c r="AKI87" s="53"/>
      <c r="AKJ87" s="53"/>
      <c r="AKK87" s="53"/>
      <c r="AKL87" s="53"/>
      <c r="AKM87" s="53"/>
      <c r="AKN87" s="53"/>
      <c r="AKO87" s="53"/>
      <c r="AKP87" s="53"/>
      <c r="AKQ87" s="53"/>
      <c r="AKR87" s="53"/>
      <c r="AKS87" s="53"/>
      <c r="AKT87" s="53"/>
      <c r="AKU87" s="53"/>
      <c r="AKV87" s="53"/>
      <c r="AKW87" s="53"/>
      <c r="AKX87" s="53"/>
      <c r="AKY87" s="53"/>
      <c r="AKZ87" s="53"/>
      <c r="ALA87" s="53"/>
      <c r="ALB87" s="53"/>
      <c r="ALC87" s="53"/>
      <c r="ALD87" s="53"/>
      <c r="ALE87" s="53"/>
      <c r="ALF87" s="53"/>
      <c r="ALG87" s="53"/>
      <c r="ALH87" s="53"/>
      <c r="ALI87" s="53"/>
      <c r="ALJ87" s="53"/>
      <c r="ALK87" s="53"/>
      <c r="ALL87" s="53"/>
      <c r="ALM87" s="53"/>
      <c r="ALN87" s="53"/>
      <c r="ALO87" s="53"/>
      <c r="ALP87" s="53"/>
      <c r="ALQ87" s="53"/>
      <c r="ALR87" s="53"/>
      <c r="ALS87" s="53"/>
      <c r="ALT87" s="53"/>
      <c r="ALU87" s="53"/>
      <c r="ALV87" s="53"/>
      <c r="ALW87" s="53"/>
      <c r="ALX87" s="53"/>
      <c r="ALY87" s="53"/>
      <c r="ALZ87" s="53"/>
      <c r="AMA87" s="53"/>
      <c r="AMB87" s="53"/>
      <c r="AMC87" s="53"/>
      <c r="AMD87" s="53"/>
      <c r="AME87" s="53"/>
      <c r="AMF87" s="53"/>
      <c r="AMG87" s="53"/>
      <c r="AMH87" s="53"/>
      <c r="AMI87" s="53"/>
      <c r="AMJ87" s="53"/>
      <c r="AMK87" s="53"/>
      <c r="AML87" s="53"/>
      <c r="AMM87" s="53"/>
      <c r="AMN87" s="53"/>
      <c r="AMO87" s="53"/>
      <c r="AMP87" s="53"/>
      <c r="AMQ87" s="53"/>
      <c r="AMR87" s="53"/>
      <c r="AMS87" s="53"/>
      <c r="AMT87" s="53"/>
      <c r="AMU87" s="53"/>
      <c r="AMV87" s="53"/>
      <c r="AMW87" s="53"/>
      <c r="AMX87" s="53"/>
      <c r="AMY87" s="53"/>
      <c r="AMZ87" s="53"/>
      <c r="ANA87" s="53"/>
      <c r="ANB87" s="53"/>
      <c r="ANC87" s="53"/>
      <c r="AND87" s="53"/>
      <c r="ANE87" s="53"/>
      <c r="ANF87" s="53"/>
      <c r="ANG87" s="53"/>
      <c r="ANH87" s="53"/>
      <c r="ANI87" s="53"/>
      <c r="ANJ87" s="53"/>
      <c r="ANK87" s="53"/>
      <c r="ANL87" s="53"/>
      <c r="ANM87" s="53"/>
      <c r="ANN87" s="53"/>
      <c r="ANO87" s="53"/>
      <c r="ANP87" s="53"/>
      <c r="ANQ87" s="53"/>
      <c r="ANR87" s="53"/>
      <c r="ANS87" s="53"/>
      <c r="ANT87" s="53"/>
      <c r="ANU87" s="53"/>
      <c r="ANV87" s="53"/>
      <c r="ANW87" s="53"/>
      <c r="ANX87" s="53"/>
      <c r="ANY87" s="53"/>
      <c r="ANZ87" s="53"/>
      <c r="AOA87" s="53"/>
      <c r="AOB87" s="53"/>
      <c r="AOC87" s="53"/>
      <c r="AOD87" s="53"/>
      <c r="AOE87" s="53"/>
      <c r="AOF87" s="53"/>
      <c r="AOG87" s="53"/>
      <c r="AOH87" s="53"/>
      <c r="AOI87" s="53"/>
      <c r="AOJ87" s="53"/>
      <c r="AOK87" s="53"/>
      <c r="AOL87" s="53"/>
      <c r="AOM87" s="53"/>
      <c r="AON87" s="53"/>
      <c r="AOO87" s="53"/>
      <c r="AOP87" s="53"/>
      <c r="AOQ87" s="53"/>
      <c r="AOR87" s="53"/>
      <c r="AOS87" s="53"/>
      <c r="AOT87" s="53"/>
      <c r="AOU87" s="53"/>
      <c r="AOV87" s="53"/>
      <c r="AOW87" s="53"/>
      <c r="AOX87" s="53"/>
      <c r="AOY87" s="53"/>
      <c r="AOZ87" s="53"/>
      <c r="APA87" s="53"/>
      <c r="APB87" s="53"/>
      <c r="APC87" s="53"/>
      <c r="APD87" s="53"/>
      <c r="APE87" s="53"/>
      <c r="APF87" s="53"/>
      <c r="APG87" s="53"/>
      <c r="APH87" s="53"/>
      <c r="API87" s="53"/>
      <c r="APJ87" s="53"/>
      <c r="APK87" s="53"/>
      <c r="APL87" s="53"/>
      <c r="APM87" s="53"/>
      <c r="APN87" s="53"/>
      <c r="APO87" s="53"/>
      <c r="APP87" s="53"/>
      <c r="APQ87" s="53"/>
      <c r="APR87" s="53"/>
      <c r="APS87" s="53"/>
      <c r="APT87" s="53"/>
      <c r="APU87" s="53"/>
      <c r="APV87" s="53"/>
      <c r="APW87" s="53"/>
      <c r="APX87" s="53"/>
      <c r="APY87" s="53"/>
      <c r="APZ87" s="53"/>
      <c r="AQA87" s="53"/>
      <c r="AQB87" s="53"/>
      <c r="AQC87" s="53"/>
      <c r="AQD87" s="53"/>
      <c r="AQE87" s="53"/>
      <c r="AQF87" s="53"/>
      <c r="AQG87" s="53"/>
      <c r="AQH87" s="53"/>
      <c r="AQI87" s="53"/>
      <c r="AQJ87" s="53"/>
      <c r="AQK87" s="53"/>
      <c r="AQL87" s="53"/>
      <c r="AQM87" s="53"/>
      <c r="AQN87" s="53"/>
      <c r="AQO87" s="53"/>
      <c r="AQP87" s="53"/>
      <c r="AQQ87" s="53"/>
      <c r="AQR87" s="53"/>
      <c r="AQS87" s="53"/>
      <c r="AQT87" s="53"/>
      <c r="AQU87" s="53"/>
      <c r="AQV87" s="53"/>
      <c r="AQW87" s="53"/>
      <c r="AQX87" s="53"/>
      <c r="AQY87" s="53"/>
      <c r="AQZ87" s="53"/>
      <c r="ARA87" s="53"/>
      <c r="ARB87" s="53"/>
      <c r="ARC87" s="53"/>
      <c r="ARD87" s="53"/>
      <c r="ARE87" s="53"/>
      <c r="ARF87" s="53"/>
      <c r="ARG87" s="53"/>
      <c r="ARH87" s="53"/>
      <c r="ARI87" s="53"/>
      <c r="ARJ87" s="53"/>
      <c r="ARK87" s="53"/>
      <c r="ARL87" s="53"/>
      <c r="ARM87" s="53"/>
      <c r="ARN87" s="53"/>
      <c r="ARO87" s="53"/>
      <c r="ARP87" s="53"/>
      <c r="ARQ87" s="53"/>
      <c r="ARR87" s="53"/>
      <c r="ARS87" s="53"/>
      <c r="ART87" s="53"/>
      <c r="ARU87" s="53"/>
      <c r="ARV87" s="53"/>
      <c r="ARW87" s="53"/>
      <c r="ARX87" s="53"/>
      <c r="ARY87" s="53"/>
      <c r="ARZ87" s="53"/>
      <c r="ASA87" s="53"/>
      <c r="ASB87" s="53"/>
      <c r="ASC87" s="53"/>
      <c r="ASD87" s="53"/>
      <c r="ASE87" s="53"/>
      <c r="ASF87" s="53"/>
      <c r="ASG87" s="53"/>
      <c r="ASH87" s="53"/>
      <c r="ASI87" s="53"/>
      <c r="ASJ87" s="53"/>
      <c r="ASK87" s="53"/>
      <c r="ASL87" s="53"/>
      <c r="ASM87" s="53"/>
      <c r="ASN87" s="53"/>
      <c r="ASO87" s="53"/>
      <c r="ASP87" s="53"/>
      <c r="ASQ87" s="53"/>
      <c r="ASR87" s="53"/>
      <c r="ASS87" s="53"/>
      <c r="AST87" s="53"/>
      <c r="ASU87" s="53"/>
      <c r="ASV87" s="53"/>
      <c r="ASW87" s="53"/>
      <c r="ASX87" s="53"/>
      <c r="ASY87" s="53"/>
      <c r="ASZ87" s="53"/>
      <c r="ATA87" s="53"/>
      <c r="ATB87" s="53"/>
      <c r="ATC87" s="53"/>
      <c r="ATD87" s="53"/>
      <c r="ATE87" s="53"/>
      <c r="ATF87" s="53"/>
      <c r="ATG87" s="53"/>
      <c r="ATH87" s="53"/>
      <c r="ATI87" s="53"/>
      <c r="ATJ87" s="53"/>
      <c r="ATK87" s="53"/>
      <c r="ATL87" s="53"/>
      <c r="ATM87" s="53"/>
      <c r="ATN87" s="53"/>
      <c r="ATO87" s="53"/>
      <c r="ATP87" s="53"/>
      <c r="ATQ87" s="53"/>
      <c r="ATR87" s="53"/>
      <c r="ATS87" s="53"/>
      <c r="ATT87" s="53"/>
      <c r="ATU87" s="53"/>
      <c r="ATV87" s="53"/>
      <c r="ATW87" s="53"/>
      <c r="ATX87" s="53"/>
      <c r="ATY87" s="53"/>
      <c r="ATZ87" s="53"/>
      <c r="AUA87" s="53"/>
      <c r="AUB87" s="53"/>
      <c r="AUC87" s="53"/>
      <c r="AUD87" s="53"/>
      <c r="AUE87" s="53"/>
      <c r="AUF87" s="53"/>
      <c r="AUG87" s="53"/>
      <c r="AUH87" s="53"/>
      <c r="AUI87" s="53"/>
      <c r="AUJ87" s="53"/>
      <c r="AUK87" s="53"/>
      <c r="AUL87" s="53"/>
      <c r="AUM87" s="53"/>
      <c r="AUN87" s="53"/>
      <c r="AUO87" s="53"/>
      <c r="AUP87" s="53"/>
      <c r="AUQ87" s="53"/>
      <c r="AUR87" s="53"/>
      <c r="AUS87" s="53"/>
      <c r="AUT87" s="53"/>
      <c r="AUU87" s="53"/>
      <c r="AUV87" s="53"/>
      <c r="AUW87" s="53"/>
      <c r="AUX87" s="53"/>
      <c r="AUY87" s="53"/>
      <c r="AUZ87" s="53"/>
      <c r="AVA87" s="53"/>
      <c r="AVB87" s="53"/>
      <c r="AVC87" s="53"/>
      <c r="AVD87" s="53"/>
      <c r="AVE87" s="53"/>
      <c r="AVF87" s="53"/>
      <c r="AVG87" s="53"/>
      <c r="AVH87" s="53"/>
      <c r="AVI87" s="53"/>
      <c r="AVJ87" s="53"/>
      <c r="AVK87" s="53"/>
      <c r="AVL87" s="53"/>
      <c r="AVM87" s="53"/>
      <c r="AVN87" s="53"/>
      <c r="AVO87" s="53"/>
      <c r="AVP87" s="53"/>
      <c r="AVQ87" s="53"/>
      <c r="AVR87" s="53"/>
      <c r="AVS87" s="53"/>
      <c r="AVT87" s="53"/>
      <c r="AVU87" s="53"/>
      <c r="AVV87" s="53"/>
      <c r="AVW87" s="53"/>
      <c r="AVX87" s="53"/>
      <c r="AVY87" s="53"/>
      <c r="AVZ87" s="53"/>
      <c r="AWA87" s="53"/>
      <c r="AWB87" s="53"/>
      <c r="AWC87" s="53"/>
      <c r="AWD87" s="53"/>
      <c r="AWE87" s="53"/>
      <c r="AWF87" s="53"/>
      <c r="AWG87" s="53"/>
      <c r="AWH87" s="53"/>
      <c r="AWI87" s="53"/>
      <c r="AWJ87" s="53"/>
      <c r="AWK87" s="53"/>
      <c r="AWL87" s="53"/>
      <c r="AWM87" s="53"/>
      <c r="AWN87" s="53"/>
      <c r="AWO87" s="53"/>
      <c r="AWP87" s="53"/>
      <c r="AWQ87" s="53"/>
      <c r="AWR87" s="53"/>
      <c r="AWS87" s="53"/>
      <c r="AWT87" s="53"/>
      <c r="AWU87" s="53"/>
      <c r="AWV87" s="53"/>
      <c r="AWW87" s="53"/>
      <c r="AWX87" s="53"/>
      <c r="AWY87" s="53"/>
      <c r="AWZ87" s="53"/>
      <c r="AXA87" s="53"/>
      <c r="AXB87" s="53"/>
      <c r="AXC87" s="53"/>
      <c r="AXD87" s="53"/>
      <c r="AXE87" s="53"/>
      <c r="AXF87" s="53"/>
      <c r="AXG87" s="53"/>
      <c r="AXH87" s="53"/>
      <c r="AXI87" s="53"/>
      <c r="AXJ87" s="53"/>
      <c r="AXK87" s="53"/>
      <c r="AXL87" s="53"/>
      <c r="AXM87" s="53"/>
      <c r="AXN87" s="53"/>
      <c r="AXO87" s="53"/>
      <c r="AXP87" s="53"/>
      <c r="AXQ87" s="53"/>
      <c r="AXR87" s="53"/>
      <c r="AXS87" s="53"/>
      <c r="AXT87" s="53"/>
      <c r="AXU87" s="53"/>
      <c r="AXV87" s="53"/>
      <c r="AXW87" s="53"/>
      <c r="AXX87" s="53"/>
      <c r="AXY87" s="53"/>
      <c r="AXZ87" s="53"/>
      <c r="AYA87" s="53"/>
      <c r="AYB87" s="53"/>
      <c r="AYC87" s="53"/>
      <c r="AYD87" s="53"/>
      <c r="AYE87" s="53"/>
      <c r="AYF87" s="53"/>
      <c r="AYG87" s="53"/>
      <c r="AYH87" s="53"/>
      <c r="AYI87" s="53"/>
      <c r="AYJ87" s="53"/>
      <c r="AYK87" s="53"/>
      <c r="AYL87" s="53"/>
      <c r="AYM87" s="53"/>
      <c r="AYN87" s="53"/>
      <c r="AYO87" s="53"/>
      <c r="AYP87" s="53"/>
      <c r="AYQ87" s="53"/>
      <c r="AYR87" s="53"/>
      <c r="AYS87" s="53"/>
      <c r="AYT87" s="53"/>
      <c r="AYU87" s="53"/>
      <c r="AYV87" s="53"/>
      <c r="AYW87" s="53"/>
      <c r="AYX87" s="53"/>
      <c r="AYY87" s="53"/>
      <c r="AYZ87" s="53"/>
      <c r="AZA87" s="53"/>
      <c r="AZB87" s="53"/>
      <c r="AZC87" s="53"/>
      <c r="AZD87" s="53"/>
      <c r="AZE87" s="53"/>
      <c r="AZF87" s="53"/>
      <c r="AZG87" s="53"/>
      <c r="AZH87" s="53"/>
      <c r="AZI87" s="53"/>
      <c r="AZJ87" s="53"/>
      <c r="AZK87" s="53"/>
      <c r="AZL87" s="53"/>
      <c r="AZM87" s="53"/>
      <c r="AZN87" s="53"/>
      <c r="AZO87" s="53"/>
      <c r="AZP87" s="53"/>
      <c r="AZQ87" s="53"/>
      <c r="AZR87" s="53"/>
      <c r="AZS87" s="53"/>
      <c r="AZT87" s="53"/>
      <c r="AZU87" s="53"/>
      <c r="AZV87" s="53"/>
      <c r="AZW87" s="53"/>
      <c r="AZX87" s="53"/>
      <c r="AZY87" s="53"/>
      <c r="AZZ87" s="53"/>
      <c r="BAA87" s="53"/>
      <c r="BAB87" s="53"/>
      <c r="BAC87" s="53"/>
      <c r="BAD87" s="53"/>
      <c r="BAE87" s="53"/>
      <c r="BAF87" s="53"/>
      <c r="BAG87" s="53"/>
      <c r="BAH87" s="53"/>
      <c r="BAI87" s="53"/>
      <c r="BAJ87" s="53"/>
      <c r="BAK87" s="53"/>
      <c r="BAL87" s="53"/>
      <c r="BAM87" s="53"/>
      <c r="BAN87" s="53"/>
      <c r="BAO87" s="53"/>
      <c r="BAP87" s="53"/>
      <c r="BAQ87" s="53"/>
      <c r="BAR87" s="53"/>
      <c r="BAS87" s="53"/>
      <c r="BAT87" s="53"/>
      <c r="BAU87" s="53"/>
      <c r="BAV87" s="53"/>
      <c r="BAW87" s="53"/>
      <c r="BAX87" s="53"/>
      <c r="BAY87" s="53"/>
      <c r="BAZ87" s="53"/>
      <c r="BBA87" s="53"/>
      <c r="BBB87" s="53"/>
      <c r="BBC87" s="53"/>
      <c r="BBD87" s="53"/>
      <c r="BBE87" s="53"/>
      <c r="BBF87" s="53"/>
      <c r="BBG87" s="53"/>
      <c r="BBH87" s="53"/>
      <c r="BBI87" s="53"/>
      <c r="BBJ87" s="53"/>
      <c r="BBK87" s="53"/>
      <c r="BBL87" s="53"/>
      <c r="BBM87" s="53"/>
      <c r="BBN87" s="53"/>
      <c r="BBO87" s="53"/>
      <c r="BBP87" s="53"/>
      <c r="BBQ87" s="53"/>
      <c r="BBR87" s="53"/>
      <c r="BBS87" s="53"/>
      <c r="BBT87" s="53"/>
      <c r="BBU87" s="53"/>
      <c r="BBV87" s="53"/>
      <c r="BBW87" s="53"/>
      <c r="BBX87" s="53"/>
      <c r="BBY87" s="53"/>
      <c r="BBZ87" s="53"/>
      <c r="BCA87" s="53"/>
      <c r="BCB87" s="53"/>
      <c r="BCC87" s="53"/>
      <c r="BCD87" s="53"/>
      <c r="BCE87" s="53"/>
      <c r="BCF87" s="53"/>
      <c r="BCG87" s="53"/>
      <c r="BCH87" s="53"/>
      <c r="BCI87" s="53"/>
      <c r="BCJ87" s="53"/>
      <c r="BCK87" s="53"/>
      <c r="BCL87" s="53"/>
      <c r="BCM87" s="53"/>
      <c r="BCN87" s="53"/>
      <c r="BCO87" s="53"/>
      <c r="BCP87" s="53"/>
      <c r="BCQ87" s="53"/>
      <c r="BCR87" s="53"/>
      <c r="BCS87" s="53"/>
      <c r="BCT87" s="53"/>
      <c r="BCU87" s="53"/>
      <c r="BCV87" s="53"/>
      <c r="BCW87" s="53"/>
      <c r="BCX87" s="53"/>
      <c r="BCY87" s="53"/>
      <c r="BCZ87" s="53"/>
      <c r="BDA87" s="53"/>
      <c r="BDB87" s="53"/>
      <c r="BDC87" s="53"/>
      <c r="BDD87" s="53"/>
      <c r="BDE87" s="53"/>
      <c r="BDF87" s="53"/>
      <c r="BDG87" s="53"/>
      <c r="BDH87" s="53"/>
      <c r="BDI87" s="53"/>
      <c r="BDJ87" s="53"/>
      <c r="BDK87" s="53"/>
      <c r="BDL87" s="53"/>
      <c r="BDM87" s="53"/>
      <c r="BDN87" s="53"/>
      <c r="BDO87" s="53"/>
      <c r="BDP87" s="53"/>
      <c r="BDQ87" s="53"/>
      <c r="BDR87" s="53"/>
      <c r="BDS87" s="53"/>
      <c r="BDT87" s="53"/>
      <c r="BDU87" s="53"/>
      <c r="BDV87" s="53"/>
      <c r="BDW87" s="53"/>
      <c r="BDX87" s="53"/>
      <c r="BDY87" s="53"/>
      <c r="BDZ87" s="53"/>
      <c r="BEA87" s="53"/>
      <c r="BEB87" s="53"/>
      <c r="BEC87" s="53"/>
      <c r="BED87" s="53"/>
      <c r="BEE87" s="53"/>
      <c r="BEF87" s="53"/>
      <c r="BEG87" s="53"/>
      <c r="BEH87" s="53"/>
      <c r="BEI87" s="53"/>
      <c r="BEJ87" s="53"/>
      <c r="BEK87" s="53"/>
      <c r="BEL87" s="53"/>
      <c r="BEM87" s="53"/>
      <c r="BEN87" s="53"/>
      <c r="BEO87" s="53"/>
      <c r="BEP87" s="53"/>
      <c r="BEQ87" s="53"/>
      <c r="BER87" s="53"/>
      <c r="BES87" s="53"/>
      <c r="BET87" s="53"/>
      <c r="BEU87" s="53"/>
      <c r="BEV87" s="53"/>
      <c r="BEW87" s="53"/>
      <c r="BEX87" s="53"/>
      <c r="BEY87" s="53"/>
      <c r="BEZ87" s="53"/>
      <c r="BFA87" s="53"/>
      <c r="BFB87" s="53"/>
      <c r="BFC87" s="53"/>
      <c r="BFD87" s="53"/>
      <c r="BFE87" s="53"/>
      <c r="BFF87" s="53"/>
      <c r="BFG87" s="53"/>
      <c r="BFH87" s="53"/>
      <c r="BFI87" s="53"/>
      <c r="BFJ87" s="53"/>
      <c r="BFK87" s="53"/>
      <c r="BFL87" s="53"/>
      <c r="BFM87" s="53"/>
      <c r="BFN87" s="53"/>
      <c r="BFO87" s="53"/>
      <c r="BFP87" s="53"/>
      <c r="BFQ87" s="53"/>
      <c r="BFR87" s="53"/>
      <c r="BFS87" s="53"/>
      <c r="BFT87" s="53"/>
      <c r="BFU87" s="53"/>
      <c r="BFV87" s="53"/>
      <c r="BFW87" s="53"/>
      <c r="BFX87" s="53"/>
      <c r="BFY87" s="53"/>
      <c r="BFZ87" s="53"/>
      <c r="BGA87" s="53"/>
      <c r="BGB87" s="53"/>
      <c r="BGC87" s="53"/>
      <c r="BGD87" s="53"/>
      <c r="BGE87" s="53"/>
      <c r="BGF87" s="53"/>
      <c r="BGG87" s="53"/>
      <c r="BGH87" s="53"/>
      <c r="BGI87" s="53"/>
      <c r="BGJ87" s="53"/>
      <c r="BGK87" s="53"/>
      <c r="BGL87" s="53"/>
      <c r="BGM87" s="53"/>
      <c r="BGN87" s="53"/>
      <c r="BGO87" s="53"/>
      <c r="BGP87" s="53"/>
      <c r="BGQ87" s="53"/>
      <c r="BGR87" s="53"/>
      <c r="BGS87" s="53"/>
      <c r="BGT87" s="53"/>
      <c r="BGU87" s="53"/>
      <c r="BGV87" s="53"/>
      <c r="BGW87" s="53"/>
      <c r="BGX87" s="53"/>
      <c r="BGY87" s="53"/>
      <c r="BGZ87" s="53"/>
      <c r="BHA87" s="53"/>
      <c r="BHB87" s="53"/>
      <c r="BHC87" s="53"/>
      <c r="BHD87" s="53"/>
      <c r="BHE87" s="53"/>
      <c r="BHF87" s="53"/>
      <c r="BHG87" s="53"/>
      <c r="BHH87" s="53"/>
      <c r="BHI87" s="53"/>
      <c r="BHJ87" s="53"/>
      <c r="BHK87" s="53"/>
      <c r="BHL87" s="53"/>
      <c r="BHM87" s="53"/>
      <c r="BHN87" s="53"/>
      <c r="BHO87" s="53"/>
      <c r="BHP87" s="53"/>
      <c r="BHQ87" s="53"/>
      <c r="BHR87" s="53"/>
      <c r="BHS87" s="53"/>
      <c r="BHT87" s="53"/>
      <c r="BHU87" s="53"/>
      <c r="BHV87" s="53"/>
      <c r="BHW87" s="53"/>
      <c r="BHX87" s="53"/>
      <c r="BHY87" s="53"/>
      <c r="BHZ87" s="53"/>
      <c r="BIA87" s="53"/>
      <c r="BIB87" s="53"/>
      <c r="BIC87" s="53"/>
      <c r="BID87" s="53"/>
      <c r="BIE87" s="53"/>
      <c r="BIF87" s="53"/>
      <c r="BIG87" s="53"/>
      <c r="BIH87" s="53"/>
      <c r="BII87" s="53"/>
      <c r="BIJ87" s="53"/>
      <c r="BIK87" s="53"/>
      <c r="BIL87" s="53"/>
      <c r="BIM87" s="53"/>
      <c r="BIN87" s="53"/>
      <c r="BIO87" s="53"/>
      <c r="BIP87" s="53"/>
      <c r="BIQ87" s="53"/>
      <c r="BIR87" s="53"/>
      <c r="BIS87" s="53"/>
      <c r="BIT87" s="53"/>
      <c r="BIU87" s="53"/>
      <c r="BIV87" s="53"/>
      <c r="BIW87" s="53"/>
      <c r="BIX87" s="53"/>
      <c r="BIY87" s="53"/>
      <c r="BIZ87" s="53"/>
      <c r="BJA87" s="53"/>
      <c r="BJB87" s="53"/>
      <c r="BJC87" s="53"/>
      <c r="BJD87" s="53"/>
      <c r="BJE87" s="53"/>
      <c r="BJF87" s="53"/>
      <c r="BJG87" s="53"/>
      <c r="BJH87" s="53"/>
      <c r="BJI87" s="53"/>
      <c r="BJJ87" s="53"/>
      <c r="BJK87" s="53"/>
      <c r="BJL87" s="53"/>
      <c r="BJM87" s="53"/>
      <c r="BJN87" s="53"/>
      <c r="BJO87" s="53"/>
      <c r="BJP87" s="53"/>
      <c r="BJQ87" s="53"/>
      <c r="BJR87" s="53"/>
      <c r="BJS87" s="53"/>
      <c r="BJT87" s="53"/>
      <c r="BJU87" s="53"/>
      <c r="BJV87" s="53"/>
      <c r="BJW87" s="53"/>
      <c r="BJX87" s="53"/>
      <c r="BJY87" s="53"/>
      <c r="BJZ87" s="53"/>
      <c r="BKA87" s="53"/>
      <c r="BKB87" s="53"/>
      <c r="BKC87" s="53"/>
      <c r="BKD87" s="53"/>
      <c r="BKE87" s="53"/>
      <c r="BKF87" s="53"/>
      <c r="BKG87" s="53"/>
      <c r="BKH87" s="53"/>
      <c r="BKI87" s="53"/>
      <c r="BKJ87" s="53"/>
      <c r="BKK87" s="53"/>
      <c r="BKL87" s="53"/>
      <c r="BKM87" s="53"/>
      <c r="BKN87" s="53"/>
      <c r="BKO87" s="53"/>
      <c r="BKP87" s="53"/>
      <c r="BKQ87" s="53"/>
      <c r="BKR87" s="53"/>
      <c r="BKS87" s="53"/>
      <c r="BKT87" s="53"/>
      <c r="BKU87" s="53"/>
      <c r="BKV87" s="53"/>
      <c r="BKW87" s="53"/>
      <c r="BKX87" s="53"/>
      <c r="BKY87" s="53"/>
      <c r="BKZ87" s="53"/>
      <c r="BLA87" s="53"/>
      <c r="BLB87" s="53"/>
      <c r="BLC87" s="53"/>
      <c r="BLD87" s="53"/>
      <c r="BLE87" s="53"/>
      <c r="BLF87" s="53"/>
      <c r="BLG87" s="53"/>
      <c r="BLH87" s="53"/>
      <c r="BLI87" s="53"/>
      <c r="BLJ87" s="53"/>
      <c r="BLK87" s="53"/>
      <c r="BLL87" s="53"/>
      <c r="BLM87" s="53"/>
      <c r="BLN87" s="53"/>
      <c r="BLO87" s="53"/>
      <c r="BLP87" s="53"/>
      <c r="BLQ87" s="53"/>
      <c r="BLR87" s="53"/>
      <c r="BLS87" s="53"/>
      <c r="BLT87" s="53"/>
      <c r="BLU87" s="53"/>
      <c r="BLV87" s="53"/>
      <c r="BLW87" s="53"/>
      <c r="BLX87" s="53"/>
      <c r="BLY87" s="53"/>
      <c r="BLZ87" s="53"/>
      <c r="BMA87" s="53"/>
      <c r="BMB87" s="53"/>
      <c r="BMC87" s="53"/>
      <c r="BMD87" s="53"/>
      <c r="BME87" s="53"/>
      <c r="BMF87" s="53"/>
      <c r="BMG87" s="53"/>
      <c r="BMH87" s="53"/>
      <c r="BMI87" s="53"/>
      <c r="BMJ87" s="53"/>
      <c r="BMK87" s="53"/>
      <c r="BML87" s="53"/>
      <c r="BMM87" s="53"/>
      <c r="BMN87" s="53"/>
      <c r="BMO87" s="53"/>
      <c r="BMP87" s="53"/>
      <c r="BMQ87" s="53"/>
      <c r="BMR87" s="53"/>
      <c r="BMS87" s="53"/>
      <c r="BMT87" s="53"/>
      <c r="BMU87" s="53"/>
      <c r="BMV87" s="53"/>
      <c r="BMW87" s="53"/>
      <c r="BMX87" s="53"/>
      <c r="BMY87" s="53"/>
      <c r="BMZ87" s="53"/>
      <c r="BNA87" s="53"/>
      <c r="BNB87" s="53"/>
      <c r="BNC87" s="53"/>
      <c r="BND87" s="53"/>
      <c r="BNE87" s="53"/>
      <c r="BNF87" s="53"/>
      <c r="BNG87" s="53"/>
      <c r="BNH87" s="53"/>
      <c r="BNI87" s="53"/>
      <c r="BNJ87" s="53"/>
      <c r="BNK87" s="53"/>
      <c r="BNL87" s="53"/>
      <c r="BNM87" s="53"/>
      <c r="BNN87" s="53"/>
      <c r="BNO87" s="53"/>
      <c r="BNP87" s="53"/>
      <c r="BNQ87" s="53"/>
      <c r="BNR87" s="53"/>
      <c r="BNS87" s="53"/>
      <c r="BNT87" s="53"/>
      <c r="BNU87" s="53"/>
      <c r="BNV87" s="53"/>
      <c r="BNW87" s="53"/>
      <c r="BNX87" s="53"/>
      <c r="BNY87" s="53"/>
      <c r="BNZ87" s="53"/>
      <c r="BOA87" s="53"/>
      <c r="BOB87" s="53"/>
      <c r="BOC87" s="53"/>
      <c r="BOD87" s="53"/>
      <c r="BOE87" s="53"/>
      <c r="BOF87" s="53"/>
      <c r="BOG87" s="53"/>
      <c r="BOH87" s="53"/>
      <c r="BOI87" s="53"/>
      <c r="BOJ87" s="53"/>
      <c r="BOK87" s="53"/>
      <c r="BOL87" s="53"/>
      <c r="BOM87" s="53"/>
      <c r="BON87" s="53"/>
      <c r="BOO87" s="53"/>
      <c r="BOP87" s="53"/>
      <c r="BOQ87" s="53"/>
      <c r="BOR87" s="53"/>
      <c r="BOS87" s="53"/>
      <c r="BOT87" s="53"/>
      <c r="BOU87" s="53"/>
      <c r="BOV87" s="53"/>
      <c r="BOW87" s="53"/>
      <c r="BOX87" s="53"/>
      <c r="BOY87" s="53"/>
      <c r="BOZ87" s="53"/>
      <c r="BPA87" s="53"/>
      <c r="BPB87" s="53"/>
      <c r="BPC87" s="53"/>
      <c r="BPD87" s="53"/>
      <c r="BPE87" s="53"/>
      <c r="BPF87" s="53"/>
      <c r="BPG87" s="53"/>
      <c r="BPH87" s="53"/>
      <c r="BPI87" s="53"/>
      <c r="BPJ87" s="53"/>
      <c r="BPK87" s="53"/>
      <c r="BPL87" s="53"/>
      <c r="BPM87" s="53"/>
      <c r="BPN87" s="53"/>
      <c r="BPO87" s="53"/>
      <c r="BPP87" s="53"/>
      <c r="BPQ87" s="53"/>
      <c r="BPR87" s="53"/>
      <c r="BPS87" s="53"/>
      <c r="BPT87" s="53"/>
      <c r="BPU87" s="53"/>
      <c r="BPV87" s="53"/>
      <c r="BPW87" s="53"/>
      <c r="BPX87" s="53"/>
      <c r="BPY87" s="53"/>
      <c r="BPZ87" s="53"/>
      <c r="BQA87" s="53"/>
      <c r="BQB87" s="53"/>
      <c r="BQC87" s="53"/>
      <c r="BQD87" s="53"/>
      <c r="BQE87" s="53"/>
      <c r="BQF87" s="53"/>
      <c r="BQG87" s="53"/>
      <c r="BQH87" s="53"/>
      <c r="BQI87" s="53"/>
      <c r="BQJ87" s="53"/>
      <c r="BQK87" s="53"/>
      <c r="BQL87" s="53"/>
      <c r="BQM87" s="53"/>
      <c r="BQN87" s="53"/>
      <c r="BQO87" s="53"/>
      <c r="BQP87" s="53"/>
      <c r="BQQ87" s="53"/>
      <c r="BQR87" s="53"/>
      <c r="BQS87" s="53"/>
      <c r="BQT87" s="53"/>
      <c r="BQU87" s="53"/>
      <c r="BQV87" s="53"/>
      <c r="BQW87" s="53"/>
      <c r="BQX87" s="53"/>
      <c r="BQY87" s="53"/>
      <c r="BQZ87" s="53"/>
      <c r="BRA87" s="53"/>
      <c r="BRB87" s="53"/>
      <c r="BRC87" s="53"/>
      <c r="BRD87" s="53"/>
      <c r="BRE87" s="53"/>
      <c r="BRF87" s="53"/>
      <c r="BRG87" s="53"/>
      <c r="BRH87" s="53"/>
      <c r="BRI87" s="53"/>
      <c r="BRJ87" s="53"/>
      <c r="BRK87" s="53"/>
      <c r="BRL87" s="53"/>
      <c r="BRM87" s="53"/>
      <c r="BRN87" s="53"/>
      <c r="BRO87" s="53"/>
      <c r="BRP87" s="53"/>
      <c r="BRQ87" s="53"/>
      <c r="BRR87" s="53"/>
      <c r="BRS87" s="53"/>
      <c r="BRT87" s="53"/>
      <c r="BRU87" s="53"/>
      <c r="BRV87" s="53"/>
      <c r="BRW87" s="53"/>
      <c r="BRX87" s="53"/>
      <c r="BRY87" s="53"/>
      <c r="BRZ87" s="53"/>
      <c r="BSA87" s="53"/>
      <c r="BSB87" s="53"/>
      <c r="BSC87" s="53"/>
      <c r="BSD87" s="53"/>
      <c r="BSE87" s="53"/>
      <c r="BSF87" s="53"/>
      <c r="BSG87" s="53"/>
      <c r="BSH87" s="53"/>
      <c r="BSI87" s="53"/>
      <c r="BSJ87" s="53"/>
      <c r="BSK87" s="53"/>
      <c r="BSL87" s="53"/>
      <c r="BSM87" s="53"/>
      <c r="BSN87" s="53"/>
      <c r="BSO87" s="53"/>
      <c r="BSP87" s="53"/>
      <c r="BSQ87" s="53"/>
      <c r="BSR87" s="53"/>
      <c r="BSS87" s="53"/>
      <c r="BST87" s="53"/>
      <c r="BSU87" s="53"/>
      <c r="BSV87" s="53"/>
      <c r="BSW87" s="53"/>
      <c r="BSX87" s="53"/>
      <c r="BSY87" s="53"/>
      <c r="BSZ87" s="53"/>
      <c r="BTA87" s="53"/>
      <c r="BTB87" s="53"/>
      <c r="BTC87" s="53"/>
      <c r="BTD87" s="53"/>
      <c r="BTE87" s="53"/>
      <c r="BTF87" s="53"/>
      <c r="BTG87" s="53"/>
      <c r="BTH87" s="53"/>
      <c r="BTI87" s="53"/>
      <c r="BTJ87" s="53"/>
      <c r="BTK87" s="53"/>
      <c r="BTL87" s="53"/>
      <c r="BTM87" s="53"/>
      <c r="BTN87" s="53"/>
      <c r="BTO87" s="53"/>
      <c r="BTP87" s="53"/>
      <c r="BTQ87" s="53"/>
      <c r="BTR87" s="53"/>
      <c r="BTS87" s="53"/>
      <c r="BTT87" s="53"/>
      <c r="BTU87" s="53"/>
      <c r="BTV87" s="53"/>
      <c r="BTW87" s="53"/>
      <c r="BTX87" s="53"/>
      <c r="BTY87" s="53"/>
      <c r="BTZ87" s="53"/>
      <c r="BUA87" s="53"/>
      <c r="BUB87" s="53"/>
      <c r="BUC87" s="53"/>
      <c r="BUD87" s="53"/>
      <c r="BUE87" s="53"/>
      <c r="BUF87" s="53"/>
      <c r="BUG87" s="53"/>
      <c r="BUH87" s="53"/>
      <c r="BUI87" s="53"/>
      <c r="BUJ87" s="53"/>
      <c r="BUK87" s="53"/>
      <c r="BUL87" s="53"/>
      <c r="BUM87" s="53"/>
      <c r="BUN87" s="53"/>
      <c r="BUO87" s="53"/>
      <c r="BUP87" s="53"/>
      <c r="BUQ87" s="53"/>
      <c r="BUR87" s="53"/>
      <c r="BUS87" s="53"/>
      <c r="BUT87" s="53"/>
      <c r="BUU87" s="53"/>
      <c r="BUV87" s="53"/>
      <c r="BUW87" s="53"/>
      <c r="BUX87" s="53"/>
      <c r="BUY87" s="53"/>
      <c r="BUZ87" s="53"/>
      <c r="BVA87" s="53"/>
      <c r="BVB87" s="53"/>
      <c r="BVC87" s="53"/>
      <c r="BVD87" s="53"/>
      <c r="BVE87" s="53"/>
      <c r="BVF87" s="53"/>
      <c r="BVG87" s="53"/>
      <c r="BVH87" s="53"/>
      <c r="BVI87" s="53"/>
      <c r="BVJ87" s="53"/>
      <c r="BVK87" s="53"/>
      <c r="BVL87" s="53"/>
      <c r="BVM87" s="53"/>
      <c r="BVN87" s="53"/>
      <c r="BVO87" s="53"/>
      <c r="BVP87" s="53"/>
      <c r="BVQ87" s="53"/>
      <c r="BVR87" s="53"/>
      <c r="BVS87" s="53"/>
      <c r="BVT87" s="53"/>
      <c r="BVU87" s="53"/>
      <c r="BVV87" s="53"/>
      <c r="BVW87" s="53"/>
      <c r="BVX87" s="53"/>
      <c r="BVY87" s="53"/>
      <c r="BVZ87" s="53"/>
      <c r="BWA87" s="53"/>
      <c r="BWB87" s="53"/>
      <c r="BWC87" s="53"/>
      <c r="BWD87" s="53"/>
      <c r="BWE87" s="53"/>
      <c r="BWF87" s="53"/>
      <c r="BWG87" s="53"/>
      <c r="BWH87" s="53"/>
      <c r="BWI87" s="53"/>
      <c r="BWJ87" s="53"/>
      <c r="BWK87" s="53"/>
      <c r="BWL87" s="53"/>
      <c r="BWM87" s="53"/>
      <c r="BWN87" s="53"/>
      <c r="BWO87" s="53"/>
      <c r="BWP87" s="53"/>
      <c r="BWQ87" s="53"/>
      <c r="BWR87" s="53"/>
      <c r="BWS87" s="53"/>
      <c r="BWT87" s="53"/>
      <c r="BWU87" s="53"/>
      <c r="BWV87" s="53"/>
      <c r="BWW87" s="53"/>
      <c r="BWX87" s="53"/>
      <c r="BWY87" s="53"/>
      <c r="BWZ87" s="53"/>
      <c r="BXA87" s="53"/>
      <c r="BXB87" s="53"/>
      <c r="BXC87" s="53"/>
      <c r="BXD87" s="53"/>
      <c r="BXE87" s="53"/>
      <c r="BXF87" s="53"/>
      <c r="BXG87" s="53"/>
      <c r="BXH87" s="53"/>
      <c r="BXI87" s="53"/>
      <c r="BXJ87" s="53"/>
      <c r="BXK87" s="53"/>
      <c r="BXL87" s="53"/>
      <c r="BXM87" s="53"/>
      <c r="BXN87" s="53"/>
      <c r="BXO87" s="53"/>
      <c r="BXP87" s="53"/>
      <c r="BXQ87" s="53"/>
      <c r="BXR87" s="53"/>
      <c r="BXS87" s="53"/>
      <c r="BXT87" s="53"/>
      <c r="BXU87" s="53"/>
      <c r="BXV87" s="53"/>
      <c r="BXW87" s="53"/>
      <c r="BXX87" s="53"/>
      <c r="BXY87" s="53"/>
      <c r="BXZ87" s="53"/>
      <c r="BYA87" s="53"/>
      <c r="BYB87" s="53"/>
      <c r="BYC87" s="53"/>
      <c r="BYD87" s="53"/>
      <c r="BYE87" s="53"/>
      <c r="BYF87" s="53"/>
      <c r="BYG87" s="53"/>
      <c r="BYH87" s="53"/>
      <c r="BYI87" s="53"/>
      <c r="BYJ87" s="53"/>
      <c r="BYK87" s="53"/>
      <c r="BYL87" s="53"/>
      <c r="BYM87" s="53"/>
      <c r="BYN87" s="53"/>
      <c r="BYO87" s="53"/>
      <c r="BYP87" s="53"/>
      <c r="BYQ87" s="53"/>
      <c r="BYR87" s="53"/>
      <c r="BYS87" s="53"/>
      <c r="BYT87" s="53"/>
      <c r="BYU87" s="53"/>
      <c r="BYV87" s="53"/>
      <c r="BYW87" s="53"/>
      <c r="BYX87" s="53"/>
      <c r="BYY87" s="53"/>
      <c r="BYZ87" s="53"/>
      <c r="BZA87" s="53"/>
      <c r="BZB87" s="53"/>
      <c r="BZC87" s="53"/>
      <c r="BZD87" s="53"/>
      <c r="BZE87" s="53"/>
      <c r="BZF87" s="53"/>
      <c r="BZG87" s="53"/>
      <c r="BZH87" s="53"/>
      <c r="BZI87" s="53"/>
      <c r="BZJ87" s="53"/>
      <c r="BZK87" s="53"/>
      <c r="BZL87" s="53"/>
      <c r="BZM87" s="53"/>
      <c r="BZN87" s="53"/>
      <c r="BZO87" s="53"/>
      <c r="BZP87" s="53"/>
      <c r="BZQ87" s="53"/>
      <c r="BZR87" s="53"/>
      <c r="BZS87" s="53"/>
      <c r="BZT87" s="53"/>
      <c r="BZU87" s="53"/>
      <c r="BZV87" s="53"/>
      <c r="BZW87" s="53"/>
      <c r="BZX87" s="53"/>
      <c r="BZY87" s="53"/>
      <c r="BZZ87" s="53"/>
      <c r="CAA87" s="53"/>
      <c r="CAB87" s="53"/>
      <c r="CAC87" s="53"/>
      <c r="CAD87" s="53"/>
      <c r="CAE87" s="53"/>
      <c r="CAF87" s="53"/>
      <c r="CAG87" s="53"/>
      <c r="CAH87" s="53"/>
      <c r="CAI87" s="53"/>
      <c r="CAJ87" s="53"/>
      <c r="CAK87" s="53"/>
      <c r="CAL87" s="53"/>
      <c r="CAM87" s="53"/>
      <c r="CAN87" s="53"/>
      <c r="CAO87" s="53"/>
      <c r="CAP87" s="53"/>
      <c r="CAQ87" s="53"/>
      <c r="CAR87" s="53"/>
      <c r="CAS87" s="53"/>
      <c r="CAT87" s="53"/>
      <c r="CAU87" s="53"/>
      <c r="CAV87" s="53"/>
      <c r="CAW87" s="53"/>
      <c r="CAX87" s="53"/>
      <c r="CAY87" s="53"/>
      <c r="CAZ87" s="53"/>
      <c r="CBA87" s="53"/>
      <c r="CBB87" s="53"/>
      <c r="CBC87" s="53"/>
      <c r="CBD87" s="53"/>
      <c r="CBE87" s="53"/>
      <c r="CBF87" s="53"/>
      <c r="CBG87" s="53"/>
      <c r="CBH87" s="53"/>
      <c r="CBI87" s="53"/>
      <c r="CBJ87" s="53"/>
      <c r="CBK87" s="53"/>
      <c r="CBL87" s="53"/>
      <c r="CBM87" s="53"/>
      <c r="CBN87" s="53"/>
      <c r="CBO87" s="53"/>
      <c r="CBP87" s="53"/>
      <c r="CBQ87" s="53"/>
      <c r="CBR87" s="53"/>
      <c r="CBS87" s="53"/>
      <c r="CBT87" s="53"/>
      <c r="CBU87" s="53"/>
      <c r="CBV87" s="53"/>
      <c r="CBW87" s="53"/>
      <c r="CBX87" s="53"/>
      <c r="CBY87" s="53"/>
      <c r="CBZ87" s="53"/>
      <c r="CCA87" s="53"/>
      <c r="CCB87" s="53"/>
      <c r="CCC87" s="53"/>
      <c r="CCD87" s="53"/>
      <c r="CCE87" s="53"/>
      <c r="CCF87" s="53"/>
      <c r="CCG87" s="53"/>
      <c r="CCH87" s="53"/>
      <c r="CCI87" s="53"/>
      <c r="CCJ87" s="53"/>
      <c r="CCK87" s="53"/>
      <c r="CCL87" s="53"/>
      <c r="CCM87" s="53"/>
      <c r="CCN87" s="53"/>
      <c r="CCO87" s="53"/>
      <c r="CCP87" s="53"/>
      <c r="CCQ87" s="53"/>
      <c r="CCR87" s="53"/>
      <c r="CCS87" s="53"/>
      <c r="CCT87" s="53"/>
      <c r="CCU87" s="53"/>
      <c r="CCV87" s="53"/>
      <c r="CCW87" s="53"/>
      <c r="CCX87" s="53"/>
      <c r="CCY87" s="53"/>
      <c r="CCZ87" s="53"/>
      <c r="CDA87" s="53"/>
      <c r="CDB87" s="53"/>
      <c r="CDC87" s="53"/>
      <c r="CDD87" s="53"/>
      <c r="CDE87" s="53"/>
      <c r="CDF87" s="53"/>
      <c r="CDG87" s="53"/>
      <c r="CDH87" s="53"/>
      <c r="CDI87" s="53"/>
      <c r="CDJ87" s="53"/>
      <c r="CDK87" s="53"/>
      <c r="CDL87" s="53"/>
      <c r="CDM87" s="53"/>
      <c r="CDN87" s="53"/>
      <c r="CDO87" s="53"/>
      <c r="CDP87" s="53"/>
      <c r="CDQ87" s="53"/>
      <c r="CDR87" s="53"/>
      <c r="CDS87" s="53"/>
      <c r="CDT87" s="53"/>
      <c r="CDU87" s="53"/>
      <c r="CDV87" s="53"/>
      <c r="CDW87" s="53"/>
      <c r="CDX87" s="53"/>
      <c r="CDY87" s="53"/>
      <c r="CDZ87" s="53"/>
      <c r="CEA87" s="53"/>
      <c r="CEB87" s="53"/>
      <c r="CEC87" s="53"/>
      <c r="CED87" s="53"/>
      <c r="CEE87" s="53"/>
      <c r="CEF87" s="53"/>
      <c r="CEG87" s="53"/>
      <c r="CEH87" s="53"/>
      <c r="CEI87" s="53"/>
      <c r="CEJ87" s="53"/>
      <c r="CEK87" s="53"/>
      <c r="CEL87" s="53"/>
      <c r="CEM87" s="53"/>
      <c r="CEN87" s="53"/>
      <c r="CEO87" s="53"/>
      <c r="CEP87" s="53"/>
      <c r="CEQ87" s="53"/>
      <c r="CER87" s="53"/>
      <c r="CES87" s="53"/>
      <c r="CET87" s="53"/>
      <c r="CEU87" s="53"/>
      <c r="CEV87" s="53"/>
      <c r="CEW87" s="53"/>
      <c r="CEX87" s="53"/>
      <c r="CEY87" s="53"/>
      <c r="CEZ87" s="53"/>
      <c r="CFA87" s="53"/>
      <c r="CFB87" s="53"/>
      <c r="CFC87" s="53"/>
      <c r="CFD87" s="53"/>
      <c r="CFE87" s="53"/>
      <c r="CFF87" s="53"/>
      <c r="CFG87" s="53"/>
      <c r="CFH87" s="53"/>
      <c r="CFI87" s="53"/>
      <c r="CFJ87" s="53"/>
      <c r="CFK87" s="53"/>
      <c r="CFL87" s="53"/>
      <c r="CFM87" s="53"/>
      <c r="CFN87" s="53"/>
      <c r="CFO87" s="53"/>
      <c r="CFP87" s="53"/>
      <c r="CFQ87" s="53"/>
      <c r="CFR87" s="53"/>
      <c r="CFS87" s="53"/>
      <c r="CFT87" s="53"/>
      <c r="CFU87" s="53"/>
      <c r="CFV87" s="53"/>
      <c r="CFW87" s="53"/>
      <c r="CFX87" s="53"/>
      <c r="CFY87" s="53"/>
      <c r="CFZ87" s="53"/>
      <c r="CGA87" s="53"/>
      <c r="CGB87" s="53"/>
      <c r="CGC87" s="53"/>
      <c r="CGD87" s="53"/>
      <c r="CGE87" s="53"/>
      <c r="CGF87" s="53"/>
      <c r="CGG87" s="53"/>
      <c r="CGH87" s="53"/>
      <c r="CGI87" s="53"/>
      <c r="CGJ87" s="53"/>
      <c r="CGK87" s="53"/>
      <c r="CGL87" s="53"/>
      <c r="CGM87" s="53"/>
      <c r="CGN87" s="53"/>
      <c r="CGO87" s="53"/>
      <c r="CGP87" s="53"/>
      <c r="CGQ87" s="53"/>
      <c r="CGR87" s="53"/>
      <c r="CGS87" s="53"/>
      <c r="CGT87" s="53"/>
      <c r="CGU87" s="53"/>
      <c r="CGV87" s="53"/>
      <c r="CGW87" s="53"/>
      <c r="CGX87" s="53"/>
      <c r="CGY87" s="53"/>
      <c r="CGZ87" s="53"/>
      <c r="CHA87" s="53"/>
      <c r="CHB87" s="53"/>
      <c r="CHC87" s="53"/>
      <c r="CHD87" s="53"/>
      <c r="CHE87" s="53"/>
      <c r="CHF87" s="53"/>
      <c r="CHG87" s="53"/>
      <c r="CHH87" s="53"/>
      <c r="CHI87" s="53"/>
      <c r="CHJ87" s="53"/>
      <c r="CHK87" s="53"/>
      <c r="CHL87" s="53"/>
      <c r="CHM87" s="53"/>
      <c r="CHN87" s="53"/>
      <c r="CHO87" s="53"/>
      <c r="CHP87" s="53"/>
      <c r="CHQ87" s="53"/>
      <c r="CHR87" s="53"/>
      <c r="CHS87" s="53"/>
      <c r="CHT87" s="53"/>
      <c r="CHU87" s="53"/>
      <c r="CHV87" s="53"/>
      <c r="CHW87" s="53"/>
      <c r="CHX87" s="53"/>
      <c r="CHY87" s="53"/>
      <c r="CHZ87" s="53"/>
      <c r="CIA87" s="53"/>
      <c r="CIB87" s="53"/>
      <c r="CIC87" s="53"/>
      <c r="CID87" s="53"/>
      <c r="CIE87" s="53"/>
      <c r="CIF87" s="53"/>
      <c r="CIG87" s="53"/>
      <c r="CIH87" s="53"/>
      <c r="CII87" s="53"/>
      <c r="CIJ87" s="53"/>
      <c r="CIK87" s="53"/>
      <c r="CIL87" s="53"/>
      <c r="CIM87" s="53"/>
      <c r="CIN87" s="53"/>
      <c r="CIO87" s="53"/>
      <c r="CIP87" s="53"/>
      <c r="CIQ87" s="53"/>
      <c r="CIR87" s="53"/>
      <c r="CIS87" s="53"/>
      <c r="CIT87" s="53"/>
      <c r="CIU87" s="53"/>
      <c r="CIV87" s="53"/>
      <c r="CIW87" s="53"/>
      <c r="CIX87" s="53"/>
      <c r="CIY87" s="53"/>
      <c r="CIZ87" s="53"/>
      <c r="CJA87" s="53"/>
      <c r="CJB87" s="53"/>
      <c r="CJC87" s="53"/>
      <c r="CJD87" s="53"/>
      <c r="CJE87" s="53"/>
      <c r="CJF87" s="53"/>
      <c r="CJG87" s="53"/>
      <c r="CJH87" s="53"/>
      <c r="CJI87" s="53"/>
      <c r="CJJ87" s="53"/>
      <c r="CJK87" s="53"/>
      <c r="CJL87" s="53"/>
      <c r="CJM87" s="53"/>
      <c r="CJN87" s="53"/>
      <c r="CJO87" s="53"/>
      <c r="CJP87" s="53"/>
      <c r="CJQ87" s="53"/>
      <c r="CJR87" s="53"/>
      <c r="CJS87" s="53"/>
      <c r="CJT87" s="53"/>
      <c r="CJU87" s="53"/>
      <c r="CJV87" s="53"/>
      <c r="CJW87" s="53"/>
      <c r="CJX87" s="53"/>
      <c r="CJY87" s="53"/>
      <c r="CJZ87" s="53"/>
      <c r="CKA87" s="53"/>
      <c r="CKB87" s="53"/>
      <c r="CKC87" s="53"/>
      <c r="CKD87" s="53"/>
      <c r="CKE87" s="53"/>
      <c r="CKF87" s="53"/>
      <c r="CKG87" s="53"/>
      <c r="CKH87" s="53"/>
      <c r="CKI87" s="53"/>
      <c r="CKJ87" s="53"/>
      <c r="CKK87" s="53"/>
      <c r="CKL87" s="53"/>
      <c r="CKM87" s="53"/>
      <c r="CKN87" s="53"/>
      <c r="CKO87" s="53"/>
      <c r="CKP87" s="53"/>
      <c r="CKQ87" s="53"/>
      <c r="CKR87" s="53"/>
      <c r="CKS87" s="53"/>
      <c r="CKT87" s="53"/>
      <c r="CKU87" s="53"/>
      <c r="CKV87" s="53"/>
      <c r="CKW87" s="53"/>
      <c r="CKX87" s="53"/>
      <c r="CKY87" s="53"/>
      <c r="CKZ87" s="53"/>
      <c r="CLA87" s="53"/>
      <c r="CLB87" s="53"/>
      <c r="CLC87" s="53"/>
      <c r="CLD87" s="53"/>
      <c r="CLE87" s="53"/>
      <c r="CLF87" s="53"/>
      <c r="CLG87" s="53"/>
      <c r="CLH87" s="53"/>
      <c r="CLI87" s="53"/>
      <c r="CLJ87" s="53"/>
      <c r="CLK87" s="53"/>
      <c r="CLL87" s="53"/>
      <c r="CLM87" s="53"/>
      <c r="CLN87" s="53"/>
      <c r="CLO87" s="53"/>
      <c r="CLP87" s="53"/>
      <c r="CLQ87" s="53"/>
      <c r="CLR87" s="53"/>
      <c r="CLS87" s="53"/>
      <c r="CLT87" s="53"/>
      <c r="CLU87" s="53"/>
      <c r="CLV87" s="53"/>
      <c r="CLW87" s="53"/>
      <c r="CLX87" s="53"/>
      <c r="CLY87" s="53"/>
      <c r="CLZ87" s="53"/>
      <c r="CMA87" s="53"/>
      <c r="CMB87" s="53"/>
      <c r="CMC87" s="53"/>
      <c r="CMD87" s="53"/>
      <c r="CME87" s="53"/>
      <c r="CMF87" s="53"/>
      <c r="CMG87" s="53"/>
      <c r="CMH87" s="53"/>
      <c r="CMI87" s="53"/>
      <c r="CMJ87" s="53"/>
      <c r="CMK87" s="53"/>
      <c r="CML87" s="53"/>
      <c r="CMM87" s="53"/>
      <c r="CMN87" s="53"/>
      <c r="CMO87" s="53"/>
      <c r="CMP87" s="53"/>
      <c r="CMQ87" s="53"/>
      <c r="CMR87" s="53"/>
      <c r="CMS87" s="53"/>
      <c r="CMT87" s="53"/>
      <c r="CMU87" s="53"/>
      <c r="CMV87" s="53"/>
      <c r="CMW87" s="53"/>
      <c r="CMX87" s="53"/>
      <c r="CMY87" s="53"/>
      <c r="CMZ87" s="53"/>
      <c r="CNA87" s="53"/>
      <c r="CNB87" s="53"/>
      <c r="CNC87" s="53"/>
      <c r="CND87" s="53"/>
      <c r="CNE87" s="53"/>
      <c r="CNF87" s="53"/>
      <c r="CNG87" s="53"/>
      <c r="CNH87" s="53"/>
      <c r="CNI87" s="53"/>
      <c r="CNJ87" s="53"/>
      <c r="CNK87" s="53"/>
      <c r="CNL87" s="53"/>
      <c r="CNM87" s="53"/>
      <c r="CNN87" s="53"/>
      <c r="CNO87" s="53"/>
      <c r="CNP87" s="53"/>
      <c r="CNQ87" s="53"/>
      <c r="CNR87" s="53"/>
      <c r="CNS87" s="53"/>
      <c r="CNT87" s="53"/>
      <c r="CNU87" s="53"/>
      <c r="CNV87" s="53"/>
      <c r="CNW87" s="53"/>
      <c r="CNX87" s="53"/>
      <c r="CNY87" s="53"/>
      <c r="CNZ87" s="53"/>
      <c r="COA87" s="53"/>
      <c r="COB87" s="53"/>
      <c r="COC87" s="53"/>
      <c r="COD87" s="53"/>
      <c r="COE87" s="53"/>
      <c r="COF87" s="53"/>
      <c r="COG87" s="53"/>
      <c r="COH87" s="53"/>
      <c r="COI87" s="53"/>
      <c r="COJ87" s="53"/>
      <c r="COK87" s="53"/>
      <c r="COL87" s="53"/>
      <c r="COM87" s="53"/>
      <c r="CON87" s="53"/>
      <c r="COO87" s="53"/>
      <c r="COP87" s="53"/>
      <c r="COQ87" s="53"/>
      <c r="COR87" s="53"/>
      <c r="COS87" s="53"/>
      <c r="COT87" s="53"/>
      <c r="COU87" s="53"/>
      <c r="COV87" s="53"/>
      <c r="COW87" s="53"/>
      <c r="COX87" s="53"/>
      <c r="COY87" s="53"/>
      <c r="COZ87" s="53"/>
      <c r="CPA87" s="53"/>
      <c r="CPB87" s="53"/>
      <c r="CPC87" s="53"/>
      <c r="CPD87" s="53"/>
      <c r="CPE87" s="53"/>
      <c r="CPF87" s="53"/>
      <c r="CPG87" s="53"/>
      <c r="CPH87" s="53"/>
      <c r="CPI87" s="53"/>
      <c r="CPJ87" s="53"/>
      <c r="CPK87" s="53"/>
      <c r="CPL87" s="53"/>
      <c r="CPM87" s="53"/>
      <c r="CPN87" s="53"/>
      <c r="CPO87" s="53"/>
      <c r="CPP87" s="53"/>
      <c r="CPQ87" s="53"/>
      <c r="CPR87" s="53"/>
      <c r="CPS87" s="53"/>
      <c r="CPT87" s="53"/>
      <c r="CPU87" s="53"/>
      <c r="CPV87" s="53"/>
      <c r="CPW87" s="53"/>
      <c r="CPX87" s="53"/>
      <c r="CPY87" s="53"/>
      <c r="CPZ87" s="53"/>
      <c r="CQA87" s="53"/>
      <c r="CQB87" s="53"/>
      <c r="CQC87" s="53"/>
      <c r="CQD87" s="53"/>
      <c r="CQE87" s="53"/>
      <c r="CQF87" s="53"/>
      <c r="CQG87" s="53"/>
      <c r="CQH87" s="53"/>
      <c r="CQI87" s="53"/>
      <c r="CQJ87" s="53"/>
      <c r="CQK87" s="53"/>
      <c r="CQL87" s="53"/>
      <c r="CQM87" s="53"/>
      <c r="CQN87" s="53"/>
      <c r="CQO87" s="53"/>
      <c r="CQP87" s="53"/>
      <c r="CQQ87" s="53"/>
      <c r="CQR87" s="53"/>
      <c r="CQS87" s="53"/>
      <c r="CQT87" s="53"/>
      <c r="CQU87" s="53"/>
      <c r="CQV87" s="53"/>
      <c r="CQW87" s="53"/>
      <c r="CQX87" s="53"/>
      <c r="CQY87" s="53"/>
      <c r="CQZ87" s="53"/>
      <c r="CRA87" s="53"/>
      <c r="CRB87" s="53"/>
      <c r="CRC87" s="53"/>
      <c r="CRD87" s="53"/>
      <c r="CRE87" s="53"/>
      <c r="CRF87" s="53"/>
      <c r="CRG87" s="53"/>
      <c r="CRH87" s="53"/>
      <c r="CRI87" s="53"/>
      <c r="CRJ87" s="53"/>
      <c r="CRK87" s="53"/>
      <c r="CRL87" s="53"/>
      <c r="CRM87" s="53"/>
      <c r="CRN87" s="53"/>
      <c r="CRO87" s="53"/>
      <c r="CRP87" s="53"/>
      <c r="CRQ87" s="53"/>
      <c r="CRR87" s="53"/>
      <c r="CRS87" s="53"/>
      <c r="CRT87" s="53"/>
      <c r="CRU87" s="53"/>
      <c r="CRV87" s="53"/>
      <c r="CRW87" s="53"/>
      <c r="CRX87" s="53"/>
      <c r="CRY87" s="53"/>
      <c r="CRZ87" s="53"/>
      <c r="CSA87" s="53"/>
      <c r="CSB87" s="53"/>
      <c r="CSC87" s="53"/>
      <c r="CSD87" s="53"/>
      <c r="CSE87" s="53"/>
      <c r="CSF87" s="53"/>
      <c r="CSG87" s="53"/>
      <c r="CSH87" s="53"/>
      <c r="CSI87" s="53"/>
      <c r="CSJ87" s="53"/>
      <c r="CSK87" s="53"/>
      <c r="CSL87" s="53"/>
      <c r="CSM87" s="53"/>
      <c r="CSN87" s="53"/>
      <c r="CSO87" s="53"/>
      <c r="CSP87" s="53"/>
      <c r="CSQ87" s="53"/>
      <c r="CSR87" s="53"/>
      <c r="CSS87" s="53"/>
      <c r="CST87" s="53"/>
      <c r="CSU87" s="53"/>
      <c r="CSV87" s="53"/>
      <c r="CSW87" s="53"/>
      <c r="CSX87" s="53"/>
      <c r="CSY87" s="53"/>
      <c r="CSZ87" s="53"/>
      <c r="CTA87" s="53"/>
      <c r="CTB87" s="53"/>
      <c r="CTC87" s="53"/>
      <c r="CTD87" s="53"/>
      <c r="CTE87" s="53"/>
      <c r="CTF87" s="53"/>
      <c r="CTG87" s="53"/>
      <c r="CTH87" s="53"/>
      <c r="CTI87" s="53"/>
      <c r="CTJ87" s="53"/>
      <c r="CTK87" s="53"/>
      <c r="CTL87" s="53"/>
      <c r="CTM87" s="53"/>
      <c r="CTN87" s="53"/>
      <c r="CTO87" s="53"/>
      <c r="CTP87" s="53"/>
      <c r="CTQ87" s="53"/>
      <c r="CTR87" s="53"/>
      <c r="CTS87" s="53"/>
      <c r="CTT87" s="53"/>
      <c r="CTU87" s="53"/>
      <c r="CTV87" s="53"/>
      <c r="CTW87" s="53"/>
      <c r="CTX87" s="53"/>
      <c r="CTY87" s="53"/>
      <c r="CTZ87" s="53"/>
      <c r="CUA87" s="53"/>
      <c r="CUB87" s="53"/>
      <c r="CUC87" s="53"/>
      <c r="CUD87" s="53"/>
      <c r="CUE87" s="53"/>
      <c r="CUF87" s="53"/>
      <c r="CUG87" s="53"/>
      <c r="CUH87" s="53"/>
      <c r="CUI87" s="53"/>
      <c r="CUJ87" s="53"/>
      <c r="CUK87" s="53"/>
      <c r="CUL87" s="53"/>
      <c r="CUM87" s="53"/>
      <c r="CUN87" s="53"/>
      <c r="CUO87" s="53"/>
      <c r="CUP87" s="53"/>
      <c r="CUQ87" s="53"/>
      <c r="CUR87" s="53"/>
      <c r="CUS87" s="53"/>
      <c r="CUT87" s="53"/>
      <c r="CUU87" s="53"/>
      <c r="CUV87" s="53"/>
      <c r="CUW87" s="53"/>
      <c r="CUX87" s="53"/>
      <c r="CUY87" s="53"/>
      <c r="CUZ87" s="53"/>
      <c r="CVA87" s="53"/>
      <c r="CVB87" s="53"/>
      <c r="CVC87" s="53"/>
      <c r="CVD87" s="53"/>
      <c r="CVE87" s="53"/>
      <c r="CVF87" s="53"/>
      <c r="CVG87" s="53"/>
      <c r="CVH87" s="53"/>
      <c r="CVI87" s="53"/>
      <c r="CVJ87" s="53"/>
      <c r="CVK87" s="53"/>
      <c r="CVL87" s="53"/>
      <c r="CVM87" s="53"/>
      <c r="CVN87" s="53"/>
      <c r="CVO87" s="53"/>
      <c r="CVP87" s="53"/>
      <c r="CVQ87" s="53"/>
      <c r="CVR87" s="53"/>
      <c r="CVS87" s="53"/>
      <c r="CVT87" s="53"/>
      <c r="CVU87" s="53"/>
      <c r="CVV87" s="53"/>
      <c r="CVW87" s="53"/>
      <c r="CVX87" s="53"/>
      <c r="CVY87" s="53"/>
      <c r="CVZ87" s="53"/>
      <c r="CWA87" s="53"/>
      <c r="CWB87" s="53"/>
      <c r="CWC87" s="53"/>
      <c r="CWD87" s="53"/>
      <c r="CWE87" s="53"/>
      <c r="CWF87" s="53"/>
      <c r="CWG87" s="53"/>
      <c r="CWH87" s="53"/>
      <c r="CWI87" s="53"/>
      <c r="CWJ87" s="53"/>
      <c r="CWK87" s="53"/>
      <c r="CWL87" s="53"/>
      <c r="CWM87" s="53"/>
      <c r="CWN87" s="53"/>
      <c r="CWO87" s="53"/>
      <c r="CWP87" s="53"/>
      <c r="CWQ87" s="53"/>
      <c r="CWR87" s="53"/>
      <c r="CWS87" s="53"/>
      <c r="CWT87" s="53"/>
      <c r="CWU87" s="53"/>
      <c r="CWV87" s="53"/>
      <c r="CWW87" s="53"/>
      <c r="CWX87" s="53"/>
      <c r="CWY87" s="53"/>
      <c r="CWZ87" s="53"/>
      <c r="CXA87" s="53"/>
      <c r="CXB87" s="53"/>
      <c r="CXC87" s="53"/>
      <c r="CXD87" s="53"/>
      <c r="CXE87" s="53"/>
      <c r="CXF87" s="53"/>
      <c r="CXG87" s="53"/>
      <c r="CXH87" s="53"/>
      <c r="CXI87" s="53"/>
      <c r="CXJ87" s="53"/>
      <c r="CXK87" s="53"/>
      <c r="CXL87" s="53"/>
      <c r="CXM87" s="53"/>
      <c r="CXN87" s="53"/>
      <c r="CXO87" s="53"/>
      <c r="CXP87" s="53"/>
      <c r="CXQ87" s="53"/>
      <c r="CXR87" s="53"/>
      <c r="CXS87" s="53"/>
      <c r="CXT87" s="53"/>
      <c r="CXU87" s="53"/>
      <c r="CXV87" s="53"/>
      <c r="CXW87" s="53"/>
      <c r="CXX87" s="53"/>
      <c r="CXY87" s="53"/>
      <c r="CXZ87" s="53"/>
      <c r="CYA87" s="53"/>
      <c r="CYB87" s="53"/>
      <c r="CYC87" s="53"/>
      <c r="CYD87" s="53"/>
      <c r="CYE87" s="53"/>
      <c r="CYF87" s="53"/>
      <c r="CYG87" s="53"/>
      <c r="CYH87" s="53"/>
      <c r="CYI87" s="53"/>
      <c r="CYJ87" s="53"/>
      <c r="CYK87" s="53"/>
      <c r="CYL87" s="53"/>
      <c r="CYM87" s="53"/>
      <c r="CYN87" s="53"/>
      <c r="CYO87" s="53"/>
      <c r="CYP87" s="53"/>
      <c r="CYQ87" s="53"/>
      <c r="CYR87" s="53"/>
      <c r="CYS87" s="53"/>
      <c r="CYT87" s="53"/>
      <c r="CYU87" s="53"/>
      <c r="CYV87" s="53"/>
      <c r="CYW87" s="53"/>
      <c r="CYX87" s="53"/>
      <c r="CYY87" s="53"/>
      <c r="CYZ87" s="53"/>
      <c r="CZA87" s="53"/>
      <c r="CZB87" s="53"/>
      <c r="CZC87" s="53"/>
      <c r="CZD87" s="53"/>
      <c r="CZE87" s="53"/>
      <c r="CZF87" s="53"/>
      <c r="CZG87" s="53"/>
      <c r="CZH87" s="53"/>
      <c r="CZI87" s="53"/>
      <c r="CZJ87" s="53"/>
      <c r="CZK87" s="53"/>
      <c r="CZL87" s="53"/>
      <c r="CZM87" s="53"/>
      <c r="CZN87" s="53"/>
      <c r="CZO87" s="53"/>
      <c r="CZP87" s="53"/>
      <c r="CZQ87" s="53"/>
      <c r="CZR87" s="53"/>
      <c r="CZS87" s="53"/>
      <c r="CZT87" s="53"/>
      <c r="CZU87" s="53"/>
      <c r="CZV87" s="53"/>
      <c r="CZW87" s="53"/>
      <c r="CZX87" s="53"/>
      <c r="CZY87" s="53"/>
      <c r="CZZ87" s="53"/>
      <c r="DAA87" s="53"/>
      <c r="DAB87" s="53"/>
      <c r="DAC87" s="53"/>
      <c r="DAD87" s="53"/>
      <c r="DAE87" s="53"/>
      <c r="DAF87" s="53"/>
      <c r="DAG87" s="53"/>
      <c r="DAH87" s="53"/>
      <c r="DAI87" s="53"/>
      <c r="DAJ87" s="53"/>
      <c r="DAK87" s="53"/>
      <c r="DAL87" s="53"/>
      <c r="DAM87" s="53"/>
      <c r="DAN87" s="53"/>
      <c r="DAO87" s="53"/>
      <c r="DAP87" s="53"/>
      <c r="DAQ87" s="53"/>
      <c r="DAR87" s="53"/>
      <c r="DAS87" s="53"/>
      <c r="DAT87" s="53"/>
      <c r="DAU87" s="53"/>
      <c r="DAV87" s="53"/>
      <c r="DAW87" s="53"/>
      <c r="DAX87" s="53"/>
      <c r="DAY87" s="53"/>
      <c r="DAZ87" s="53"/>
      <c r="DBA87" s="53"/>
      <c r="DBB87" s="53"/>
      <c r="DBC87" s="53"/>
      <c r="DBD87" s="53"/>
      <c r="DBE87" s="53"/>
      <c r="DBF87" s="53"/>
      <c r="DBG87" s="53"/>
      <c r="DBH87" s="53"/>
      <c r="DBI87" s="53"/>
      <c r="DBJ87" s="53"/>
      <c r="DBK87" s="53"/>
      <c r="DBL87" s="53"/>
      <c r="DBM87" s="53"/>
      <c r="DBN87" s="53"/>
      <c r="DBO87" s="53"/>
      <c r="DBP87" s="53"/>
      <c r="DBQ87" s="53"/>
      <c r="DBR87" s="53"/>
      <c r="DBS87" s="53"/>
      <c r="DBT87" s="53"/>
      <c r="DBU87" s="53"/>
      <c r="DBV87" s="53"/>
      <c r="DBW87" s="53"/>
      <c r="DBX87" s="53"/>
      <c r="DBY87" s="53"/>
      <c r="DBZ87" s="53"/>
      <c r="DCA87" s="53"/>
      <c r="DCB87" s="53"/>
      <c r="DCC87" s="53"/>
      <c r="DCD87" s="53"/>
      <c r="DCE87" s="53"/>
      <c r="DCF87" s="53"/>
      <c r="DCG87" s="53"/>
      <c r="DCH87" s="53"/>
      <c r="DCI87" s="53"/>
      <c r="DCJ87" s="53"/>
      <c r="DCK87" s="53"/>
      <c r="DCL87" s="53"/>
      <c r="DCM87" s="53"/>
      <c r="DCN87" s="53"/>
      <c r="DCO87" s="53"/>
      <c r="DCP87" s="53"/>
      <c r="DCQ87" s="53"/>
      <c r="DCR87" s="53"/>
      <c r="DCS87" s="53"/>
      <c r="DCT87" s="53"/>
      <c r="DCU87" s="53"/>
      <c r="DCV87" s="53"/>
      <c r="DCW87" s="53"/>
      <c r="DCX87" s="53"/>
      <c r="DCY87" s="53"/>
      <c r="DCZ87" s="53"/>
      <c r="DDA87" s="53"/>
      <c r="DDB87" s="53"/>
      <c r="DDC87" s="53"/>
      <c r="DDD87" s="53"/>
      <c r="DDE87" s="53"/>
      <c r="DDF87" s="53"/>
      <c r="DDG87" s="53"/>
      <c r="DDH87" s="53"/>
      <c r="DDI87" s="53"/>
      <c r="DDJ87" s="53"/>
      <c r="DDK87" s="53"/>
      <c r="DDL87" s="53"/>
      <c r="DDM87" s="53"/>
      <c r="DDN87" s="53"/>
      <c r="DDO87" s="53"/>
      <c r="DDP87" s="53"/>
      <c r="DDQ87" s="53"/>
      <c r="DDR87" s="53"/>
      <c r="DDS87" s="53"/>
      <c r="DDT87" s="53"/>
      <c r="DDU87" s="53"/>
      <c r="DDV87" s="53"/>
      <c r="DDW87" s="53"/>
      <c r="DDX87" s="53"/>
      <c r="DDY87" s="53"/>
      <c r="DDZ87" s="53"/>
      <c r="DEA87" s="53"/>
      <c r="DEB87" s="53"/>
      <c r="DEC87" s="53"/>
      <c r="DED87" s="53"/>
      <c r="DEE87" s="53"/>
      <c r="DEF87" s="53"/>
      <c r="DEG87" s="53"/>
      <c r="DEH87" s="53"/>
      <c r="DEI87" s="53"/>
      <c r="DEJ87" s="53"/>
      <c r="DEK87" s="53"/>
      <c r="DEL87" s="53"/>
      <c r="DEM87" s="53"/>
      <c r="DEN87" s="53"/>
      <c r="DEO87" s="53"/>
      <c r="DEP87" s="53"/>
      <c r="DEQ87" s="53"/>
      <c r="DER87" s="53"/>
      <c r="DES87" s="53"/>
      <c r="DET87" s="53"/>
      <c r="DEU87" s="53"/>
      <c r="DEV87" s="53"/>
      <c r="DEW87" s="53"/>
      <c r="DEX87" s="53"/>
      <c r="DEY87" s="53"/>
      <c r="DEZ87" s="53"/>
      <c r="DFA87" s="53"/>
      <c r="DFB87" s="53"/>
      <c r="DFC87" s="53"/>
      <c r="DFD87" s="53"/>
      <c r="DFE87" s="53"/>
      <c r="DFF87" s="53"/>
      <c r="DFG87" s="53"/>
      <c r="DFH87" s="53"/>
      <c r="DFI87" s="53"/>
      <c r="DFJ87" s="53"/>
      <c r="DFK87" s="53"/>
      <c r="DFL87" s="53"/>
      <c r="DFM87" s="53"/>
      <c r="DFN87" s="53"/>
      <c r="DFO87" s="53"/>
      <c r="DFP87" s="53"/>
      <c r="DFQ87" s="53"/>
      <c r="DFR87" s="53"/>
      <c r="DFS87" s="53"/>
      <c r="DFT87" s="53"/>
      <c r="DFU87" s="53"/>
      <c r="DFV87" s="53"/>
      <c r="DFW87" s="53"/>
      <c r="DFX87" s="53"/>
      <c r="DFY87" s="53"/>
      <c r="DFZ87" s="53"/>
      <c r="DGA87" s="53"/>
      <c r="DGB87" s="53"/>
      <c r="DGC87" s="53"/>
      <c r="DGD87" s="53"/>
      <c r="DGE87" s="53"/>
      <c r="DGF87" s="53"/>
      <c r="DGG87" s="53"/>
      <c r="DGH87" s="53"/>
      <c r="DGI87" s="53"/>
      <c r="DGJ87" s="53"/>
      <c r="DGK87" s="53"/>
      <c r="DGL87" s="53"/>
      <c r="DGM87" s="53"/>
      <c r="DGN87" s="53"/>
      <c r="DGO87" s="53"/>
      <c r="DGP87" s="53"/>
      <c r="DGQ87" s="53"/>
      <c r="DGR87" s="53"/>
      <c r="DGS87" s="53"/>
      <c r="DGT87" s="53"/>
      <c r="DGU87" s="53"/>
      <c r="DGV87" s="53"/>
      <c r="DGW87" s="53"/>
      <c r="DGX87" s="53"/>
      <c r="DGY87" s="53"/>
      <c r="DGZ87" s="53"/>
      <c r="DHA87" s="53"/>
      <c r="DHB87" s="53"/>
      <c r="DHC87" s="53"/>
      <c r="DHD87" s="53"/>
      <c r="DHE87" s="53"/>
      <c r="DHF87" s="53"/>
      <c r="DHG87" s="53"/>
      <c r="DHH87" s="53"/>
      <c r="DHI87" s="53"/>
      <c r="DHJ87" s="53"/>
      <c r="DHK87" s="53"/>
      <c r="DHL87" s="53"/>
      <c r="DHM87" s="53"/>
      <c r="DHN87" s="53"/>
      <c r="DHO87" s="53"/>
      <c r="DHP87" s="53"/>
      <c r="DHQ87" s="53"/>
      <c r="DHR87" s="53"/>
      <c r="DHS87" s="53"/>
      <c r="DHT87" s="53"/>
      <c r="DHU87" s="53"/>
      <c r="DHV87" s="53"/>
      <c r="DHW87" s="53"/>
      <c r="DHX87" s="53"/>
      <c r="DHY87" s="53"/>
      <c r="DHZ87" s="53"/>
      <c r="DIA87" s="53"/>
      <c r="DIB87" s="53"/>
      <c r="DIC87" s="53"/>
      <c r="DID87" s="53"/>
      <c r="DIE87" s="53"/>
      <c r="DIF87" s="53"/>
      <c r="DIG87" s="53"/>
      <c r="DIH87" s="53"/>
      <c r="DII87" s="53"/>
      <c r="DIJ87" s="53"/>
      <c r="DIK87" s="53"/>
      <c r="DIL87" s="53"/>
      <c r="DIM87" s="53"/>
      <c r="DIN87" s="53"/>
      <c r="DIO87" s="53"/>
      <c r="DIP87" s="53"/>
      <c r="DIQ87" s="53"/>
      <c r="DIR87" s="53"/>
      <c r="DIS87" s="53"/>
      <c r="DIT87" s="53"/>
      <c r="DIU87" s="53"/>
      <c r="DIV87" s="53"/>
      <c r="DIW87" s="53"/>
      <c r="DIX87" s="53"/>
      <c r="DIY87" s="53"/>
      <c r="DIZ87" s="53"/>
      <c r="DJA87" s="53"/>
      <c r="DJB87" s="53"/>
      <c r="DJC87" s="53"/>
      <c r="DJD87" s="53"/>
      <c r="DJE87" s="53"/>
      <c r="DJF87" s="53"/>
      <c r="DJG87" s="53"/>
      <c r="DJH87" s="53"/>
      <c r="DJI87" s="53"/>
      <c r="DJJ87" s="53"/>
      <c r="DJK87" s="53"/>
      <c r="DJL87" s="53"/>
      <c r="DJM87" s="53"/>
      <c r="DJN87" s="53"/>
      <c r="DJO87" s="53"/>
      <c r="DJP87" s="53"/>
      <c r="DJQ87" s="53"/>
      <c r="DJR87" s="53"/>
      <c r="DJS87" s="53"/>
      <c r="DJT87" s="53"/>
      <c r="DJU87" s="53"/>
      <c r="DJV87" s="53"/>
      <c r="DJW87" s="53"/>
      <c r="DJX87" s="53"/>
      <c r="DJY87" s="53"/>
      <c r="DJZ87" s="53"/>
      <c r="DKA87" s="53"/>
      <c r="DKB87" s="53"/>
      <c r="DKC87" s="53"/>
      <c r="DKD87" s="53"/>
      <c r="DKE87" s="53"/>
      <c r="DKF87" s="53"/>
      <c r="DKG87" s="53"/>
      <c r="DKH87" s="53"/>
      <c r="DKI87" s="53"/>
      <c r="DKJ87" s="53"/>
      <c r="DKK87" s="53"/>
      <c r="DKL87" s="53"/>
      <c r="DKM87" s="53"/>
      <c r="DKN87" s="53"/>
      <c r="DKO87" s="53"/>
      <c r="DKP87" s="53"/>
      <c r="DKQ87" s="53"/>
      <c r="DKR87" s="53"/>
      <c r="DKS87" s="53"/>
      <c r="DKT87" s="53"/>
      <c r="DKU87" s="53"/>
      <c r="DKV87" s="53"/>
      <c r="DKW87" s="53"/>
      <c r="DKX87" s="53"/>
      <c r="DKY87" s="53"/>
      <c r="DKZ87" s="53"/>
      <c r="DLA87" s="53"/>
      <c r="DLB87" s="53"/>
      <c r="DLC87" s="53"/>
      <c r="DLD87" s="53"/>
      <c r="DLE87" s="53"/>
      <c r="DLF87" s="53"/>
      <c r="DLG87" s="53"/>
      <c r="DLH87" s="53"/>
      <c r="DLI87" s="53"/>
      <c r="DLJ87" s="53"/>
      <c r="DLK87" s="53"/>
      <c r="DLL87" s="53"/>
      <c r="DLM87" s="53"/>
      <c r="DLN87" s="53"/>
      <c r="DLO87" s="53"/>
      <c r="DLP87" s="53"/>
      <c r="DLQ87" s="53"/>
      <c r="DLR87" s="53"/>
      <c r="DLS87" s="53"/>
      <c r="DLT87" s="53"/>
      <c r="DLU87" s="53"/>
      <c r="DLV87" s="53"/>
      <c r="DLW87" s="53"/>
      <c r="DLX87" s="53"/>
      <c r="DLY87" s="53"/>
      <c r="DLZ87" s="53"/>
      <c r="DMA87" s="53"/>
      <c r="DMB87" s="53"/>
      <c r="DMC87" s="53"/>
      <c r="DMD87" s="53"/>
      <c r="DME87" s="53"/>
      <c r="DMF87" s="53"/>
      <c r="DMG87" s="53"/>
      <c r="DMH87" s="53"/>
      <c r="DMI87" s="53"/>
      <c r="DMJ87" s="53"/>
      <c r="DMK87" s="53"/>
      <c r="DML87" s="53"/>
      <c r="DMM87" s="53"/>
      <c r="DMN87" s="53"/>
      <c r="DMO87" s="53"/>
      <c r="DMP87" s="53"/>
      <c r="DMQ87" s="53"/>
      <c r="DMR87" s="53"/>
      <c r="DMS87" s="53"/>
      <c r="DMT87" s="53"/>
      <c r="DMU87" s="53"/>
      <c r="DMV87" s="53"/>
      <c r="DMW87" s="53"/>
      <c r="DMX87" s="53"/>
      <c r="DMY87" s="53"/>
      <c r="DMZ87" s="53"/>
      <c r="DNA87" s="53"/>
      <c r="DNB87" s="53"/>
      <c r="DNC87" s="53"/>
      <c r="DND87" s="53"/>
      <c r="DNE87" s="53"/>
      <c r="DNF87" s="53"/>
      <c r="DNG87" s="53"/>
      <c r="DNH87" s="53"/>
      <c r="DNI87" s="53"/>
      <c r="DNJ87" s="53"/>
      <c r="DNK87" s="53"/>
      <c r="DNL87" s="53"/>
      <c r="DNM87" s="53"/>
      <c r="DNN87" s="53"/>
      <c r="DNO87" s="53"/>
      <c r="DNP87" s="53"/>
      <c r="DNQ87" s="53"/>
      <c r="DNR87" s="53"/>
      <c r="DNS87" s="53"/>
      <c r="DNT87" s="53"/>
      <c r="DNU87" s="53"/>
      <c r="DNV87" s="53"/>
      <c r="DNW87" s="53"/>
      <c r="DNX87" s="53"/>
      <c r="DNY87" s="53"/>
      <c r="DNZ87" s="53"/>
      <c r="DOA87" s="53"/>
      <c r="DOB87" s="53"/>
      <c r="DOC87" s="53"/>
      <c r="DOD87" s="53"/>
      <c r="DOE87" s="53"/>
      <c r="DOF87" s="53"/>
      <c r="DOG87" s="53"/>
      <c r="DOH87" s="53"/>
      <c r="DOI87" s="53"/>
      <c r="DOJ87" s="53"/>
      <c r="DOK87" s="53"/>
      <c r="DOL87" s="53"/>
      <c r="DOM87" s="53"/>
      <c r="DON87" s="53"/>
      <c r="DOO87" s="53"/>
      <c r="DOP87" s="53"/>
      <c r="DOQ87" s="53"/>
      <c r="DOR87" s="53"/>
      <c r="DOS87" s="53"/>
      <c r="DOT87" s="53"/>
      <c r="DOU87" s="53"/>
      <c r="DOV87" s="53"/>
      <c r="DOW87" s="53"/>
      <c r="DOX87" s="53"/>
      <c r="DOY87" s="53"/>
      <c r="DOZ87" s="53"/>
      <c r="DPA87" s="53"/>
      <c r="DPB87" s="53"/>
      <c r="DPC87" s="53"/>
      <c r="DPD87" s="53"/>
      <c r="DPE87" s="53"/>
      <c r="DPF87" s="53"/>
      <c r="DPG87" s="53"/>
      <c r="DPH87" s="53"/>
      <c r="DPI87" s="53"/>
      <c r="DPJ87" s="53"/>
      <c r="DPK87" s="53"/>
      <c r="DPL87" s="53"/>
      <c r="DPM87" s="53"/>
      <c r="DPN87" s="53"/>
      <c r="DPO87" s="53"/>
      <c r="DPP87" s="53"/>
      <c r="DPQ87" s="53"/>
      <c r="DPR87" s="53"/>
      <c r="DPS87" s="53"/>
      <c r="DPT87" s="53"/>
      <c r="DPU87" s="53"/>
      <c r="DPV87" s="53"/>
      <c r="DPW87" s="53"/>
      <c r="DPX87" s="53"/>
      <c r="DPY87" s="53"/>
      <c r="DPZ87" s="53"/>
      <c r="DQA87" s="53"/>
      <c r="DQB87" s="53"/>
      <c r="DQC87" s="53"/>
      <c r="DQD87" s="53"/>
      <c r="DQE87" s="53"/>
      <c r="DQF87" s="53"/>
      <c r="DQG87" s="53"/>
      <c r="DQH87" s="53"/>
      <c r="DQI87" s="53"/>
      <c r="DQJ87" s="53"/>
      <c r="DQK87" s="53"/>
      <c r="DQL87" s="53"/>
      <c r="DQM87" s="53"/>
      <c r="DQN87" s="53"/>
      <c r="DQO87" s="53"/>
      <c r="DQP87" s="53"/>
      <c r="DQQ87" s="53"/>
      <c r="DQR87" s="53"/>
      <c r="DQS87" s="53"/>
      <c r="DQT87" s="53"/>
      <c r="DQU87" s="53"/>
      <c r="DQV87" s="53"/>
      <c r="DQW87" s="53"/>
      <c r="DQX87" s="53"/>
      <c r="DQY87" s="53"/>
      <c r="DQZ87" s="53"/>
      <c r="DRA87" s="53"/>
      <c r="DRB87" s="53"/>
      <c r="DRC87" s="53"/>
      <c r="DRD87" s="53"/>
      <c r="DRE87" s="53"/>
      <c r="DRF87" s="53"/>
      <c r="DRG87" s="53"/>
      <c r="DRH87" s="53"/>
      <c r="DRI87" s="53"/>
      <c r="DRJ87" s="53"/>
      <c r="DRK87" s="53"/>
      <c r="DRL87" s="53"/>
      <c r="DRM87" s="53"/>
      <c r="DRN87" s="53"/>
      <c r="DRO87" s="53"/>
      <c r="DRP87" s="53"/>
      <c r="DRQ87" s="53"/>
      <c r="DRR87" s="53"/>
      <c r="DRS87" s="53"/>
      <c r="DRT87" s="53"/>
      <c r="DRU87" s="53"/>
      <c r="DRV87" s="53"/>
      <c r="DRW87" s="53"/>
      <c r="DRX87" s="53"/>
      <c r="DRY87" s="53"/>
      <c r="DRZ87" s="53"/>
      <c r="DSA87" s="53"/>
      <c r="DSB87" s="53"/>
      <c r="DSC87" s="53"/>
      <c r="DSD87" s="53"/>
      <c r="DSE87" s="53"/>
      <c r="DSF87" s="53"/>
      <c r="DSG87" s="53"/>
      <c r="DSH87" s="53"/>
      <c r="DSI87" s="53"/>
      <c r="DSJ87" s="53"/>
      <c r="DSK87" s="53"/>
      <c r="DSL87" s="53"/>
      <c r="DSM87" s="53"/>
      <c r="DSN87" s="53"/>
      <c r="DSO87" s="53"/>
      <c r="DSP87" s="53"/>
      <c r="DSQ87" s="53"/>
      <c r="DSR87" s="53"/>
      <c r="DSS87" s="53"/>
      <c r="DST87" s="53"/>
      <c r="DSU87" s="53"/>
      <c r="DSV87" s="53"/>
      <c r="DSW87" s="53"/>
      <c r="DSX87" s="53"/>
      <c r="DSY87" s="53"/>
      <c r="DSZ87" s="53"/>
      <c r="DTA87" s="53"/>
      <c r="DTB87" s="53"/>
      <c r="DTC87" s="53"/>
      <c r="DTD87" s="53"/>
      <c r="DTE87" s="53"/>
      <c r="DTF87" s="53"/>
      <c r="DTG87" s="53"/>
      <c r="DTH87" s="53"/>
      <c r="DTI87" s="53"/>
      <c r="DTJ87" s="53"/>
      <c r="DTK87" s="53"/>
      <c r="DTL87" s="53"/>
      <c r="DTM87" s="53"/>
      <c r="DTN87" s="53"/>
      <c r="DTO87" s="53"/>
      <c r="DTP87" s="53"/>
      <c r="DTQ87" s="53"/>
      <c r="DTR87" s="53"/>
      <c r="DTS87" s="53"/>
      <c r="DTT87" s="53"/>
      <c r="DTU87" s="53"/>
      <c r="DTV87" s="53"/>
      <c r="DTW87" s="53"/>
      <c r="DTX87" s="53"/>
      <c r="DTY87" s="53"/>
      <c r="DTZ87" s="53"/>
      <c r="DUA87" s="53"/>
      <c r="DUB87" s="53"/>
      <c r="DUC87" s="53"/>
      <c r="DUD87" s="53"/>
      <c r="DUE87" s="53"/>
      <c r="DUF87" s="53"/>
      <c r="DUG87" s="53"/>
      <c r="DUH87" s="53"/>
      <c r="DUI87" s="53"/>
      <c r="DUJ87" s="53"/>
      <c r="DUK87" s="53"/>
      <c r="DUL87" s="53"/>
      <c r="DUM87" s="53"/>
      <c r="DUN87" s="53"/>
      <c r="DUO87" s="53"/>
      <c r="DUP87" s="53"/>
      <c r="DUQ87" s="53"/>
      <c r="DUR87" s="53"/>
      <c r="DUS87" s="53"/>
      <c r="DUT87" s="53"/>
      <c r="DUU87" s="53"/>
      <c r="DUV87" s="53"/>
      <c r="DUW87" s="53"/>
      <c r="DUX87" s="53"/>
      <c r="DUY87" s="53"/>
      <c r="DUZ87" s="53"/>
      <c r="DVA87" s="53"/>
      <c r="DVB87" s="53"/>
      <c r="DVC87" s="53"/>
      <c r="DVD87" s="53"/>
      <c r="DVE87" s="53"/>
      <c r="DVF87" s="53"/>
      <c r="DVG87" s="53"/>
      <c r="DVH87" s="53"/>
      <c r="DVI87" s="53"/>
      <c r="DVJ87" s="53"/>
      <c r="DVK87" s="53"/>
      <c r="DVL87" s="53"/>
      <c r="DVM87" s="53"/>
      <c r="DVN87" s="53"/>
      <c r="DVO87" s="53"/>
      <c r="DVP87" s="53"/>
      <c r="DVQ87" s="53"/>
      <c r="DVR87" s="53"/>
      <c r="DVS87" s="53"/>
      <c r="DVT87" s="53"/>
      <c r="DVU87" s="53"/>
      <c r="DVV87" s="53"/>
      <c r="DVW87" s="53"/>
      <c r="DVX87" s="53"/>
      <c r="DVY87" s="53"/>
      <c r="DVZ87" s="53"/>
      <c r="DWA87" s="53"/>
      <c r="DWB87" s="53"/>
      <c r="DWC87" s="53"/>
      <c r="DWD87" s="53"/>
      <c r="DWE87" s="53"/>
      <c r="DWF87" s="53"/>
      <c r="DWG87" s="53"/>
      <c r="DWH87" s="53"/>
      <c r="DWI87" s="53"/>
      <c r="DWJ87" s="53"/>
      <c r="DWK87" s="53"/>
      <c r="DWL87" s="53"/>
      <c r="DWM87" s="53"/>
      <c r="DWN87" s="53"/>
      <c r="DWO87" s="53"/>
      <c r="DWP87" s="53"/>
      <c r="DWQ87" s="53"/>
      <c r="DWR87" s="53"/>
      <c r="DWS87" s="53"/>
      <c r="DWT87" s="53"/>
      <c r="DWU87" s="53"/>
      <c r="DWV87" s="53"/>
      <c r="DWW87" s="53"/>
      <c r="DWX87" s="53"/>
      <c r="DWY87" s="53"/>
      <c r="DWZ87" s="53"/>
      <c r="DXA87" s="53"/>
      <c r="DXB87" s="53"/>
      <c r="DXC87" s="53"/>
      <c r="DXD87" s="53"/>
      <c r="DXE87" s="53"/>
      <c r="DXF87" s="53"/>
      <c r="DXG87" s="53"/>
      <c r="DXH87" s="53"/>
      <c r="DXI87" s="53"/>
      <c r="DXJ87" s="53"/>
      <c r="DXK87" s="53"/>
      <c r="DXL87" s="53"/>
      <c r="DXM87" s="53"/>
      <c r="DXN87" s="53"/>
      <c r="DXO87" s="53"/>
      <c r="DXP87" s="53"/>
      <c r="DXQ87" s="53"/>
      <c r="DXR87" s="53"/>
      <c r="DXS87" s="53"/>
      <c r="DXT87" s="53"/>
      <c r="DXU87" s="53"/>
      <c r="DXV87" s="53"/>
      <c r="DXW87" s="53"/>
      <c r="DXX87" s="53"/>
      <c r="DXY87" s="53"/>
      <c r="DXZ87" s="53"/>
      <c r="DYA87" s="53"/>
      <c r="DYB87" s="53"/>
      <c r="DYC87" s="53"/>
      <c r="DYD87" s="53"/>
      <c r="DYE87" s="53"/>
      <c r="DYF87" s="53"/>
      <c r="DYG87" s="53"/>
      <c r="DYH87" s="53"/>
      <c r="DYI87" s="53"/>
      <c r="DYJ87" s="53"/>
      <c r="DYK87" s="53"/>
      <c r="DYL87" s="53"/>
      <c r="DYM87" s="53"/>
      <c r="DYN87" s="53"/>
      <c r="DYO87" s="53"/>
      <c r="DYP87" s="53"/>
      <c r="DYQ87" s="53"/>
      <c r="DYR87" s="53"/>
      <c r="DYS87" s="53"/>
      <c r="DYT87" s="53"/>
      <c r="DYU87" s="53"/>
      <c r="DYV87" s="53"/>
      <c r="DYW87" s="53"/>
      <c r="DYX87" s="53"/>
      <c r="DYY87" s="53"/>
      <c r="DYZ87" s="53"/>
      <c r="DZA87" s="53"/>
      <c r="DZB87" s="53"/>
      <c r="DZC87" s="53"/>
      <c r="DZD87" s="53"/>
      <c r="DZE87" s="53"/>
      <c r="DZF87" s="53"/>
      <c r="DZG87" s="53"/>
      <c r="DZH87" s="53"/>
      <c r="DZI87" s="53"/>
      <c r="DZJ87" s="53"/>
      <c r="DZK87" s="53"/>
      <c r="DZL87" s="53"/>
      <c r="DZM87" s="53"/>
      <c r="DZN87" s="53"/>
      <c r="DZO87" s="53"/>
      <c r="DZP87" s="53"/>
      <c r="DZQ87" s="53"/>
      <c r="DZR87" s="53"/>
      <c r="DZS87" s="53"/>
      <c r="DZT87" s="53"/>
      <c r="DZU87" s="53"/>
      <c r="DZV87" s="53"/>
      <c r="DZW87" s="53"/>
      <c r="DZX87" s="53"/>
      <c r="DZY87" s="53"/>
      <c r="DZZ87" s="53"/>
      <c r="EAA87" s="53"/>
      <c r="EAB87" s="53"/>
      <c r="EAC87" s="53"/>
      <c r="EAD87" s="53"/>
      <c r="EAE87" s="53"/>
      <c r="EAF87" s="53"/>
      <c r="EAG87" s="53"/>
      <c r="EAH87" s="53"/>
      <c r="EAI87" s="53"/>
      <c r="EAJ87" s="53"/>
      <c r="EAK87" s="53"/>
      <c r="EAL87" s="53"/>
      <c r="EAM87" s="53"/>
      <c r="EAN87" s="53"/>
      <c r="EAO87" s="53"/>
      <c r="EAP87" s="53"/>
      <c r="EAQ87" s="53"/>
      <c r="EAR87" s="53"/>
      <c r="EAS87" s="53"/>
      <c r="EAT87" s="53"/>
      <c r="EAU87" s="53"/>
      <c r="EAV87" s="53"/>
      <c r="EAW87" s="53"/>
      <c r="EAX87" s="53"/>
      <c r="EAY87" s="53"/>
      <c r="EAZ87" s="53"/>
      <c r="EBA87" s="53"/>
      <c r="EBB87" s="53"/>
      <c r="EBC87" s="53"/>
      <c r="EBD87" s="53"/>
      <c r="EBE87" s="53"/>
      <c r="EBF87" s="53"/>
      <c r="EBG87" s="53"/>
      <c r="EBH87" s="53"/>
      <c r="EBI87" s="53"/>
      <c r="EBJ87" s="53"/>
      <c r="EBK87" s="53"/>
      <c r="EBL87" s="53"/>
      <c r="EBM87" s="53"/>
      <c r="EBN87" s="53"/>
      <c r="EBO87" s="53"/>
      <c r="EBP87" s="53"/>
      <c r="EBQ87" s="53"/>
      <c r="EBR87" s="53"/>
      <c r="EBS87" s="53"/>
      <c r="EBT87" s="53"/>
      <c r="EBU87" s="53"/>
      <c r="EBV87" s="53"/>
      <c r="EBW87" s="53"/>
      <c r="EBX87" s="53"/>
      <c r="EBY87" s="53"/>
      <c r="EBZ87" s="53"/>
      <c r="ECA87" s="53"/>
      <c r="ECB87" s="53"/>
      <c r="ECC87" s="53"/>
      <c r="ECD87" s="53"/>
      <c r="ECE87" s="53"/>
      <c r="ECF87" s="53"/>
      <c r="ECG87" s="53"/>
      <c r="ECH87" s="53"/>
      <c r="ECI87" s="53"/>
      <c r="ECJ87" s="53"/>
      <c r="ECK87" s="53"/>
      <c r="ECL87" s="53"/>
      <c r="ECM87" s="53"/>
      <c r="ECN87" s="53"/>
      <c r="ECO87" s="53"/>
      <c r="ECP87" s="53"/>
      <c r="ECQ87" s="53"/>
      <c r="ECR87" s="53"/>
      <c r="ECS87" s="53"/>
      <c r="ECT87" s="53"/>
      <c r="ECU87" s="53"/>
      <c r="ECV87" s="53"/>
      <c r="ECW87" s="53"/>
      <c r="ECX87" s="53"/>
      <c r="ECY87" s="53"/>
      <c r="ECZ87" s="53"/>
      <c r="EDA87" s="53"/>
      <c r="EDB87" s="53"/>
      <c r="EDC87" s="53"/>
      <c r="EDD87" s="53"/>
      <c r="EDE87" s="53"/>
      <c r="EDF87" s="53"/>
      <c r="EDG87" s="53"/>
      <c r="EDH87" s="53"/>
      <c r="EDI87" s="53"/>
      <c r="EDJ87" s="53"/>
      <c r="EDK87" s="53"/>
      <c r="EDL87" s="53"/>
      <c r="EDM87" s="53"/>
      <c r="EDN87" s="53"/>
      <c r="EDO87" s="53"/>
      <c r="EDP87" s="53"/>
      <c r="EDQ87" s="53"/>
      <c r="EDR87" s="53"/>
      <c r="EDS87" s="53"/>
      <c r="EDT87" s="53"/>
      <c r="EDU87" s="53"/>
      <c r="EDV87" s="53"/>
      <c r="EDW87" s="53"/>
      <c r="EDX87" s="53"/>
      <c r="EDY87" s="53"/>
      <c r="EDZ87" s="53"/>
      <c r="EEA87" s="53"/>
      <c r="EEB87" s="53"/>
      <c r="EEC87" s="53"/>
      <c r="EED87" s="53"/>
      <c r="EEE87" s="53"/>
      <c r="EEF87" s="53"/>
      <c r="EEG87" s="53"/>
      <c r="EEH87" s="53"/>
      <c r="EEI87" s="53"/>
      <c r="EEJ87" s="53"/>
      <c r="EEK87" s="53"/>
      <c r="EEL87" s="53"/>
      <c r="EEM87" s="53"/>
      <c r="EEN87" s="53"/>
      <c r="EEO87" s="53"/>
      <c r="EEP87" s="53"/>
      <c r="EEQ87" s="53"/>
      <c r="EER87" s="53"/>
      <c r="EES87" s="53"/>
      <c r="EET87" s="53"/>
      <c r="EEU87" s="53"/>
      <c r="EEV87" s="53"/>
      <c r="EEW87" s="53"/>
      <c r="EEX87" s="53"/>
      <c r="EEY87" s="53"/>
      <c r="EEZ87" s="53"/>
      <c r="EFA87" s="53"/>
      <c r="EFB87" s="53"/>
      <c r="EFC87" s="53"/>
      <c r="EFD87" s="53"/>
      <c r="EFE87" s="53"/>
      <c r="EFF87" s="53"/>
      <c r="EFG87" s="53"/>
      <c r="EFH87" s="53"/>
      <c r="EFI87" s="53"/>
      <c r="EFJ87" s="53"/>
      <c r="EFK87" s="53"/>
      <c r="EFL87" s="53"/>
      <c r="EFM87" s="53"/>
      <c r="EFN87" s="53"/>
      <c r="EFO87" s="53"/>
      <c r="EFP87" s="53"/>
      <c r="EFQ87" s="53"/>
      <c r="EFR87" s="53"/>
      <c r="EFS87" s="53"/>
      <c r="EFT87" s="53"/>
      <c r="EFU87" s="53"/>
      <c r="EFV87" s="53"/>
      <c r="EFW87" s="53"/>
      <c r="EFX87" s="53"/>
      <c r="EFY87" s="53"/>
      <c r="EFZ87" s="53"/>
      <c r="EGA87" s="53"/>
      <c r="EGB87" s="53"/>
      <c r="EGC87" s="53"/>
      <c r="EGD87" s="53"/>
      <c r="EGE87" s="53"/>
      <c r="EGF87" s="53"/>
      <c r="EGG87" s="53"/>
      <c r="EGH87" s="53"/>
      <c r="EGI87" s="53"/>
      <c r="EGJ87" s="53"/>
      <c r="EGK87" s="53"/>
      <c r="EGL87" s="53"/>
      <c r="EGM87" s="53"/>
      <c r="EGN87" s="53"/>
      <c r="EGO87" s="53"/>
      <c r="EGP87" s="53"/>
      <c r="EGQ87" s="53"/>
      <c r="EGR87" s="53"/>
      <c r="EGS87" s="53"/>
      <c r="EGT87" s="53"/>
      <c r="EGU87" s="53"/>
      <c r="EGV87" s="53"/>
      <c r="EGW87" s="53"/>
      <c r="EGX87" s="53"/>
      <c r="EGY87" s="53"/>
      <c r="EGZ87" s="53"/>
      <c r="EHA87" s="53"/>
      <c r="EHB87" s="53"/>
      <c r="EHC87" s="53"/>
      <c r="EHD87" s="53"/>
      <c r="EHE87" s="53"/>
      <c r="EHF87" s="53"/>
      <c r="EHG87" s="53"/>
      <c r="EHH87" s="53"/>
      <c r="EHI87" s="53"/>
      <c r="EHJ87" s="53"/>
      <c r="EHK87" s="53"/>
      <c r="EHL87" s="53"/>
      <c r="EHM87" s="53"/>
      <c r="EHN87" s="53"/>
      <c r="EHO87" s="53"/>
      <c r="EHP87" s="53"/>
      <c r="EHQ87" s="53"/>
      <c r="EHR87" s="53"/>
      <c r="EHS87" s="53"/>
      <c r="EHT87" s="53"/>
      <c r="EHU87" s="53"/>
      <c r="EHV87" s="53"/>
      <c r="EHW87" s="53"/>
      <c r="EHX87" s="53"/>
      <c r="EHY87" s="53"/>
      <c r="EHZ87" s="53"/>
      <c r="EIA87" s="53"/>
      <c r="EIB87" s="53"/>
      <c r="EIC87" s="53"/>
      <c r="EID87" s="53"/>
      <c r="EIE87" s="53"/>
      <c r="EIF87" s="53"/>
      <c r="EIG87" s="53"/>
      <c r="EIH87" s="53"/>
      <c r="EII87" s="53"/>
      <c r="EIJ87" s="53"/>
      <c r="EIK87" s="53"/>
      <c r="EIL87" s="53"/>
      <c r="EIM87" s="53"/>
      <c r="EIN87" s="53"/>
      <c r="EIO87" s="53"/>
      <c r="EIP87" s="53"/>
      <c r="EIQ87" s="53"/>
      <c r="EIR87" s="53"/>
      <c r="EIS87" s="53"/>
      <c r="EIT87" s="53"/>
      <c r="EIU87" s="53"/>
      <c r="EIV87" s="53"/>
      <c r="EIW87" s="53"/>
      <c r="EIX87" s="53"/>
      <c r="EIY87" s="53"/>
      <c r="EIZ87" s="53"/>
      <c r="EJA87" s="53"/>
      <c r="EJB87" s="53"/>
      <c r="EJC87" s="53"/>
      <c r="EJD87" s="53"/>
      <c r="EJE87" s="53"/>
      <c r="EJF87" s="53"/>
      <c r="EJG87" s="53"/>
      <c r="EJH87" s="53"/>
      <c r="EJI87" s="53"/>
      <c r="EJJ87" s="53"/>
      <c r="EJK87" s="53"/>
      <c r="EJL87" s="53"/>
      <c r="EJM87" s="53"/>
      <c r="EJN87" s="53"/>
      <c r="EJO87" s="53"/>
      <c r="EJP87" s="53"/>
      <c r="EJQ87" s="53"/>
      <c r="EJR87" s="53"/>
      <c r="EJS87" s="53"/>
      <c r="EJT87" s="53"/>
      <c r="EJU87" s="53"/>
      <c r="EJV87" s="53"/>
      <c r="EJW87" s="53"/>
      <c r="EJX87" s="53"/>
      <c r="EJY87" s="53"/>
      <c r="EJZ87" s="53"/>
      <c r="EKA87" s="53"/>
      <c r="EKB87" s="53"/>
      <c r="EKC87" s="53"/>
      <c r="EKD87" s="53"/>
      <c r="EKE87" s="53"/>
      <c r="EKF87" s="53"/>
      <c r="EKG87" s="53"/>
      <c r="EKH87" s="53"/>
      <c r="EKI87" s="53"/>
      <c r="EKJ87" s="53"/>
      <c r="EKK87" s="53"/>
      <c r="EKL87" s="53"/>
      <c r="EKM87" s="53"/>
      <c r="EKN87" s="53"/>
      <c r="EKO87" s="53"/>
      <c r="EKP87" s="53"/>
      <c r="EKQ87" s="53"/>
      <c r="EKR87" s="53"/>
      <c r="EKS87" s="53"/>
      <c r="EKT87" s="53"/>
      <c r="EKU87" s="53"/>
      <c r="EKV87" s="53"/>
      <c r="EKW87" s="53"/>
      <c r="EKX87" s="53"/>
      <c r="EKY87" s="53"/>
      <c r="EKZ87" s="53"/>
      <c r="ELA87" s="53"/>
      <c r="ELB87" s="53"/>
      <c r="ELC87" s="53"/>
      <c r="ELD87" s="53"/>
      <c r="ELE87" s="53"/>
      <c r="ELF87" s="53"/>
      <c r="ELG87" s="53"/>
      <c r="ELH87" s="53"/>
      <c r="ELI87" s="53"/>
      <c r="ELJ87" s="53"/>
      <c r="ELK87" s="53"/>
      <c r="ELL87" s="53"/>
      <c r="ELM87" s="53"/>
      <c r="ELN87" s="53"/>
      <c r="ELO87" s="53"/>
      <c r="ELP87" s="53"/>
      <c r="ELQ87" s="53"/>
      <c r="ELR87" s="53"/>
      <c r="ELS87" s="53"/>
      <c r="ELT87" s="53"/>
      <c r="ELU87" s="53"/>
      <c r="ELV87" s="53"/>
      <c r="ELW87" s="53"/>
      <c r="ELX87" s="53"/>
      <c r="ELY87" s="53"/>
      <c r="ELZ87" s="53"/>
      <c r="EMA87" s="53"/>
      <c r="EMB87" s="53"/>
      <c r="EMC87" s="53"/>
      <c r="EMD87" s="53"/>
      <c r="EME87" s="53"/>
      <c r="EMF87" s="53"/>
      <c r="EMG87" s="53"/>
      <c r="EMH87" s="53"/>
      <c r="EMI87" s="53"/>
      <c r="EMJ87" s="53"/>
      <c r="EMK87" s="53"/>
      <c r="EML87" s="53"/>
      <c r="EMM87" s="53"/>
      <c r="EMN87" s="53"/>
      <c r="EMO87" s="53"/>
      <c r="EMP87" s="53"/>
      <c r="EMQ87" s="53"/>
      <c r="EMR87" s="53"/>
      <c r="EMS87" s="53"/>
      <c r="EMT87" s="53"/>
      <c r="EMU87" s="53"/>
      <c r="EMV87" s="53"/>
      <c r="EMW87" s="53"/>
      <c r="EMX87" s="53"/>
      <c r="EMY87" s="53"/>
      <c r="EMZ87" s="53"/>
      <c r="ENA87" s="53"/>
      <c r="ENB87" s="53"/>
      <c r="ENC87" s="53"/>
      <c r="END87" s="53"/>
      <c r="ENE87" s="53"/>
      <c r="ENF87" s="53"/>
      <c r="ENG87" s="53"/>
      <c r="ENH87" s="53"/>
      <c r="ENI87" s="53"/>
      <c r="ENJ87" s="53"/>
      <c r="ENK87" s="53"/>
      <c r="ENL87" s="53"/>
      <c r="ENM87" s="53"/>
      <c r="ENN87" s="53"/>
      <c r="ENO87" s="53"/>
      <c r="ENP87" s="53"/>
      <c r="ENQ87" s="53"/>
      <c r="ENR87" s="53"/>
      <c r="ENS87" s="53"/>
      <c r="ENT87" s="53"/>
      <c r="ENU87" s="53"/>
      <c r="ENV87" s="53"/>
      <c r="ENW87" s="53"/>
      <c r="ENX87" s="53"/>
      <c r="ENY87" s="53"/>
      <c r="ENZ87" s="53"/>
      <c r="EOA87" s="53"/>
      <c r="EOB87" s="53"/>
      <c r="EOC87" s="53"/>
      <c r="EOD87" s="53"/>
      <c r="EOE87" s="53"/>
      <c r="EOF87" s="53"/>
      <c r="EOG87" s="53"/>
      <c r="EOH87" s="53"/>
      <c r="EOI87" s="53"/>
      <c r="EOJ87" s="53"/>
      <c r="EOK87" s="53"/>
      <c r="EOL87" s="53"/>
      <c r="EOM87" s="53"/>
      <c r="EON87" s="53"/>
      <c r="EOO87" s="53"/>
      <c r="EOP87" s="53"/>
      <c r="EOQ87" s="53"/>
      <c r="EOR87" s="53"/>
      <c r="EOS87" s="53"/>
      <c r="EOT87" s="53"/>
      <c r="EOU87" s="53"/>
      <c r="EOV87" s="53"/>
      <c r="EOW87" s="53"/>
      <c r="EOX87" s="53"/>
      <c r="EOY87" s="53"/>
      <c r="EOZ87" s="53"/>
      <c r="EPA87" s="53"/>
      <c r="EPB87" s="53"/>
      <c r="EPC87" s="53"/>
      <c r="EPD87" s="53"/>
      <c r="EPE87" s="53"/>
      <c r="EPF87" s="53"/>
      <c r="EPG87" s="53"/>
      <c r="EPH87" s="53"/>
      <c r="EPI87" s="53"/>
      <c r="EPJ87" s="53"/>
      <c r="EPK87" s="53"/>
      <c r="EPL87" s="53"/>
      <c r="EPM87" s="53"/>
      <c r="EPN87" s="53"/>
      <c r="EPO87" s="53"/>
      <c r="EPP87" s="53"/>
      <c r="EPQ87" s="53"/>
      <c r="EPR87" s="53"/>
      <c r="EPS87" s="53"/>
      <c r="EPT87" s="53"/>
      <c r="EPU87" s="53"/>
      <c r="EPV87" s="53"/>
      <c r="EPW87" s="53"/>
      <c r="EPX87" s="53"/>
      <c r="EPY87" s="53"/>
      <c r="EPZ87" s="53"/>
      <c r="EQA87" s="53"/>
      <c r="EQB87" s="53"/>
      <c r="EQC87" s="53"/>
      <c r="EQD87" s="53"/>
      <c r="EQE87" s="53"/>
      <c r="EQF87" s="53"/>
      <c r="EQG87" s="53"/>
      <c r="EQH87" s="53"/>
      <c r="EQI87" s="53"/>
      <c r="EQJ87" s="53"/>
      <c r="EQK87" s="53"/>
      <c r="EQL87" s="53"/>
      <c r="EQM87" s="53"/>
      <c r="EQN87" s="53"/>
      <c r="EQO87" s="53"/>
      <c r="EQP87" s="53"/>
      <c r="EQQ87" s="53"/>
      <c r="EQR87" s="53"/>
      <c r="EQS87" s="53"/>
      <c r="EQT87" s="53"/>
      <c r="EQU87" s="53"/>
      <c r="EQV87" s="53"/>
      <c r="EQW87" s="53"/>
      <c r="EQX87" s="53"/>
      <c r="EQY87" s="53"/>
      <c r="EQZ87" s="53"/>
      <c r="ERA87" s="53"/>
      <c r="ERB87" s="53"/>
      <c r="ERC87" s="53"/>
      <c r="ERD87" s="53"/>
      <c r="ERE87" s="53"/>
      <c r="ERF87" s="53"/>
      <c r="ERG87" s="53"/>
      <c r="ERH87" s="53"/>
      <c r="ERI87" s="53"/>
      <c r="ERJ87" s="53"/>
      <c r="ERK87" s="53"/>
      <c r="ERL87" s="53"/>
      <c r="ERM87" s="53"/>
      <c r="ERN87" s="53"/>
      <c r="ERO87" s="53"/>
      <c r="ERP87" s="53"/>
      <c r="ERQ87" s="53"/>
      <c r="ERR87" s="53"/>
      <c r="ERS87" s="53"/>
      <c r="ERT87" s="53"/>
      <c r="ERU87" s="53"/>
      <c r="ERV87" s="53"/>
      <c r="ERW87" s="53"/>
      <c r="ERX87" s="53"/>
      <c r="ERY87" s="53"/>
      <c r="ERZ87" s="53"/>
      <c r="ESA87" s="53"/>
      <c r="ESB87" s="53"/>
      <c r="ESC87" s="53"/>
      <c r="ESD87" s="53"/>
      <c r="ESE87" s="53"/>
      <c r="ESF87" s="53"/>
      <c r="ESG87" s="53"/>
      <c r="ESH87" s="53"/>
      <c r="ESI87" s="53"/>
      <c r="ESJ87" s="53"/>
      <c r="ESK87" s="53"/>
      <c r="ESL87" s="53"/>
      <c r="ESM87" s="53"/>
      <c r="ESN87" s="53"/>
      <c r="ESO87" s="53"/>
      <c r="ESP87" s="53"/>
      <c r="ESQ87" s="53"/>
      <c r="ESR87" s="53"/>
      <c r="ESS87" s="53"/>
      <c r="EST87" s="53"/>
      <c r="ESU87" s="53"/>
      <c r="ESV87" s="53"/>
      <c r="ESW87" s="53"/>
      <c r="ESX87" s="53"/>
      <c r="ESY87" s="53"/>
      <c r="ESZ87" s="53"/>
      <c r="ETA87" s="53"/>
      <c r="ETB87" s="53"/>
      <c r="ETC87" s="53"/>
      <c r="ETD87" s="53"/>
      <c r="ETE87" s="53"/>
      <c r="ETF87" s="53"/>
      <c r="ETG87" s="53"/>
      <c r="ETH87" s="53"/>
      <c r="ETI87" s="53"/>
      <c r="ETJ87" s="53"/>
      <c r="ETK87" s="53"/>
      <c r="ETL87" s="53"/>
      <c r="ETM87" s="53"/>
      <c r="ETN87" s="53"/>
      <c r="ETO87" s="53"/>
      <c r="ETP87" s="53"/>
      <c r="ETQ87" s="53"/>
      <c r="ETR87" s="53"/>
      <c r="ETS87" s="53"/>
      <c r="ETT87" s="53"/>
      <c r="ETU87" s="53"/>
      <c r="ETV87" s="53"/>
      <c r="ETW87" s="53"/>
      <c r="ETX87" s="53"/>
      <c r="ETY87" s="53"/>
      <c r="ETZ87" s="53"/>
      <c r="EUA87" s="53"/>
      <c r="EUB87" s="53"/>
      <c r="EUC87" s="53"/>
      <c r="EUD87" s="53"/>
      <c r="EUE87" s="53"/>
      <c r="EUF87" s="53"/>
      <c r="EUG87" s="53"/>
      <c r="EUH87" s="53"/>
      <c r="EUI87" s="53"/>
      <c r="EUJ87" s="53"/>
      <c r="EUK87" s="53"/>
      <c r="EUL87" s="53"/>
      <c r="EUM87" s="53"/>
      <c r="EUN87" s="53"/>
      <c r="EUO87" s="53"/>
      <c r="EUP87" s="53"/>
      <c r="EUQ87" s="53"/>
      <c r="EUR87" s="53"/>
      <c r="EUS87" s="53"/>
      <c r="EUT87" s="53"/>
      <c r="EUU87" s="53"/>
      <c r="EUV87" s="53"/>
      <c r="EUW87" s="53"/>
      <c r="EUX87" s="53"/>
      <c r="EUY87" s="53"/>
      <c r="EUZ87" s="53"/>
      <c r="EVA87" s="53"/>
      <c r="EVB87" s="53"/>
      <c r="EVC87" s="53"/>
      <c r="EVD87" s="53"/>
      <c r="EVE87" s="53"/>
      <c r="EVF87" s="53"/>
      <c r="EVG87" s="53"/>
      <c r="EVH87" s="53"/>
      <c r="EVI87" s="53"/>
      <c r="EVJ87" s="53"/>
      <c r="EVK87" s="53"/>
      <c r="EVL87" s="53"/>
      <c r="EVM87" s="53"/>
      <c r="EVN87" s="53"/>
      <c r="EVO87" s="53"/>
      <c r="EVP87" s="53"/>
      <c r="EVQ87" s="53"/>
      <c r="EVR87" s="53"/>
      <c r="EVS87" s="53"/>
      <c r="EVT87" s="53"/>
      <c r="EVU87" s="53"/>
      <c r="EVV87" s="53"/>
      <c r="EVW87" s="53"/>
      <c r="EVX87" s="53"/>
      <c r="EVY87" s="53"/>
      <c r="EVZ87" s="53"/>
      <c r="EWA87" s="53"/>
      <c r="EWB87" s="53"/>
      <c r="EWC87" s="53"/>
      <c r="EWD87" s="53"/>
      <c r="EWE87" s="53"/>
      <c r="EWF87" s="53"/>
      <c r="EWG87" s="53"/>
      <c r="EWH87" s="53"/>
      <c r="EWI87" s="53"/>
      <c r="EWJ87" s="53"/>
      <c r="EWK87" s="53"/>
      <c r="EWL87" s="53"/>
      <c r="EWM87" s="53"/>
      <c r="EWN87" s="53"/>
      <c r="EWO87" s="53"/>
      <c r="EWP87" s="53"/>
      <c r="EWQ87" s="53"/>
      <c r="EWR87" s="53"/>
      <c r="EWS87" s="53"/>
      <c r="EWT87" s="53"/>
      <c r="EWU87" s="53"/>
      <c r="EWV87" s="53"/>
      <c r="EWW87" s="53"/>
      <c r="EWX87" s="53"/>
      <c r="EWY87" s="53"/>
      <c r="EWZ87" s="53"/>
      <c r="EXA87" s="53"/>
      <c r="EXB87" s="53"/>
      <c r="EXC87" s="53"/>
      <c r="EXD87" s="53"/>
      <c r="EXE87" s="53"/>
      <c r="EXF87" s="53"/>
      <c r="EXG87" s="53"/>
      <c r="EXH87" s="53"/>
      <c r="EXI87" s="53"/>
      <c r="EXJ87" s="53"/>
      <c r="EXK87" s="53"/>
      <c r="EXL87" s="53"/>
      <c r="EXM87" s="53"/>
      <c r="EXN87" s="53"/>
      <c r="EXO87" s="53"/>
      <c r="EXP87" s="53"/>
      <c r="EXQ87" s="53"/>
      <c r="EXR87" s="53"/>
      <c r="EXS87" s="53"/>
      <c r="EXT87" s="53"/>
      <c r="EXU87" s="53"/>
      <c r="EXV87" s="53"/>
      <c r="EXW87" s="53"/>
      <c r="EXX87" s="53"/>
      <c r="EXY87" s="53"/>
      <c r="EXZ87" s="53"/>
      <c r="EYA87" s="53"/>
      <c r="EYB87" s="53"/>
      <c r="EYC87" s="53"/>
      <c r="EYD87" s="53"/>
      <c r="EYE87" s="53"/>
      <c r="EYF87" s="53"/>
      <c r="EYG87" s="53"/>
      <c r="EYH87" s="53"/>
      <c r="EYI87" s="53"/>
      <c r="EYJ87" s="53"/>
      <c r="EYK87" s="53"/>
      <c r="EYL87" s="53"/>
      <c r="EYM87" s="53"/>
      <c r="EYN87" s="53"/>
      <c r="EYO87" s="53"/>
      <c r="EYP87" s="53"/>
      <c r="EYQ87" s="53"/>
      <c r="EYR87" s="53"/>
      <c r="EYS87" s="53"/>
      <c r="EYT87" s="53"/>
      <c r="EYU87" s="53"/>
      <c r="EYV87" s="53"/>
      <c r="EYW87" s="53"/>
      <c r="EYX87" s="53"/>
      <c r="EYY87" s="53"/>
      <c r="EYZ87" s="53"/>
      <c r="EZA87" s="53"/>
      <c r="EZB87" s="53"/>
      <c r="EZC87" s="53"/>
      <c r="EZD87" s="53"/>
      <c r="EZE87" s="53"/>
      <c r="EZF87" s="53"/>
      <c r="EZG87" s="53"/>
      <c r="EZH87" s="53"/>
      <c r="EZI87" s="53"/>
      <c r="EZJ87" s="53"/>
      <c r="EZK87" s="53"/>
      <c r="EZL87" s="53"/>
      <c r="EZM87" s="53"/>
      <c r="EZN87" s="53"/>
      <c r="EZO87" s="53"/>
      <c r="EZP87" s="53"/>
      <c r="EZQ87" s="53"/>
      <c r="EZR87" s="53"/>
      <c r="EZS87" s="53"/>
      <c r="EZT87" s="53"/>
      <c r="EZU87" s="53"/>
      <c r="EZV87" s="53"/>
      <c r="EZW87" s="53"/>
      <c r="EZX87" s="53"/>
      <c r="EZY87" s="53"/>
      <c r="EZZ87" s="53"/>
      <c r="FAA87" s="53"/>
      <c r="FAB87" s="53"/>
      <c r="FAC87" s="53"/>
      <c r="FAD87" s="53"/>
      <c r="FAE87" s="53"/>
      <c r="FAF87" s="53"/>
      <c r="FAG87" s="53"/>
      <c r="FAH87" s="53"/>
      <c r="FAI87" s="53"/>
      <c r="FAJ87" s="53"/>
      <c r="FAK87" s="53"/>
      <c r="FAL87" s="53"/>
      <c r="FAM87" s="53"/>
      <c r="FAN87" s="53"/>
      <c r="FAO87" s="53"/>
      <c r="FAP87" s="53"/>
      <c r="FAQ87" s="53"/>
      <c r="FAR87" s="53"/>
      <c r="FAS87" s="53"/>
      <c r="FAT87" s="53"/>
      <c r="FAU87" s="53"/>
      <c r="FAV87" s="53"/>
      <c r="FAW87" s="53"/>
      <c r="FAX87" s="53"/>
      <c r="FAY87" s="53"/>
      <c r="FAZ87" s="53"/>
      <c r="FBA87" s="53"/>
      <c r="FBB87" s="53"/>
      <c r="FBC87" s="53"/>
      <c r="FBD87" s="53"/>
      <c r="FBE87" s="53"/>
      <c r="FBF87" s="53"/>
      <c r="FBG87" s="53"/>
      <c r="FBH87" s="53"/>
      <c r="FBI87" s="53"/>
      <c r="FBJ87" s="53"/>
      <c r="FBK87" s="53"/>
      <c r="FBL87" s="53"/>
      <c r="FBM87" s="53"/>
      <c r="FBN87" s="53"/>
      <c r="FBO87" s="53"/>
      <c r="FBP87" s="53"/>
      <c r="FBQ87" s="53"/>
      <c r="FBR87" s="53"/>
      <c r="FBS87" s="53"/>
      <c r="FBT87" s="53"/>
      <c r="FBU87" s="53"/>
      <c r="FBV87" s="53"/>
      <c r="FBW87" s="53"/>
      <c r="FBX87" s="53"/>
      <c r="FBY87" s="53"/>
      <c r="FBZ87" s="53"/>
      <c r="FCA87" s="53"/>
      <c r="FCB87" s="53"/>
      <c r="FCC87" s="53"/>
      <c r="FCD87" s="53"/>
      <c r="FCE87" s="53"/>
      <c r="FCF87" s="53"/>
      <c r="FCG87" s="53"/>
      <c r="FCH87" s="53"/>
      <c r="FCI87" s="53"/>
      <c r="FCJ87" s="53"/>
      <c r="FCK87" s="53"/>
      <c r="FCL87" s="53"/>
      <c r="FCM87" s="53"/>
      <c r="FCN87" s="53"/>
      <c r="FCO87" s="53"/>
      <c r="FCP87" s="53"/>
      <c r="FCQ87" s="53"/>
      <c r="FCR87" s="53"/>
      <c r="FCS87" s="53"/>
      <c r="FCT87" s="53"/>
      <c r="FCU87" s="53"/>
      <c r="FCV87" s="53"/>
      <c r="FCW87" s="53"/>
      <c r="FCX87" s="53"/>
      <c r="FCY87" s="53"/>
      <c r="FCZ87" s="53"/>
      <c r="FDA87" s="53"/>
      <c r="FDB87" s="53"/>
      <c r="FDC87" s="53"/>
      <c r="FDD87" s="53"/>
      <c r="FDE87" s="53"/>
      <c r="FDF87" s="53"/>
      <c r="FDG87" s="53"/>
      <c r="FDH87" s="53"/>
      <c r="FDI87" s="53"/>
      <c r="FDJ87" s="53"/>
      <c r="FDK87" s="53"/>
      <c r="FDL87" s="53"/>
      <c r="FDM87" s="53"/>
      <c r="FDN87" s="53"/>
      <c r="FDO87" s="53"/>
      <c r="FDP87" s="53"/>
      <c r="FDQ87" s="53"/>
      <c r="FDR87" s="53"/>
      <c r="FDS87" s="53"/>
      <c r="FDT87" s="53"/>
      <c r="FDU87" s="53"/>
      <c r="FDV87" s="53"/>
      <c r="FDW87" s="53"/>
      <c r="FDX87" s="53"/>
      <c r="FDY87" s="53"/>
      <c r="FDZ87" s="53"/>
      <c r="FEA87" s="53"/>
      <c r="FEB87" s="53"/>
      <c r="FEC87" s="53"/>
      <c r="FED87" s="53"/>
      <c r="FEE87" s="53"/>
      <c r="FEF87" s="53"/>
      <c r="FEG87" s="53"/>
      <c r="FEH87" s="53"/>
      <c r="FEI87" s="53"/>
      <c r="FEJ87" s="53"/>
      <c r="FEK87" s="53"/>
      <c r="FEL87" s="53"/>
      <c r="FEM87" s="53"/>
      <c r="FEN87" s="53"/>
      <c r="FEO87" s="53"/>
      <c r="FEP87" s="53"/>
      <c r="FEQ87" s="53"/>
      <c r="FER87" s="53"/>
      <c r="FES87" s="53"/>
      <c r="FET87" s="53"/>
      <c r="FEU87" s="53"/>
      <c r="FEV87" s="53"/>
      <c r="FEW87" s="53"/>
      <c r="FEX87" s="53"/>
      <c r="FEY87" s="53"/>
      <c r="FEZ87" s="53"/>
      <c r="FFA87" s="53"/>
      <c r="FFB87" s="53"/>
      <c r="FFC87" s="53"/>
      <c r="FFD87" s="53"/>
      <c r="FFE87" s="53"/>
      <c r="FFF87" s="53"/>
      <c r="FFG87" s="53"/>
      <c r="FFH87" s="53"/>
      <c r="FFI87" s="53"/>
      <c r="FFJ87" s="53"/>
      <c r="FFK87" s="53"/>
      <c r="FFL87" s="53"/>
      <c r="FFM87" s="53"/>
      <c r="FFN87" s="53"/>
      <c r="FFO87" s="53"/>
      <c r="FFP87" s="53"/>
      <c r="FFQ87" s="53"/>
      <c r="FFR87" s="53"/>
      <c r="FFS87" s="53"/>
      <c r="FFT87" s="53"/>
      <c r="FFU87" s="53"/>
      <c r="FFV87" s="53"/>
      <c r="FFW87" s="53"/>
      <c r="FFX87" s="53"/>
      <c r="FFY87" s="53"/>
      <c r="FFZ87" s="53"/>
      <c r="FGA87" s="53"/>
      <c r="FGB87" s="53"/>
      <c r="FGC87" s="53"/>
      <c r="FGD87" s="53"/>
      <c r="FGE87" s="53"/>
      <c r="FGF87" s="53"/>
      <c r="FGG87" s="53"/>
      <c r="FGH87" s="53"/>
      <c r="FGI87" s="53"/>
      <c r="FGJ87" s="53"/>
      <c r="FGK87" s="53"/>
      <c r="FGL87" s="53"/>
      <c r="FGM87" s="53"/>
      <c r="FGN87" s="53"/>
      <c r="FGO87" s="53"/>
      <c r="FGP87" s="53"/>
      <c r="FGQ87" s="53"/>
      <c r="FGR87" s="53"/>
      <c r="FGS87" s="53"/>
      <c r="FGT87" s="53"/>
      <c r="FGU87" s="53"/>
      <c r="FGV87" s="53"/>
      <c r="FGW87" s="53"/>
      <c r="FGX87" s="53"/>
      <c r="FGY87" s="53"/>
      <c r="FGZ87" s="53"/>
      <c r="FHA87" s="53"/>
      <c r="FHB87" s="53"/>
      <c r="FHC87" s="53"/>
      <c r="FHD87" s="53"/>
      <c r="FHE87" s="53"/>
      <c r="FHF87" s="53"/>
      <c r="FHG87" s="53"/>
      <c r="FHH87" s="53"/>
      <c r="FHI87" s="53"/>
      <c r="FHJ87" s="53"/>
      <c r="FHK87" s="53"/>
      <c r="FHL87" s="53"/>
      <c r="FHM87" s="53"/>
      <c r="FHN87" s="53"/>
      <c r="FHO87" s="53"/>
      <c r="FHP87" s="53"/>
      <c r="FHQ87" s="53"/>
      <c r="FHR87" s="53"/>
      <c r="FHS87" s="53"/>
      <c r="FHT87" s="53"/>
      <c r="FHU87" s="53"/>
      <c r="FHV87" s="53"/>
      <c r="FHW87" s="53"/>
      <c r="FHX87" s="53"/>
      <c r="FHY87" s="53"/>
      <c r="FHZ87" s="53"/>
      <c r="FIA87" s="53"/>
      <c r="FIB87" s="53"/>
      <c r="FIC87" s="53"/>
      <c r="FID87" s="53"/>
      <c r="FIE87" s="53"/>
      <c r="FIF87" s="53"/>
      <c r="FIG87" s="53"/>
      <c r="FIH87" s="53"/>
      <c r="FII87" s="53"/>
      <c r="FIJ87" s="53"/>
      <c r="FIK87" s="53"/>
      <c r="FIL87" s="53"/>
      <c r="FIM87" s="53"/>
      <c r="FIN87" s="53"/>
      <c r="FIO87" s="53"/>
      <c r="FIP87" s="53"/>
      <c r="FIQ87" s="53"/>
      <c r="FIR87" s="53"/>
      <c r="FIS87" s="53"/>
      <c r="FIT87" s="53"/>
      <c r="FIU87" s="53"/>
      <c r="FIV87" s="53"/>
      <c r="FIW87" s="53"/>
      <c r="FIX87" s="53"/>
      <c r="FIY87" s="53"/>
      <c r="FIZ87" s="53"/>
      <c r="FJA87" s="53"/>
      <c r="FJB87" s="53"/>
      <c r="FJC87" s="53"/>
      <c r="FJD87" s="53"/>
      <c r="FJE87" s="53"/>
      <c r="FJF87" s="53"/>
      <c r="FJG87" s="53"/>
      <c r="FJH87" s="53"/>
      <c r="FJI87" s="53"/>
      <c r="FJJ87" s="53"/>
      <c r="FJK87" s="53"/>
      <c r="FJL87" s="53"/>
      <c r="FJM87" s="53"/>
      <c r="FJN87" s="53"/>
      <c r="FJO87" s="53"/>
      <c r="FJP87" s="53"/>
      <c r="FJQ87" s="53"/>
      <c r="FJR87" s="53"/>
      <c r="FJS87" s="53"/>
      <c r="FJT87" s="53"/>
      <c r="FJU87" s="53"/>
      <c r="FJV87" s="53"/>
      <c r="FJW87" s="53"/>
      <c r="FJX87" s="53"/>
      <c r="FJY87" s="53"/>
      <c r="FJZ87" s="53"/>
      <c r="FKA87" s="53"/>
      <c r="FKB87" s="53"/>
      <c r="FKC87" s="53"/>
      <c r="FKD87" s="53"/>
      <c r="FKE87" s="53"/>
      <c r="FKF87" s="53"/>
      <c r="FKG87" s="53"/>
      <c r="FKH87" s="53"/>
      <c r="FKI87" s="53"/>
      <c r="FKJ87" s="53"/>
      <c r="FKK87" s="53"/>
      <c r="FKL87" s="53"/>
      <c r="FKM87" s="53"/>
      <c r="FKN87" s="53"/>
      <c r="FKO87" s="53"/>
      <c r="FKP87" s="53"/>
      <c r="FKQ87" s="53"/>
      <c r="FKR87" s="53"/>
      <c r="FKS87" s="53"/>
      <c r="FKT87" s="53"/>
      <c r="FKU87" s="53"/>
      <c r="FKV87" s="53"/>
      <c r="FKW87" s="53"/>
      <c r="FKX87" s="53"/>
      <c r="FKY87" s="53"/>
      <c r="FKZ87" s="53"/>
      <c r="FLA87" s="53"/>
      <c r="FLB87" s="53"/>
      <c r="FLC87" s="53"/>
      <c r="FLD87" s="53"/>
      <c r="FLE87" s="53"/>
      <c r="FLF87" s="53"/>
      <c r="FLG87" s="53"/>
      <c r="FLH87" s="53"/>
      <c r="FLI87" s="53"/>
      <c r="FLJ87" s="53"/>
      <c r="FLK87" s="53"/>
      <c r="FLL87" s="53"/>
      <c r="FLM87" s="53"/>
      <c r="FLN87" s="53"/>
      <c r="FLO87" s="53"/>
      <c r="FLP87" s="53"/>
      <c r="FLQ87" s="53"/>
      <c r="FLR87" s="53"/>
      <c r="FLS87" s="53"/>
      <c r="FLT87" s="53"/>
      <c r="FLU87" s="53"/>
      <c r="FLV87" s="53"/>
      <c r="FLW87" s="53"/>
      <c r="FLX87" s="53"/>
      <c r="FLY87" s="53"/>
      <c r="FLZ87" s="53"/>
      <c r="FMA87" s="53"/>
      <c r="FMB87" s="53"/>
      <c r="FMC87" s="53"/>
      <c r="FMD87" s="53"/>
      <c r="FME87" s="53"/>
      <c r="FMF87" s="53"/>
      <c r="FMG87" s="53"/>
      <c r="FMH87" s="53"/>
      <c r="FMI87" s="53"/>
      <c r="FMJ87" s="53"/>
      <c r="FMK87" s="53"/>
      <c r="FML87" s="53"/>
      <c r="FMM87" s="53"/>
      <c r="FMN87" s="53"/>
      <c r="FMO87" s="53"/>
      <c r="FMP87" s="53"/>
      <c r="FMQ87" s="53"/>
      <c r="FMR87" s="53"/>
      <c r="FMS87" s="53"/>
      <c r="FMT87" s="53"/>
      <c r="FMU87" s="53"/>
      <c r="FMV87" s="53"/>
      <c r="FMW87" s="53"/>
      <c r="FMX87" s="53"/>
      <c r="FMY87" s="53"/>
      <c r="FMZ87" s="53"/>
      <c r="FNA87" s="53"/>
      <c r="FNB87" s="53"/>
      <c r="FNC87" s="53"/>
      <c r="FND87" s="53"/>
      <c r="FNE87" s="53"/>
      <c r="FNF87" s="53"/>
      <c r="FNG87" s="53"/>
      <c r="FNH87" s="53"/>
      <c r="FNI87" s="53"/>
      <c r="FNJ87" s="53"/>
      <c r="FNK87" s="53"/>
      <c r="FNL87" s="53"/>
      <c r="FNM87" s="53"/>
      <c r="FNN87" s="53"/>
      <c r="FNO87" s="53"/>
      <c r="FNP87" s="53"/>
      <c r="FNQ87" s="53"/>
      <c r="FNR87" s="53"/>
      <c r="FNS87" s="53"/>
      <c r="FNT87" s="53"/>
      <c r="FNU87" s="53"/>
      <c r="FNV87" s="53"/>
      <c r="FNW87" s="53"/>
      <c r="FNX87" s="53"/>
      <c r="FNY87" s="53"/>
      <c r="FNZ87" s="53"/>
      <c r="FOA87" s="53"/>
      <c r="FOB87" s="53"/>
      <c r="FOC87" s="53"/>
      <c r="FOD87" s="53"/>
      <c r="FOE87" s="53"/>
      <c r="FOF87" s="53"/>
      <c r="FOG87" s="53"/>
      <c r="FOH87" s="53"/>
      <c r="FOI87" s="53"/>
      <c r="FOJ87" s="53"/>
      <c r="FOK87" s="53"/>
      <c r="FOL87" s="53"/>
      <c r="FOM87" s="53"/>
      <c r="FON87" s="53"/>
      <c r="FOO87" s="53"/>
      <c r="FOP87" s="53"/>
      <c r="FOQ87" s="53"/>
      <c r="FOR87" s="53"/>
      <c r="FOS87" s="53"/>
      <c r="FOT87" s="53"/>
      <c r="FOU87" s="53"/>
      <c r="FOV87" s="53"/>
      <c r="FOW87" s="53"/>
      <c r="FOX87" s="53"/>
      <c r="FOY87" s="53"/>
      <c r="FOZ87" s="53"/>
      <c r="FPA87" s="53"/>
      <c r="FPB87" s="53"/>
      <c r="FPC87" s="53"/>
      <c r="FPD87" s="53"/>
      <c r="FPE87" s="53"/>
      <c r="FPF87" s="53"/>
      <c r="FPG87" s="53"/>
      <c r="FPH87" s="53"/>
      <c r="FPI87" s="53"/>
      <c r="FPJ87" s="53"/>
      <c r="FPK87" s="53"/>
      <c r="FPL87" s="53"/>
      <c r="FPM87" s="53"/>
      <c r="FPN87" s="53"/>
      <c r="FPO87" s="53"/>
      <c r="FPP87" s="53"/>
      <c r="FPQ87" s="53"/>
      <c r="FPR87" s="53"/>
      <c r="FPS87" s="53"/>
      <c r="FPT87" s="53"/>
      <c r="FPU87" s="53"/>
      <c r="FPV87" s="53"/>
      <c r="FPW87" s="53"/>
      <c r="FPX87" s="53"/>
      <c r="FPY87" s="53"/>
      <c r="FPZ87" s="53"/>
      <c r="FQA87" s="53"/>
      <c r="FQB87" s="53"/>
      <c r="FQC87" s="53"/>
      <c r="FQD87" s="53"/>
      <c r="FQE87" s="53"/>
      <c r="FQF87" s="53"/>
      <c r="FQG87" s="53"/>
      <c r="FQH87" s="53"/>
      <c r="FQI87" s="53"/>
      <c r="FQJ87" s="53"/>
      <c r="FQK87" s="53"/>
      <c r="FQL87" s="53"/>
      <c r="FQM87" s="53"/>
      <c r="FQN87" s="53"/>
      <c r="FQO87" s="53"/>
      <c r="FQP87" s="53"/>
      <c r="FQQ87" s="53"/>
      <c r="FQR87" s="53"/>
      <c r="FQS87" s="53"/>
      <c r="FQT87" s="53"/>
      <c r="FQU87" s="53"/>
      <c r="FQV87" s="53"/>
      <c r="FQW87" s="53"/>
      <c r="FQX87" s="53"/>
      <c r="FQY87" s="53"/>
      <c r="FQZ87" s="53"/>
      <c r="FRA87" s="53"/>
      <c r="FRB87" s="53"/>
      <c r="FRC87" s="53"/>
      <c r="FRD87" s="53"/>
      <c r="FRE87" s="53"/>
      <c r="FRF87" s="53"/>
      <c r="FRG87" s="53"/>
      <c r="FRH87" s="53"/>
      <c r="FRI87" s="53"/>
      <c r="FRJ87" s="53"/>
      <c r="FRK87" s="53"/>
      <c r="FRL87" s="53"/>
      <c r="FRM87" s="53"/>
      <c r="FRN87" s="53"/>
      <c r="FRO87" s="53"/>
      <c r="FRP87" s="53"/>
      <c r="FRQ87" s="53"/>
      <c r="FRR87" s="53"/>
      <c r="FRS87" s="53"/>
      <c r="FRT87" s="53"/>
      <c r="FRU87" s="53"/>
      <c r="FRV87" s="53"/>
      <c r="FRW87" s="53"/>
      <c r="FRX87" s="53"/>
      <c r="FRY87" s="53"/>
      <c r="FRZ87" s="53"/>
      <c r="FSA87" s="53"/>
      <c r="FSB87" s="53"/>
      <c r="FSC87" s="53"/>
      <c r="FSD87" s="53"/>
      <c r="FSE87" s="53"/>
      <c r="FSF87" s="53"/>
      <c r="FSG87" s="53"/>
      <c r="FSH87" s="53"/>
      <c r="FSI87" s="53"/>
      <c r="FSJ87" s="53"/>
      <c r="FSK87" s="53"/>
      <c r="FSL87" s="53"/>
      <c r="FSM87" s="53"/>
      <c r="FSN87" s="53"/>
      <c r="FSO87" s="53"/>
      <c r="FSP87" s="53"/>
      <c r="FSQ87" s="53"/>
      <c r="FSR87" s="53"/>
      <c r="FSS87" s="53"/>
      <c r="FST87" s="53"/>
      <c r="FSU87" s="53"/>
      <c r="FSV87" s="53"/>
      <c r="FSW87" s="53"/>
      <c r="FSX87" s="53"/>
      <c r="FSY87" s="53"/>
      <c r="FSZ87" s="53"/>
      <c r="FTA87" s="53"/>
      <c r="FTB87" s="53"/>
      <c r="FTC87" s="53"/>
      <c r="FTD87" s="53"/>
      <c r="FTE87" s="53"/>
      <c r="FTF87" s="53"/>
      <c r="FTG87" s="53"/>
      <c r="FTH87" s="53"/>
      <c r="FTI87" s="53"/>
      <c r="FTJ87" s="53"/>
      <c r="FTK87" s="53"/>
      <c r="FTL87" s="53"/>
      <c r="FTM87" s="53"/>
      <c r="FTN87" s="53"/>
      <c r="FTO87" s="53"/>
      <c r="FTP87" s="53"/>
      <c r="FTQ87" s="53"/>
      <c r="FTR87" s="53"/>
      <c r="FTS87" s="53"/>
      <c r="FTT87" s="53"/>
      <c r="FTU87" s="53"/>
      <c r="FTV87" s="53"/>
      <c r="FTW87" s="53"/>
      <c r="FTX87" s="53"/>
      <c r="FTY87" s="53"/>
      <c r="FTZ87" s="53"/>
      <c r="FUA87" s="53"/>
      <c r="FUB87" s="53"/>
      <c r="FUC87" s="53"/>
      <c r="FUD87" s="53"/>
      <c r="FUE87" s="53"/>
      <c r="FUF87" s="53"/>
      <c r="FUG87" s="53"/>
      <c r="FUH87" s="53"/>
      <c r="FUI87" s="53"/>
      <c r="FUJ87" s="53"/>
      <c r="FUK87" s="53"/>
      <c r="FUL87" s="53"/>
      <c r="FUM87" s="53"/>
      <c r="FUN87" s="53"/>
      <c r="FUO87" s="53"/>
      <c r="FUP87" s="53"/>
      <c r="FUQ87" s="53"/>
      <c r="FUR87" s="53"/>
      <c r="FUS87" s="53"/>
      <c r="FUT87" s="53"/>
      <c r="FUU87" s="53"/>
      <c r="FUV87" s="53"/>
      <c r="FUW87" s="53"/>
      <c r="FUX87" s="53"/>
      <c r="FUY87" s="53"/>
      <c r="FUZ87" s="53"/>
      <c r="FVA87" s="53"/>
      <c r="FVB87" s="53"/>
      <c r="FVC87" s="53"/>
      <c r="FVD87" s="53"/>
      <c r="FVE87" s="53"/>
      <c r="FVF87" s="53"/>
      <c r="FVG87" s="53"/>
      <c r="FVH87" s="53"/>
      <c r="FVI87" s="53"/>
      <c r="FVJ87" s="53"/>
      <c r="FVK87" s="53"/>
      <c r="FVL87" s="53"/>
      <c r="FVM87" s="53"/>
      <c r="FVN87" s="53"/>
      <c r="FVO87" s="53"/>
      <c r="FVP87" s="53"/>
      <c r="FVQ87" s="53"/>
      <c r="FVR87" s="53"/>
      <c r="FVS87" s="53"/>
      <c r="FVT87" s="53"/>
      <c r="FVU87" s="53"/>
      <c r="FVV87" s="53"/>
      <c r="FVW87" s="53"/>
      <c r="FVX87" s="53"/>
      <c r="FVY87" s="53"/>
      <c r="FVZ87" s="53"/>
      <c r="FWA87" s="53"/>
      <c r="FWB87" s="53"/>
      <c r="FWC87" s="53"/>
      <c r="FWD87" s="53"/>
      <c r="FWE87" s="53"/>
      <c r="FWF87" s="53"/>
      <c r="FWG87" s="53"/>
      <c r="FWH87" s="53"/>
      <c r="FWI87" s="53"/>
      <c r="FWJ87" s="53"/>
      <c r="FWK87" s="53"/>
      <c r="FWL87" s="53"/>
      <c r="FWM87" s="53"/>
      <c r="FWN87" s="53"/>
      <c r="FWO87" s="53"/>
      <c r="FWP87" s="53"/>
      <c r="FWQ87" s="53"/>
      <c r="FWR87" s="53"/>
      <c r="FWS87" s="53"/>
      <c r="FWT87" s="53"/>
      <c r="FWU87" s="53"/>
      <c r="FWV87" s="53"/>
      <c r="FWW87" s="53"/>
      <c r="FWX87" s="53"/>
      <c r="FWY87" s="53"/>
      <c r="FWZ87" s="53"/>
      <c r="FXA87" s="53"/>
      <c r="FXB87" s="53"/>
      <c r="FXC87" s="53"/>
      <c r="FXD87" s="53"/>
      <c r="FXE87" s="53"/>
      <c r="FXF87" s="53"/>
      <c r="FXG87" s="53"/>
      <c r="FXH87" s="53"/>
      <c r="FXI87" s="53"/>
      <c r="FXJ87" s="53"/>
      <c r="FXK87" s="53"/>
      <c r="FXL87" s="53"/>
      <c r="FXM87" s="53"/>
      <c r="FXN87" s="53"/>
      <c r="FXO87" s="53"/>
      <c r="FXP87" s="53"/>
      <c r="FXQ87" s="53"/>
      <c r="FXR87" s="53"/>
      <c r="FXS87" s="53"/>
      <c r="FXT87" s="53"/>
      <c r="FXU87" s="53"/>
      <c r="FXV87" s="53"/>
      <c r="FXW87" s="53"/>
      <c r="FXX87" s="53"/>
      <c r="FXY87" s="53"/>
      <c r="FXZ87" s="53"/>
      <c r="FYA87" s="53"/>
      <c r="FYB87" s="53"/>
      <c r="FYC87" s="53"/>
      <c r="FYD87" s="53"/>
      <c r="FYE87" s="53"/>
      <c r="FYF87" s="53"/>
      <c r="FYG87" s="53"/>
      <c r="FYH87" s="53"/>
      <c r="FYI87" s="53"/>
      <c r="FYJ87" s="53"/>
      <c r="FYK87" s="53"/>
      <c r="FYL87" s="53"/>
      <c r="FYM87" s="53"/>
      <c r="FYN87" s="53"/>
      <c r="FYO87" s="53"/>
      <c r="FYP87" s="53"/>
      <c r="FYQ87" s="53"/>
      <c r="FYR87" s="53"/>
      <c r="FYS87" s="53"/>
      <c r="FYT87" s="53"/>
      <c r="FYU87" s="53"/>
      <c r="FYV87" s="53"/>
      <c r="FYW87" s="53"/>
      <c r="FYX87" s="53"/>
      <c r="FYY87" s="53"/>
      <c r="FYZ87" s="53"/>
      <c r="FZA87" s="53"/>
      <c r="FZB87" s="53"/>
      <c r="FZC87" s="53"/>
      <c r="FZD87" s="53"/>
      <c r="FZE87" s="53"/>
      <c r="FZF87" s="53"/>
      <c r="FZG87" s="53"/>
      <c r="FZH87" s="53"/>
      <c r="FZI87" s="53"/>
      <c r="FZJ87" s="53"/>
      <c r="FZK87" s="53"/>
      <c r="FZL87" s="53"/>
      <c r="FZM87" s="53"/>
      <c r="FZN87" s="53"/>
      <c r="FZO87" s="53"/>
      <c r="FZP87" s="53"/>
      <c r="FZQ87" s="53"/>
      <c r="FZR87" s="53"/>
      <c r="FZS87" s="53"/>
      <c r="FZT87" s="53"/>
      <c r="FZU87" s="53"/>
      <c r="FZV87" s="53"/>
      <c r="FZW87" s="53"/>
      <c r="FZX87" s="53"/>
      <c r="FZY87" s="53"/>
      <c r="FZZ87" s="53"/>
      <c r="GAA87" s="53"/>
      <c r="GAB87" s="53"/>
      <c r="GAC87" s="53"/>
      <c r="GAD87" s="53"/>
      <c r="GAE87" s="53"/>
      <c r="GAF87" s="53"/>
      <c r="GAG87" s="53"/>
      <c r="GAH87" s="53"/>
      <c r="GAI87" s="53"/>
      <c r="GAJ87" s="53"/>
      <c r="GAK87" s="53"/>
      <c r="GAL87" s="53"/>
      <c r="GAM87" s="53"/>
      <c r="GAN87" s="53"/>
      <c r="GAO87" s="53"/>
      <c r="GAP87" s="53"/>
      <c r="GAQ87" s="53"/>
      <c r="GAR87" s="53"/>
      <c r="GAS87" s="53"/>
      <c r="GAT87" s="53"/>
      <c r="GAU87" s="53"/>
      <c r="GAV87" s="53"/>
      <c r="GAW87" s="53"/>
      <c r="GAX87" s="53"/>
      <c r="GAY87" s="53"/>
      <c r="GAZ87" s="53"/>
      <c r="GBA87" s="53"/>
      <c r="GBB87" s="53"/>
      <c r="GBC87" s="53"/>
      <c r="GBD87" s="53"/>
      <c r="GBE87" s="53"/>
      <c r="GBF87" s="53"/>
      <c r="GBG87" s="53"/>
      <c r="GBH87" s="53"/>
      <c r="GBI87" s="53"/>
      <c r="GBJ87" s="53"/>
      <c r="GBK87" s="53"/>
      <c r="GBL87" s="53"/>
      <c r="GBM87" s="53"/>
      <c r="GBN87" s="53"/>
      <c r="GBO87" s="53"/>
      <c r="GBP87" s="53"/>
      <c r="GBQ87" s="53"/>
      <c r="GBR87" s="53"/>
      <c r="GBS87" s="53"/>
      <c r="GBT87" s="53"/>
      <c r="GBU87" s="53"/>
      <c r="GBV87" s="53"/>
      <c r="GBW87" s="53"/>
      <c r="GBX87" s="53"/>
      <c r="GBY87" s="53"/>
      <c r="GBZ87" s="53"/>
      <c r="GCA87" s="53"/>
      <c r="GCB87" s="53"/>
      <c r="GCC87" s="53"/>
      <c r="GCD87" s="53"/>
      <c r="GCE87" s="53"/>
      <c r="GCF87" s="53"/>
      <c r="GCG87" s="53"/>
      <c r="GCH87" s="53"/>
      <c r="GCI87" s="53"/>
      <c r="GCJ87" s="53"/>
      <c r="GCK87" s="53"/>
      <c r="GCL87" s="53"/>
      <c r="GCM87" s="53"/>
      <c r="GCN87" s="53"/>
      <c r="GCO87" s="53"/>
      <c r="GCP87" s="53"/>
      <c r="GCQ87" s="53"/>
      <c r="GCR87" s="53"/>
      <c r="GCS87" s="53"/>
      <c r="GCT87" s="53"/>
      <c r="GCU87" s="53"/>
      <c r="GCV87" s="53"/>
      <c r="GCW87" s="53"/>
      <c r="GCX87" s="53"/>
      <c r="GCY87" s="53"/>
      <c r="GCZ87" s="53"/>
      <c r="GDA87" s="53"/>
      <c r="GDB87" s="53"/>
      <c r="GDC87" s="53"/>
      <c r="GDD87" s="53"/>
      <c r="GDE87" s="53"/>
      <c r="GDF87" s="53"/>
      <c r="GDG87" s="53"/>
      <c r="GDH87" s="53"/>
      <c r="GDI87" s="53"/>
      <c r="GDJ87" s="53"/>
      <c r="GDK87" s="53"/>
      <c r="GDL87" s="53"/>
      <c r="GDM87" s="53"/>
      <c r="GDN87" s="53"/>
      <c r="GDO87" s="53"/>
      <c r="GDP87" s="53"/>
      <c r="GDQ87" s="53"/>
      <c r="GDR87" s="53"/>
      <c r="GDS87" s="53"/>
      <c r="GDT87" s="53"/>
      <c r="GDU87" s="53"/>
      <c r="GDV87" s="53"/>
      <c r="GDW87" s="53"/>
      <c r="GDX87" s="53"/>
      <c r="GDY87" s="53"/>
      <c r="GDZ87" s="53"/>
      <c r="GEA87" s="53"/>
      <c r="GEB87" s="53"/>
      <c r="GEC87" s="53"/>
      <c r="GED87" s="53"/>
      <c r="GEE87" s="53"/>
      <c r="GEF87" s="53"/>
      <c r="GEG87" s="53"/>
      <c r="GEH87" s="53"/>
      <c r="GEI87" s="53"/>
      <c r="GEJ87" s="53"/>
      <c r="GEK87" s="53"/>
      <c r="GEL87" s="53"/>
      <c r="GEM87" s="53"/>
      <c r="GEN87" s="53"/>
      <c r="GEO87" s="53"/>
      <c r="GEP87" s="53"/>
      <c r="GEQ87" s="53"/>
      <c r="GER87" s="53"/>
      <c r="GES87" s="53"/>
      <c r="GET87" s="53"/>
      <c r="GEU87" s="53"/>
      <c r="GEV87" s="53"/>
      <c r="GEW87" s="53"/>
      <c r="GEX87" s="53"/>
      <c r="GEY87" s="53"/>
      <c r="GEZ87" s="53"/>
      <c r="GFA87" s="53"/>
      <c r="GFB87" s="53"/>
      <c r="GFC87" s="53"/>
      <c r="GFD87" s="53"/>
      <c r="GFE87" s="53"/>
      <c r="GFF87" s="53"/>
      <c r="GFG87" s="53"/>
      <c r="GFH87" s="53"/>
      <c r="GFI87" s="53"/>
      <c r="GFJ87" s="53"/>
      <c r="GFK87" s="53"/>
      <c r="GFL87" s="53"/>
      <c r="GFM87" s="53"/>
      <c r="GFN87" s="53"/>
      <c r="GFO87" s="53"/>
      <c r="GFP87" s="53"/>
      <c r="GFQ87" s="53"/>
      <c r="GFR87" s="53"/>
      <c r="GFS87" s="53"/>
      <c r="GFT87" s="53"/>
      <c r="GFU87" s="53"/>
      <c r="GFV87" s="53"/>
      <c r="GFW87" s="53"/>
      <c r="GFX87" s="53"/>
      <c r="GFY87" s="53"/>
      <c r="GFZ87" s="53"/>
      <c r="GGA87" s="53"/>
      <c r="GGB87" s="53"/>
      <c r="GGC87" s="53"/>
      <c r="GGD87" s="53"/>
      <c r="GGE87" s="53"/>
      <c r="GGF87" s="53"/>
      <c r="GGG87" s="53"/>
      <c r="GGH87" s="53"/>
      <c r="GGI87" s="53"/>
      <c r="GGJ87" s="53"/>
      <c r="GGK87" s="53"/>
      <c r="GGL87" s="53"/>
      <c r="GGM87" s="53"/>
      <c r="GGN87" s="53"/>
      <c r="GGO87" s="53"/>
      <c r="GGP87" s="53"/>
      <c r="GGQ87" s="53"/>
      <c r="GGR87" s="53"/>
      <c r="GGS87" s="53"/>
      <c r="GGT87" s="53"/>
      <c r="GGU87" s="53"/>
      <c r="GGV87" s="53"/>
      <c r="GGW87" s="53"/>
      <c r="GGX87" s="53"/>
      <c r="GGY87" s="53"/>
      <c r="GGZ87" s="53"/>
      <c r="GHA87" s="53"/>
      <c r="GHB87" s="53"/>
      <c r="GHC87" s="53"/>
      <c r="GHD87" s="53"/>
      <c r="GHE87" s="53"/>
      <c r="GHF87" s="53"/>
      <c r="GHG87" s="53"/>
      <c r="GHH87" s="53"/>
      <c r="GHI87" s="53"/>
      <c r="GHJ87" s="53"/>
      <c r="GHK87" s="53"/>
      <c r="GHL87" s="53"/>
      <c r="GHM87" s="53"/>
      <c r="GHN87" s="53"/>
      <c r="GHO87" s="53"/>
      <c r="GHP87" s="53"/>
      <c r="GHQ87" s="53"/>
      <c r="GHR87" s="53"/>
      <c r="GHS87" s="53"/>
      <c r="GHT87" s="53"/>
      <c r="GHU87" s="53"/>
      <c r="GHV87" s="53"/>
      <c r="GHW87" s="53"/>
      <c r="GHX87" s="53"/>
      <c r="GHY87" s="53"/>
      <c r="GHZ87" s="53"/>
      <c r="GIA87" s="53"/>
      <c r="GIB87" s="53"/>
      <c r="GIC87" s="53"/>
      <c r="GID87" s="53"/>
      <c r="GIE87" s="53"/>
      <c r="GIF87" s="53"/>
      <c r="GIG87" s="53"/>
      <c r="GIH87" s="53"/>
      <c r="GII87" s="53"/>
      <c r="GIJ87" s="53"/>
      <c r="GIK87" s="53"/>
      <c r="GIL87" s="53"/>
      <c r="GIM87" s="53"/>
      <c r="GIN87" s="53"/>
      <c r="GIO87" s="53"/>
      <c r="GIP87" s="53"/>
      <c r="GIQ87" s="53"/>
      <c r="GIR87" s="53"/>
      <c r="GIS87" s="53"/>
      <c r="GIT87" s="53"/>
      <c r="GIU87" s="53"/>
      <c r="GIV87" s="53"/>
      <c r="GIW87" s="53"/>
      <c r="GIX87" s="53"/>
      <c r="GIY87" s="53"/>
      <c r="GIZ87" s="53"/>
      <c r="GJA87" s="53"/>
      <c r="GJB87" s="53"/>
      <c r="GJC87" s="53"/>
      <c r="GJD87" s="53"/>
      <c r="GJE87" s="53"/>
      <c r="GJF87" s="53"/>
      <c r="GJG87" s="53"/>
      <c r="GJH87" s="53"/>
      <c r="GJI87" s="53"/>
      <c r="GJJ87" s="53"/>
      <c r="GJK87" s="53"/>
      <c r="GJL87" s="53"/>
      <c r="GJM87" s="53"/>
      <c r="GJN87" s="53"/>
      <c r="GJO87" s="53"/>
      <c r="GJP87" s="53"/>
      <c r="GJQ87" s="53"/>
      <c r="GJR87" s="53"/>
      <c r="GJS87" s="53"/>
      <c r="GJT87" s="53"/>
      <c r="GJU87" s="53"/>
      <c r="GJV87" s="53"/>
      <c r="GJW87" s="53"/>
      <c r="GJX87" s="53"/>
      <c r="GJY87" s="53"/>
      <c r="GJZ87" s="53"/>
      <c r="GKA87" s="53"/>
      <c r="GKB87" s="53"/>
      <c r="GKC87" s="53"/>
      <c r="GKD87" s="53"/>
      <c r="GKE87" s="53"/>
      <c r="GKF87" s="53"/>
      <c r="GKG87" s="53"/>
      <c r="GKH87" s="53"/>
      <c r="GKI87" s="53"/>
      <c r="GKJ87" s="53"/>
      <c r="GKK87" s="53"/>
      <c r="GKL87" s="53"/>
      <c r="GKM87" s="53"/>
      <c r="GKN87" s="53"/>
      <c r="GKO87" s="53"/>
      <c r="GKP87" s="53"/>
      <c r="GKQ87" s="53"/>
      <c r="GKR87" s="53"/>
      <c r="GKS87" s="53"/>
      <c r="GKT87" s="53"/>
      <c r="GKU87" s="53"/>
      <c r="GKV87" s="53"/>
      <c r="GKW87" s="53"/>
      <c r="GKX87" s="53"/>
      <c r="GKY87" s="53"/>
      <c r="GKZ87" s="53"/>
      <c r="GLA87" s="53"/>
      <c r="GLB87" s="53"/>
      <c r="GLC87" s="53"/>
      <c r="GLD87" s="53"/>
      <c r="GLE87" s="53"/>
      <c r="GLF87" s="53"/>
      <c r="GLG87" s="53"/>
      <c r="GLH87" s="53"/>
      <c r="GLI87" s="53"/>
      <c r="GLJ87" s="53"/>
      <c r="GLK87" s="53"/>
      <c r="GLL87" s="53"/>
      <c r="GLM87" s="53"/>
      <c r="GLN87" s="53"/>
      <c r="GLO87" s="53"/>
      <c r="GLP87" s="53"/>
      <c r="GLQ87" s="53"/>
      <c r="GLR87" s="53"/>
      <c r="GLS87" s="53"/>
      <c r="GLT87" s="53"/>
      <c r="GLU87" s="53"/>
      <c r="GLV87" s="53"/>
      <c r="GLW87" s="53"/>
      <c r="GLX87" s="53"/>
      <c r="GLY87" s="53"/>
      <c r="GLZ87" s="53"/>
      <c r="GMA87" s="53"/>
      <c r="GMB87" s="53"/>
      <c r="GMC87" s="53"/>
      <c r="GMD87" s="53"/>
      <c r="GME87" s="53"/>
      <c r="GMF87" s="53"/>
      <c r="GMG87" s="53"/>
      <c r="GMH87" s="53"/>
      <c r="GMI87" s="53"/>
      <c r="GMJ87" s="53"/>
      <c r="GMK87" s="53"/>
      <c r="GML87" s="53"/>
      <c r="GMM87" s="53"/>
      <c r="GMN87" s="53"/>
      <c r="GMO87" s="53"/>
      <c r="GMP87" s="53"/>
      <c r="GMQ87" s="53"/>
      <c r="GMR87" s="53"/>
      <c r="GMS87" s="53"/>
      <c r="GMT87" s="53"/>
      <c r="GMU87" s="53"/>
      <c r="GMV87" s="53"/>
      <c r="GMW87" s="53"/>
      <c r="GMX87" s="53"/>
      <c r="GMY87" s="53"/>
      <c r="GMZ87" s="53"/>
      <c r="GNA87" s="53"/>
      <c r="GNB87" s="53"/>
      <c r="GNC87" s="53"/>
      <c r="GND87" s="53"/>
      <c r="GNE87" s="53"/>
      <c r="GNF87" s="53"/>
      <c r="GNG87" s="53"/>
      <c r="GNH87" s="53"/>
      <c r="GNI87" s="53"/>
      <c r="GNJ87" s="53"/>
      <c r="GNK87" s="53"/>
      <c r="GNL87" s="53"/>
      <c r="GNM87" s="53"/>
      <c r="GNN87" s="53"/>
      <c r="GNO87" s="53"/>
      <c r="GNP87" s="53"/>
      <c r="GNQ87" s="53"/>
      <c r="GNR87" s="53"/>
      <c r="GNS87" s="53"/>
      <c r="GNT87" s="53"/>
      <c r="GNU87" s="53"/>
      <c r="GNV87" s="53"/>
      <c r="GNW87" s="53"/>
      <c r="GNX87" s="53"/>
      <c r="GNY87" s="53"/>
      <c r="GNZ87" s="53"/>
      <c r="GOA87" s="53"/>
      <c r="GOB87" s="53"/>
      <c r="GOC87" s="53"/>
      <c r="GOD87" s="53"/>
      <c r="GOE87" s="53"/>
      <c r="GOF87" s="53"/>
      <c r="GOG87" s="53"/>
      <c r="GOH87" s="53"/>
      <c r="GOI87" s="53"/>
      <c r="GOJ87" s="53"/>
      <c r="GOK87" s="53"/>
      <c r="GOL87" s="53"/>
      <c r="GOM87" s="53"/>
      <c r="GON87" s="53"/>
      <c r="GOO87" s="53"/>
      <c r="GOP87" s="53"/>
      <c r="GOQ87" s="53"/>
      <c r="GOR87" s="53"/>
      <c r="GOS87" s="53"/>
      <c r="GOT87" s="53"/>
      <c r="GOU87" s="53"/>
      <c r="GOV87" s="53"/>
      <c r="GOW87" s="53"/>
      <c r="GOX87" s="53"/>
      <c r="GOY87" s="53"/>
      <c r="GOZ87" s="53"/>
      <c r="GPA87" s="53"/>
      <c r="GPB87" s="53"/>
      <c r="GPC87" s="53"/>
      <c r="GPD87" s="53"/>
      <c r="GPE87" s="53"/>
      <c r="GPF87" s="53"/>
      <c r="GPG87" s="53"/>
      <c r="GPH87" s="53"/>
      <c r="GPI87" s="53"/>
      <c r="GPJ87" s="53"/>
      <c r="GPK87" s="53"/>
      <c r="GPL87" s="53"/>
      <c r="GPM87" s="53"/>
      <c r="GPN87" s="53"/>
      <c r="GPO87" s="53"/>
      <c r="GPP87" s="53"/>
      <c r="GPQ87" s="53"/>
      <c r="GPR87" s="53"/>
      <c r="GPS87" s="53"/>
      <c r="GPT87" s="53"/>
      <c r="GPU87" s="53"/>
      <c r="GPV87" s="53"/>
      <c r="GPW87" s="53"/>
      <c r="GPX87" s="53"/>
      <c r="GPY87" s="53"/>
      <c r="GPZ87" s="53"/>
      <c r="GQA87" s="53"/>
      <c r="GQB87" s="53"/>
      <c r="GQC87" s="53"/>
      <c r="GQD87" s="53"/>
      <c r="GQE87" s="53"/>
      <c r="GQF87" s="53"/>
      <c r="GQG87" s="53"/>
      <c r="GQH87" s="53"/>
      <c r="GQI87" s="53"/>
      <c r="GQJ87" s="53"/>
      <c r="GQK87" s="53"/>
      <c r="GQL87" s="53"/>
      <c r="GQM87" s="53"/>
      <c r="GQN87" s="53"/>
      <c r="GQO87" s="53"/>
      <c r="GQP87" s="53"/>
      <c r="GQQ87" s="53"/>
      <c r="GQR87" s="53"/>
      <c r="GQS87" s="53"/>
      <c r="GQT87" s="53"/>
      <c r="GQU87" s="53"/>
      <c r="GQV87" s="53"/>
      <c r="GQW87" s="53"/>
      <c r="GQX87" s="53"/>
      <c r="GQY87" s="53"/>
      <c r="GQZ87" s="53"/>
      <c r="GRA87" s="53"/>
      <c r="GRB87" s="53"/>
      <c r="GRC87" s="53"/>
      <c r="GRD87" s="53"/>
      <c r="GRE87" s="53"/>
      <c r="GRF87" s="53"/>
      <c r="GRG87" s="53"/>
      <c r="GRH87" s="53"/>
      <c r="GRI87" s="53"/>
      <c r="GRJ87" s="53"/>
      <c r="GRK87" s="53"/>
      <c r="GRL87" s="53"/>
      <c r="GRM87" s="53"/>
      <c r="GRN87" s="53"/>
      <c r="GRO87" s="53"/>
      <c r="GRP87" s="53"/>
      <c r="GRQ87" s="53"/>
      <c r="GRR87" s="53"/>
      <c r="GRS87" s="53"/>
      <c r="GRT87" s="53"/>
      <c r="GRU87" s="53"/>
      <c r="GRV87" s="53"/>
      <c r="GRW87" s="53"/>
      <c r="GRX87" s="53"/>
      <c r="GRY87" s="53"/>
      <c r="GRZ87" s="53"/>
      <c r="GSA87" s="53"/>
      <c r="GSB87" s="53"/>
      <c r="GSC87" s="53"/>
      <c r="GSD87" s="53"/>
      <c r="GSE87" s="53"/>
      <c r="GSF87" s="53"/>
      <c r="GSG87" s="53"/>
      <c r="GSH87" s="53"/>
      <c r="GSI87" s="53"/>
      <c r="GSJ87" s="53"/>
      <c r="GSK87" s="53"/>
      <c r="GSL87" s="53"/>
      <c r="GSM87" s="53"/>
      <c r="GSN87" s="53"/>
      <c r="GSO87" s="53"/>
      <c r="GSP87" s="53"/>
      <c r="GSQ87" s="53"/>
      <c r="GSR87" s="53"/>
      <c r="GSS87" s="53"/>
      <c r="GST87" s="53"/>
      <c r="GSU87" s="53"/>
      <c r="GSV87" s="53"/>
      <c r="GSW87" s="53"/>
      <c r="GSX87" s="53"/>
      <c r="GSY87" s="53"/>
      <c r="GSZ87" s="53"/>
      <c r="GTA87" s="53"/>
      <c r="GTB87" s="53"/>
      <c r="GTC87" s="53"/>
      <c r="GTD87" s="53"/>
      <c r="GTE87" s="53"/>
      <c r="GTF87" s="53"/>
      <c r="GTG87" s="53"/>
      <c r="GTH87" s="53"/>
      <c r="GTI87" s="53"/>
      <c r="GTJ87" s="53"/>
      <c r="GTK87" s="53"/>
      <c r="GTL87" s="53"/>
      <c r="GTM87" s="53"/>
      <c r="GTN87" s="53"/>
      <c r="GTO87" s="53"/>
      <c r="GTP87" s="53"/>
      <c r="GTQ87" s="53"/>
      <c r="GTR87" s="53"/>
      <c r="GTS87" s="53"/>
      <c r="GTT87" s="53"/>
      <c r="GTU87" s="53"/>
      <c r="GTV87" s="53"/>
      <c r="GTW87" s="53"/>
      <c r="GTX87" s="53"/>
      <c r="GTY87" s="53"/>
      <c r="GTZ87" s="53"/>
      <c r="GUA87" s="53"/>
      <c r="GUB87" s="53"/>
      <c r="GUC87" s="53"/>
      <c r="GUD87" s="53"/>
      <c r="GUE87" s="53"/>
      <c r="GUF87" s="53"/>
      <c r="GUG87" s="53"/>
      <c r="GUH87" s="53"/>
      <c r="GUI87" s="53"/>
      <c r="GUJ87" s="53"/>
      <c r="GUK87" s="53"/>
      <c r="GUL87" s="53"/>
      <c r="GUM87" s="53"/>
      <c r="GUN87" s="53"/>
      <c r="GUO87" s="53"/>
      <c r="GUP87" s="53"/>
      <c r="GUQ87" s="53"/>
      <c r="GUR87" s="53"/>
      <c r="GUS87" s="53"/>
      <c r="GUT87" s="53"/>
      <c r="GUU87" s="53"/>
      <c r="GUV87" s="53"/>
      <c r="GUW87" s="53"/>
      <c r="GUX87" s="53"/>
      <c r="GUY87" s="53"/>
      <c r="GUZ87" s="53"/>
      <c r="GVA87" s="53"/>
      <c r="GVB87" s="53"/>
      <c r="GVC87" s="53"/>
      <c r="GVD87" s="53"/>
      <c r="GVE87" s="53"/>
      <c r="GVF87" s="53"/>
      <c r="GVG87" s="53"/>
      <c r="GVH87" s="53"/>
      <c r="GVI87" s="53"/>
      <c r="GVJ87" s="53"/>
      <c r="GVK87" s="53"/>
      <c r="GVL87" s="53"/>
      <c r="GVM87" s="53"/>
      <c r="GVN87" s="53"/>
      <c r="GVO87" s="53"/>
      <c r="GVP87" s="53"/>
      <c r="GVQ87" s="53"/>
      <c r="GVR87" s="53"/>
      <c r="GVS87" s="53"/>
      <c r="GVT87" s="53"/>
      <c r="GVU87" s="53"/>
      <c r="GVV87" s="53"/>
      <c r="GVW87" s="53"/>
      <c r="GVX87" s="53"/>
      <c r="GVY87" s="53"/>
      <c r="GVZ87" s="53"/>
      <c r="GWA87" s="53"/>
      <c r="GWB87" s="53"/>
      <c r="GWC87" s="53"/>
      <c r="GWD87" s="53"/>
      <c r="GWE87" s="53"/>
      <c r="GWF87" s="53"/>
      <c r="GWG87" s="53"/>
      <c r="GWH87" s="53"/>
      <c r="GWI87" s="53"/>
      <c r="GWJ87" s="53"/>
      <c r="GWK87" s="53"/>
      <c r="GWL87" s="53"/>
      <c r="GWM87" s="53"/>
      <c r="GWN87" s="53"/>
      <c r="GWO87" s="53"/>
      <c r="GWP87" s="53"/>
      <c r="GWQ87" s="53"/>
      <c r="GWR87" s="53"/>
      <c r="GWS87" s="53"/>
      <c r="GWT87" s="53"/>
      <c r="GWU87" s="53"/>
      <c r="GWV87" s="53"/>
      <c r="GWW87" s="53"/>
      <c r="GWX87" s="53"/>
      <c r="GWY87" s="53"/>
      <c r="GWZ87" s="53"/>
      <c r="GXA87" s="53"/>
      <c r="GXB87" s="53"/>
      <c r="GXC87" s="53"/>
      <c r="GXD87" s="53"/>
      <c r="GXE87" s="53"/>
      <c r="GXF87" s="53"/>
      <c r="GXG87" s="53"/>
      <c r="GXH87" s="53"/>
      <c r="GXI87" s="53"/>
      <c r="GXJ87" s="53"/>
      <c r="GXK87" s="53"/>
      <c r="GXL87" s="53"/>
      <c r="GXM87" s="53"/>
      <c r="GXN87" s="53"/>
      <c r="GXO87" s="53"/>
      <c r="GXP87" s="53"/>
      <c r="GXQ87" s="53"/>
      <c r="GXR87" s="53"/>
      <c r="GXS87" s="53"/>
      <c r="GXT87" s="53"/>
      <c r="GXU87" s="53"/>
      <c r="GXV87" s="53"/>
      <c r="GXW87" s="53"/>
      <c r="GXX87" s="53"/>
      <c r="GXY87" s="53"/>
      <c r="GXZ87" s="53"/>
      <c r="GYA87" s="53"/>
      <c r="GYB87" s="53"/>
      <c r="GYC87" s="53"/>
      <c r="GYD87" s="53"/>
      <c r="GYE87" s="53"/>
      <c r="GYF87" s="53"/>
      <c r="GYG87" s="53"/>
      <c r="GYH87" s="53"/>
      <c r="GYI87" s="53"/>
      <c r="GYJ87" s="53"/>
      <c r="GYK87" s="53"/>
      <c r="GYL87" s="53"/>
      <c r="GYM87" s="53"/>
      <c r="GYN87" s="53"/>
      <c r="GYO87" s="53"/>
      <c r="GYP87" s="53"/>
      <c r="GYQ87" s="53"/>
      <c r="GYR87" s="53"/>
      <c r="GYS87" s="53"/>
      <c r="GYT87" s="53"/>
      <c r="GYU87" s="53"/>
      <c r="GYV87" s="53"/>
      <c r="GYW87" s="53"/>
      <c r="GYX87" s="53"/>
      <c r="GYY87" s="53"/>
      <c r="GYZ87" s="53"/>
      <c r="GZA87" s="53"/>
      <c r="GZB87" s="53"/>
      <c r="GZC87" s="53"/>
      <c r="GZD87" s="53"/>
      <c r="GZE87" s="53"/>
      <c r="GZF87" s="53"/>
      <c r="GZG87" s="53"/>
      <c r="GZH87" s="53"/>
      <c r="GZI87" s="53"/>
      <c r="GZJ87" s="53"/>
      <c r="GZK87" s="53"/>
      <c r="GZL87" s="53"/>
      <c r="GZM87" s="53"/>
      <c r="GZN87" s="53"/>
      <c r="GZO87" s="53"/>
      <c r="GZP87" s="53"/>
      <c r="GZQ87" s="53"/>
      <c r="GZR87" s="53"/>
      <c r="GZS87" s="53"/>
      <c r="GZT87" s="53"/>
      <c r="GZU87" s="53"/>
      <c r="GZV87" s="53"/>
      <c r="GZW87" s="53"/>
      <c r="GZX87" s="53"/>
      <c r="GZY87" s="53"/>
      <c r="GZZ87" s="53"/>
      <c r="HAA87" s="53"/>
      <c r="HAB87" s="53"/>
      <c r="HAC87" s="53"/>
      <c r="HAD87" s="53"/>
      <c r="HAE87" s="53"/>
      <c r="HAF87" s="53"/>
      <c r="HAG87" s="53"/>
      <c r="HAH87" s="53"/>
      <c r="HAI87" s="53"/>
      <c r="HAJ87" s="53"/>
      <c r="HAK87" s="53"/>
      <c r="HAL87" s="53"/>
      <c r="HAM87" s="53"/>
      <c r="HAN87" s="53"/>
      <c r="HAO87" s="53"/>
      <c r="HAP87" s="53"/>
      <c r="HAQ87" s="53"/>
      <c r="HAR87" s="53"/>
      <c r="HAS87" s="53"/>
      <c r="HAT87" s="53"/>
      <c r="HAU87" s="53"/>
      <c r="HAV87" s="53"/>
      <c r="HAW87" s="53"/>
      <c r="HAX87" s="53"/>
      <c r="HAY87" s="53"/>
      <c r="HAZ87" s="53"/>
      <c r="HBA87" s="53"/>
      <c r="HBB87" s="53"/>
      <c r="HBC87" s="53"/>
      <c r="HBD87" s="53"/>
      <c r="HBE87" s="53"/>
      <c r="HBF87" s="53"/>
      <c r="HBG87" s="53"/>
      <c r="HBH87" s="53"/>
      <c r="HBI87" s="53"/>
      <c r="HBJ87" s="53"/>
      <c r="HBK87" s="53"/>
      <c r="HBL87" s="53"/>
      <c r="HBM87" s="53"/>
      <c r="HBN87" s="53"/>
      <c r="HBO87" s="53"/>
      <c r="HBP87" s="53"/>
      <c r="HBQ87" s="53"/>
      <c r="HBR87" s="53"/>
      <c r="HBS87" s="53"/>
      <c r="HBT87" s="53"/>
      <c r="HBU87" s="53"/>
      <c r="HBV87" s="53"/>
      <c r="HBW87" s="53"/>
      <c r="HBX87" s="53"/>
      <c r="HBY87" s="53"/>
      <c r="HBZ87" s="53"/>
      <c r="HCA87" s="53"/>
      <c r="HCB87" s="53"/>
      <c r="HCC87" s="53"/>
      <c r="HCD87" s="53"/>
      <c r="HCE87" s="53"/>
      <c r="HCF87" s="53"/>
      <c r="HCG87" s="53"/>
      <c r="HCH87" s="53"/>
      <c r="HCI87" s="53"/>
      <c r="HCJ87" s="53"/>
      <c r="HCK87" s="53"/>
      <c r="HCL87" s="53"/>
      <c r="HCM87" s="53"/>
      <c r="HCN87" s="53"/>
      <c r="HCO87" s="53"/>
      <c r="HCP87" s="53"/>
      <c r="HCQ87" s="53"/>
      <c r="HCR87" s="53"/>
      <c r="HCS87" s="53"/>
      <c r="HCT87" s="53"/>
      <c r="HCU87" s="53"/>
      <c r="HCV87" s="53"/>
      <c r="HCW87" s="53"/>
      <c r="HCX87" s="53"/>
      <c r="HCY87" s="53"/>
      <c r="HCZ87" s="53"/>
      <c r="HDA87" s="53"/>
      <c r="HDB87" s="53"/>
      <c r="HDC87" s="53"/>
      <c r="HDD87" s="53"/>
      <c r="HDE87" s="53"/>
      <c r="HDF87" s="53"/>
      <c r="HDG87" s="53"/>
      <c r="HDH87" s="53"/>
      <c r="HDI87" s="53"/>
      <c r="HDJ87" s="53"/>
      <c r="HDK87" s="53"/>
      <c r="HDL87" s="53"/>
      <c r="HDM87" s="53"/>
      <c r="HDN87" s="53"/>
      <c r="HDO87" s="53"/>
      <c r="HDP87" s="53"/>
      <c r="HDQ87" s="53"/>
      <c r="HDR87" s="53"/>
      <c r="HDS87" s="53"/>
      <c r="HDT87" s="53"/>
      <c r="HDU87" s="53"/>
      <c r="HDV87" s="53"/>
      <c r="HDW87" s="53"/>
      <c r="HDX87" s="53"/>
      <c r="HDY87" s="53"/>
      <c r="HDZ87" s="53"/>
      <c r="HEA87" s="53"/>
      <c r="HEB87" s="53"/>
      <c r="HEC87" s="53"/>
      <c r="HED87" s="53"/>
      <c r="HEE87" s="53"/>
      <c r="HEF87" s="53"/>
      <c r="HEG87" s="53"/>
      <c r="HEH87" s="53"/>
      <c r="HEI87" s="53"/>
      <c r="HEJ87" s="53"/>
      <c r="HEK87" s="53"/>
      <c r="HEL87" s="53"/>
      <c r="HEM87" s="53"/>
      <c r="HEN87" s="53"/>
      <c r="HEO87" s="53"/>
      <c r="HEP87" s="53"/>
      <c r="HEQ87" s="53"/>
      <c r="HER87" s="53"/>
      <c r="HES87" s="53"/>
      <c r="HET87" s="53"/>
      <c r="HEU87" s="53"/>
      <c r="HEV87" s="53"/>
      <c r="HEW87" s="53"/>
      <c r="HEX87" s="53"/>
      <c r="HEY87" s="53"/>
      <c r="HEZ87" s="53"/>
      <c r="HFA87" s="53"/>
      <c r="HFB87" s="53"/>
      <c r="HFC87" s="53"/>
      <c r="HFD87" s="53"/>
      <c r="HFE87" s="53"/>
      <c r="HFF87" s="53"/>
      <c r="HFG87" s="53"/>
      <c r="HFH87" s="53"/>
      <c r="HFI87" s="53"/>
      <c r="HFJ87" s="53"/>
      <c r="HFK87" s="53"/>
      <c r="HFL87" s="53"/>
      <c r="HFM87" s="53"/>
      <c r="HFN87" s="53"/>
      <c r="HFO87" s="53"/>
      <c r="HFP87" s="53"/>
      <c r="HFQ87" s="53"/>
      <c r="HFR87" s="53"/>
      <c r="HFS87" s="53"/>
      <c r="HFT87" s="53"/>
      <c r="HFU87" s="53"/>
      <c r="HFV87" s="53"/>
      <c r="HFW87" s="53"/>
      <c r="HFX87" s="53"/>
      <c r="HFY87" s="53"/>
      <c r="HFZ87" s="53"/>
      <c r="HGA87" s="53"/>
      <c r="HGB87" s="53"/>
      <c r="HGC87" s="53"/>
      <c r="HGD87" s="53"/>
      <c r="HGE87" s="53"/>
      <c r="HGF87" s="53"/>
      <c r="HGG87" s="53"/>
      <c r="HGH87" s="53"/>
      <c r="HGI87" s="53"/>
      <c r="HGJ87" s="53"/>
      <c r="HGK87" s="53"/>
      <c r="HGL87" s="53"/>
      <c r="HGM87" s="53"/>
      <c r="HGN87" s="53"/>
      <c r="HGO87" s="53"/>
      <c r="HGP87" s="53"/>
      <c r="HGQ87" s="53"/>
      <c r="HGR87" s="53"/>
      <c r="HGS87" s="53"/>
      <c r="HGT87" s="53"/>
      <c r="HGU87" s="53"/>
      <c r="HGV87" s="53"/>
      <c r="HGW87" s="53"/>
      <c r="HGX87" s="53"/>
      <c r="HGY87" s="53"/>
      <c r="HGZ87" s="53"/>
      <c r="HHA87" s="53"/>
      <c r="HHB87" s="53"/>
      <c r="HHC87" s="53"/>
      <c r="HHD87" s="53"/>
      <c r="HHE87" s="53"/>
      <c r="HHF87" s="53"/>
      <c r="HHG87" s="53"/>
      <c r="HHH87" s="53"/>
      <c r="HHI87" s="53"/>
      <c r="HHJ87" s="53"/>
      <c r="HHK87" s="53"/>
      <c r="HHL87" s="53"/>
      <c r="HHM87" s="53"/>
      <c r="HHN87" s="53"/>
      <c r="HHO87" s="53"/>
      <c r="HHP87" s="53"/>
      <c r="HHQ87" s="53"/>
      <c r="HHR87" s="53"/>
      <c r="HHS87" s="53"/>
      <c r="HHT87" s="53"/>
      <c r="HHU87" s="53"/>
      <c r="HHV87" s="53"/>
      <c r="HHW87" s="53"/>
      <c r="HHX87" s="53"/>
      <c r="HHY87" s="53"/>
      <c r="HHZ87" s="53"/>
      <c r="HIA87" s="53"/>
      <c r="HIB87" s="53"/>
      <c r="HIC87" s="53"/>
      <c r="HID87" s="53"/>
      <c r="HIE87" s="53"/>
      <c r="HIF87" s="53"/>
      <c r="HIG87" s="53"/>
      <c r="HIH87" s="53"/>
      <c r="HII87" s="53"/>
      <c r="HIJ87" s="53"/>
      <c r="HIK87" s="53"/>
      <c r="HIL87" s="53"/>
      <c r="HIM87" s="53"/>
      <c r="HIN87" s="53"/>
      <c r="HIO87" s="53"/>
      <c r="HIP87" s="53"/>
      <c r="HIQ87" s="53"/>
      <c r="HIR87" s="53"/>
      <c r="HIS87" s="53"/>
      <c r="HIT87" s="53"/>
      <c r="HIU87" s="53"/>
      <c r="HIV87" s="53"/>
      <c r="HIW87" s="53"/>
      <c r="HIX87" s="53"/>
      <c r="HIY87" s="53"/>
      <c r="HIZ87" s="53"/>
      <c r="HJA87" s="53"/>
      <c r="HJB87" s="53"/>
      <c r="HJC87" s="53"/>
      <c r="HJD87" s="53"/>
      <c r="HJE87" s="53"/>
      <c r="HJF87" s="53"/>
      <c r="HJG87" s="53"/>
      <c r="HJH87" s="53"/>
      <c r="HJI87" s="53"/>
      <c r="HJJ87" s="53"/>
      <c r="HJK87" s="53"/>
      <c r="HJL87" s="53"/>
      <c r="HJM87" s="53"/>
      <c r="HJN87" s="53"/>
      <c r="HJO87" s="53"/>
      <c r="HJP87" s="53"/>
      <c r="HJQ87" s="53"/>
      <c r="HJR87" s="53"/>
      <c r="HJS87" s="53"/>
      <c r="HJT87" s="53"/>
      <c r="HJU87" s="53"/>
      <c r="HJV87" s="53"/>
      <c r="HJW87" s="53"/>
      <c r="HJX87" s="53"/>
      <c r="HJY87" s="53"/>
      <c r="HJZ87" s="53"/>
      <c r="HKA87" s="53"/>
      <c r="HKB87" s="53"/>
      <c r="HKC87" s="53"/>
      <c r="HKD87" s="53"/>
      <c r="HKE87" s="53"/>
      <c r="HKF87" s="53"/>
      <c r="HKG87" s="53"/>
      <c r="HKH87" s="53"/>
      <c r="HKI87" s="53"/>
      <c r="HKJ87" s="53"/>
      <c r="HKK87" s="53"/>
      <c r="HKL87" s="53"/>
      <c r="HKM87" s="53"/>
      <c r="HKN87" s="53"/>
      <c r="HKO87" s="53"/>
      <c r="HKP87" s="53"/>
      <c r="HKQ87" s="53"/>
      <c r="HKR87" s="53"/>
      <c r="HKS87" s="53"/>
      <c r="HKT87" s="53"/>
      <c r="HKU87" s="53"/>
      <c r="HKV87" s="53"/>
      <c r="HKW87" s="53"/>
      <c r="HKX87" s="53"/>
      <c r="HKY87" s="53"/>
      <c r="HKZ87" s="53"/>
      <c r="HLA87" s="53"/>
      <c r="HLB87" s="53"/>
      <c r="HLC87" s="53"/>
      <c r="HLD87" s="53"/>
      <c r="HLE87" s="53"/>
      <c r="HLF87" s="53"/>
      <c r="HLG87" s="53"/>
      <c r="HLH87" s="53"/>
      <c r="HLI87" s="53"/>
      <c r="HLJ87" s="53"/>
      <c r="HLK87" s="53"/>
      <c r="HLL87" s="53"/>
      <c r="HLM87" s="53"/>
      <c r="HLN87" s="53"/>
      <c r="HLO87" s="53"/>
      <c r="HLP87" s="53"/>
      <c r="HLQ87" s="53"/>
      <c r="HLR87" s="53"/>
      <c r="HLS87" s="53"/>
      <c r="HLT87" s="53"/>
      <c r="HLU87" s="53"/>
      <c r="HLV87" s="53"/>
      <c r="HLW87" s="53"/>
      <c r="HLX87" s="53"/>
      <c r="HLY87" s="53"/>
      <c r="HLZ87" s="53"/>
      <c r="HMA87" s="53"/>
      <c r="HMB87" s="53"/>
      <c r="HMC87" s="53"/>
      <c r="HMD87" s="53"/>
      <c r="HME87" s="53"/>
      <c r="HMF87" s="53"/>
      <c r="HMG87" s="53"/>
      <c r="HMH87" s="53"/>
      <c r="HMI87" s="53"/>
      <c r="HMJ87" s="53"/>
      <c r="HMK87" s="53"/>
      <c r="HML87" s="53"/>
      <c r="HMM87" s="53"/>
      <c r="HMN87" s="53"/>
      <c r="HMO87" s="53"/>
      <c r="HMP87" s="53"/>
      <c r="HMQ87" s="53"/>
      <c r="HMR87" s="53"/>
      <c r="HMS87" s="53"/>
      <c r="HMT87" s="53"/>
      <c r="HMU87" s="53"/>
      <c r="HMV87" s="53"/>
      <c r="HMW87" s="53"/>
      <c r="HMX87" s="53"/>
      <c r="HMY87" s="53"/>
      <c r="HMZ87" s="53"/>
      <c r="HNA87" s="53"/>
      <c r="HNB87" s="53"/>
      <c r="HNC87" s="53"/>
      <c r="HND87" s="53"/>
      <c r="HNE87" s="53"/>
      <c r="HNF87" s="53"/>
      <c r="HNG87" s="53"/>
      <c r="HNH87" s="53"/>
      <c r="HNI87" s="53"/>
      <c r="HNJ87" s="53"/>
      <c r="HNK87" s="53"/>
      <c r="HNL87" s="53"/>
      <c r="HNM87" s="53"/>
      <c r="HNN87" s="53"/>
      <c r="HNO87" s="53"/>
      <c r="HNP87" s="53"/>
      <c r="HNQ87" s="53"/>
      <c r="HNR87" s="53"/>
      <c r="HNS87" s="53"/>
      <c r="HNT87" s="53"/>
      <c r="HNU87" s="53"/>
      <c r="HNV87" s="53"/>
      <c r="HNW87" s="53"/>
      <c r="HNX87" s="53"/>
      <c r="HNY87" s="53"/>
      <c r="HNZ87" s="53"/>
      <c r="HOA87" s="53"/>
      <c r="HOB87" s="53"/>
      <c r="HOC87" s="53"/>
      <c r="HOD87" s="53"/>
      <c r="HOE87" s="53"/>
      <c r="HOF87" s="53"/>
      <c r="HOG87" s="53"/>
      <c r="HOH87" s="53"/>
      <c r="HOI87" s="53"/>
      <c r="HOJ87" s="53"/>
      <c r="HOK87" s="53"/>
      <c r="HOL87" s="53"/>
      <c r="HOM87" s="53"/>
      <c r="HON87" s="53"/>
      <c r="HOO87" s="53"/>
      <c r="HOP87" s="53"/>
      <c r="HOQ87" s="53"/>
      <c r="HOR87" s="53"/>
      <c r="HOS87" s="53"/>
      <c r="HOT87" s="53"/>
      <c r="HOU87" s="53"/>
      <c r="HOV87" s="53"/>
      <c r="HOW87" s="53"/>
      <c r="HOX87" s="53"/>
      <c r="HOY87" s="53"/>
      <c r="HOZ87" s="53"/>
      <c r="HPA87" s="53"/>
      <c r="HPB87" s="53"/>
      <c r="HPC87" s="53"/>
      <c r="HPD87" s="53"/>
      <c r="HPE87" s="53"/>
      <c r="HPF87" s="53"/>
      <c r="HPG87" s="53"/>
      <c r="HPH87" s="53"/>
      <c r="HPI87" s="53"/>
      <c r="HPJ87" s="53"/>
      <c r="HPK87" s="53"/>
      <c r="HPL87" s="53"/>
      <c r="HPM87" s="53"/>
      <c r="HPN87" s="53"/>
      <c r="HPO87" s="53"/>
      <c r="HPP87" s="53"/>
      <c r="HPQ87" s="53"/>
      <c r="HPR87" s="53"/>
      <c r="HPS87" s="53"/>
      <c r="HPT87" s="53"/>
      <c r="HPU87" s="53"/>
      <c r="HPV87" s="53"/>
      <c r="HPW87" s="53"/>
      <c r="HPX87" s="53"/>
      <c r="HPY87" s="53"/>
      <c r="HPZ87" s="53"/>
      <c r="HQA87" s="53"/>
      <c r="HQB87" s="53"/>
      <c r="HQC87" s="53"/>
      <c r="HQD87" s="53"/>
      <c r="HQE87" s="53"/>
      <c r="HQF87" s="53"/>
      <c r="HQG87" s="53"/>
      <c r="HQH87" s="53"/>
      <c r="HQI87" s="53"/>
      <c r="HQJ87" s="53"/>
      <c r="HQK87" s="53"/>
      <c r="HQL87" s="53"/>
      <c r="HQM87" s="53"/>
      <c r="HQN87" s="53"/>
      <c r="HQO87" s="53"/>
      <c r="HQP87" s="53"/>
      <c r="HQQ87" s="53"/>
      <c r="HQR87" s="53"/>
      <c r="HQS87" s="53"/>
      <c r="HQT87" s="53"/>
      <c r="HQU87" s="53"/>
      <c r="HQV87" s="53"/>
      <c r="HQW87" s="53"/>
      <c r="HQX87" s="53"/>
      <c r="HQY87" s="53"/>
      <c r="HQZ87" s="53"/>
      <c r="HRA87" s="53"/>
      <c r="HRB87" s="53"/>
      <c r="HRC87" s="53"/>
      <c r="HRD87" s="53"/>
      <c r="HRE87" s="53"/>
      <c r="HRF87" s="53"/>
      <c r="HRG87" s="53"/>
      <c r="HRH87" s="53"/>
      <c r="HRI87" s="53"/>
      <c r="HRJ87" s="53"/>
      <c r="HRK87" s="53"/>
      <c r="HRL87" s="53"/>
      <c r="HRM87" s="53"/>
      <c r="HRN87" s="53"/>
      <c r="HRO87" s="53"/>
      <c r="HRP87" s="53"/>
      <c r="HRQ87" s="53"/>
      <c r="HRR87" s="53"/>
      <c r="HRS87" s="53"/>
      <c r="HRT87" s="53"/>
      <c r="HRU87" s="53"/>
      <c r="HRV87" s="53"/>
      <c r="HRW87" s="53"/>
      <c r="HRX87" s="53"/>
      <c r="HRY87" s="53"/>
      <c r="HRZ87" s="53"/>
      <c r="HSA87" s="53"/>
      <c r="HSB87" s="53"/>
      <c r="HSC87" s="53"/>
      <c r="HSD87" s="53"/>
      <c r="HSE87" s="53"/>
      <c r="HSF87" s="53"/>
      <c r="HSG87" s="53"/>
      <c r="HSH87" s="53"/>
      <c r="HSI87" s="53"/>
      <c r="HSJ87" s="53"/>
      <c r="HSK87" s="53"/>
      <c r="HSL87" s="53"/>
      <c r="HSM87" s="53"/>
      <c r="HSN87" s="53"/>
      <c r="HSO87" s="53"/>
      <c r="HSP87" s="53"/>
      <c r="HSQ87" s="53"/>
      <c r="HSR87" s="53"/>
      <c r="HSS87" s="53"/>
      <c r="HST87" s="53"/>
      <c r="HSU87" s="53"/>
      <c r="HSV87" s="53"/>
      <c r="HSW87" s="53"/>
      <c r="HSX87" s="53"/>
      <c r="HSY87" s="53"/>
      <c r="HSZ87" s="53"/>
      <c r="HTA87" s="53"/>
      <c r="HTB87" s="53"/>
      <c r="HTC87" s="53"/>
      <c r="HTD87" s="53"/>
      <c r="HTE87" s="53"/>
      <c r="HTF87" s="53"/>
      <c r="HTG87" s="53"/>
      <c r="HTH87" s="53"/>
      <c r="HTI87" s="53"/>
      <c r="HTJ87" s="53"/>
      <c r="HTK87" s="53"/>
      <c r="HTL87" s="53"/>
      <c r="HTM87" s="53"/>
      <c r="HTN87" s="53"/>
      <c r="HTO87" s="53"/>
      <c r="HTP87" s="53"/>
      <c r="HTQ87" s="53"/>
      <c r="HTR87" s="53"/>
      <c r="HTS87" s="53"/>
      <c r="HTT87" s="53"/>
      <c r="HTU87" s="53"/>
      <c r="HTV87" s="53"/>
      <c r="HTW87" s="53"/>
      <c r="HTX87" s="53"/>
      <c r="HTY87" s="53"/>
      <c r="HTZ87" s="53"/>
      <c r="HUA87" s="53"/>
      <c r="HUB87" s="53"/>
      <c r="HUC87" s="53"/>
      <c r="HUD87" s="53"/>
      <c r="HUE87" s="53"/>
      <c r="HUF87" s="53"/>
      <c r="HUG87" s="53"/>
      <c r="HUH87" s="53"/>
      <c r="HUI87" s="53"/>
      <c r="HUJ87" s="53"/>
      <c r="HUK87" s="53"/>
      <c r="HUL87" s="53"/>
      <c r="HUM87" s="53"/>
      <c r="HUN87" s="53"/>
      <c r="HUO87" s="53"/>
      <c r="HUP87" s="53"/>
      <c r="HUQ87" s="53"/>
      <c r="HUR87" s="53"/>
      <c r="HUS87" s="53"/>
      <c r="HUT87" s="53"/>
      <c r="HUU87" s="53"/>
      <c r="HUV87" s="53"/>
      <c r="HUW87" s="53"/>
      <c r="HUX87" s="53"/>
      <c r="HUY87" s="53"/>
      <c r="HUZ87" s="53"/>
      <c r="HVA87" s="53"/>
      <c r="HVB87" s="53"/>
      <c r="HVC87" s="53"/>
      <c r="HVD87" s="53"/>
      <c r="HVE87" s="53"/>
      <c r="HVF87" s="53"/>
      <c r="HVG87" s="53"/>
      <c r="HVH87" s="53"/>
      <c r="HVI87" s="53"/>
      <c r="HVJ87" s="53"/>
      <c r="HVK87" s="53"/>
      <c r="HVL87" s="53"/>
      <c r="HVM87" s="53"/>
      <c r="HVN87" s="53"/>
      <c r="HVO87" s="53"/>
      <c r="HVP87" s="53"/>
      <c r="HVQ87" s="53"/>
      <c r="HVR87" s="53"/>
      <c r="HVS87" s="53"/>
      <c r="HVT87" s="53"/>
      <c r="HVU87" s="53"/>
      <c r="HVV87" s="53"/>
      <c r="HVW87" s="53"/>
      <c r="HVX87" s="53"/>
      <c r="HVY87" s="53"/>
      <c r="HVZ87" s="53"/>
      <c r="HWA87" s="53"/>
      <c r="HWB87" s="53"/>
      <c r="HWC87" s="53"/>
      <c r="HWD87" s="53"/>
      <c r="HWE87" s="53"/>
      <c r="HWF87" s="53"/>
      <c r="HWG87" s="53"/>
      <c r="HWH87" s="53"/>
      <c r="HWI87" s="53"/>
      <c r="HWJ87" s="53"/>
      <c r="HWK87" s="53"/>
      <c r="HWL87" s="53"/>
      <c r="HWM87" s="53"/>
      <c r="HWN87" s="53"/>
      <c r="HWO87" s="53"/>
      <c r="HWP87" s="53"/>
      <c r="HWQ87" s="53"/>
      <c r="HWR87" s="53"/>
      <c r="HWS87" s="53"/>
      <c r="HWT87" s="53"/>
      <c r="HWU87" s="53"/>
      <c r="HWV87" s="53"/>
      <c r="HWW87" s="53"/>
      <c r="HWX87" s="53"/>
      <c r="HWY87" s="53"/>
      <c r="HWZ87" s="53"/>
      <c r="HXA87" s="53"/>
      <c r="HXB87" s="53"/>
      <c r="HXC87" s="53"/>
      <c r="HXD87" s="53"/>
      <c r="HXE87" s="53"/>
      <c r="HXF87" s="53"/>
      <c r="HXG87" s="53"/>
      <c r="HXH87" s="53"/>
      <c r="HXI87" s="53"/>
      <c r="HXJ87" s="53"/>
      <c r="HXK87" s="53"/>
      <c r="HXL87" s="53"/>
      <c r="HXM87" s="53"/>
      <c r="HXN87" s="53"/>
      <c r="HXO87" s="53"/>
      <c r="HXP87" s="53"/>
      <c r="HXQ87" s="53"/>
      <c r="HXR87" s="53"/>
      <c r="HXS87" s="53"/>
      <c r="HXT87" s="53"/>
      <c r="HXU87" s="53"/>
      <c r="HXV87" s="53"/>
      <c r="HXW87" s="53"/>
      <c r="HXX87" s="53"/>
      <c r="HXY87" s="53"/>
      <c r="HXZ87" s="53"/>
      <c r="HYA87" s="53"/>
      <c r="HYB87" s="53"/>
      <c r="HYC87" s="53"/>
      <c r="HYD87" s="53"/>
      <c r="HYE87" s="53"/>
      <c r="HYF87" s="53"/>
      <c r="HYG87" s="53"/>
      <c r="HYH87" s="53"/>
      <c r="HYI87" s="53"/>
      <c r="HYJ87" s="53"/>
      <c r="HYK87" s="53"/>
      <c r="HYL87" s="53"/>
      <c r="HYM87" s="53"/>
      <c r="HYN87" s="53"/>
      <c r="HYO87" s="53"/>
      <c r="HYP87" s="53"/>
      <c r="HYQ87" s="53"/>
      <c r="HYR87" s="53"/>
      <c r="HYS87" s="53"/>
      <c r="HYT87" s="53"/>
      <c r="HYU87" s="53"/>
      <c r="HYV87" s="53"/>
      <c r="HYW87" s="53"/>
      <c r="HYX87" s="53"/>
      <c r="HYY87" s="53"/>
      <c r="HYZ87" s="53"/>
      <c r="HZA87" s="53"/>
      <c r="HZB87" s="53"/>
      <c r="HZC87" s="53"/>
      <c r="HZD87" s="53"/>
      <c r="HZE87" s="53"/>
      <c r="HZF87" s="53"/>
      <c r="HZG87" s="53"/>
      <c r="HZH87" s="53"/>
      <c r="HZI87" s="53"/>
      <c r="HZJ87" s="53"/>
      <c r="HZK87" s="53"/>
      <c r="HZL87" s="53"/>
      <c r="HZM87" s="53"/>
      <c r="HZN87" s="53"/>
      <c r="HZO87" s="53"/>
      <c r="HZP87" s="53"/>
      <c r="HZQ87" s="53"/>
      <c r="HZR87" s="53"/>
      <c r="HZS87" s="53"/>
      <c r="HZT87" s="53"/>
      <c r="HZU87" s="53"/>
      <c r="HZV87" s="53"/>
      <c r="HZW87" s="53"/>
      <c r="HZX87" s="53"/>
      <c r="HZY87" s="53"/>
      <c r="HZZ87" s="53"/>
      <c r="IAA87" s="53"/>
      <c r="IAB87" s="53"/>
      <c r="IAC87" s="53"/>
      <c r="IAD87" s="53"/>
      <c r="IAE87" s="53"/>
      <c r="IAF87" s="53"/>
      <c r="IAG87" s="53"/>
      <c r="IAH87" s="53"/>
      <c r="IAI87" s="53"/>
      <c r="IAJ87" s="53"/>
      <c r="IAK87" s="53"/>
      <c r="IAL87" s="53"/>
      <c r="IAM87" s="53"/>
      <c r="IAN87" s="53"/>
      <c r="IAO87" s="53"/>
      <c r="IAP87" s="53"/>
      <c r="IAQ87" s="53"/>
      <c r="IAR87" s="53"/>
      <c r="IAS87" s="53"/>
      <c r="IAT87" s="53"/>
      <c r="IAU87" s="53"/>
      <c r="IAV87" s="53"/>
      <c r="IAW87" s="53"/>
      <c r="IAX87" s="53"/>
      <c r="IAY87" s="53"/>
      <c r="IAZ87" s="53"/>
      <c r="IBA87" s="53"/>
      <c r="IBB87" s="53"/>
      <c r="IBC87" s="53"/>
      <c r="IBD87" s="53"/>
      <c r="IBE87" s="53"/>
      <c r="IBF87" s="53"/>
      <c r="IBG87" s="53"/>
      <c r="IBH87" s="53"/>
      <c r="IBI87" s="53"/>
      <c r="IBJ87" s="53"/>
      <c r="IBK87" s="53"/>
      <c r="IBL87" s="53"/>
      <c r="IBM87" s="53"/>
      <c r="IBN87" s="53"/>
      <c r="IBO87" s="53"/>
      <c r="IBP87" s="53"/>
      <c r="IBQ87" s="53"/>
      <c r="IBR87" s="53"/>
      <c r="IBS87" s="53"/>
      <c r="IBT87" s="53"/>
      <c r="IBU87" s="53"/>
      <c r="IBV87" s="53"/>
      <c r="IBW87" s="53"/>
      <c r="IBX87" s="53"/>
      <c r="IBY87" s="53"/>
      <c r="IBZ87" s="53"/>
      <c r="ICA87" s="53"/>
      <c r="ICB87" s="53"/>
      <c r="ICC87" s="53"/>
      <c r="ICD87" s="53"/>
      <c r="ICE87" s="53"/>
      <c r="ICF87" s="53"/>
      <c r="ICG87" s="53"/>
      <c r="ICH87" s="53"/>
      <c r="ICI87" s="53"/>
      <c r="ICJ87" s="53"/>
      <c r="ICK87" s="53"/>
      <c r="ICL87" s="53"/>
      <c r="ICM87" s="53"/>
      <c r="ICN87" s="53"/>
      <c r="ICO87" s="53"/>
      <c r="ICP87" s="53"/>
      <c r="ICQ87" s="53"/>
      <c r="ICR87" s="53"/>
      <c r="ICS87" s="53"/>
      <c r="ICT87" s="53"/>
      <c r="ICU87" s="53"/>
      <c r="ICV87" s="53"/>
      <c r="ICW87" s="53"/>
      <c r="ICX87" s="53"/>
      <c r="ICY87" s="53"/>
      <c r="ICZ87" s="53"/>
      <c r="IDA87" s="53"/>
      <c r="IDB87" s="53"/>
      <c r="IDC87" s="53"/>
      <c r="IDD87" s="53"/>
      <c r="IDE87" s="53"/>
      <c r="IDF87" s="53"/>
      <c r="IDG87" s="53"/>
      <c r="IDH87" s="53"/>
      <c r="IDI87" s="53"/>
      <c r="IDJ87" s="53"/>
      <c r="IDK87" s="53"/>
      <c r="IDL87" s="53"/>
      <c r="IDM87" s="53"/>
      <c r="IDN87" s="53"/>
      <c r="IDO87" s="53"/>
      <c r="IDP87" s="53"/>
      <c r="IDQ87" s="53"/>
      <c r="IDR87" s="53"/>
      <c r="IDS87" s="53"/>
      <c r="IDT87" s="53"/>
      <c r="IDU87" s="53"/>
      <c r="IDV87" s="53"/>
      <c r="IDW87" s="53"/>
      <c r="IDX87" s="53"/>
      <c r="IDY87" s="53"/>
      <c r="IDZ87" s="53"/>
      <c r="IEA87" s="53"/>
      <c r="IEB87" s="53"/>
      <c r="IEC87" s="53"/>
      <c r="IED87" s="53"/>
      <c r="IEE87" s="53"/>
      <c r="IEF87" s="53"/>
      <c r="IEG87" s="53"/>
      <c r="IEH87" s="53"/>
      <c r="IEI87" s="53"/>
      <c r="IEJ87" s="53"/>
      <c r="IEK87" s="53"/>
      <c r="IEL87" s="53"/>
      <c r="IEM87" s="53"/>
      <c r="IEN87" s="53"/>
      <c r="IEO87" s="53"/>
      <c r="IEP87" s="53"/>
      <c r="IEQ87" s="53"/>
      <c r="IER87" s="53"/>
      <c r="IES87" s="53"/>
      <c r="IET87" s="53"/>
      <c r="IEU87" s="53"/>
      <c r="IEV87" s="53"/>
      <c r="IEW87" s="53"/>
      <c r="IEX87" s="53"/>
      <c r="IEY87" s="53"/>
      <c r="IEZ87" s="53"/>
      <c r="IFA87" s="53"/>
      <c r="IFB87" s="53"/>
      <c r="IFC87" s="53"/>
      <c r="IFD87" s="53"/>
      <c r="IFE87" s="53"/>
      <c r="IFF87" s="53"/>
      <c r="IFG87" s="53"/>
      <c r="IFH87" s="53"/>
      <c r="IFI87" s="53"/>
      <c r="IFJ87" s="53"/>
      <c r="IFK87" s="53"/>
      <c r="IFL87" s="53"/>
      <c r="IFM87" s="53"/>
      <c r="IFN87" s="53"/>
      <c r="IFO87" s="53"/>
      <c r="IFP87" s="53"/>
      <c r="IFQ87" s="53"/>
      <c r="IFR87" s="53"/>
      <c r="IFS87" s="53"/>
      <c r="IFT87" s="53"/>
      <c r="IFU87" s="53"/>
      <c r="IFV87" s="53"/>
      <c r="IFW87" s="53"/>
      <c r="IFX87" s="53"/>
      <c r="IFY87" s="53"/>
      <c r="IFZ87" s="53"/>
      <c r="IGA87" s="53"/>
      <c r="IGB87" s="53"/>
      <c r="IGC87" s="53"/>
      <c r="IGD87" s="53"/>
      <c r="IGE87" s="53"/>
      <c r="IGF87" s="53"/>
      <c r="IGG87" s="53"/>
      <c r="IGH87" s="53"/>
      <c r="IGI87" s="53"/>
      <c r="IGJ87" s="53"/>
      <c r="IGK87" s="53"/>
      <c r="IGL87" s="53"/>
      <c r="IGM87" s="53"/>
      <c r="IGN87" s="53"/>
      <c r="IGO87" s="53"/>
      <c r="IGP87" s="53"/>
      <c r="IGQ87" s="53"/>
      <c r="IGR87" s="53"/>
      <c r="IGS87" s="53"/>
      <c r="IGT87" s="53"/>
      <c r="IGU87" s="53"/>
      <c r="IGV87" s="53"/>
      <c r="IGW87" s="53"/>
      <c r="IGX87" s="53"/>
      <c r="IGY87" s="53"/>
      <c r="IGZ87" s="53"/>
      <c r="IHA87" s="53"/>
      <c r="IHB87" s="53"/>
      <c r="IHC87" s="53"/>
      <c r="IHD87" s="53"/>
      <c r="IHE87" s="53"/>
      <c r="IHF87" s="53"/>
      <c r="IHG87" s="53"/>
      <c r="IHH87" s="53"/>
      <c r="IHI87" s="53"/>
      <c r="IHJ87" s="53"/>
      <c r="IHK87" s="53"/>
      <c r="IHL87" s="53"/>
      <c r="IHM87" s="53"/>
      <c r="IHN87" s="53"/>
      <c r="IHO87" s="53"/>
      <c r="IHP87" s="53"/>
      <c r="IHQ87" s="53"/>
      <c r="IHR87" s="53"/>
      <c r="IHS87" s="53"/>
      <c r="IHT87" s="53"/>
      <c r="IHU87" s="53"/>
      <c r="IHV87" s="53"/>
      <c r="IHW87" s="53"/>
      <c r="IHX87" s="53"/>
      <c r="IHY87" s="53"/>
      <c r="IHZ87" s="53"/>
      <c r="IIA87" s="53"/>
      <c r="IIB87" s="53"/>
      <c r="IIC87" s="53"/>
      <c r="IID87" s="53"/>
      <c r="IIE87" s="53"/>
      <c r="IIF87" s="53"/>
      <c r="IIG87" s="53"/>
      <c r="IIH87" s="53"/>
      <c r="III87" s="53"/>
      <c r="IIJ87" s="53"/>
      <c r="IIK87" s="53"/>
      <c r="IIL87" s="53"/>
      <c r="IIM87" s="53"/>
      <c r="IIN87" s="53"/>
      <c r="IIO87" s="53"/>
      <c r="IIP87" s="53"/>
      <c r="IIQ87" s="53"/>
      <c r="IIR87" s="53"/>
      <c r="IIS87" s="53"/>
      <c r="IIT87" s="53"/>
      <c r="IIU87" s="53"/>
      <c r="IIV87" s="53"/>
      <c r="IIW87" s="53"/>
      <c r="IIX87" s="53"/>
      <c r="IIY87" s="53"/>
      <c r="IIZ87" s="53"/>
      <c r="IJA87" s="53"/>
      <c r="IJB87" s="53"/>
      <c r="IJC87" s="53"/>
      <c r="IJD87" s="53"/>
      <c r="IJE87" s="53"/>
      <c r="IJF87" s="53"/>
      <c r="IJG87" s="53"/>
      <c r="IJH87" s="53"/>
      <c r="IJI87" s="53"/>
      <c r="IJJ87" s="53"/>
      <c r="IJK87" s="53"/>
      <c r="IJL87" s="53"/>
      <c r="IJM87" s="53"/>
      <c r="IJN87" s="53"/>
      <c r="IJO87" s="53"/>
      <c r="IJP87" s="53"/>
      <c r="IJQ87" s="53"/>
      <c r="IJR87" s="53"/>
      <c r="IJS87" s="53"/>
      <c r="IJT87" s="53"/>
      <c r="IJU87" s="53"/>
      <c r="IJV87" s="53"/>
      <c r="IJW87" s="53"/>
      <c r="IJX87" s="53"/>
      <c r="IJY87" s="53"/>
      <c r="IJZ87" s="53"/>
      <c r="IKA87" s="53"/>
      <c r="IKB87" s="53"/>
      <c r="IKC87" s="53"/>
      <c r="IKD87" s="53"/>
      <c r="IKE87" s="53"/>
      <c r="IKF87" s="53"/>
      <c r="IKG87" s="53"/>
      <c r="IKH87" s="53"/>
      <c r="IKI87" s="53"/>
      <c r="IKJ87" s="53"/>
      <c r="IKK87" s="53"/>
      <c r="IKL87" s="53"/>
      <c r="IKM87" s="53"/>
      <c r="IKN87" s="53"/>
      <c r="IKO87" s="53"/>
      <c r="IKP87" s="53"/>
      <c r="IKQ87" s="53"/>
      <c r="IKR87" s="53"/>
      <c r="IKS87" s="53"/>
      <c r="IKT87" s="53"/>
      <c r="IKU87" s="53"/>
      <c r="IKV87" s="53"/>
      <c r="IKW87" s="53"/>
      <c r="IKX87" s="53"/>
      <c r="IKY87" s="53"/>
      <c r="IKZ87" s="53"/>
      <c r="ILA87" s="53"/>
      <c r="ILB87" s="53"/>
      <c r="ILC87" s="53"/>
      <c r="ILD87" s="53"/>
      <c r="ILE87" s="53"/>
      <c r="ILF87" s="53"/>
      <c r="ILG87" s="53"/>
      <c r="ILH87" s="53"/>
      <c r="ILI87" s="53"/>
      <c r="ILJ87" s="53"/>
      <c r="ILK87" s="53"/>
      <c r="ILL87" s="53"/>
      <c r="ILM87" s="53"/>
      <c r="ILN87" s="53"/>
      <c r="ILO87" s="53"/>
      <c r="ILP87" s="53"/>
      <c r="ILQ87" s="53"/>
      <c r="ILR87" s="53"/>
      <c r="ILS87" s="53"/>
      <c r="ILT87" s="53"/>
      <c r="ILU87" s="53"/>
      <c r="ILV87" s="53"/>
      <c r="ILW87" s="53"/>
      <c r="ILX87" s="53"/>
      <c r="ILY87" s="53"/>
      <c r="ILZ87" s="53"/>
      <c r="IMA87" s="53"/>
      <c r="IMB87" s="53"/>
      <c r="IMC87" s="53"/>
      <c r="IMD87" s="53"/>
      <c r="IME87" s="53"/>
      <c r="IMF87" s="53"/>
      <c r="IMG87" s="53"/>
      <c r="IMH87" s="53"/>
      <c r="IMI87" s="53"/>
      <c r="IMJ87" s="53"/>
      <c r="IMK87" s="53"/>
      <c r="IML87" s="53"/>
      <c r="IMM87" s="53"/>
      <c r="IMN87" s="53"/>
      <c r="IMO87" s="53"/>
      <c r="IMP87" s="53"/>
      <c r="IMQ87" s="53"/>
      <c r="IMR87" s="53"/>
      <c r="IMS87" s="53"/>
      <c r="IMT87" s="53"/>
      <c r="IMU87" s="53"/>
      <c r="IMV87" s="53"/>
      <c r="IMW87" s="53"/>
      <c r="IMX87" s="53"/>
      <c r="IMY87" s="53"/>
      <c r="IMZ87" s="53"/>
      <c r="INA87" s="53"/>
      <c r="INB87" s="53"/>
      <c r="INC87" s="53"/>
      <c r="IND87" s="53"/>
      <c r="INE87" s="53"/>
      <c r="INF87" s="53"/>
      <c r="ING87" s="53"/>
      <c r="INH87" s="53"/>
      <c r="INI87" s="53"/>
      <c r="INJ87" s="53"/>
      <c r="INK87" s="53"/>
      <c r="INL87" s="53"/>
      <c r="INM87" s="53"/>
      <c r="INN87" s="53"/>
      <c r="INO87" s="53"/>
      <c r="INP87" s="53"/>
      <c r="INQ87" s="53"/>
      <c r="INR87" s="53"/>
      <c r="INS87" s="53"/>
      <c r="INT87" s="53"/>
      <c r="INU87" s="53"/>
      <c r="INV87" s="53"/>
      <c r="INW87" s="53"/>
      <c r="INX87" s="53"/>
      <c r="INY87" s="53"/>
      <c r="INZ87" s="53"/>
      <c r="IOA87" s="53"/>
      <c r="IOB87" s="53"/>
      <c r="IOC87" s="53"/>
      <c r="IOD87" s="53"/>
      <c r="IOE87" s="53"/>
      <c r="IOF87" s="53"/>
      <c r="IOG87" s="53"/>
      <c r="IOH87" s="53"/>
      <c r="IOI87" s="53"/>
      <c r="IOJ87" s="53"/>
      <c r="IOK87" s="53"/>
      <c r="IOL87" s="53"/>
      <c r="IOM87" s="53"/>
      <c r="ION87" s="53"/>
      <c r="IOO87" s="53"/>
      <c r="IOP87" s="53"/>
      <c r="IOQ87" s="53"/>
      <c r="IOR87" s="53"/>
      <c r="IOS87" s="53"/>
      <c r="IOT87" s="53"/>
      <c r="IOU87" s="53"/>
      <c r="IOV87" s="53"/>
      <c r="IOW87" s="53"/>
      <c r="IOX87" s="53"/>
      <c r="IOY87" s="53"/>
      <c r="IOZ87" s="53"/>
      <c r="IPA87" s="53"/>
      <c r="IPB87" s="53"/>
      <c r="IPC87" s="53"/>
      <c r="IPD87" s="53"/>
      <c r="IPE87" s="53"/>
      <c r="IPF87" s="53"/>
      <c r="IPG87" s="53"/>
      <c r="IPH87" s="53"/>
      <c r="IPI87" s="53"/>
      <c r="IPJ87" s="53"/>
      <c r="IPK87" s="53"/>
      <c r="IPL87" s="53"/>
      <c r="IPM87" s="53"/>
      <c r="IPN87" s="53"/>
      <c r="IPO87" s="53"/>
      <c r="IPP87" s="53"/>
      <c r="IPQ87" s="53"/>
      <c r="IPR87" s="53"/>
      <c r="IPS87" s="53"/>
      <c r="IPT87" s="53"/>
      <c r="IPU87" s="53"/>
      <c r="IPV87" s="53"/>
      <c r="IPW87" s="53"/>
      <c r="IPX87" s="53"/>
      <c r="IPY87" s="53"/>
      <c r="IPZ87" s="53"/>
      <c r="IQA87" s="53"/>
      <c r="IQB87" s="53"/>
      <c r="IQC87" s="53"/>
      <c r="IQD87" s="53"/>
      <c r="IQE87" s="53"/>
      <c r="IQF87" s="53"/>
      <c r="IQG87" s="53"/>
      <c r="IQH87" s="53"/>
      <c r="IQI87" s="53"/>
      <c r="IQJ87" s="53"/>
      <c r="IQK87" s="53"/>
      <c r="IQL87" s="53"/>
      <c r="IQM87" s="53"/>
      <c r="IQN87" s="53"/>
      <c r="IQO87" s="53"/>
      <c r="IQP87" s="53"/>
      <c r="IQQ87" s="53"/>
      <c r="IQR87" s="53"/>
      <c r="IQS87" s="53"/>
      <c r="IQT87" s="53"/>
      <c r="IQU87" s="53"/>
      <c r="IQV87" s="53"/>
      <c r="IQW87" s="53"/>
      <c r="IQX87" s="53"/>
      <c r="IQY87" s="53"/>
      <c r="IQZ87" s="53"/>
      <c r="IRA87" s="53"/>
      <c r="IRB87" s="53"/>
      <c r="IRC87" s="53"/>
      <c r="IRD87" s="53"/>
      <c r="IRE87" s="53"/>
      <c r="IRF87" s="53"/>
      <c r="IRG87" s="53"/>
      <c r="IRH87" s="53"/>
      <c r="IRI87" s="53"/>
      <c r="IRJ87" s="53"/>
      <c r="IRK87" s="53"/>
      <c r="IRL87" s="53"/>
      <c r="IRM87" s="53"/>
      <c r="IRN87" s="53"/>
      <c r="IRO87" s="53"/>
      <c r="IRP87" s="53"/>
      <c r="IRQ87" s="53"/>
      <c r="IRR87" s="53"/>
      <c r="IRS87" s="53"/>
      <c r="IRT87" s="53"/>
      <c r="IRU87" s="53"/>
      <c r="IRV87" s="53"/>
      <c r="IRW87" s="53"/>
      <c r="IRX87" s="53"/>
      <c r="IRY87" s="53"/>
      <c r="IRZ87" s="53"/>
      <c r="ISA87" s="53"/>
      <c r="ISB87" s="53"/>
      <c r="ISC87" s="53"/>
      <c r="ISD87" s="53"/>
      <c r="ISE87" s="53"/>
      <c r="ISF87" s="53"/>
      <c r="ISG87" s="53"/>
      <c r="ISH87" s="53"/>
      <c r="ISI87" s="53"/>
      <c r="ISJ87" s="53"/>
      <c r="ISK87" s="53"/>
      <c r="ISL87" s="53"/>
      <c r="ISM87" s="53"/>
      <c r="ISN87" s="53"/>
      <c r="ISO87" s="53"/>
      <c r="ISP87" s="53"/>
      <c r="ISQ87" s="53"/>
      <c r="ISR87" s="53"/>
      <c r="ISS87" s="53"/>
      <c r="IST87" s="53"/>
      <c r="ISU87" s="53"/>
      <c r="ISV87" s="53"/>
      <c r="ISW87" s="53"/>
      <c r="ISX87" s="53"/>
      <c r="ISY87" s="53"/>
      <c r="ISZ87" s="53"/>
      <c r="ITA87" s="53"/>
      <c r="ITB87" s="53"/>
      <c r="ITC87" s="53"/>
      <c r="ITD87" s="53"/>
      <c r="ITE87" s="53"/>
      <c r="ITF87" s="53"/>
      <c r="ITG87" s="53"/>
      <c r="ITH87" s="53"/>
      <c r="ITI87" s="53"/>
      <c r="ITJ87" s="53"/>
      <c r="ITK87" s="53"/>
      <c r="ITL87" s="53"/>
      <c r="ITM87" s="53"/>
      <c r="ITN87" s="53"/>
      <c r="ITO87" s="53"/>
      <c r="ITP87" s="53"/>
      <c r="ITQ87" s="53"/>
      <c r="ITR87" s="53"/>
      <c r="ITS87" s="53"/>
      <c r="ITT87" s="53"/>
      <c r="ITU87" s="53"/>
      <c r="ITV87" s="53"/>
      <c r="ITW87" s="53"/>
      <c r="ITX87" s="53"/>
      <c r="ITY87" s="53"/>
      <c r="ITZ87" s="53"/>
      <c r="IUA87" s="53"/>
      <c r="IUB87" s="53"/>
      <c r="IUC87" s="53"/>
      <c r="IUD87" s="53"/>
      <c r="IUE87" s="53"/>
      <c r="IUF87" s="53"/>
      <c r="IUG87" s="53"/>
      <c r="IUH87" s="53"/>
      <c r="IUI87" s="53"/>
      <c r="IUJ87" s="53"/>
      <c r="IUK87" s="53"/>
      <c r="IUL87" s="53"/>
      <c r="IUM87" s="53"/>
      <c r="IUN87" s="53"/>
      <c r="IUO87" s="53"/>
      <c r="IUP87" s="53"/>
      <c r="IUQ87" s="53"/>
      <c r="IUR87" s="53"/>
      <c r="IUS87" s="53"/>
      <c r="IUT87" s="53"/>
      <c r="IUU87" s="53"/>
      <c r="IUV87" s="53"/>
      <c r="IUW87" s="53"/>
      <c r="IUX87" s="53"/>
      <c r="IUY87" s="53"/>
      <c r="IUZ87" s="53"/>
      <c r="IVA87" s="53"/>
      <c r="IVB87" s="53"/>
      <c r="IVC87" s="53"/>
      <c r="IVD87" s="53"/>
      <c r="IVE87" s="53"/>
      <c r="IVF87" s="53"/>
      <c r="IVG87" s="53"/>
      <c r="IVH87" s="53"/>
      <c r="IVI87" s="53"/>
      <c r="IVJ87" s="53"/>
      <c r="IVK87" s="53"/>
      <c r="IVL87" s="53"/>
      <c r="IVM87" s="53"/>
      <c r="IVN87" s="53"/>
      <c r="IVO87" s="53"/>
      <c r="IVP87" s="53"/>
      <c r="IVQ87" s="53"/>
      <c r="IVR87" s="53"/>
      <c r="IVS87" s="53"/>
      <c r="IVT87" s="53"/>
      <c r="IVU87" s="53"/>
      <c r="IVV87" s="53"/>
      <c r="IVW87" s="53"/>
      <c r="IVX87" s="53"/>
      <c r="IVY87" s="53"/>
      <c r="IVZ87" s="53"/>
      <c r="IWA87" s="53"/>
      <c r="IWB87" s="53"/>
      <c r="IWC87" s="53"/>
      <c r="IWD87" s="53"/>
      <c r="IWE87" s="53"/>
      <c r="IWF87" s="53"/>
      <c r="IWG87" s="53"/>
      <c r="IWH87" s="53"/>
      <c r="IWI87" s="53"/>
      <c r="IWJ87" s="53"/>
      <c r="IWK87" s="53"/>
      <c r="IWL87" s="53"/>
      <c r="IWM87" s="53"/>
      <c r="IWN87" s="53"/>
      <c r="IWO87" s="53"/>
      <c r="IWP87" s="53"/>
      <c r="IWQ87" s="53"/>
      <c r="IWR87" s="53"/>
      <c r="IWS87" s="53"/>
      <c r="IWT87" s="53"/>
      <c r="IWU87" s="53"/>
      <c r="IWV87" s="53"/>
      <c r="IWW87" s="53"/>
      <c r="IWX87" s="53"/>
      <c r="IWY87" s="53"/>
      <c r="IWZ87" s="53"/>
      <c r="IXA87" s="53"/>
      <c r="IXB87" s="53"/>
      <c r="IXC87" s="53"/>
      <c r="IXD87" s="53"/>
      <c r="IXE87" s="53"/>
      <c r="IXF87" s="53"/>
      <c r="IXG87" s="53"/>
      <c r="IXH87" s="53"/>
      <c r="IXI87" s="53"/>
      <c r="IXJ87" s="53"/>
      <c r="IXK87" s="53"/>
      <c r="IXL87" s="53"/>
      <c r="IXM87" s="53"/>
      <c r="IXN87" s="53"/>
      <c r="IXO87" s="53"/>
      <c r="IXP87" s="53"/>
      <c r="IXQ87" s="53"/>
      <c r="IXR87" s="53"/>
      <c r="IXS87" s="53"/>
      <c r="IXT87" s="53"/>
      <c r="IXU87" s="53"/>
      <c r="IXV87" s="53"/>
      <c r="IXW87" s="53"/>
      <c r="IXX87" s="53"/>
      <c r="IXY87" s="53"/>
      <c r="IXZ87" s="53"/>
      <c r="IYA87" s="53"/>
      <c r="IYB87" s="53"/>
      <c r="IYC87" s="53"/>
      <c r="IYD87" s="53"/>
      <c r="IYE87" s="53"/>
      <c r="IYF87" s="53"/>
      <c r="IYG87" s="53"/>
      <c r="IYH87" s="53"/>
      <c r="IYI87" s="53"/>
      <c r="IYJ87" s="53"/>
      <c r="IYK87" s="53"/>
      <c r="IYL87" s="53"/>
      <c r="IYM87" s="53"/>
      <c r="IYN87" s="53"/>
      <c r="IYO87" s="53"/>
      <c r="IYP87" s="53"/>
      <c r="IYQ87" s="53"/>
      <c r="IYR87" s="53"/>
      <c r="IYS87" s="53"/>
      <c r="IYT87" s="53"/>
      <c r="IYU87" s="53"/>
      <c r="IYV87" s="53"/>
      <c r="IYW87" s="53"/>
      <c r="IYX87" s="53"/>
      <c r="IYY87" s="53"/>
      <c r="IYZ87" s="53"/>
      <c r="IZA87" s="53"/>
      <c r="IZB87" s="53"/>
      <c r="IZC87" s="53"/>
      <c r="IZD87" s="53"/>
      <c r="IZE87" s="53"/>
      <c r="IZF87" s="53"/>
      <c r="IZG87" s="53"/>
      <c r="IZH87" s="53"/>
      <c r="IZI87" s="53"/>
      <c r="IZJ87" s="53"/>
      <c r="IZK87" s="53"/>
      <c r="IZL87" s="53"/>
      <c r="IZM87" s="53"/>
      <c r="IZN87" s="53"/>
      <c r="IZO87" s="53"/>
      <c r="IZP87" s="53"/>
      <c r="IZQ87" s="53"/>
      <c r="IZR87" s="53"/>
      <c r="IZS87" s="53"/>
      <c r="IZT87" s="53"/>
      <c r="IZU87" s="53"/>
      <c r="IZV87" s="53"/>
      <c r="IZW87" s="53"/>
      <c r="IZX87" s="53"/>
      <c r="IZY87" s="53"/>
      <c r="IZZ87" s="53"/>
      <c r="JAA87" s="53"/>
      <c r="JAB87" s="53"/>
      <c r="JAC87" s="53"/>
      <c r="JAD87" s="53"/>
      <c r="JAE87" s="53"/>
      <c r="JAF87" s="53"/>
      <c r="JAG87" s="53"/>
      <c r="JAH87" s="53"/>
      <c r="JAI87" s="53"/>
      <c r="JAJ87" s="53"/>
      <c r="JAK87" s="53"/>
      <c r="JAL87" s="53"/>
      <c r="JAM87" s="53"/>
      <c r="JAN87" s="53"/>
      <c r="JAO87" s="53"/>
      <c r="JAP87" s="53"/>
      <c r="JAQ87" s="53"/>
      <c r="JAR87" s="53"/>
      <c r="JAS87" s="53"/>
      <c r="JAT87" s="53"/>
      <c r="JAU87" s="53"/>
      <c r="JAV87" s="53"/>
      <c r="JAW87" s="53"/>
      <c r="JAX87" s="53"/>
      <c r="JAY87" s="53"/>
      <c r="JAZ87" s="53"/>
      <c r="JBA87" s="53"/>
      <c r="JBB87" s="53"/>
      <c r="JBC87" s="53"/>
      <c r="JBD87" s="53"/>
      <c r="JBE87" s="53"/>
      <c r="JBF87" s="53"/>
      <c r="JBG87" s="53"/>
      <c r="JBH87" s="53"/>
      <c r="JBI87" s="53"/>
      <c r="JBJ87" s="53"/>
      <c r="JBK87" s="53"/>
      <c r="JBL87" s="53"/>
      <c r="JBM87" s="53"/>
      <c r="JBN87" s="53"/>
      <c r="JBO87" s="53"/>
      <c r="JBP87" s="53"/>
      <c r="JBQ87" s="53"/>
      <c r="JBR87" s="53"/>
      <c r="JBS87" s="53"/>
      <c r="JBT87" s="53"/>
      <c r="JBU87" s="53"/>
      <c r="JBV87" s="53"/>
      <c r="JBW87" s="53"/>
      <c r="JBX87" s="53"/>
      <c r="JBY87" s="53"/>
      <c r="JBZ87" s="53"/>
      <c r="JCA87" s="53"/>
      <c r="JCB87" s="53"/>
      <c r="JCC87" s="53"/>
      <c r="JCD87" s="53"/>
      <c r="JCE87" s="53"/>
      <c r="JCF87" s="53"/>
      <c r="JCG87" s="53"/>
      <c r="JCH87" s="53"/>
      <c r="JCI87" s="53"/>
      <c r="JCJ87" s="53"/>
      <c r="JCK87" s="53"/>
      <c r="JCL87" s="53"/>
      <c r="JCM87" s="53"/>
      <c r="JCN87" s="53"/>
      <c r="JCO87" s="53"/>
      <c r="JCP87" s="53"/>
      <c r="JCQ87" s="53"/>
      <c r="JCR87" s="53"/>
      <c r="JCS87" s="53"/>
      <c r="JCT87" s="53"/>
      <c r="JCU87" s="53"/>
      <c r="JCV87" s="53"/>
      <c r="JCW87" s="53"/>
      <c r="JCX87" s="53"/>
      <c r="JCY87" s="53"/>
      <c r="JCZ87" s="53"/>
      <c r="JDA87" s="53"/>
      <c r="JDB87" s="53"/>
      <c r="JDC87" s="53"/>
      <c r="JDD87" s="53"/>
      <c r="JDE87" s="53"/>
      <c r="JDF87" s="53"/>
      <c r="JDG87" s="53"/>
      <c r="JDH87" s="53"/>
      <c r="JDI87" s="53"/>
      <c r="JDJ87" s="53"/>
      <c r="JDK87" s="53"/>
      <c r="JDL87" s="53"/>
      <c r="JDM87" s="53"/>
      <c r="JDN87" s="53"/>
      <c r="JDO87" s="53"/>
      <c r="JDP87" s="53"/>
      <c r="JDQ87" s="53"/>
      <c r="JDR87" s="53"/>
      <c r="JDS87" s="53"/>
      <c r="JDT87" s="53"/>
      <c r="JDU87" s="53"/>
      <c r="JDV87" s="53"/>
      <c r="JDW87" s="53"/>
      <c r="JDX87" s="53"/>
      <c r="JDY87" s="53"/>
      <c r="JDZ87" s="53"/>
      <c r="JEA87" s="53"/>
      <c r="JEB87" s="53"/>
      <c r="JEC87" s="53"/>
      <c r="JED87" s="53"/>
      <c r="JEE87" s="53"/>
      <c r="JEF87" s="53"/>
      <c r="JEG87" s="53"/>
      <c r="JEH87" s="53"/>
      <c r="JEI87" s="53"/>
      <c r="JEJ87" s="53"/>
      <c r="JEK87" s="53"/>
      <c r="JEL87" s="53"/>
      <c r="JEM87" s="53"/>
      <c r="JEN87" s="53"/>
      <c r="JEO87" s="53"/>
      <c r="JEP87" s="53"/>
      <c r="JEQ87" s="53"/>
      <c r="JER87" s="53"/>
      <c r="JES87" s="53"/>
      <c r="JET87" s="53"/>
      <c r="JEU87" s="53"/>
      <c r="JEV87" s="53"/>
      <c r="JEW87" s="53"/>
      <c r="JEX87" s="53"/>
      <c r="JEY87" s="53"/>
      <c r="JEZ87" s="53"/>
      <c r="JFA87" s="53"/>
      <c r="JFB87" s="53"/>
      <c r="JFC87" s="53"/>
      <c r="JFD87" s="53"/>
      <c r="JFE87" s="53"/>
      <c r="JFF87" s="53"/>
      <c r="JFG87" s="53"/>
      <c r="JFH87" s="53"/>
      <c r="JFI87" s="53"/>
      <c r="JFJ87" s="53"/>
      <c r="JFK87" s="53"/>
      <c r="JFL87" s="53"/>
      <c r="JFM87" s="53"/>
      <c r="JFN87" s="53"/>
      <c r="JFO87" s="53"/>
      <c r="JFP87" s="53"/>
      <c r="JFQ87" s="53"/>
      <c r="JFR87" s="53"/>
      <c r="JFS87" s="53"/>
      <c r="JFT87" s="53"/>
      <c r="JFU87" s="53"/>
      <c r="JFV87" s="53"/>
      <c r="JFW87" s="53"/>
      <c r="JFX87" s="53"/>
      <c r="JFY87" s="53"/>
      <c r="JFZ87" s="53"/>
      <c r="JGA87" s="53"/>
      <c r="JGB87" s="53"/>
      <c r="JGC87" s="53"/>
      <c r="JGD87" s="53"/>
      <c r="JGE87" s="53"/>
      <c r="JGF87" s="53"/>
      <c r="JGG87" s="53"/>
      <c r="JGH87" s="53"/>
      <c r="JGI87" s="53"/>
      <c r="JGJ87" s="53"/>
      <c r="JGK87" s="53"/>
      <c r="JGL87" s="53"/>
      <c r="JGM87" s="53"/>
      <c r="JGN87" s="53"/>
      <c r="JGO87" s="53"/>
      <c r="JGP87" s="53"/>
      <c r="JGQ87" s="53"/>
      <c r="JGR87" s="53"/>
      <c r="JGS87" s="53"/>
      <c r="JGT87" s="53"/>
      <c r="JGU87" s="53"/>
      <c r="JGV87" s="53"/>
      <c r="JGW87" s="53"/>
      <c r="JGX87" s="53"/>
      <c r="JGY87" s="53"/>
      <c r="JGZ87" s="53"/>
      <c r="JHA87" s="53"/>
      <c r="JHB87" s="53"/>
      <c r="JHC87" s="53"/>
      <c r="JHD87" s="53"/>
      <c r="JHE87" s="53"/>
      <c r="JHF87" s="53"/>
      <c r="JHG87" s="53"/>
      <c r="JHH87" s="53"/>
      <c r="JHI87" s="53"/>
      <c r="JHJ87" s="53"/>
      <c r="JHK87" s="53"/>
      <c r="JHL87" s="53"/>
      <c r="JHM87" s="53"/>
      <c r="JHN87" s="53"/>
      <c r="JHO87" s="53"/>
      <c r="JHP87" s="53"/>
      <c r="JHQ87" s="53"/>
      <c r="JHR87" s="53"/>
      <c r="JHS87" s="53"/>
      <c r="JHT87" s="53"/>
      <c r="JHU87" s="53"/>
      <c r="JHV87" s="53"/>
      <c r="JHW87" s="53"/>
      <c r="JHX87" s="53"/>
      <c r="JHY87" s="53"/>
      <c r="JHZ87" s="53"/>
      <c r="JIA87" s="53"/>
      <c r="JIB87" s="53"/>
      <c r="JIC87" s="53"/>
      <c r="JID87" s="53"/>
      <c r="JIE87" s="53"/>
      <c r="JIF87" s="53"/>
      <c r="JIG87" s="53"/>
      <c r="JIH87" s="53"/>
      <c r="JII87" s="53"/>
      <c r="JIJ87" s="53"/>
      <c r="JIK87" s="53"/>
      <c r="JIL87" s="53"/>
      <c r="JIM87" s="53"/>
      <c r="JIN87" s="53"/>
      <c r="JIO87" s="53"/>
      <c r="JIP87" s="53"/>
      <c r="JIQ87" s="53"/>
      <c r="JIR87" s="53"/>
      <c r="JIS87" s="53"/>
      <c r="JIT87" s="53"/>
      <c r="JIU87" s="53"/>
      <c r="JIV87" s="53"/>
      <c r="JIW87" s="53"/>
      <c r="JIX87" s="53"/>
      <c r="JIY87" s="53"/>
      <c r="JIZ87" s="53"/>
      <c r="JJA87" s="53"/>
      <c r="JJB87" s="53"/>
      <c r="JJC87" s="53"/>
      <c r="JJD87" s="53"/>
      <c r="JJE87" s="53"/>
      <c r="JJF87" s="53"/>
      <c r="JJG87" s="53"/>
      <c r="JJH87" s="53"/>
      <c r="JJI87" s="53"/>
      <c r="JJJ87" s="53"/>
      <c r="JJK87" s="53"/>
      <c r="JJL87" s="53"/>
      <c r="JJM87" s="53"/>
      <c r="JJN87" s="53"/>
      <c r="JJO87" s="53"/>
      <c r="JJP87" s="53"/>
      <c r="JJQ87" s="53"/>
      <c r="JJR87" s="53"/>
      <c r="JJS87" s="53"/>
      <c r="JJT87" s="53"/>
      <c r="JJU87" s="53"/>
      <c r="JJV87" s="53"/>
      <c r="JJW87" s="53"/>
      <c r="JJX87" s="53"/>
      <c r="JJY87" s="53"/>
      <c r="JJZ87" s="53"/>
      <c r="JKA87" s="53"/>
      <c r="JKB87" s="53"/>
      <c r="JKC87" s="53"/>
      <c r="JKD87" s="53"/>
      <c r="JKE87" s="53"/>
      <c r="JKF87" s="53"/>
      <c r="JKG87" s="53"/>
      <c r="JKH87" s="53"/>
      <c r="JKI87" s="53"/>
      <c r="JKJ87" s="53"/>
      <c r="JKK87" s="53"/>
      <c r="JKL87" s="53"/>
      <c r="JKM87" s="53"/>
      <c r="JKN87" s="53"/>
      <c r="JKO87" s="53"/>
      <c r="JKP87" s="53"/>
      <c r="JKQ87" s="53"/>
      <c r="JKR87" s="53"/>
      <c r="JKS87" s="53"/>
      <c r="JKT87" s="53"/>
      <c r="JKU87" s="53"/>
      <c r="JKV87" s="53"/>
      <c r="JKW87" s="53"/>
      <c r="JKX87" s="53"/>
      <c r="JKY87" s="53"/>
      <c r="JKZ87" s="53"/>
      <c r="JLA87" s="53"/>
      <c r="JLB87" s="53"/>
      <c r="JLC87" s="53"/>
      <c r="JLD87" s="53"/>
      <c r="JLE87" s="53"/>
      <c r="JLF87" s="53"/>
      <c r="JLG87" s="53"/>
      <c r="JLH87" s="53"/>
      <c r="JLI87" s="53"/>
      <c r="JLJ87" s="53"/>
      <c r="JLK87" s="53"/>
      <c r="JLL87" s="53"/>
      <c r="JLM87" s="53"/>
      <c r="JLN87" s="53"/>
      <c r="JLO87" s="53"/>
      <c r="JLP87" s="53"/>
      <c r="JLQ87" s="53"/>
      <c r="JLR87" s="53"/>
      <c r="JLS87" s="53"/>
      <c r="JLT87" s="53"/>
      <c r="JLU87" s="53"/>
      <c r="JLV87" s="53"/>
      <c r="JLW87" s="53"/>
      <c r="JLX87" s="53"/>
      <c r="JLY87" s="53"/>
      <c r="JLZ87" s="53"/>
      <c r="JMA87" s="53"/>
      <c r="JMB87" s="53"/>
      <c r="JMC87" s="53"/>
      <c r="JMD87" s="53"/>
      <c r="JME87" s="53"/>
      <c r="JMF87" s="53"/>
      <c r="JMG87" s="53"/>
      <c r="JMH87" s="53"/>
      <c r="JMI87" s="53"/>
      <c r="JMJ87" s="53"/>
      <c r="JMK87" s="53"/>
      <c r="JML87" s="53"/>
      <c r="JMM87" s="53"/>
      <c r="JMN87" s="53"/>
      <c r="JMO87" s="53"/>
      <c r="JMP87" s="53"/>
      <c r="JMQ87" s="53"/>
      <c r="JMR87" s="53"/>
      <c r="JMS87" s="53"/>
      <c r="JMT87" s="53"/>
      <c r="JMU87" s="53"/>
      <c r="JMV87" s="53"/>
      <c r="JMW87" s="53"/>
      <c r="JMX87" s="53"/>
      <c r="JMY87" s="53"/>
      <c r="JMZ87" s="53"/>
      <c r="JNA87" s="53"/>
      <c r="JNB87" s="53"/>
      <c r="JNC87" s="53"/>
      <c r="JND87" s="53"/>
      <c r="JNE87" s="53"/>
      <c r="JNF87" s="53"/>
      <c r="JNG87" s="53"/>
      <c r="JNH87" s="53"/>
      <c r="JNI87" s="53"/>
      <c r="JNJ87" s="53"/>
      <c r="JNK87" s="53"/>
      <c r="JNL87" s="53"/>
      <c r="JNM87" s="53"/>
      <c r="JNN87" s="53"/>
      <c r="JNO87" s="53"/>
      <c r="JNP87" s="53"/>
      <c r="JNQ87" s="53"/>
      <c r="JNR87" s="53"/>
      <c r="JNS87" s="53"/>
      <c r="JNT87" s="53"/>
      <c r="JNU87" s="53"/>
      <c r="JNV87" s="53"/>
      <c r="JNW87" s="53"/>
      <c r="JNX87" s="53"/>
      <c r="JNY87" s="53"/>
      <c r="JNZ87" s="53"/>
      <c r="JOA87" s="53"/>
      <c r="JOB87" s="53"/>
      <c r="JOC87" s="53"/>
      <c r="JOD87" s="53"/>
      <c r="JOE87" s="53"/>
      <c r="JOF87" s="53"/>
      <c r="JOG87" s="53"/>
      <c r="JOH87" s="53"/>
      <c r="JOI87" s="53"/>
      <c r="JOJ87" s="53"/>
      <c r="JOK87" s="53"/>
      <c r="JOL87" s="53"/>
      <c r="JOM87" s="53"/>
      <c r="JON87" s="53"/>
      <c r="JOO87" s="53"/>
      <c r="JOP87" s="53"/>
      <c r="JOQ87" s="53"/>
      <c r="JOR87" s="53"/>
      <c r="JOS87" s="53"/>
      <c r="JOT87" s="53"/>
      <c r="JOU87" s="53"/>
      <c r="JOV87" s="53"/>
      <c r="JOW87" s="53"/>
      <c r="JOX87" s="53"/>
      <c r="JOY87" s="53"/>
      <c r="JOZ87" s="53"/>
      <c r="JPA87" s="53"/>
      <c r="JPB87" s="53"/>
      <c r="JPC87" s="53"/>
      <c r="JPD87" s="53"/>
      <c r="JPE87" s="53"/>
      <c r="JPF87" s="53"/>
      <c r="JPG87" s="53"/>
      <c r="JPH87" s="53"/>
      <c r="JPI87" s="53"/>
      <c r="JPJ87" s="53"/>
      <c r="JPK87" s="53"/>
      <c r="JPL87" s="53"/>
      <c r="JPM87" s="53"/>
      <c r="JPN87" s="53"/>
      <c r="JPO87" s="53"/>
      <c r="JPP87" s="53"/>
      <c r="JPQ87" s="53"/>
      <c r="JPR87" s="53"/>
      <c r="JPS87" s="53"/>
      <c r="JPT87" s="53"/>
      <c r="JPU87" s="53"/>
      <c r="JPV87" s="53"/>
      <c r="JPW87" s="53"/>
      <c r="JPX87" s="53"/>
      <c r="JPY87" s="53"/>
      <c r="JPZ87" s="53"/>
      <c r="JQA87" s="53"/>
      <c r="JQB87" s="53"/>
      <c r="JQC87" s="53"/>
      <c r="JQD87" s="53"/>
      <c r="JQE87" s="53"/>
      <c r="JQF87" s="53"/>
      <c r="JQG87" s="53"/>
      <c r="JQH87" s="53"/>
      <c r="JQI87" s="53"/>
      <c r="JQJ87" s="53"/>
      <c r="JQK87" s="53"/>
      <c r="JQL87" s="53"/>
      <c r="JQM87" s="53"/>
      <c r="JQN87" s="53"/>
      <c r="JQO87" s="53"/>
      <c r="JQP87" s="53"/>
      <c r="JQQ87" s="53"/>
      <c r="JQR87" s="53"/>
      <c r="JQS87" s="53"/>
      <c r="JQT87" s="53"/>
      <c r="JQU87" s="53"/>
      <c r="JQV87" s="53"/>
      <c r="JQW87" s="53"/>
      <c r="JQX87" s="53"/>
      <c r="JQY87" s="53"/>
      <c r="JQZ87" s="53"/>
      <c r="JRA87" s="53"/>
      <c r="JRB87" s="53"/>
      <c r="JRC87" s="53"/>
      <c r="JRD87" s="53"/>
      <c r="JRE87" s="53"/>
      <c r="JRF87" s="53"/>
      <c r="JRG87" s="53"/>
      <c r="JRH87" s="53"/>
      <c r="JRI87" s="53"/>
      <c r="JRJ87" s="53"/>
      <c r="JRK87" s="53"/>
      <c r="JRL87" s="53"/>
      <c r="JRM87" s="53"/>
      <c r="JRN87" s="53"/>
      <c r="JRO87" s="53"/>
      <c r="JRP87" s="53"/>
      <c r="JRQ87" s="53"/>
      <c r="JRR87" s="53"/>
      <c r="JRS87" s="53"/>
      <c r="JRT87" s="53"/>
      <c r="JRU87" s="53"/>
      <c r="JRV87" s="53"/>
      <c r="JRW87" s="53"/>
      <c r="JRX87" s="53"/>
      <c r="JRY87" s="53"/>
      <c r="JRZ87" s="53"/>
      <c r="JSA87" s="53"/>
      <c r="JSB87" s="53"/>
      <c r="JSC87" s="53"/>
      <c r="JSD87" s="53"/>
      <c r="JSE87" s="53"/>
      <c r="JSF87" s="53"/>
      <c r="JSG87" s="53"/>
      <c r="JSH87" s="53"/>
      <c r="JSI87" s="53"/>
      <c r="JSJ87" s="53"/>
      <c r="JSK87" s="53"/>
      <c r="JSL87" s="53"/>
      <c r="JSM87" s="53"/>
      <c r="JSN87" s="53"/>
      <c r="JSO87" s="53"/>
      <c r="JSP87" s="53"/>
      <c r="JSQ87" s="53"/>
      <c r="JSR87" s="53"/>
      <c r="JSS87" s="53"/>
      <c r="JST87" s="53"/>
      <c r="JSU87" s="53"/>
      <c r="JSV87" s="53"/>
      <c r="JSW87" s="53"/>
      <c r="JSX87" s="53"/>
      <c r="JSY87" s="53"/>
      <c r="JSZ87" s="53"/>
      <c r="JTA87" s="53"/>
      <c r="JTB87" s="53"/>
      <c r="JTC87" s="53"/>
      <c r="JTD87" s="53"/>
      <c r="JTE87" s="53"/>
      <c r="JTF87" s="53"/>
      <c r="JTG87" s="53"/>
      <c r="JTH87" s="53"/>
      <c r="JTI87" s="53"/>
      <c r="JTJ87" s="53"/>
      <c r="JTK87" s="53"/>
      <c r="JTL87" s="53"/>
      <c r="JTM87" s="53"/>
      <c r="JTN87" s="53"/>
      <c r="JTO87" s="53"/>
      <c r="JTP87" s="53"/>
      <c r="JTQ87" s="53"/>
      <c r="JTR87" s="53"/>
      <c r="JTS87" s="53"/>
      <c r="JTT87" s="53"/>
      <c r="JTU87" s="53"/>
      <c r="JTV87" s="53"/>
      <c r="JTW87" s="53"/>
      <c r="JTX87" s="53"/>
      <c r="JTY87" s="53"/>
      <c r="JTZ87" s="53"/>
      <c r="JUA87" s="53"/>
      <c r="JUB87" s="53"/>
      <c r="JUC87" s="53"/>
      <c r="JUD87" s="53"/>
      <c r="JUE87" s="53"/>
      <c r="JUF87" s="53"/>
      <c r="JUG87" s="53"/>
      <c r="JUH87" s="53"/>
      <c r="JUI87" s="53"/>
      <c r="JUJ87" s="53"/>
      <c r="JUK87" s="53"/>
      <c r="JUL87" s="53"/>
      <c r="JUM87" s="53"/>
      <c r="JUN87" s="53"/>
      <c r="JUO87" s="53"/>
      <c r="JUP87" s="53"/>
      <c r="JUQ87" s="53"/>
      <c r="JUR87" s="53"/>
      <c r="JUS87" s="53"/>
      <c r="JUT87" s="53"/>
      <c r="JUU87" s="53"/>
      <c r="JUV87" s="53"/>
      <c r="JUW87" s="53"/>
      <c r="JUX87" s="53"/>
      <c r="JUY87" s="53"/>
      <c r="JUZ87" s="53"/>
      <c r="JVA87" s="53"/>
      <c r="JVB87" s="53"/>
      <c r="JVC87" s="53"/>
      <c r="JVD87" s="53"/>
      <c r="JVE87" s="53"/>
      <c r="JVF87" s="53"/>
      <c r="JVG87" s="53"/>
      <c r="JVH87" s="53"/>
      <c r="JVI87" s="53"/>
      <c r="JVJ87" s="53"/>
      <c r="JVK87" s="53"/>
      <c r="JVL87" s="53"/>
      <c r="JVM87" s="53"/>
      <c r="JVN87" s="53"/>
      <c r="JVO87" s="53"/>
      <c r="JVP87" s="53"/>
      <c r="JVQ87" s="53"/>
      <c r="JVR87" s="53"/>
      <c r="JVS87" s="53"/>
      <c r="JVT87" s="53"/>
      <c r="JVU87" s="53"/>
      <c r="JVV87" s="53"/>
      <c r="JVW87" s="53"/>
      <c r="JVX87" s="53"/>
      <c r="JVY87" s="53"/>
      <c r="JVZ87" s="53"/>
      <c r="JWA87" s="53"/>
      <c r="JWB87" s="53"/>
      <c r="JWC87" s="53"/>
      <c r="JWD87" s="53"/>
      <c r="JWE87" s="53"/>
      <c r="JWF87" s="53"/>
      <c r="JWG87" s="53"/>
      <c r="JWH87" s="53"/>
      <c r="JWI87" s="53"/>
      <c r="JWJ87" s="53"/>
      <c r="JWK87" s="53"/>
      <c r="JWL87" s="53"/>
      <c r="JWM87" s="53"/>
      <c r="JWN87" s="53"/>
      <c r="JWO87" s="53"/>
      <c r="JWP87" s="53"/>
      <c r="JWQ87" s="53"/>
      <c r="JWR87" s="53"/>
      <c r="JWS87" s="53"/>
      <c r="JWT87" s="53"/>
      <c r="JWU87" s="53"/>
      <c r="JWV87" s="53"/>
      <c r="JWW87" s="53"/>
      <c r="JWX87" s="53"/>
      <c r="JWY87" s="53"/>
      <c r="JWZ87" s="53"/>
      <c r="JXA87" s="53"/>
      <c r="JXB87" s="53"/>
      <c r="JXC87" s="53"/>
      <c r="JXD87" s="53"/>
      <c r="JXE87" s="53"/>
      <c r="JXF87" s="53"/>
      <c r="JXG87" s="53"/>
      <c r="JXH87" s="53"/>
      <c r="JXI87" s="53"/>
      <c r="JXJ87" s="53"/>
      <c r="JXK87" s="53"/>
      <c r="JXL87" s="53"/>
      <c r="JXM87" s="53"/>
      <c r="JXN87" s="53"/>
      <c r="JXO87" s="53"/>
      <c r="JXP87" s="53"/>
      <c r="JXQ87" s="53"/>
      <c r="JXR87" s="53"/>
      <c r="JXS87" s="53"/>
      <c r="JXT87" s="53"/>
      <c r="JXU87" s="53"/>
      <c r="JXV87" s="53"/>
      <c r="JXW87" s="53"/>
      <c r="JXX87" s="53"/>
      <c r="JXY87" s="53"/>
      <c r="JXZ87" s="53"/>
      <c r="JYA87" s="53"/>
      <c r="JYB87" s="53"/>
      <c r="JYC87" s="53"/>
      <c r="JYD87" s="53"/>
      <c r="JYE87" s="53"/>
      <c r="JYF87" s="53"/>
      <c r="JYG87" s="53"/>
      <c r="JYH87" s="53"/>
      <c r="JYI87" s="53"/>
      <c r="JYJ87" s="53"/>
      <c r="JYK87" s="53"/>
      <c r="JYL87" s="53"/>
      <c r="JYM87" s="53"/>
      <c r="JYN87" s="53"/>
      <c r="JYO87" s="53"/>
      <c r="JYP87" s="53"/>
      <c r="JYQ87" s="53"/>
      <c r="JYR87" s="53"/>
      <c r="JYS87" s="53"/>
      <c r="JYT87" s="53"/>
      <c r="JYU87" s="53"/>
      <c r="JYV87" s="53"/>
      <c r="JYW87" s="53"/>
      <c r="JYX87" s="53"/>
      <c r="JYY87" s="53"/>
      <c r="JYZ87" s="53"/>
      <c r="JZA87" s="53"/>
      <c r="JZB87" s="53"/>
      <c r="JZC87" s="53"/>
      <c r="JZD87" s="53"/>
      <c r="JZE87" s="53"/>
      <c r="JZF87" s="53"/>
      <c r="JZG87" s="53"/>
      <c r="JZH87" s="53"/>
      <c r="JZI87" s="53"/>
      <c r="JZJ87" s="53"/>
      <c r="JZK87" s="53"/>
      <c r="JZL87" s="53"/>
      <c r="JZM87" s="53"/>
      <c r="JZN87" s="53"/>
      <c r="JZO87" s="53"/>
      <c r="JZP87" s="53"/>
      <c r="JZQ87" s="53"/>
      <c r="JZR87" s="53"/>
      <c r="JZS87" s="53"/>
      <c r="JZT87" s="53"/>
      <c r="JZU87" s="53"/>
      <c r="JZV87" s="53"/>
      <c r="JZW87" s="53"/>
      <c r="JZX87" s="53"/>
      <c r="JZY87" s="53"/>
      <c r="JZZ87" s="53"/>
      <c r="KAA87" s="53"/>
      <c r="KAB87" s="53"/>
      <c r="KAC87" s="53"/>
      <c r="KAD87" s="53"/>
      <c r="KAE87" s="53"/>
      <c r="KAF87" s="53"/>
      <c r="KAG87" s="53"/>
      <c r="KAH87" s="53"/>
      <c r="KAI87" s="53"/>
      <c r="KAJ87" s="53"/>
      <c r="KAK87" s="53"/>
      <c r="KAL87" s="53"/>
      <c r="KAM87" s="53"/>
      <c r="KAN87" s="53"/>
      <c r="KAO87" s="53"/>
      <c r="KAP87" s="53"/>
      <c r="KAQ87" s="53"/>
      <c r="KAR87" s="53"/>
      <c r="KAS87" s="53"/>
      <c r="KAT87" s="53"/>
      <c r="KAU87" s="53"/>
      <c r="KAV87" s="53"/>
      <c r="KAW87" s="53"/>
      <c r="KAX87" s="53"/>
      <c r="KAY87" s="53"/>
      <c r="KAZ87" s="53"/>
      <c r="KBA87" s="53"/>
      <c r="KBB87" s="53"/>
      <c r="KBC87" s="53"/>
      <c r="KBD87" s="53"/>
      <c r="KBE87" s="53"/>
      <c r="KBF87" s="53"/>
      <c r="KBG87" s="53"/>
      <c r="KBH87" s="53"/>
      <c r="KBI87" s="53"/>
      <c r="KBJ87" s="53"/>
      <c r="KBK87" s="53"/>
      <c r="KBL87" s="53"/>
      <c r="KBM87" s="53"/>
      <c r="KBN87" s="53"/>
      <c r="KBO87" s="53"/>
      <c r="KBP87" s="53"/>
      <c r="KBQ87" s="53"/>
      <c r="KBR87" s="53"/>
      <c r="KBS87" s="53"/>
      <c r="KBT87" s="53"/>
      <c r="KBU87" s="53"/>
      <c r="KBV87" s="53"/>
      <c r="KBW87" s="53"/>
      <c r="KBX87" s="53"/>
      <c r="KBY87" s="53"/>
      <c r="KBZ87" s="53"/>
      <c r="KCA87" s="53"/>
      <c r="KCB87" s="53"/>
      <c r="KCC87" s="53"/>
      <c r="KCD87" s="53"/>
      <c r="KCE87" s="53"/>
      <c r="KCF87" s="53"/>
      <c r="KCG87" s="53"/>
      <c r="KCH87" s="53"/>
      <c r="KCI87" s="53"/>
      <c r="KCJ87" s="53"/>
      <c r="KCK87" s="53"/>
      <c r="KCL87" s="53"/>
      <c r="KCM87" s="53"/>
      <c r="KCN87" s="53"/>
      <c r="KCO87" s="53"/>
      <c r="KCP87" s="53"/>
      <c r="KCQ87" s="53"/>
      <c r="KCR87" s="53"/>
      <c r="KCS87" s="53"/>
      <c r="KCT87" s="53"/>
      <c r="KCU87" s="53"/>
      <c r="KCV87" s="53"/>
      <c r="KCW87" s="53"/>
      <c r="KCX87" s="53"/>
      <c r="KCY87" s="53"/>
      <c r="KCZ87" s="53"/>
      <c r="KDA87" s="53"/>
      <c r="KDB87" s="53"/>
      <c r="KDC87" s="53"/>
      <c r="KDD87" s="53"/>
      <c r="KDE87" s="53"/>
      <c r="KDF87" s="53"/>
      <c r="KDG87" s="53"/>
      <c r="KDH87" s="53"/>
      <c r="KDI87" s="53"/>
      <c r="KDJ87" s="53"/>
      <c r="KDK87" s="53"/>
      <c r="KDL87" s="53"/>
      <c r="KDM87" s="53"/>
      <c r="KDN87" s="53"/>
      <c r="KDO87" s="53"/>
      <c r="KDP87" s="53"/>
      <c r="KDQ87" s="53"/>
      <c r="KDR87" s="53"/>
      <c r="KDS87" s="53"/>
      <c r="KDT87" s="53"/>
      <c r="KDU87" s="53"/>
      <c r="KDV87" s="53"/>
      <c r="KDW87" s="53"/>
      <c r="KDX87" s="53"/>
      <c r="KDY87" s="53"/>
      <c r="KDZ87" s="53"/>
      <c r="KEA87" s="53"/>
      <c r="KEB87" s="53"/>
      <c r="KEC87" s="53"/>
      <c r="KED87" s="53"/>
      <c r="KEE87" s="53"/>
      <c r="KEF87" s="53"/>
      <c r="KEG87" s="53"/>
      <c r="KEH87" s="53"/>
      <c r="KEI87" s="53"/>
      <c r="KEJ87" s="53"/>
      <c r="KEK87" s="53"/>
      <c r="KEL87" s="53"/>
      <c r="KEM87" s="53"/>
      <c r="KEN87" s="53"/>
      <c r="KEO87" s="53"/>
      <c r="KEP87" s="53"/>
      <c r="KEQ87" s="53"/>
      <c r="KER87" s="53"/>
      <c r="KES87" s="53"/>
      <c r="KET87" s="53"/>
      <c r="KEU87" s="53"/>
      <c r="KEV87" s="53"/>
      <c r="KEW87" s="53"/>
      <c r="KEX87" s="53"/>
      <c r="KEY87" s="53"/>
      <c r="KEZ87" s="53"/>
      <c r="KFA87" s="53"/>
      <c r="KFB87" s="53"/>
      <c r="KFC87" s="53"/>
      <c r="KFD87" s="53"/>
      <c r="KFE87" s="53"/>
      <c r="KFF87" s="53"/>
      <c r="KFG87" s="53"/>
      <c r="KFH87" s="53"/>
      <c r="KFI87" s="53"/>
      <c r="KFJ87" s="53"/>
      <c r="KFK87" s="53"/>
      <c r="KFL87" s="53"/>
      <c r="KFM87" s="53"/>
      <c r="KFN87" s="53"/>
      <c r="KFO87" s="53"/>
      <c r="KFP87" s="53"/>
      <c r="KFQ87" s="53"/>
      <c r="KFR87" s="53"/>
      <c r="KFS87" s="53"/>
      <c r="KFT87" s="53"/>
      <c r="KFU87" s="53"/>
      <c r="KFV87" s="53"/>
      <c r="KFW87" s="53"/>
      <c r="KFX87" s="53"/>
      <c r="KFY87" s="53"/>
      <c r="KFZ87" s="53"/>
      <c r="KGA87" s="53"/>
      <c r="KGB87" s="53"/>
      <c r="KGC87" s="53"/>
      <c r="KGD87" s="53"/>
      <c r="KGE87" s="53"/>
      <c r="KGF87" s="53"/>
      <c r="KGG87" s="53"/>
      <c r="KGH87" s="53"/>
      <c r="KGI87" s="53"/>
      <c r="KGJ87" s="53"/>
      <c r="KGK87" s="53"/>
      <c r="KGL87" s="53"/>
      <c r="KGM87" s="53"/>
      <c r="KGN87" s="53"/>
      <c r="KGO87" s="53"/>
      <c r="KGP87" s="53"/>
      <c r="KGQ87" s="53"/>
      <c r="KGR87" s="53"/>
      <c r="KGS87" s="53"/>
      <c r="KGT87" s="53"/>
      <c r="KGU87" s="53"/>
      <c r="KGV87" s="53"/>
      <c r="KGW87" s="53"/>
      <c r="KGX87" s="53"/>
      <c r="KGY87" s="53"/>
      <c r="KGZ87" s="53"/>
      <c r="KHA87" s="53"/>
      <c r="KHB87" s="53"/>
      <c r="KHC87" s="53"/>
      <c r="KHD87" s="53"/>
      <c r="KHE87" s="53"/>
      <c r="KHF87" s="53"/>
      <c r="KHG87" s="53"/>
      <c r="KHH87" s="53"/>
      <c r="KHI87" s="53"/>
      <c r="KHJ87" s="53"/>
      <c r="KHK87" s="53"/>
      <c r="KHL87" s="53"/>
      <c r="KHM87" s="53"/>
      <c r="KHN87" s="53"/>
      <c r="KHO87" s="53"/>
      <c r="KHP87" s="53"/>
      <c r="KHQ87" s="53"/>
      <c r="KHR87" s="53"/>
      <c r="KHS87" s="53"/>
      <c r="KHT87" s="53"/>
      <c r="KHU87" s="53"/>
      <c r="KHV87" s="53"/>
      <c r="KHW87" s="53"/>
      <c r="KHX87" s="53"/>
      <c r="KHY87" s="53"/>
      <c r="KHZ87" s="53"/>
      <c r="KIA87" s="53"/>
      <c r="KIB87" s="53"/>
      <c r="KIC87" s="53"/>
      <c r="KID87" s="53"/>
      <c r="KIE87" s="53"/>
      <c r="KIF87" s="53"/>
      <c r="KIG87" s="53"/>
      <c r="KIH87" s="53"/>
      <c r="KII87" s="53"/>
      <c r="KIJ87" s="53"/>
      <c r="KIK87" s="53"/>
      <c r="KIL87" s="53"/>
      <c r="KIM87" s="53"/>
      <c r="KIN87" s="53"/>
      <c r="KIO87" s="53"/>
      <c r="KIP87" s="53"/>
      <c r="KIQ87" s="53"/>
      <c r="KIR87" s="53"/>
      <c r="KIS87" s="53"/>
      <c r="KIT87" s="53"/>
      <c r="KIU87" s="53"/>
      <c r="KIV87" s="53"/>
      <c r="KIW87" s="53"/>
      <c r="KIX87" s="53"/>
      <c r="KIY87" s="53"/>
      <c r="KIZ87" s="53"/>
      <c r="KJA87" s="53"/>
      <c r="KJB87" s="53"/>
      <c r="KJC87" s="53"/>
      <c r="KJD87" s="53"/>
      <c r="KJE87" s="53"/>
      <c r="KJF87" s="53"/>
      <c r="KJG87" s="53"/>
      <c r="KJH87" s="53"/>
      <c r="KJI87" s="53"/>
      <c r="KJJ87" s="53"/>
      <c r="KJK87" s="53"/>
      <c r="KJL87" s="53"/>
      <c r="KJM87" s="53"/>
      <c r="KJN87" s="53"/>
      <c r="KJO87" s="53"/>
      <c r="KJP87" s="53"/>
      <c r="KJQ87" s="53"/>
      <c r="KJR87" s="53"/>
      <c r="KJS87" s="53"/>
      <c r="KJT87" s="53"/>
      <c r="KJU87" s="53"/>
      <c r="KJV87" s="53"/>
      <c r="KJW87" s="53"/>
      <c r="KJX87" s="53"/>
      <c r="KJY87" s="53"/>
      <c r="KJZ87" s="53"/>
      <c r="KKA87" s="53"/>
      <c r="KKB87" s="53"/>
      <c r="KKC87" s="53"/>
      <c r="KKD87" s="53"/>
      <c r="KKE87" s="53"/>
      <c r="KKF87" s="53"/>
      <c r="KKG87" s="53"/>
      <c r="KKH87" s="53"/>
      <c r="KKI87" s="53"/>
      <c r="KKJ87" s="53"/>
      <c r="KKK87" s="53"/>
      <c r="KKL87" s="53"/>
      <c r="KKM87" s="53"/>
      <c r="KKN87" s="53"/>
      <c r="KKO87" s="53"/>
      <c r="KKP87" s="53"/>
      <c r="KKQ87" s="53"/>
      <c r="KKR87" s="53"/>
      <c r="KKS87" s="53"/>
      <c r="KKT87" s="53"/>
      <c r="KKU87" s="53"/>
      <c r="KKV87" s="53"/>
      <c r="KKW87" s="53"/>
      <c r="KKX87" s="53"/>
      <c r="KKY87" s="53"/>
      <c r="KKZ87" s="53"/>
      <c r="KLA87" s="53"/>
      <c r="KLB87" s="53"/>
      <c r="KLC87" s="53"/>
      <c r="KLD87" s="53"/>
      <c r="KLE87" s="53"/>
      <c r="KLF87" s="53"/>
      <c r="KLG87" s="53"/>
      <c r="KLH87" s="53"/>
      <c r="KLI87" s="53"/>
      <c r="KLJ87" s="53"/>
      <c r="KLK87" s="53"/>
      <c r="KLL87" s="53"/>
      <c r="KLM87" s="53"/>
      <c r="KLN87" s="53"/>
      <c r="KLO87" s="53"/>
      <c r="KLP87" s="53"/>
      <c r="KLQ87" s="53"/>
      <c r="KLR87" s="53"/>
      <c r="KLS87" s="53"/>
      <c r="KLT87" s="53"/>
      <c r="KLU87" s="53"/>
      <c r="KLV87" s="53"/>
      <c r="KLW87" s="53"/>
      <c r="KLX87" s="53"/>
      <c r="KLY87" s="53"/>
      <c r="KLZ87" s="53"/>
      <c r="KMA87" s="53"/>
      <c r="KMB87" s="53"/>
      <c r="KMC87" s="53"/>
      <c r="KMD87" s="53"/>
      <c r="KME87" s="53"/>
      <c r="KMF87" s="53"/>
      <c r="KMG87" s="53"/>
      <c r="KMH87" s="53"/>
      <c r="KMI87" s="53"/>
      <c r="KMJ87" s="53"/>
      <c r="KMK87" s="53"/>
      <c r="KML87" s="53"/>
      <c r="KMM87" s="53"/>
      <c r="KMN87" s="53"/>
      <c r="KMO87" s="53"/>
      <c r="KMP87" s="53"/>
      <c r="KMQ87" s="53"/>
      <c r="KMR87" s="53"/>
      <c r="KMS87" s="53"/>
      <c r="KMT87" s="53"/>
      <c r="KMU87" s="53"/>
      <c r="KMV87" s="53"/>
      <c r="KMW87" s="53"/>
      <c r="KMX87" s="53"/>
      <c r="KMY87" s="53"/>
      <c r="KMZ87" s="53"/>
      <c r="KNA87" s="53"/>
      <c r="KNB87" s="53"/>
      <c r="KNC87" s="53"/>
      <c r="KND87" s="53"/>
      <c r="KNE87" s="53"/>
      <c r="KNF87" s="53"/>
      <c r="KNG87" s="53"/>
      <c r="KNH87" s="53"/>
      <c r="KNI87" s="53"/>
      <c r="KNJ87" s="53"/>
      <c r="KNK87" s="53"/>
      <c r="KNL87" s="53"/>
      <c r="KNM87" s="53"/>
      <c r="KNN87" s="53"/>
      <c r="KNO87" s="53"/>
      <c r="KNP87" s="53"/>
      <c r="KNQ87" s="53"/>
      <c r="KNR87" s="53"/>
      <c r="KNS87" s="53"/>
      <c r="KNT87" s="53"/>
      <c r="KNU87" s="53"/>
      <c r="KNV87" s="53"/>
      <c r="KNW87" s="53"/>
      <c r="KNX87" s="53"/>
      <c r="KNY87" s="53"/>
      <c r="KNZ87" s="53"/>
      <c r="KOA87" s="53"/>
      <c r="KOB87" s="53"/>
      <c r="KOC87" s="53"/>
      <c r="KOD87" s="53"/>
      <c r="KOE87" s="53"/>
      <c r="KOF87" s="53"/>
      <c r="KOG87" s="53"/>
      <c r="KOH87" s="53"/>
      <c r="KOI87" s="53"/>
      <c r="KOJ87" s="53"/>
      <c r="KOK87" s="53"/>
      <c r="KOL87" s="53"/>
      <c r="KOM87" s="53"/>
      <c r="KON87" s="53"/>
      <c r="KOO87" s="53"/>
      <c r="KOP87" s="53"/>
      <c r="KOQ87" s="53"/>
      <c r="KOR87" s="53"/>
      <c r="KOS87" s="53"/>
      <c r="KOT87" s="53"/>
      <c r="KOU87" s="53"/>
      <c r="KOV87" s="53"/>
      <c r="KOW87" s="53"/>
      <c r="KOX87" s="53"/>
      <c r="KOY87" s="53"/>
      <c r="KOZ87" s="53"/>
      <c r="KPA87" s="53"/>
      <c r="KPB87" s="53"/>
      <c r="KPC87" s="53"/>
      <c r="KPD87" s="53"/>
      <c r="KPE87" s="53"/>
      <c r="KPF87" s="53"/>
      <c r="KPG87" s="53"/>
      <c r="KPH87" s="53"/>
      <c r="KPI87" s="53"/>
      <c r="KPJ87" s="53"/>
      <c r="KPK87" s="53"/>
      <c r="KPL87" s="53"/>
      <c r="KPM87" s="53"/>
      <c r="KPN87" s="53"/>
      <c r="KPO87" s="53"/>
      <c r="KPP87" s="53"/>
      <c r="KPQ87" s="53"/>
      <c r="KPR87" s="53"/>
      <c r="KPS87" s="53"/>
      <c r="KPT87" s="53"/>
      <c r="KPU87" s="53"/>
      <c r="KPV87" s="53"/>
      <c r="KPW87" s="53"/>
      <c r="KPX87" s="53"/>
      <c r="KPY87" s="53"/>
      <c r="KPZ87" s="53"/>
      <c r="KQA87" s="53"/>
      <c r="KQB87" s="53"/>
      <c r="KQC87" s="53"/>
      <c r="KQD87" s="53"/>
      <c r="KQE87" s="53"/>
      <c r="KQF87" s="53"/>
      <c r="KQG87" s="53"/>
      <c r="KQH87" s="53"/>
      <c r="KQI87" s="53"/>
      <c r="KQJ87" s="53"/>
      <c r="KQK87" s="53"/>
      <c r="KQL87" s="53"/>
      <c r="KQM87" s="53"/>
      <c r="KQN87" s="53"/>
      <c r="KQO87" s="53"/>
      <c r="KQP87" s="53"/>
      <c r="KQQ87" s="53"/>
      <c r="KQR87" s="53"/>
      <c r="KQS87" s="53"/>
      <c r="KQT87" s="53"/>
      <c r="KQU87" s="53"/>
      <c r="KQV87" s="53"/>
      <c r="KQW87" s="53"/>
      <c r="KQX87" s="53"/>
      <c r="KQY87" s="53"/>
      <c r="KQZ87" s="53"/>
      <c r="KRA87" s="53"/>
      <c r="KRB87" s="53"/>
      <c r="KRC87" s="53"/>
      <c r="KRD87" s="53"/>
      <c r="KRE87" s="53"/>
      <c r="KRF87" s="53"/>
      <c r="KRG87" s="53"/>
      <c r="KRH87" s="53"/>
      <c r="KRI87" s="53"/>
      <c r="KRJ87" s="53"/>
      <c r="KRK87" s="53"/>
      <c r="KRL87" s="53"/>
      <c r="KRM87" s="53"/>
      <c r="KRN87" s="53"/>
      <c r="KRO87" s="53"/>
      <c r="KRP87" s="53"/>
      <c r="KRQ87" s="53"/>
      <c r="KRR87" s="53"/>
      <c r="KRS87" s="53"/>
      <c r="KRT87" s="53"/>
      <c r="KRU87" s="53"/>
      <c r="KRV87" s="53"/>
      <c r="KRW87" s="53"/>
      <c r="KRX87" s="53"/>
      <c r="KRY87" s="53"/>
      <c r="KRZ87" s="53"/>
      <c r="KSA87" s="53"/>
      <c r="KSB87" s="53"/>
      <c r="KSC87" s="53"/>
      <c r="KSD87" s="53"/>
      <c r="KSE87" s="53"/>
      <c r="KSF87" s="53"/>
      <c r="KSG87" s="53"/>
      <c r="KSH87" s="53"/>
      <c r="KSI87" s="53"/>
      <c r="KSJ87" s="53"/>
      <c r="KSK87" s="53"/>
      <c r="KSL87" s="53"/>
      <c r="KSM87" s="53"/>
      <c r="KSN87" s="53"/>
      <c r="KSO87" s="53"/>
      <c r="KSP87" s="53"/>
      <c r="KSQ87" s="53"/>
      <c r="KSR87" s="53"/>
      <c r="KSS87" s="53"/>
      <c r="KST87" s="53"/>
      <c r="KSU87" s="53"/>
      <c r="KSV87" s="53"/>
      <c r="KSW87" s="53"/>
      <c r="KSX87" s="53"/>
      <c r="KSY87" s="53"/>
      <c r="KSZ87" s="53"/>
      <c r="KTA87" s="53"/>
      <c r="KTB87" s="53"/>
      <c r="KTC87" s="53"/>
      <c r="KTD87" s="53"/>
      <c r="KTE87" s="53"/>
      <c r="KTF87" s="53"/>
      <c r="KTG87" s="53"/>
      <c r="KTH87" s="53"/>
      <c r="KTI87" s="53"/>
      <c r="KTJ87" s="53"/>
      <c r="KTK87" s="53"/>
      <c r="KTL87" s="53"/>
      <c r="KTM87" s="53"/>
      <c r="KTN87" s="53"/>
      <c r="KTO87" s="53"/>
      <c r="KTP87" s="53"/>
      <c r="KTQ87" s="53"/>
      <c r="KTR87" s="53"/>
      <c r="KTS87" s="53"/>
      <c r="KTT87" s="53"/>
      <c r="KTU87" s="53"/>
      <c r="KTV87" s="53"/>
      <c r="KTW87" s="53"/>
      <c r="KTX87" s="53"/>
      <c r="KTY87" s="53"/>
      <c r="KTZ87" s="53"/>
      <c r="KUA87" s="53"/>
      <c r="KUB87" s="53"/>
      <c r="KUC87" s="53"/>
      <c r="KUD87" s="53"/>
      <c r="KUE87" s="53"/>
      <c r="KUF87" s="53"/>
      <c r="KUG87" s="53"/>
      <c r="KUH87" s="53"/>
      <c r="KUI87" s="53"/>
      <c r="KUJ87" s="53"/>
      <c r="KUK87" s="53"/>
      <c r="KUL87" s="53"/>
      <c r="KUM87" s="53"/>
      <c r="KUN87" s="53"/>
      <c r="KUO87" s="53"/>
      <c r="KUP87" s="53"/>
      <c r="KUQ87" s="53"/>
      <c r="KUR87" s="53"/>
      <c r="KUS87" s="53"/>
      <c r="KUT87" s="53"/>
      <c r="KUU87" s="53"/>
      <c r="KUV87" s="53"/>
      <c r="KUW87" s="53"/>
      <c r="KUX87" s="53"/>
      <c r="KUY87" s="53"/>
      <c r="KUZ87" s="53"/>
      <c r="KVA87" s="53"/>
      <c r="KVB87" s="53"/>
      <c r="KVC87" s="53"/>
      <c r="KVD87" s="53"/>
      <c r="KVE87" s="53"/>
      <c r="KVF87" s="53"/>
      <c r="KVG87" s="53"/>
      <c r="KVH87" s="53"/>
      <c r="KVI87" s="53"/>
      <c r="KVJ87" s="53"/>
      <c r="KVK87" s="53"/>
      <c r="KVL87" s="53"/>
      <c r="KVM87" s="53"/>
      <c r="KVN87" s="53"/>
      <c r="KVO87" s="53"/>
      <c r="KVP87" s="53"/>
      <c r="KVQ87" s="53"/>
      <c r="KVR87" s="53"/>
      <c r="KVS87" s="53"/>
      <c r="KVT87" s="53"/>
      <c r="KVU87" s="53"/>
      <c r="KVV87" s="53"/>
      <c r="KVW87" s="53"/>
      <c r="KVX87" s="53"/>
      <c r="KVY87" s="53"/>
      <c r="KVZ87" s="53"/>
      <c r="KWA87" s="53"/>
      <c r="KWB87" s="53"/>
      <c r="KWC87" s="53"/>
      <c r="KWD87" s="53"/>
      <c r="KWE87" s="53"/>
      <c r="KWF87" s="53"/>
      <c r="KWG87" s="53"/>
      <c r="KWH87" s="53"/>
      <c r="KWI87" s="53"/>
      <c r="KWJ87" s="53"/>
      <c r="KWK87" s="53"/>
      <c r="KWL87" s="53"/>
      <c r="KWM87" s="53"/>
      <c r="KWN87" s="53"/>
      <c r="KWO87" s="53"/>
      <c r="KWP87" s="53"/>
      <c r="KWQ87" s="53"/>
      <c r="KWR87" s="53"/>
      <c r="KWS87" s="53"/>
      <c r="KWT87" s="53"/>
      <c r="KWU87" s="53"/>
      <c r="KWV87" s="53"/>
      <c r="KWW87" s="53"/>
      <c r="KWX87" s="53"/>
      <c r="KWY87" s="53"/>
      <c r="KWZ87" s="53"/>
      <c r="KXA87" s="53"/>
      <c r="KXB87" s="53"/>
      <c r="KXC87" s="53"/>
      <c r="KXD87" s="53"/>
      <c r="KXE87" s="53"/>
      <c r="KXF87" s="53"/>
      <c r="KXG87" s="53"/>
      <c r="KXH87" s="53"/>
      <c r="KXI87" s="53"/>
      <c r="KXJ87" s="53"/>
      <c r="KXK87" s="53"/>
      <c r="KXL87" s="53"/>
      <c r="KXM87" s="53"/>
      <c r="KXN87" s="53"/>
      <c r="KXO87" s="53"/>
      <c r="KXP87" s="53"/>
      <c r="KXQ87" s="53"/>
      <c r="KXR87" s="53"/>
      <c r="KXS87" s="53"/>
      <c r="KXT87" s="53"/>
      <c r="KXU87" s="53"/>
      <c r="KXV87" s="53"/>
      <c r="KXW87" s="53"/>
      <c r="KXX87" s="53"/>
      <c r="KXY87" s="53"/>
      <c r="KXZ87" s="53"/>
      <c r="KYA87" s="53"/>
      <c r="KYB87" s="53"/>
      <c r="KYC87" s="53"/>
      <c r="KYD87" s="53"/>
      <c r="KYE87" s="53"/>
      <c r="KYF87" s="53"/>
      <c r="KYG87" s="53"/>
      <c r="KYH87" s="53"/>
      <c r="KYI87" s="53"/>
      <c r="KYJ87" s="53"/>
      <c r="KYK87" s="53"/>
      <c r="KYL87" s="53"/>
      <c r="KYM87" s="53"/>
      <c r="KYN87" s="53"/>
      <c r="KYO87" s="53"/>
      <c r="KYP87" s="53"/>
      <c r="KYQ87" s="53"/>
      <c r="KYR87" s="53"/>
      <c r="KYS87" s="53"/>
      <c r="KYT87" s="53"/>
      <c r="KYU87" s="53"/>
      <c r="KYV87" s="53"/>
      <c r="KYW87" s="53"/>
      <c r="KYX87" s="53"/>
      <c r="KYY87" s="53"/>
      <c r="KYZ87" s="53"/>
      <c r="KZA87" s="53"/>
      <c r="KZB87" s="53"/>
      <c r="KZC87" s="53"/>
      <c r="KZD87" s="53"/>
      <c r="KZE87" s="53"/>
      <c r="KZF87" s="53"/>
      <c r="KZG87" s="53"/>
      <c r="KZH87" s="53"/>
      <c r="KZI87" s="53"/>
      <c r="KZJ87" s="53"/>
      <c r="KZK87" s="53"/>
      <c r="KZL87" s="53"/>
      <c r="KZM87" s="53"/>
      <c r="KZN87" s="53"/>
      <c r="KZO87" s="53"/>
      <c r="KZP87" s="53"/>
      <c r="KZQ87" s="53"/>
      <c r="KZR87" s="53"/>
      <c r="KZS87" s="53"/>
      <c r="KZT87" s="53"/>
      <c r="KZU87" s="53"/>
      <c r="KZV87" s="53"/>
      <c r="KZW87" s="53"/>
      <c r="KZX87" s="53"/>
      <c r="KZY87" s="53"/>
      <c r="KZZ87" s="53"/>
      <c r="LAA87" s="53"/>
      <c r="LAB87" s="53"/>
      <c r="LAC87" s="53"/>
      <c r="LAD87" s="53"/>
      <c r="LAE87" s="53"/>
      <c r="LAF87" s="53"/>
      <c r="LAG87" s="53"/>
      <c r="LAH87" s="53"/>
      <c r="LAI87" s="53"/>
      <c r="LAJ87" s="53"/>
      <c r="LAK87" s="53"/>
      <c r="LAL87" s="53"/>
      <c r="LAM87" s="53"/>
      <c r="LAN87" s="53"/>
      <c r="LAO87" s="53"/>
      <c r="LAP87" s="53"/>
      <c r="LAQ87" s="53"/>
      <c r="LAR87" s="53"/>
      <c r="LAS87" s="53"/>
      <c r="LAT87" s="53"/>
      <c r="LAU87" s="53"/>
      <c r="LAV87" s="53"/>
      <c r="LAW87" s="53"/>
      <c r="LAX87" s="53"/>
      <c r="LAY87" s="53"/>
      <c r="LAZ87" s="53"/>
      <c r="LBA87" s="53"/>
      <c r="LBB87" s="53"/>
      <c r="LBC87" s="53"/>
      <c r="LBD87" s="53"/>
      <c r="LBE87" s="53"/>
      <c r="LBF87" s="53"/>
      <c r="LBG87" s="53"/>
      <c r="LBH87" s="53"/>
      <c r="LBI87" s="53"/>
      <c r="LBJ87" s="53"/>
      <c r="LBK87" s="53"/>
      <c r="LBL87" s="53"/>
      <c r="LBM87" s="53"/>
      <c r="LBN87" s="53"/>
      <c r="LBO87" s="53"/>
      <c r="LBP87" s="53"/>
      <c r="LBQ87" s="53"/>
      <c r="LBR87" s="53"/>
      <c r="LBS87" s="53"/>
      <c r="LBT87" s="53"/>
      <c r="LBU87" s="53"/>
      <c r="LBV87" s="53"/>
      <c r="LBW87" s="53"/>
      <c r="LBX87" s="53"/>
      <c r="LBY87" s="53"/>
      <c r="LBZ87" s="53"/>
      <c r="LCA87" s="53"/>
      <c r="LCB87" s="53"/>
      <c r="LCC87" s="53"/>
      <c r="LCD87" s="53"/>
      <c r="LCE87" s="53"/>
      <c r="LCF87" s="53"/>
      <c r="LCG87" s="53"/>
      <c r="LCH87" s="53"/>
      <c r="LCI87" s="53"/>
      <c r="LCJ87" s="53"/>
      <c r="LCK87" s="53"/>
      <c r="LCL87" s="53"/>
      <c r="LCM87" s="53"/>
      <c r="LCN87" s="53"/>
      <c r="LCO87" s="53"/>
      <c r="LCP87" s="53"/>
      <c r="LCQ87" s="53"/>
      <c r="LCR87" s="53"/>
      <c r="LCS87" s="53"/>
      <c r="LCT87" s="53"/>
      <c r="LCU87" s="53"/>
      <c r="LCV87" s="53"/>
      <c r="LCW87" s="53"/>
      <c r="LCX87" s="53"/>
      <c r="LCY87" s="53"/>
      <c r="LCZ87" s="53"/>
      <c r="LDA87" s="53"/>
      <c r="LDB87" s="53"/>
      <c r="LDC87" s="53"/>
      <c r="LDD87" s="53"/>
      <c r="LDE87" s="53"/>
      <c r="LDF87" s="53"/>
      <c r="LDG87" s="53"/>
      <c r="LDH87" s="53"/>
      <c r="LDI87" s="53"/>
      <c r="LDJ87" s="53"/>
      <c r="LDK87" s="53"/>
      <c r="LDL87" s="53"/>
      <c r="LDM87" s="53"/>
      <c r="LDN87" s="53"/>
      <c r="LDO87" s="53"/>
      <c r="LDP87" s="53"/>
      <c r="LDQ87" s="53"/>
      <c r="LDR87" s="53"/>
      <c r="LDS87" s="53"/>
      <c r="LDT87" s="53"/>
      <c r="LDU87" s="53"/>
      <c r="LDV87" s="53"/>
      <c r="LDW87" s="53"/>
      <c r="LDX87" s="53"/>
      <c r="LDY87" s="53"/>
      <c r="LDZ87" s="53"/>
      <c r="LEA87" s="53"/>
      <c r="LEB87" s="53"/>
      <c r="LEC87" s="53"/>
      <c r="LED87" s="53"/>
      <c r="LEE87" s="53"/>
      <c r="LEF87" s="53"/>
      <c r="LEG87" s="53"/>
      <c r="LEH87" s="53"/>
      <c r="LEI87" s="53"/>
      <c r="LEJ87" s="53"/>
      <c r="LEK87" s="53"/>
      <c r="LEL87" s="53"/>
      <c r="LEM87" s="53"/>
      <c r="LEN87" s="53"/>
      <c r="LEO87" s="53"/>
      <c r="LEP87" s="53"/>
      <c r="LEQ87" s="53"/>
      <c r="LER87" s="53"/>
      <c r="LES87" s="53"/>
      <c r="LET87" s="53"/>
      <c r="LEU87" s="53"/>
      <c r="LEV87" s="53"/>
      <c r="LEW87" s="53"/>
      <c r="LEX87" s="53"/>
      <c r="LEY87" s="53"/>
      <c r="LEZ87" s="53"/>
      <c r="LFA87" s="53"/>
      <c r="LFB87" s="53"/>
      <c r="LFC87" s="53"/>
      <c r="LFD87" s="53"/>
      <c r="LFE87" s="53"/>
      <c r="LFF87" s="53"/>
      <c r="LFG87" s="53"/>
      <c r="LFH87" s="53"/>
      <c r="LFI87" s="53"/>
      <c r="LFJ87" s="53"/>
      <c r="LFK87" s="53"/>
      <c r="LFL87" s="53"/>
      <c r="LFM87" s="53"/>
      <c r="LFN87" s="53"/>
      <c r="LFO87" s="53"/>
      <c r="LFP87" s="53"/>
      <c r="LFQ87" s="53"/>
      <c r="LFR87" s="53"/>
      <c r="LFS87" s="53"/>
      <c r="LFT87" s="53"/>
      <c r="LFU87" s="53"/>
      <c r="LFV87" s="53"/>
      <c r="LFW87" s="53"/>
      <c r="LFX87" s="53"/>
      <c r="LFY87" s="53"/>
      <c r="LFZ87" s="53"/>
      <c r="LGA87" s="53"/>
      <c r="LGB87" s="53"/>
      <c r="LGC87" s="53"/>
      <c r="LGD87" s="53"/>
      <c r="LGE87" s="53"/>
      <c r="LGF87" s="53"/>
      <c r="LGG87" s="53"/>
      <c r="LGH87" s="53"/>
      <c r="LGI87" s="53"/>
      <c r="LGJ87" s="53"/>
      <c r="LGK87" s="53"/>
      <c r="LGL87" s="53"/>
      <c r="LGM87" s="53"/>
      <c r="LGN87" s="53"/>
      <c r="LGO87" s="53"/>
      <c r="LGP87" s="53"/>
      <c r="LGQ87" s="53"/>
      <c r="LGR87" s="53"/>
      <c r="LGS87" s="53"/>
      <c r="LGT87" s="53"/>
      <c r="LGU87" s="53"/>
      <c r="LGV87" s="53"/>
      <c r="LGW87" s="53"/>
      <c r="LGX87" s="53"/>
      <c r="LGY87" s="53"/>
      <c r="LGZ87" s="53"/>
      <c r="LHA87" s="53"/>
      <c r="LHB87" s="53"/>
      <c r="LHC87" s="53"/>
      <c r="LHD87" s="53"/>
      <c r="LHE87" s="53"/>
      <c r="LHF87" s="53"/>
      <c r="LHG87" s="53"/>
      <c r="LHH87" s="53"/>
      <c r="LHI87" s="53"/>
      <c r="LHJ87" s="53"/>
      <c r="LHK87" s="53"/>
      <c r="LHL87" s="53"/>
      <c r="LHM87" s="53"/>
      <c r="LHN87" s="53"/>
      <c r="LHO87" s="53"/>
      <c r="LHP87" s="53"/>
      <c r="LHQ87" s="53"/>
      <c r="LHR87" s="53"/>
      <c r="LHS87" s="53"/>
      <c r="LHT87" s="53"/>
      <c r="LHU87" s="53"/>
      <c r="LHV87" s="53"/>
      <c r="LHW87" s="53"/>
      <c r="LHX87" s="53"/>
      <c r="LHY87" s="53"/>
      <c r="LHZ87" s="53"/>
      <c r="LIA87" s="53"/>
      <c r="LIB87" s="53"/>
      <c r="LIC87" s="53"/>
      <c r="LID87" s="53"/>
      <c r="LIE87" s="53"/>
      <c r="LIF87" s="53"/>
      <c r="LIG87" s="53"/>
      <c r="LIH87" s="53"/>
      <c r="LII87" s="53"/>
      <c r="LIJ87" s="53"/>
      <c r="LIK87" s="53"/>
      <c r="LIL87" s="53"/>
      <c r="LIM87" s="53"/>
      <c r="LIN87" s="53"/>
      <c r="LIO87" s="53"/>
      <c r="LIP87" s="53"/>
      <c r="LIQ87" s="53"/>
      <c r="LIR87" s="53"/>
      <c r="LIS87" s="53"/>
      <c r="LIT87" s="53"/>
      <c r="LIU87" s="53"/>
      <c r="LIV87" s="53"/>
      <c r="LIW87" s="53"/>
      <c r="LIX87" s="53"/>
      <c r="LIY87" s="53"/>
      <c r="LIZ87" s="53"/>
      <c r="LJA87" s="53"/>
      <c r="LJB87" s="53"/>
      <c r="LJC87" s="53"/>
      <c r="LJD87" s="53"/>
      <c r="LJE87" s="53"/>
      <c r="LJF87" s="53"/>
      <c r="LJG87" s="53"/>
      <c r="LJH87" s="53"/>
      <c r="LJI87" s="53"/>
      <c r="LJJ87" s="53"/>
      <c r="LJK87" s="53"/>
      <c r="LJL87" s="53"/>
      <c r="LJM87" s="53"/>
      <c r="LJN87" s="53"/>
      <c r="LJO87" s="53"/>
      <c r="LJP87" s="53"/>
      <c r="LJQ87" s="53"/>
      <c r="LJR87" s="53"/>
      <c r="LJS87" s="53"/>
      <c r="LJT87" s="53"/>
      <c r="LJU87" s="53"/>
      <c r="LJV87" s="53"/>
      <c r="LJW87" s="53"/>
      <c r="LJX87" s="53"/>
      <c r="LJY87" s="53"/>
      <c r="LJZ87" s="53"/>
      <c r="LKA87" s="53"/>
      <c r="LKB87" s="53"/>
      <c r="LKC87" s="53"/>
      <c r="LKD87" s="53"/>
      <c r="LKE87" s="53"/>
      <c r="LKF87" s="53"/>
      <c r="LKG87" s="53"/>
      <c r="LKH87" s="53"/>
      <c r="LKI87" s="53"/>
      <c r="LKJ87" s="53"/>
      <c r="LKK87" s="53"/>
      <c r="LKL87" s="53"/>
      <c r="LKM87" s="53"/>
      <c r="LKN87" s="53"/>
      <c r="LKO87" s="53"/>
      <c r="LKP87" s="53"/>
      <c r="LKQ87" s="53"/>
      <c r="LKR87" s="53"/>
      <c r="LKS87" s="53"/>
      <c r="LKT87" s="53"/>
      <c r="LKU87" s="53"/>
      <c r="LKV87" s="53"/>
      <c r="LKW87" s="53"/>
      <c r="LKX87" s="53"/>
      <c r="LKY87" s="53"/>
      <c r="LKZ87" s="53"/>
      <c r="LLA87" s="53"/>
      <c r="LLB87" s="53"/>
      <c r="LLC87" s="53"/>
      <c r="LLD87" s="53"/>
      <c r="LLE87" s="53"/>
      <c r="LLF87" s="53"/>
      <c r="LLG87" s="53"/>
      <c r="LLH87" s="53"/>
      <c r="LLI87" s="53"/>
      <c r="LLJ87" s="53"/>
      <c r="LLK87" s="53"/>
      <c r="LLL87" s="53"/>
      <c r="LLM87" s="53"/>
      <c r="LLN87" s="53"/>
      <c r="LLO87" s="53"/>
      <c r="LLP87" s="53"/>
      <c r="LLQ87" s="53"/>
      <c r="LLR87" s="53"/>
      <c r="LLS87" s="53"/>
      <c r="LLT87" s="53"/>
      <c r="LLU87" s="53"/>
      <c r="LLV87" s="53"/>
      <c r="LLW87" s="53"/>
      <c r="LLX87" s="53"/>
      <c r="LLY87" s="53"/>
      <c r="LLZ87" s="53"/>
      <c r="LMA87" s="53"/>
      <c r="LMB87" s="53"/>
      <c r="LMC87" s="53"/>
      <c r="LMD87" s="53"/>
      <c r="LME87" s="53"/>
      <c r="LMF87" s="53"/>
      <c r="LMG87" s="53"/>
      <c r="LMH87" s="53"/>
      <c r="LMI87" s="53"/>
      <c r="LMJ87" s="53"/>
      <c r="LMK87" s="53"/>
      <c r="LML87" s="53"/>
      <c r="LMM87" s="53"/>
      <c r="LMN87" s="53"/>
      <c r="LMO87" s="53"/>
      <c r="LMP87" s="53"/>
      <c r="LMQ87" s="53"/>
      <c r="LMR87" s="53"/>
      <c r="LMS87" s="53"/>
      <c r="LMT87" s="53"/>
      <c r="LMU87" s="53"/>
      <c r="LMV87" s="53"/>
      <c r="LMW87" s="53"/>
      <c r="LMX87" s="53"/>
      <c r="LMY87" s="53"/>
      <c r="LMZ87" s="53"/>
      <c r="LNA87" s="53"/>
      <c r="LNB87" s="53"/>
      <c r="LNC87" s="53"/>
      <c r="LND87" s="53"/>
      <c r="LNE87" s="53"/>
      <c r="LNF87" s="53"/>
      <c r="LNG87" s="53"/>
      <c r="LNH87" s="53"/>
      <c r="LNI87" s="53"/>
      <c r="LNJ87" s="53"/>
      <c r="LNK87" s="53"/>
      <c r="LNL87" s="53"/>
      <c r="LNM87" s="53"/>
      <c r="LNN87" s="53"/>
      <c r="LNO87" s="53"/>
      <c r="LNP87" s="53"/>
      <c r="LNQ87" s="53"/>
      <c r="LNR87" s="53"/>
      <c r="LNS87" s="53"/>
      <c r="LNT87" s="53"/>
      <c r="LNU87" s="53"/>
      <c r="LNV87" s="53"/>
      <c r="LNW87" s="53"/>
      <c r="LNX87" s="53"/>
      <c r="LNY87" s="53"/>
      <c r="LNZ87" s="53"/>
      <c r="LOA87" s="53"/>
      <c r="LOB87" s="53"/>
      <c r="LOC87" s="53"/>
      <c r="LOD87" s="53"/>
      <c r="LOE87" s="53"/>
      <c r="LOF87" s="53"/>
      <c r="LOG87" s="53"/>
      <c r="LOH87" s="53"/>
      <c r="LOI87" s="53"/>
      <c r="LOJ87" s="53"/>
      <c r="LOK87" s="53"/>
      <c r="LOL87" s="53"/>
      <c r="LOM87" s="53"/>
      <c r="LON87" s="53"/>
      <c r="LOO87" s="53"/>
      <c r="LOP87" s="53"/>
      <c r="LOQ87" s="53"/>
      <c r="LOR87" s="53"/>
      <c r="LOS87" s="53"/>
      <c r="LOT87" s="53"/>
      <c r="LOU87" s="53"/>
      <c r="LOV87" s="53"/>
      <c r="LOW87" s="53"/>
      <c r="LOX87" s="53"/>
      <c r="LOY87" s="53"/>
      <c r="LOZ87" s="53"/>
      <c r="LPA87" s="53"/>
      <c r="LPB87" s="53"/>
      <c r="LPC87" s="53"/>
      <c r="LPD87" s="53"/>
      <c r="LPE87" s="53"/>
      <c r="LPF87" s="53"/>
      <c r="LPG87" s="53"/>
      <c r="LPH87" s="53"/>
      <c r="LPI87" s="53"/>
      <c r="LPJ87" s="53"/>
      <c r="LPK87" s="53"/>
      <c r="LPL87" s="53"/>
      <c r="LPM87" s="53"/>
      <c r="LPN87" s="53"/>
      <c r="LPO87" s="53"/>
      <c r="LPP87" s="53"/>
      <c r="LPQ87" s="53"/>
      <c r="LPR87" s="53"/>
      <c r="LPS87" s="53"/>
      <c r="LPT87" s="53"/>
      <c r="LPU87" s="53"/>
      <c r="LPV87" s="53"/>
      <c r="LPW87" s="53"/>
      <c r="LPX87" s="53"/>
      <c r="LPY87" s="53"/>
      <c r="LPZ87" s="53"/>
      <c r="LQA87" s="53"/>
      <c r="LQB87" s="53"/>
      <c r="LQC87" s="53"/>
      <c r="LQD87" s="53"/>
      <c r="LQE87" s="53"/>
      <c r="LQF87" s="53"/>
      <c r="LQG87" s="53"/>
      <c r="LQH87" s="53"/>
      <c r="LQI87" s="53"/>
      <c r="LQJ87" s="53"/>
      <c r="LQK87" s="53"/>
      <c r="LQL87" s="53"/>
      <c r="LQM87" s="53"/>
      <c r="LQN87" s="53"/>
      <c r="LQO87" s="53"/>
      <c r="LQP87" s="53"/>
      <c r="LQQ87" s="53"/>
      <c r="LQR87" s="53"/>
      <c r="LQS87" s="53"/>
      <c r="LQT87" s="53"/>
      <c r="LQU87" s="53"/>
      <c r="LQV87" s="53"/>
      <c r="LQW87" s="53"/>
      <c r="LQX87" s="53"/>
      <c r="LQY87" s="53"/>
      <c r="LQZ87" s="53"/>
      <c r="LRA87" s="53"/>
      <c r="LRB87" s="53"/>
      <c r="LRC87" s="53"/>
      <c r="LRD87" s="53"/>
      <c r="LRE87" s="53"/>
      <c r="LRF87" s="53"/>
      <c r="LRG87" s="53"/>
      <c r="LRH87" s="53"/>
      <c r="LRI87" s="53"/>
      <c r="LRJ87" s="53"/>
      <c r="LRK87" s="53"/>
      <c r="LRL87" s="53"/>
      <c r="LRM87" s="53"/>
      <c r="LRN87" s="53"/>
      <c r="LRO87" s="53"/>
      <c r="LRP87" s="53"/>
      <c r="LRQ87" s="53"/>
      <c r="LRR87" s="53"/>
      <c r="LRS87" s="53"/>
      <c r="LRT87" s="53"/>
      <c r="LRU87" s="53"/>
      <c r="LRV87" s="53"/>
      <c r="LRW87" s="53"/>
      <c r="LRX87" s="53"/>
      <c r="LRY87" s="53"/>
      <c r="LRZ87" s="53"/>
      <c r="LSA87" s="53"/>
      <c r="LSB87" s="53"/>
      <c r="LSC87" s="53"/>
      <c r="LSD87" s="53"/>
      <c r="LSE87" s="53"/>
      <c r="LSF87" s="53"/>
      <c r="LSG87" s="53"/>
      <c r="LSH87" s="53"/>
      <c r="LSI87" s="53"/>
      <c r="LSJ87" s="53"/>
      <c r="LSK87" s="53"/>
      <c r="LSL87" s="53"/>
      <c r="LSM87" s="53"/>
      <c r="LSN87" s="53"/>
      <c r="LSO87" s="53"/>
      <c r="LSP87" s="53"/>
      <c r="LSQ87" s="53"/>
      <c r="LSR87" s="53"/>
      <c r="LSS87" s="53"/>
      <c r="LST87" s="53"/>
      <c r="LSU87" s="53"/>
      <c r="LSV87" s="53"/>
      <c r="LSW87" s="53"/>
      <c r="LSX87" s="53"/>
      <c r="LSY87" s="53"/>
      <c r="LSZ87" s="53"/>
      <c r="LTA87" s="53"/>
      <c r="LTB87" s="53"/>
      <c r="LTC87" s="53"/>
      <c r="LTD87" s="53"/>
      <c r="LTE87" s="53"/>
      <c r="LTF87" s="53"/>
      <c r="LTG87" s="53"/>
      <c r="LTH87" s="53"/>
      <c r="LTI87" s="53"/>
      <c r="LTJ87" s="53"/>
      <c r="LTK87" s="53"/>
      <c r="LTL87" s="53"/>
      <c r="LTM87" s="53"/>
      <c r="LTN87" s="53"/>
      <c r="LTO87" s="53"/>
      <c r="LTP87" s="53"/>
      <c r="LTQ87" s="53"/>
      <c r="LTR87" s="53"/>
      <c r="LTS87" s="53"/>
      <c r="LTT87" s="53"/>
      <c r="LTU87" s="53"/>
      <c r="LTV87" s="53"/>
      <c r="LTW87" s="53"/>
      <c r="LTX87" s="53"/>
      <c r="LTY87" s="53"/>
      <c r="LTZ87" s="53"/>
      <c r="LUA87" s="53"/>
      <c r="LUB87" s="53"/>
      <c r="LUC87" s="53"/>
      <c r="LUD87" s="53"/>
      <c r="LUE87" s="53"/>
      <c r="LUF87" s="53"/>
      <c r="LUG87" s="53"/>
      <c r="LUH87" s="53"/>
      <c r="LUI87" s="53"/>
      <c r="LUJ87" s="53"/>
      <c r="LUK87" s="53"/>
      <c r="LUL87" s="53"/>
      <c r="LUM87" s="53"/>
      <c r="LUN87" s="53"/>
      <c r="LUO87" s="53"/>
      <c r="LUP87" s="53"/>
      <c r="LUQ87" s="53"/>
      <c r="LUR87" s="53"/>
      <c r="LUS87" s="53"/>
      <c r="LUT87" s="53"/>
      <c r="LUU87" s="53"/>
      <c r="LUV87" s="53"/>
      <c r="LUW87" s="53"/>
      <c r="LUX87" s="53"/>
      <c r="LUY87" s="53"/>
      <c r="LUZ87" s="53"/>
      <c r="LVA87" s="53"/>
      <c r="LVB87" s="53"/>
      <c r="LVC87" s="53"/>
      <c r="LVD87" s="53"/>
      <c r="LVE87" s="53"/>
      <c r="LVF87" s="53"/>
      <c r="LVG87" s="53"/>
      <c r="LVH87" s="53"/>
      <c r="LVI87" s="53"/>
      <c r="LVJ87" s="53"/>
      <c r="LVK87" s="53"/>
      <c r="LVL87" s="53"/>
      <c r="LVM87" s="53"/>
      <c r="LVN87" s="53"/>
      <c r="LVO87" s="53"/>
      <c r="LVP87" s="53"/>
      <c r="LVQ87" s="53"/>
      <c r="LVR87" s="53"/>
      <c r="LVS87" s="53"/>
      <c r="LVT87" s="53"/>
      <c r="LVU87" s="53"/>
      <c r="LVV87" s="53"/>
      <c r="LVW87" s="53"/>
      <c r="LVX87" s="53"/>
      <c r="LVY87" s="53"/>
      <c r="LVZ87" s="53"/>
      <c r="LWA87" s="53"/>
      <c r="LWB87" s="53"/>
      <c r="LWC87" s="53"/>
      <c r="LWD87" s="53"/>
      <c r="LWE87" s="53"/>
      <c r="LWF87" s="53"/>
      <c r="LWG87" s="53"/>
      <c r="LWH87" s="53"/>
      <c r="LWI87" s="53"/>
      <c r="LWJ87" s="53"/>
      <c r="LWK87" s="53"/>
      <c r="LWL87" s="53"/>
      <c r="LWM87" s="53"/>
      <c r="LWN87" s="53"/>
      <c r="LWO87" s="53"/>
      <c r="LWP87" s="53"/>
      <c r="LWQ87" s="53"/>
      <c r="LWR87" s="53"/>
      <c r="LWS87" s="53"/>
      <c r="LWT87" s="53"/>
      <c r="LWU87" s="53"/>
      <c r="LWV87" s="53"/>
      <c r="LWW87" s="53"/>
      <c r="LWX87" s="53"/>
      <c r="LWY87" s="53"/>
      <c r="LWZ87" s="53"/>
      <c r="LXA87" s="53"/>
      <c r="LXB87" s="53"/>
      <c r="LXC87" s="53"/>
      <c r="LXD87" s="53"/>
      <c r="LXE87" s="53"/>
      <c r="LXF87" s="53"/>
      <c r="LXG87" s="53"/>
      <c r="LXH87" s="53"/>
      <c r="LXI87" s="53"/>
      <c r="LXJ87" s="53"/>
      <c r="LXK87" s="53"/>
      <c r="LXL87" s="53"/>
      <c r="LXM87" s="53"/>
      <c r="LXN87" s="53"/>
      <c r="LXO87" s="53"/>
      <c r="LXP87" s="53"/>
      <c r="LXQ87" s="53"/>
      <c r="LXR87" s="53"/>
      <c r="LXS87" s="53"/>
      <c r="LXT87" s="53"/>
      <c r="LXU87" s="53"/>
      <c r="LXV87" s="53"/>
      <c r="LXW87" s="53"/>
      <c r="LXX87" s="53"/>
      <c r="LXY87" s="53"/>
      <c r="LXZ87" s="53"/>
      <c r="LYA87" s="53"/>
      <c r="LYB87" s="53"/>
      <c r="LYC87" s="53"/>
      <c r="LYD87" s="53"/>
      <c r="LYE87" s="53"/>
      <c r="LYF87" s="53"/>
      <c r="LYG87" s="53"/>
      <c r="LYH87" s="53"/>
      <c r="LYI87" s="53"/>
      <c r="LYJ87" s="53"/>
      <c r="LYK87" s="53"/>
      <c r="LYL87" s="53"/>
      <c r="LYM87" s="53"/>
      <c r="LYN87" s="53"/>
      <c r="LYO87" s="53"/>
      <c r="LYP87" s="53"/>
      <c r="LYQ87" s="53"/>
      <c r="LYR87" s="53"/>
      <c r="LYS87" s="53"/>
      <c r="LYT87" s="53"/>
      <c r="LYU87" s="53"/>
      <c r="LYV87" s="53"/>
      <c r="LYW87" s="53"/>
      <c r="LYX87" s="53"/>
      <c r="LYY87" s="53"/>
      <c r="LYZ87" s="53"/>
      <c r="LZA87" s="53"/>
      <c r="LZB87" s="53"/>
      <c r="LZC87" s="53"/>
      <c r="LZD87" s="53"/>
      <c r="LZE87" s="53"/>
      <c r="LZF87" s="53"/>
      <c r="LZG87" s="53"/>
      <c r="LZH87" s="53"/>
      <c r="LZI87" s="53"/>
      <c r="LZJ87" s="53"/>
      <c r="LZK87" s="53"/>
      <c r="LZL87" s="53"/>
      <c r="LZM87" s="53"/>
      <c r="LZN87" s="53"/>
      <c r="LZO87" s="53"/>
      <c r="LZP87" s="53"/>
      <c r="LZQ87" s="53"/>
      <c r="LZR87" s="53"/>
      <c r="LZS87" s="53"/>
      <c r="LZT87" s="53"/>
      <c r="LZU87" s="53"/>
      <c r="LZV87" s="53"/>
      <c r="LZW87" s="53"/>
      <c r="LZX87" s="53"/>
      <c r="LZY87" s="53"/>
      <c r="LZZ87" s="53"/>
      <c r="MAA87" s="53"/>
      <c r="MAB87" s="53"/>
      <c r="MAC87" s="53"/>
      <c r="MAD87" s="53"/>
      <c r="MAE87" s="53"/>
      <c r="MAF87" s="53"/>
      <c r="MAG87" s="53"/>
      <c r="MAH87" s="53"/>
      <c r="MAI87" s="53"/>
      <c r="MAJ87" s="53"/>
      <c r="MAK87" s="53"/>
      <c r="MAL87" s="53"/>
      <c r="MAM87" s="53"/>
      <c r="MAN87" s="53"/>
      <c r="MAO87" s="53"/>
      <c r="MAP87" s="53"/>
      <c r="MAQ87" s="53"/>
      <c r="MAR87" s="53"/>
      <c r="MAS87" s="53"/>
      <c r="MAT87" s="53"/>
      <c r="MAU87" s="53"/>
      <c r="MAV87" s="53"/>
      <c r="MAW87" s="53"/>
      <c r="MAX87" s="53"/>
      <c r="MAY87" s="53"/>
      <c r="MAZ87" s="53"/>
      <c r="MBA87" s="53"/>
      <c r="MBB87" s="53"/>
      <c r="MBC87" s="53"/>
      <c r="MBD87" s="53"/>
      <c r="MBE87" s="53"/>
      <c r="MBF87" s="53"/>
      <c r="MBG87" s="53"/>
      <c r="MBH87" s="53"/>
      <c r="MBI87" s="53"/>
      <c r="MBJ87" s="53"/>
      <c r="MBK87" s="53"/>
      <c r="MBL87" s="53"/>
      <c r="MBM87" s="53"/>
      <c r="MBN87" s="53"/>
      <c r="MBO87" s="53"/>
      <c r="MBP87" s="53"/>
      <c r="MBQ87" s="53"/>
      <c r="MBR87" s="53"/>
      <c r="MBS87" s="53"/>
      <c r="MBT87" s="53"/>
      <c r="MBU87" s="53"/>
      <c r="MBV87" s="53"/>
      <c r="MBW87" s="53"/>
      <c r="MBX87" s="53"/>
      <c r="MBY87" s="53"/>
      <c r="MBZ87" s="53"/>
      <c r="MCA87" s="53"/>
      <c r="MCB87" s="53"/>
      <c r="MCC87" s="53"/>
      <c r="MCD87" s="53"/>
      <c r="MCE87" s="53"/>
      <c r="MCF87" s="53"/>
      <c r="MCG87" s="53"/>
      <c r="MCH87" s="53"/>
      <c r="MCI87" s="53"/>
      <c r="MCJ87" s="53"/>
      <c r="MCK87" s="53"/>
      <c r="MCL87" s="53"/>
      <c r="MCM87" s="53"/>
      <c r="MCN87" s="53"/>
      <c r="MCO87" s="53"/>
      <c r="MCP87" s="53"/>
      <c r="MCQ87" s="53"/>
      <c r="MCR87" s="53"/>
      <c r="MCS87" s="53"/>
      <c r="MCT87" s="53"/>
      <c r="MCU87" s="53"/>
      <c r="MCV87" s="53"/>
      <c r="MCW87" s="53"/>
      <c r="MCX87" s="53"/>
      <c r="MCY87" s="53"/>
      <c r="MCZ87" s="53"/>
      <c r="MDA87" s="53"/>
      <c r="MDB87" s="53"/>
      <c r="MDC87" s="53"/>
      <c r="MDD87" s="53"/>
      <c r="MDE87" s="53"/>
      <c r="MDF87" s="53"/>
      <c r="MDG87" s="53"/>
      <c r="MDH87" s="53"/>
      <c r="MDI87" s="53"/>
      <c r="MDJ87" s="53"/>
      <c r="MDK87" s="53"/>
      <c r="MDL87" s="53"/>
      <c r="MDM87" s="53"/>
      <c r="MDN87" s="53"/>
      <c r="MDO87" s="53"/>
      <c r="MDP87" s="53"/>
      <c r="MDQ87" s="53"/>
      <c r="MDR87" s="53"/>
      <c r="MDS87" s="53"/>
      <c r="MDT87" s="53"/>
      <c r="MDU87" s="53"/>
      <c r="MDV87" s="53"/>
      <c r="MDW87" s="53"/>
      <c r="MDX87" s="53"/>
      <c r="MDY87" s="53"/>
      <c r="MDZ87" s="53"/>
      <c r="MEA87" s="53"/>
      <c r="MEB87" s="53"/>
      <c r="MEC87" s="53"/>
      <c r="MED87" s="53"/>
      <c r="MEE87" s="53"/>
      <c r="MEF87" s="53"/>
      <c r="MEG87" s="53"/>
      <c r="MEH87" s="53"/>
      <c r="MEI87" s="53"/>
      <c r="MEJ87" s="53"/>
      <c r="MEK87" s="53"/>
      <c r="MEL87" s="53"/>
      <c r="MEM87" s="53"/>
      <c r="MEN87" s="53"/>
      <c r="MEO87" s="53"/>
      <c r="MEP87" s="53"/>
      <c r="MEQ87" s="53"/>
      <c r="MER87" s="53"/>
      <c r="MES87" s="53"/>
      <c r="MET87" s="53"/>
      <c r="MEU87" s="53"/>
      <c r="MEV87" s="53"/>
      <c r="MEW87" s="53"/>
      <c r="MEX87" s="53"/>
      <c r="MEY87" s="53"/>
      <c r="MEZ87" s="53"/>
      <c r="MFA87" s="53"/>
      <c r="MFB87" s="53"/>
      <c r="MFC87" s="53"/>
      <c r="MFD87" s="53"/>
      <c r="MFE87" s="53"/>
      <c r="MFF87" s="53"/>
      <c r="MFG87" s="53"/>
      <c r="MFH87" s="53"/>
      <c r="MFI87" s="53"/>
      <c r="MFJ87" s="53"/>
      <c r="MFK87" s="53"/>
      <c r="MFL87" s="53"/>
      <c r="MFM87" s="53"/>
      <c r="MFN87" s="53"/>
      <c r="MFO87" s="53"/>
      <c r="MFP87" s="53"/>
      <c r="MFQ87" s="53"/>
      <c r="MFR87" s="53"/>
      <c r="MFS87" s="53"/>
      <c r="MFT87" s="53"/>
      <c r="MFU87" s="53"/>
      <c r="MFV87" s="53"/>
      <c r="MFW87" s="53"/>
      <c r="MFX87" s="53"/>
      <c r="MFY87" s="53"/>
      <c r="MFZ87" s="53"/>
      <c r="MGA87" s="53"/>
      <c r="MGB87" s="53"/>
      <c r="MGC87" s="53"/>
      <c r="MGD87" s="53"/>
      <c r="MGE87" s="53"/>
      <c r="MGF87" s="53"/>
      <c r="MGG87" s="53"/>
      <c r="MGH87" s="53"/>
      <c r="MGI87" s="53"/>
      <c r="MGJ87" s="53"/>
      <c r="MGK87" s="53"/>
      <c r="MGL87" s="53"/>
      <c r="MGM87" s="53"/>
      <c r="MGN87" s="53"/>
      <c r="MGO87" s="53"/>
      <c r="MGP87" s="53"/>
      <c r="MGQ87" s="53"/>
      <c r="MGR87" s="53"/>
      <c r="MGS87" s="53"/>
      <c r="MGT87" s="53"/>
      <c r="MGU87" s="53"/>
      <c r="MGV87" s="53"/>
      <c r="MGW87" s="53"/>
      <c r="MGX87" s="53"/>
      <c r="MGY87" s="53"/>
      <c r="MGZ87" s="53"/>
      <c r="MHA87" s="53"/>
      <c r="MHB87" s="53"/>
      <c r="MHC87" s="53"/>
      <c r="MHD87" s="53"/>
      <c r="MHE87" s="53"/>
      <c r="MHF87" s="53"/>
      <c r="MHG87" s="53"/>
      <c r="MHH87" s="53"/>
      <c r="MHI87" s="53"/>
      <c r="MHJ87" s="53"/>
      <c r="MHK87" s="53"/>
      <c r="MHL87" s="53"/>
      <c r="MHM87" s="53"/>
      <c r="MHN87" s="53"/>
      <c r="MHO87" s="53"/>
      <c r="MHP87" s="53"/>
      <c r="MHQ87" s="53"/>
      <c r="MHR87" s="53"/>
      <c r="MHS87" s="53"/>
      <c r="MHT87" s="53"/>
      <c r="MHU87" s="53"/>
      <c r="MHV87" s="53"/>
      <c r="MHW87" s="53"/>
      <c r="MHX87" s="53"/>
      <c r="MHY87" s="53"/>
      <c r="MHZ87" s="53"/>
      <c r="MIA87" s="53"/>
      <c r="MIB87" s="53"/>
      <c r="MIC87" s="53"/>
      <c r="MID87" s="53"/>
      <c r="MIE87" s="53"/>
      <c r="MIF87" s="53"/>
      <c r="MIG87" s="53"/>
      <c r="MIH87" s="53"/>
      <c r="MII87" s="53"/>
      <c r="MIJ87" s="53"/>
      <c r="MIK87" s="53"/>
      <c r="MIL87" s="53"/>
      <c r="MIM87" s="53"/>
      <c r="MIN87" s="53"/>
      <c r="MIO87" s="53"/>
      <c r="MIP87" s="53"/>
      <c r="MIQ87" s="53"/>
      <c r="MIR87" s="53"/>
      <c r="MIS87" s="53"/>
      <c r="MIT87" s="53"/>
      <c r="MIU87" s="53"/>
      <c r="MIV87" s="53"/>
      <c r="MIW87" s="53"/>
      <c r="MIX87" s="53"/>
      <c r="MIY87" s="53"/>
      <c r="MIZ87" s="53"/>
      <c r="MJA87" s="53"/>
      <c r="MJB87" s="53"/>
      <c r="MJC87" s="53"/>
      <c r="MJD87" s="53"/>
      <c r="MJE87" s="53"/>
      <c r="MJF87" s="53"/>
      <c r="MJG87" s="53"/>
      <c r="MJH87" s="53"/>
      <c r="MJI87" s="53"/>
      <c r="MJJ87" s="53"/>
      <c r="MJK87" s="53"/>
      <c r="MJL87" s="53"/>
      <c r="MJM87" s="53"/>
      <c r="MJN87" s="53"/>
      <c r="MJO87" s="53"/>
      <c r="MJP87" s="53"/>
      <c r="MJQ87" s="53"/>
      <c r="MJR87" s="53"/>
      <c r="MJS87" s="53"/>
      <c r="MJT87" s="53"/>
      <c r="MJU87" s="53"/>
      <c r="MJV87" s="53"/>
      <c r="MJW87" s="53"/>
      <c r="MJX87" s="53"/>
      <c r="MJY87" s="53"/>
      <c r="MJZ87" s="53"/>
      <c r="MKA87" s="53"/>
      <c r="MKB87" s="53"/>
      <c r="MKC87" s="53"/>
      <c r="MKD87" s="53"/>
      <c r="MKE87" s="53"/>
      <c r="MKF87" s="53"/>
      <c r="MKG87" s="53"/>
      <c r="MKH87" s="53"/>
      <c r="MKI87" s="53"/>
      <c r="MKJ87" s="53"/>
      <c r="MKK87" s="53"/>
      <c r="MKL87" s="53"/>
      <c r="MKM87" s="53"/>
      <c r="MKN87" s="53"/>
      <c r="MKO87" s="53"/>
      <c r="MKP87" s="53"/>
      <c r="MKQ87" s="53"/>
      <c r="MKR87" s="53"/>
      <c r="MKS87" s="53"/>
      <c r="MKT87" s="53"/>
      <c r="MKU87" s="53"/>
      <c r="MKV87" s="53"/>
      <c r="MKW87" s="53"/>
      <c r="MKX87" s="53"/>
      <c r="MKY87" s="53"/>
      <c r="MKZ87" s="53"/>
      <c r="MLA87" s="53"/>
      <c r="MLB87" s="53"/>
      <c r="MLC87" s="53"/>
      <c r="MLD87" s="53"/>
      <c r="MLE87" s="53"/>
      <c r="MLF87" s="53"/>
      <c r="MLG87" s="53"/>
      <c r="MLH87" s="53"/>
      <c r="MLI87" s="53"/>
      <c r="MLJ87" s="53"/>
      <c r="MLK87" s="53"/>
      <c r="MLL87" s="53"/>
      <c r="MLM87" s="53"/>
      <c r="MLN87" s="53"/>
      <c r="MLO87" s="53"/>
      <c r="MLP87" s="53"/>
      <c r="MLQ87" s="53"/>
      <c r="MLR87" s="53"/>
      <c r="MLS87" s="53"/>
      <c r="MLT87" s="53"/>
      <c r="MLU87" s="53"/>
      <c r="MLV87" s="53"/>
      <c r="MLW87" s="53"/>
      <c r="MLX87" s="53"/>
      <c r="MLY87" s="53"/>
      <c r="MLZ87" s="53"/>
      <c r="MMA87" s="53"/>
      <c r="MMB87" s="53"/>
      <c r="MMC87" s="53"/>
      <c r="MMD87" s="53"/>
      <c r="MME87" s="53"/>
      <c r="MMF87" s="53"/>
      <c r="MMG87" s="53"/>
      <c r="MMH87" s="53"/>
      <c r="MMI87" s="53"/>
      <c r="MMJ87" s="53"/>
      <c r="MMK87" s="53"/>
      <c r="MML87" s="53"/>
      <c r="MMM87" s="53"/>
      <c r="MMN87" s="53"/>
      <c r="MMO87" s="53"/>
      <c r="MMP87" s="53"/>
      <c r="MMQ87" s="53"/>
      <c r="MMR87" s="53"/>
      <c r="MMS87" s="53"/>
      <c r="MMT87" s="53"/>
      <c r="MMU87" s="53"/>
      <c r="MMV87" s="53"/>
      <c r="MMW87" s="53"/>
      <c r="MMX87" s="53"/>
      <c r="MMY87" s="53"/>
      <c r="MMZ87" s="53"/>
      <c r="MNA87" s="53"/>
      <c r="MNB87" s="53"/>
      <c r="MNC87" s="53"/>
      <c r="MND87" s="53"/>
      <c r="MNE87" s="53"/>
      <c r="MNF87" s="53"/>
      <c r="MNG87" s="53"/>
      <c r="MNH87" s="53"/>
      <c r="MNI87" s="53"/>
      <c r="MNJ87" s="53"/>
      <c r="MNK87" s="53"/>
      <c r="MNL87" s="53"/>
      <c r="MNM87" s="53"/>
      <c r="MNN87" s="53"/>
      <c r="MNO87" s="53"/>
      <c r="MNP87" s="53"/>
      <c r="MNQ87" s="53"/>
      <c r="MNR87" s="53"/>
      <c r="MNS87" s="53"/>
      <c r="MNT87" s="53"/>
      <c r="MNU87" s="53"/>
      <c r="MNV87" s="53"/>
      <c r="MNW87" s="53"/>
      <c r="MNX87" s="53"/>
      <c r="MNY87" s="53"/>
      <c r="MNZ87" s="53"/>
      <c r="MOA87" s="53"/>
      <c r="MOB87" s="53"/>
      <c r="MOC87" s="53"/>
      <c r="MOD87" s="53"/>
      <c r="MOE87" s="53"/>
      <c r="MOF87" s="53"/>
      <c r="MOG87" s="53"/>
      <c r="MOH87" s="53"/>
      <c r="MOI87" s="53"/>
      <c r="MOJ87" s="53"/>
      <c r="MOK87" s="53"/>
      <c r="MOL87" s="53"/>
      <c r="MOM87" s="53"/>
      <c r="MON87" s="53"/>
      <c r="MOO87" s="53"/>
      <c r="MOP87" s="53"/>
      <c r="MOQ87" s="53"/>
      <c r="MOR87" s="53"/>
      <c r="MOS87" s="53"/>
      <c r="MOT87" s="53"/>
      <c r="MOU87" s="53"/>
      <c r="MOV87" s="53"/>
      <c r="MOW87" s="53"/>
      <c r="MOX87" s="53"/>
      <c r="MOY87" s="53"/>
      <c r="MOZ87" s="53"/>
      <c r="MPA87" s="53"/>
      <c r="MPB87" s="53"/>
      <c r="MPC87" s="53"/>
      <c r="MPD87" s="53"/>
      <c r="MPE87" s="53"/>
      <c r="MPF87" s="53"/>
      <c r="MPG87" s="53"/>
      <c r="MPH87" s="53"/>
      <c r="MPI87" s="53"/>
      <c r="MPJ87" s="53"/>
      <c r="MPK87" s="53"/>
      <c r="MPL87" s="53"/>
      <c r="MPM87" s="53"/>
      <c r="MPN87" s="53"/>
      <c r="MPO87" s="53"/>
      <c r="MPP87" s="53"/>
      <c r="MPQ87" s="53"/>
      <c r="MPR87" s="53"/>
      <c r="MPS87" s="53"/>
      <c r="MPT87" s="53"/>
      <c r="MPU87" s="53"/>
      <c r="MPV87" s="53"/>
      <c r="MPW87" s="53"/>
      <c r="MPX87" s="53"/>
      <c r="MPY87" s="53"/>
      <c r="MPZ87" s="53"/>
      <c r="MQA87" s="53"/>
      <c r="MQB87" s="53"/>
      <c r="MQC87" s="53"/>
      <c r="MQD87" s="53"/>
      <c r="MQE87" s="53"/>
      <c r="MQF87" s="53"/>
      <c r="MQG87" s="53"/>
      <c r="MQH87" s="53"/>
      <c r="MQI87" s="53"/>
      <c r="MQJ87" s="53"/>
      <c r="MQK87" s="53"/>
      <c r="MQL87" s="53"/>
      <c r="MQM87" s="53"/>
      <c r="MQN87" s="53"/>
      <c r="MQO87" s="53"/>
      <c r="MQP87" s="53"/>
      <c r="MQQ87" s="53"/>
      <c r="MQR87" s="53"/>
      <c r="MQS87" s="53"/>
      <c r="MQT87" s="53"/>
      <c r="MQU87" s="53"/>
      <c r="MQV87" s="53"/>
      <c r="MQW87" s="53"/>
      <c r="MQX87" s="53"/>
      <c r="MQY87" s="53"/>
      <c r="MQZ87" s="53"/>
      <c r="MRA87" s="53"/>
      <c r="MRB87" s="53"/>
      <c r="MRC87" s="53"/>
      <c r="MRD87" s="53"/>
      <c r="MRE87" s="53"/>
      <c r="MRF87" s="53"/>
      <c r="MRG87" s="53"/>
      <c r="MRH87" s="53"/>
      <c r="MRI87" s="53"/>
      <c r="MRJ87" s="53"/>
      <c r="MRK87" s="53"/>
      <c r="MRL87" s="53"/>
      <c r="MRM87" s="53"/>
      <c r="MRN87" s="53"/>
      <c r="MRO87" s="53"/>
      <c r="MRP87" s="53"/>
      <c r="MRQ87" s="53"/>
      <c r="MRR87" s="53"/>
      <c r="MRS87" s="53"/>
      <c r="MRT87" s="53"/>
      <c r="MRU87" s="53"/>
      <c r="MRV87" s="53"/>
      <c r="MRW87" s="53"/>
      <c r="MRX87" s="53"/>
      <c r="MRY87" s="53"/>
      <c r="MRZ87" s="53"/>
      <c r="MSA87" s="53"/>
      <c r="MSB87" s="53"/>
      <c r="MSC87" s="53"/>
      <c r="MSD87" s="53"/>
      <c r="MSE87" s="53"/>
      <c r="MSF87" s="53"/>
      <c r="MSG87" s="53"/>
      <c r="MSH87" s="53"/>
      <c r="MSI87" s="53"/>
      <c r="MSJ87" s="53"/>
      <c r="MSK87" s="53"/>
      <c r="MSL87" s="53"/>
      <c r="MSM87" s="53"/>
      <c r="MSN87" s="53"/>
      <c r="MSO87" s="53"/>
      <c r="MSP87" s="53"/>
      <c r="MSQ87" s="53"/>
      <c r="MSR87" s="53"/>
      <c r="MSS87" s="53"/>
      <c r="MST87" s="53"/>
      <c r="MSU87" s="53"/>
      <c r="MSV87" s="53"/>
      <c r="MSW87" s="53"/>
      <c r="MSX87" s="53"/>
      <c r="MSY87" s="53"/>
      <c r="MSZ87" s="53"/>
      <c r="MTA87" s="53"/>
      <c r="MTB87" s="53"/>
      <c r="MTC87" s="53"/>
      <c r="MTD87" s="53"/>
      <c r="MTE87" s="53"/>
      <c r="MTF87" s="53"/>
      <c r="MTG87" s="53"/>
      <c r="MTH87" s="53"/>
      <c r="MTI87" s="53"/>
      <c r="MTJ87" s="53"/>
      <c r="MTK87" s="53"/>
      <c r="MTL87" s="53"/>
      <c r="MTM87" s="53"/>
      <c r="MTN87" s="53"/>
      <c r="MTO87" s="53"/>
      <c r="MTP87" s="53"/>
      <c r="MTQ87" s="53"/>
      <c r="MTR87" s="53"/>
      <c r="MTS87" s="53"/>
      <c r="MTT87" s="53"/>
      <c r="MTU87" s="53"/>
      <c r="MTV87" s="53"/>
      <c r="MTW87" s="53"/>
      <c r="MTX87" s="53"/>
      <c r="MTY87" s="53"/>
      <c r="MTZ87" s="53"/>
      <c r="MUA87" s="53"/>
      <c r="MUB87" s="53"/>
      <c r="MUC87" s="53"/>
      <c r="MUD87" s="53"/>
      <c r="MUE87" s="53"/>
      <c r="MUF87" s="53"/>
      <c r="MUG87" s="53"/>
      <c r="MUH87" s="53"/>
      <c r="MUI87" s="53"/>
      <c r="MUJ87" s="53"/>
      <c r="MUK87" s="53"/>
      <c r="MUL87" s="53"/>
      <c r="MUM87" s="53"/>
      <c r="MUN87" s="53"/>
      <c r="MUO87" s="53"/>
      <c r="MUP87" s="53"/>
      <c r="MUQ87" s="53"/>
      <c r="MUR87" s="53"/>
      <c r="MUS87" s="53"/>
      <c r="MUT87" s="53"/>
      <c r="MUU87" s="53"/>
      <c r="MUV87" s="53"/>
      <c r="MUW87" s="53"/>
      <c r="MUX87" s="53"/>
      <c r="MUY87" s="53"/>
      <c r="MUZ87" s="53"/>
      <c r="MVA87" s="53"/>
      <c r="MVB87" s="53"/>
      <c r="MVC87" s="53"/>
      <c r="MVD87" s="53"/>
      <c r="MVE87" s="53"/>
      <c r="MVF87" s="53"/>
      <c r="MVG87" s="53"/>
      <c r="MVH87" s="53"/>
      <c r="MVI87" s="53"/>
      <c r="MVJ87" s="53"/>
      <c r="MVK87" s="53"/>
      <c r="MVL87" s="53"/>
      <c r="MVM87" s="53"/>
      <c r="MVN87" s="53"/>
      <c r="MVO87" s="53"/>
      <c r="MVP87" s="53"/>
      <c r="MVQ87" s="53"/>
      <c r="MVR87" s="53"/>
      <c r="MVS87" s="53"/>
      <c r="MVT87" s="53"/>
      <c r="MVU87" s="53"/>
      <c r="MVV87" s="53"/>
      <c r="MVW87" s="53"/>
      <c r="MVX87" s="53"/>
      <c r="MVY87" s="53"/>
      <c r="MVZ87" s="53"/>
      <c r="MWA87" s="53"/>
      <c r="MWB87" s="53"/>
      <c r="MWC87" s="53"/>
      <c r="MWD87" s="53"/>
      <c r="MWE87" s="53"/>
      <c r="MWF87" s="53"/>
      <c r="MWG87" s="53"/>
      <c r="MWH87" s="53"/>
      <c r="MWI87" s="53"/>
      <c r="MWJ87" s="53"/>
      <c r="MWK87" s="53"/>
      <c r="MWL87" s="53"/>
      <c r="MWM87" s="53"/>
      <c r="MWN87" s="53"/>
      <c r="MWO87" s="53"/>
      <c r="MWP87" s="53"/>
      <c r="MWQ87" s="53"/>
      <c r="MWR87" s="53"/>
      <c r="MWS87" s="53"/>
      <c r="MWT87" s="53"/>
      <c r="MWU87" s="53"/>
      <c r="MWV87" s="53"/>
      <c r="MWW87" s="53"/>
      <c r="MWX87" s="53"/>
      <c r="MWY87" s="53"/>
      <c r="MWZ87" s="53"/>
      <c r="MXA87" s="53"/>
      <c r="MXB87" s="53"/>
      <c r="MXC87" s="53"/>
      <c r="MXD87" s="53"/>
      <c r="MXE87" s="53"/>
      <c r="MXF87" s="53"/>
      <c r="MXG87" s="53"/>
      <c r="MXH87" s="53"/>
      <c r="MXI87" s="53"/>
      <c r="MXJ87" s="53"/>
      <c r="MXK87" s="53"/>
      <c r="MXL87" s="53"/>
      <c r="MXM87" s="53"/>
      <c r="MXN87" s="53"/>
      <c r="MXO87" s="53"/>
      <c r="MXP87" s="53"/>
      <c r="MXQ87" s="53"/>
      <c r="MXR87" s="53"/>
      <c r="MXS87" s="53"/>
      <c r="MXT87" s="53"/>
      <c r="MXU87" s="53"/>
      <c r="MXV87" s="53"/>
      <c r="MXW87" s="53"/>
      <c r="MXX87" s="53"/>
      <c r="MXY87" s="53"/>
      <c r="MXZ87" s="53"/>
      <c r="MYA87" s="53"/>
      <c r="MYB87" s="53"/>
      <c r="MYC87" s="53"/>
      <c r="MYD87" s="53"/>
      <c r="MYE87" s="53"/>
      <c r="MYF87" s="53"/>
      <c r="MYG87" s="53"/>
      <c r="MYH87" s="53"/>
      <c r="MYI87" s="53"/>
      <c r="MYJ87" s="53"/>
      <c r="MYK87" s="53"/>
      <c r="MYL87" s="53"/>
      <c r="MYM87" s="53"/>
      <c r="MYN87" s="53"/>
      <c r="MYO87" s="53"/>
      <c r="MYP87" s="53"/>
      <c r="MYQ87" s="53"/>
      <c r="MYR87" s="53"/>
      <c r="MYS87" s="53"/>
      <c r="MYT87" s="53"/>
      <c r="MYU87" s="53"/>
      <c r="MYV87" s="53"/>
      <c r="MYW87" s="53"/>
      <c r="MYX87" s="53"/>
      <c r="MYY87" s="53"/>
      <c r="MYZ87" s="53"/>
      <c r="MZA87" s="53"/>
      <c r="MZB87" s="53"/>
      <c r="MZC87" s="53"/>
      <c r="MZD87" s="53"/>
      <c r="MZE87" s="53"/>
      <c r="MZF87" s="53"/>
      <c r="MZG87" s="53"/>
      <c r="MZH87" s="53"/>
      <c r="MZI87" s="53"/>
      <c r="MZJ87" s="53"/>
      <c r="MZK87" s="53"/>
      <c r="MZL87" s="53"/>
      <c r="MZM87" s="53"/>
      <c r="MZN87" s="53"/>
      <c r="MZO87" s="53"/>
      <c r="MZP87" s="53"/>
      <c r="MZQ87" s="53"/>
      <c r="MZR87" s="53"/>
      <c r="MZS87" s="53"/>
      <c r="MZT87" s="53"/>
      <c r="MZU87" s="53"/>
      <c r="MZV87" s="53"/>
      <c r="MZW87" s="53"/>
      <c r="MZX87" s="53"/>
      <c r="MZY87" s="53"/>
      <c r="MZZ87" s="53"/>
      <c r="NAA87" s="53"/>
      <c r="NAB87" s="53"/>
      <c r="NAC87" s="53"/>
      <c r="NAD87" s="53"/>
      <c r="NAE87" s="53"/>
      <c r="NAF87" s="53"/>
      <c r="NAG87" s="53"/>
      <c r="NAH87" s="53"/>
      <c r="NAI87" s="53"/>
      <c r="NAJ87" s="53"/>
      <c r="NAK87" s="53"/>
      <c r="NAL87" s="53"/>
      <c r="NAM87" s="53"/>
      <c r="NAN87" s="53"/>
      <c r="NAO87" s="53"/>
      <c r="NAP87" s="53"/>
      <c r="NAQ87" s="53"/>
      <c r="NAR87" s="53"/>
      <c r="NAS87" s="53"/>
      <c r="NAT87" s="53"/>
      <c r="NAU87" s="53"/>
      <c r="NAV87" s="53"/>
      <c r="NAW87" s="53"/>
      <c r="NAX87" s="53"/>
      <c r="NAY87" s="53"/>
      <c r="NAZ87" s="53"/>
      <c r="NBA87" s="53"/>
      <c r="NBB87" s="53"/>
      <c r="NBC87" s="53"/>
      <c r="NBD87" s="53"/>
      <c r="NBE87" s="53"/>
      <c r="NBF87" s="53"/>
      <c r="NBG87" s="53"/>
      <c r="NBH87" s="53"/>
      <c r="NBI87" s="53"/>
      <c r="NBJ87" s="53"/>
      <c r="NBK87" s="53"/>
      <c r="NBL87" s="53"/>
      <c r="NBM87" s="53"/>
      <c r="NBN87" s="53"/>
      <c r="NBO87" s="53"/>
      <c r="NBP87" s="53"/>
      <c r="NBQ87" s="53"/>
      <c r="NBR87" s="53"/>
      <c r="NBS87" s="53"/>
      <c r="NBT87" s="53"/>
      <c r="NBU87" s="53"/>
      <c r="NBV87" s="53"/>
      <c r="NBW87" s="53"/>
      <c r="NBX87" s="53"/>
      <c r="NBY87" s="53"/>
      <c r="NBZ87" s="53"/>
      <c r="NCA87" s="53"/>
      <c r="NCB87" s="53"/>
      <c r="NCC87" s="53"/>
      <c r="NCD87" s="53"/>
      <c r="NCE87" s="53"/>
      <c r="NCF87" s="53"/>
      <c r="NCG87" s="53"/>
      <c r="NCH87" s="53"/>
      <c r="NCI87" s="53"/>
      <c r="NCJ87" s="53"/>
      <c r="NCK87" s="53"/>
      <c r="NCL87" s="53"/>
      <c r="NCM87" s="53"/>
      <c r="NCN87" s="53"/>
      <c r="NCO87" s="53"/>
      <c r="NCP87" s="53"/>
      <c r="NCQ87" s="53"/>
      <c r="NCR87" s="53"/>
      <c r="NCS87" s="53"/>
      <c r="NCT87" s="53"/>
      <c r="NCU87" s="53"/>
      <c r="NCV87" s="53"/>
      <c r="NCW87" s="53"/>
      <c r="NCX87" s="53"/>
      <c r="NCY87" s="53"/>
      <c r="NCZ87" s="53"/>
      <c r="NDA87" s="53"/>
      <c r="NDB87" s="53"/>
      <c r="NDC87" s="53"/>
      <c r="NDD87" s="53"/>
      <c r="NDE87" s="53"/>
      <c r="NDF87" s="53"/>
      <c r="NDG87" s="53"/>
      <c r="NDH87" s="53"/>
      <c r="NDI87" s="53"/>
      <c r="NDJ87" s="53"/>
      <c r="NDK87" s="53"/>
      <c r="NDL87" s="53"/>
      <c r="NDM87" s="53"/>
      <c r="NDN87" s="53"/>
      <c r="NDO87" s="53"/>
      <c r="NDP87" s="53"/>
      <c r="NDQ87" s="53"/>
      <c r="NDR87" s="53"/>
      <c r="NDS87" s="53"/>
      <c r="NDT87" s="53"/>
      <c r="NDU87" s="53"/>
      <c r="NDV87" s="53"/>
      <c r="NDW87" s="53"/>
      <c r="NDX87" s="53"/>
      <c r="NDY87" s="53"/>
      <c r="NDZ87" s="53"/>
      <c r="NEA87" s="53"/>
      <c r="NEB87" s="53"/>
      <c r="NEC87" s="53"/>
      <c r="NED87" s="53"/>
      <c r="NEE87" s="53"/>
      <c r="NEF87" s="53"/>
      <c r="NEG87" s="53"/>
      <c r="NEH87" s="53"/>
      <c r="NEI87" s="53"/>
      <c r="NEJ87" s="53"/>
      <c r="NEK87" s="53"/>
      <c r="NEL87" s="53"/>
      <c r="NEM87" s="53"/>
      <c r="NEN87" s="53"/>
      <c r="NEO87" s="53"/>
      <c r="NEP87" s="53"/>
      <c r="NEQ87" s="53"/>
      <c r="NER87" s="53"/>
      <c r="NES87" s="53"/>
      <c r="NET87" s="53"/>
      <c r="NEU87" s="53"/>
      <c r="NEV87" s="53"/>
      <c r="NEW87" s="53"/>
      <c r="NEX87" s="53"/>
      <c r="NEY87" s="53"/>
      <c r="NEZ87" s="53"/>
      <c r="NFA87" s="53"/>
      <c r="NFB87" s="53"/>
      <c r="NFC87" s="53"/>
      <c r="NFD87" s="53"/>
      <c r="NFE87" s="53"/>
      <c r="NFF87" s="53"/>
      <c r="NFG87" s="53"/>
      <c r="NFH87" s="53"/>
      <c r="NFI87" s="53"/>
      <c r="NFJ87" s="53"/>
      <c r="NFK87" s="53"/>
      <c r="NFL87" s="53"/>
      <c r="NFM87" s="53"/>
      <c r="NFN87" s="53"/>
      <c r="NFO87" s="53"/>
      <c r="NFP87" s="53"/>
      <c r="NFQ87" s="53"/>
      <c r="NFR87" s="53"/>
      <c r="NFS87" s="53"/>
      <c r="NFT87" s="53"/>
      <c r="NFU87" s="53"/>
      <c r="NFV87" s="53"/>
      <c r="NFW87" s="53"/>
      <c r="NFX87" s="53"/>
      <c r="NFY87" s="53"/>
      <c r="NFZ87" s="53"/>
      <c r="NGA87" s="53"/>
      <c r="NGB87" s="53"/>
      <c r="NGC87" s="53"/>
      <c r="NGD87" s="53"/>
      <c r="NGE87" s="53"/>
      <c r="NGF87" s="53"/>
      <c r="NGG87" s="53"/>
      <c r="NGH87" s="53"/>
      <c r="NGI87" s="53"/>
      <c r="NGJ87" s="53"/>
      <c r="NGK87" s="53"/>
      <c r="NGL87" s="53"/>
      <c r="NGM87" s="53"/>
      <c r="NGN87" s="53"/>
      <c r="NGO87" s="53"/>
      <c r="NGP87" s="53"/>
      <c r="NGQ87" s="53"/>
      <c r="NGR87" s="53"/>
      <c r="NGS87" s="53"/>
      <c r="NGT87" s="53"/>
      <c r="NGU87" s="53"/>
      <c r="NGV87" s="53"/>
      <c r="NGW87" s="53"/>
      <c r="NGX87" s="53"/>
      <c r="NGY87" s="53"/>
      <c r="NGZ87" s="53"/>
      <c r="NHA87" s="53"/>
      <c r="NHB87" s="53"/>
      <c r="NHC87" s="53"/>
      <c r="NHD87" s="53"/>
      <c r="NHE87" s="53"/>
      <c r="NHF87" s="53"/>
      <c r="NHG87" s="53"/>
      <c r="NHH87" s="53"/>
      <c r="NHI87" s="53"/>
      <c r="NHJ87" s="53"/>
      <c r="NHK87" s="53"/>
      <c r="NHL87" s="53"/>
      <c r="NHM87" s="53"/>
      <c r="NHN87" s="53"/>
      <c r="NHO87" s="53"/>
      <c r="NHP87" s="53"/>
      <c r="NHQ87" s="53"/>
      <c r="NHR87" s="53"/>
      <c r="NHS87" s="53"/>
      <c r="NHT87" s="53"/>
      <c r="NHU87" s="53"/>
      <c r="NHV87" s="53"/>
      <c r="NHW87" s="53"/>
      <c r="NHX87" s="53"/>
      <c r="NHY87" s="53"/>
      <c r="NHZ87" s="53"/>
      <c r="NIA87" s="53"/>
      <c r="NIB87" s="53"/>
      <c r="NIC87" s="53"/>
      <c r="NID87" s="53"/>
      <c r="NIE87" s="53"/>
      <c r="NIF87" s="53"/>
      <c r="NIG87" s="53"/>
      <c r="NIH87" s="53"/>
      <c r="NII87" s="53"/>
      <c r="NIJ87" s="53"/>
      <c r="NIK87" s="53"/>
      <c r="NIL87" s="53"/>
      <c r="NIM87" s="53"/>
      <c r="NIN87" s="53"/>
      <c r="NIO87" s="53"/>
      <c r="NIP87" s="53"/>
      <c r="NIQ87" s="53"/>
      <c r="NIR87" s="53"/>
      <c r="NIS87" s="53"/>
      <c r="NIT87" s="53"/>
      <c r="NIU87" s="53"/>
      <c r="NIV87" s="53"/>
      <c r="NIW87" s="53"/>
      <c r="NIX87" s="53"/>
      <c r="NIY87" s="53"/>
      <c r="NIZ87" s="53"/>
      <c r="NJA87" s="53"/>
      <c r="NJB87" s="53"/>
      <c r="NJC87" s="53"/>
      <c r="NJD87" s="53"/>
      <c r="NJE87" s="53"/>
      <c r="NJF87" s="53"/>
      <c r="NJG87" s="53"/>
      <c r="NJH87" s="53"/>
      <c r="NJI87" s="53"/>
      <c r="NJJ87" s="53"/>
      <c r="NJK87" s="53"/>
      <c r="NJL87" s="53"/>
      <c r="NJM87" s="53"/>
      <c r="NJN87" s="53"/>
      <c r="NJO87" s="53"/>
      <c r="NJP87" s="53"/>
      <c r="NJQ87" s="53"/>
      <c r="NJR87" s="53"/>
      <c r="NJS87" s="53"/>
      <c r="NJT87" s="53"/>
      <c r="NJU87" s="53"/>
      <c r="NJV87" s="53"/>
      <c r="NJW87" s="53"/>
      <c r="NJX87" s="53"/>
      <c r="NJY87" s="53"/>
      <c r="NJZ87" s="53"/>
      <c r="NKA87" s="53"/>
      <c r="NKB87" s="53"/>
      <c r="NKC87" s="53"/>
      <c r="NKD87" s="53"/>
      <c r="NKE87" s="53"/>
      <c r="NKF87" s="53"/>
      <c r="NKG87" s="53"/>
      <c r="NKH87" s="53"/>
      <c r="NKI87" s="53"/>
      <c r="NKJ87" s="53"/>
      <c r="NKK87" s="53"/>
      <c r="NKL87" s="53"/>
      <c r="NKM87" s="53"/>
      <c r="NKN87" s="53"/>
      <c r="NKO87" s="53"/>
      <c r="NKP87" s="53"/>
      <c r="NKQ87" s="53"/>
      <c r="NKR87" s="53"/>
      <c r="NKS87" s="53"/>
      <c r="NKT87" s="53"/>
      <c r="NKU87" s="53"/>
      <c r="NKV87" s="53"/>
      <c r="NKW87" s="53"/>
      <c r="NKX87" s="53"/>
      <c r="NKY87" s="53"/>
      <c r="NKZ87" s="53"/>
      <c r="NLA87" s="53"/>
      <c r="NLB87" s="53"/>
      <c r="NLC87" s="53"/>
      <c r="NLD87" s="53"/>
      <c r="NLE87" s="53"/>
      <c r="NLF87" s="53"/>
      <c r="NLG87" s="53"/>
      <c r="NLH87" s="53"/>
      <c r="NLI87" s="53"/>
      <c r="NLJ87" s="53"/>
      <c r="NLK87" s="53"/>
      <c r="NLL87" s="53"/>
      <c r="NLM87" s="53"/>
      <c r="NLN87" s="53"/>
      <c r="NLO87" s="53"/>
      <c r="NLP87" s="53"/>
      <c r="NLQ87" s="53"/>
      <c r="NLR87" s="53"/>
      <c r="NLS87" s="53"/>
      <c r="NLT87" s="53"/>
      <c r="NLU87" s="53"/>
      <c r="NLV87" s="53"/>
      <c r="NLW87" s="53"/>
      <c r="NLX87" s="53"/>
      <c r="NLY87" s="53"/>
      <c r="NLZ87" s="53"/>
      <c r="NMA87" s="53"/>
      <c r="NMB87" s="53"/>
      <c r="NMC87" s="53"/>
      <c r="NMD87" s="53"/>
      <c r="NME87" s="53"/>
      <c r="NMF87" s="53"/>
      <c r="NMG87" s="53"/>
      <c r="NMH87" s="53"/>
      <c r="NMI87" s="53"/>
      <c r="NMJ87" s="53"/>
      <c r="NMK87" s="53"/>
      <c r="NML87" s="53"/>
      <c r="NMM87" s="53"/>
      <c r="NMN87" s="53"/>
      <c r="NMO87" s="53"/>
      <c r="NMP87" s="53"/>
      <c r="NMQ87" s="53"/>
      <c r="NMR87" s="53"/>
      <c r="NMS87" s="53"/>
      <c r="NMT87" s="53"/>
      <c r="NMU87" s="53"/>
      <c r="NMV87" s="53"/>
      <c r="NMW87" s="53"/>
      <c r="NMX87" s="53"/>
      <c r="NMY87" s="53"/>
      <c r="NMZ87" s="53"/>
      <c r="NNA87" s="53"/>
      <c r="NNB87" s="53"/>
      <c r="NNC87" s="53"/>
      <c r="NND87" s="53"/>
      <c r="NNE87" s="53"/>
      <c r="NNF87" s="53"/>
      <c r="NNG87" s="53"/>
      <c r="NNH87" s="53"/>
      <c r="NNI87" s="53"/>
      <c r="NNJ87" s="53"/>
      <c r="NNK87" s="53"/>
      <c r="NNL87" s="53"/>
      <c r="NNM87" s="53"/>
      <c r="NNN87" s="53"/>
      <c r="NNO87" s="53"/>
      <c r="NNP87" s="53"/>
      <c r="NNQ87" s="53"/>
      <c r="NNR87" s="53"/>
      <c r="NNS87" s="53"/>
      <c r="NNT87" s="53"/>
      <c r="NNU87" s="53"/>
      <c r="NNV87" s="53"/>
      <c r="NNW87" s="53"/>
      <c r="NNX87" s="53"/>
      <c r="NNY87" s="53"/>
      <c r="NNZ87" s="53"/>
      <c r="NOA87" s="53"/>
      <c r="NOB87" s="53"/>
      <c r="NOC87" s="53"/>
      <c r="NOD87" s="53"/>
      <c r="NOE87" s="53"/>
      <c r="NOF87" s="53"/>
      <c r="NOG87" s="53"/>
      <c r="NOH87" s="53"/>
      <c r="NOI87" s="53"/>
      <c r="NOJ87" s="53"/>
      <c r="NOK87" s="53"/>
      <c r="NOL87" s="53"/>
      <c r="NOM87" s="53"/>
      <c r="NON87" s="53"/>
      <c r="NOO87" s="53"/>
      <c r="NOP87" s="53"/>
      <c r="NOQ87" s="53"/>
      <c r="NOR87" s="53"/>
      <c r="NOS87" s="53"/>
      <c r="NOT87" s="53"/>
      <c r="NOU87" s="53"/>
      <c r="NOV87" s="53"/>
      <c r="NOW87" s="53"/>
      <c r="NOX87" s="53"/>
      <c r="NOY87" s="53"/>
      <c r="NOZ87" s="53"/>
      <c r="NPA87" s="53"/>
      <c r="NPB87" s="53"/>
      <c r="NPC87" s="53"/>
      <c r="NPD87" s="53"/>
      <c r="NPE87" s="53"/>
      <c r="NPF87" s="53"/>
      <c r="NPG87" s="53"/>
      <c r="NPH87" s="53"/>
      <c r="NPI87" s="53"/>
      <c r="NPJ87" s="53"/>
      <c r="NPK87" s="53"/>
      <c r="NPL87" s="53"/>
      <c r="NPM87" s="53"/>
      <c r="NPN87" s="53"/>
      <c r="NPO87" s="53"/>
      <c r="NPP87" s="53"/>
      <c r="NPQ87" s="53"/>
      <c r="NPR87" s="53"/>
      <c r="NPS87" s="53"/>
      <c r="NPT87" s="53"/>
      <c r="NPU87" s="53"/>
      <c r="NPV87" s="53"/>
      <c r="NPW87" s="53"/>
      <c r="NPX87" s="53"/>
      <c r="NPY87" s="53"/>
      <c r="NPZ87" s="53"/>
      <c r="NQA87" s="53"/>
      <c r="NQB87" s="53"/>
      <c r="NQC87" s="53"/>
      <c r="NQD87" s="53"/>
      <c r="NQE87" s="53"/>
      <c r="NQF87" s="53"/>
      <c r="NQG87" s="53"/>
      <c r="NQH87" s="53"/>
      <c r="NQI87" s="53"/>
      <c r="NQJ87" s="53"/>
      <c r="NQK87" s="53"/>
      <c r="NQL87" s="53"/>
      <c r="NQM87" s="53"/>
      <c r="NQN87" s="53"/>
      <c r="NQO87" s="53"/>
      <c r="NQP87" s="53"/>
      <c r="NQQ87" s="53"/>
      <c r="NQR87" s="53"/>
      <c r="NQS87" s="53"/>
      <c r="NQT87" s="53"/>
      <c r="NQU87" s="53"/>
      <c r="NQV87" s="53"/>
      <c r="NQW87" s="53"/>
      <c r="NQX87" s="53"/>
      <c r="NQY87" s="53"/>
      <c r="NQZ87" s="53"/>
      <c r="NRA87" s="53"/>
      <c r="NRB87" s="53"/>
      <c r="NRC87" s="53"/>
      <c r="NRD87" s="53"/>
      <c r="NRE87" s="53"/>
      <c r="NRF87" s="53"/>
      <c r="NRG87" s="53"/>
      <c r="NRH87" s="53"/>
      <c r="NRI87" s="53"/>
      <c r="NRJ87" s="53"/>
      <c r="NRK87" s="53"/>
      <c r="NRL87" s="53"/>
      <c r="NRM87" s="53"/>
      <c r="NRN87" s="53"/>
      <c r="NRO87" s="53"/>
      <c r="NRP87" s="53"/>
      <c r="NRQ87" s="53"/>
      <c r="NRR87" s="53"/>
      <c r="NRS87" s="53"/>
      <c r="NRT87" s="53"/>
      <c r="NRU87" s="53"/>
      <c r="NRV87" s="53"/>
      <c r="NRW87" s="53"/>
      <c r="NRX87" s="53"/>
      <c r="NRY87" s="53"/>
      <c r="NRZ87" s="53"/>
      <c r="NSA87" s="53"/>
      <c r="NSB87" s="53"/>
      <c r="NSC87" s="53"/>
      <c r="NSD87" s="53"/>
      <c r="NSE87" s="53"/>
      <c r="NSF87" s="53"/>
      <c r="NSG87" s="53"/>
      <c r="NSH87" s="53"/>
      <c r="NSI87" s="53"/>
      <c r="NSJ87" s="53"/>
      <c r="NSK87" s="53"/>
      <c r="NSL87" s="53"/>
      <c r="NSM87" s="53"/>
      <c r="NSN87" s="53"/>
      <c r="NSO87" s="53"/>
      <c r="NSP87" s="53"/>
      <c r="NSQ87" s="53"/>
      <c r="NSR87" s="53"/>
      <c r="NSS87" s="53"/>
      <c r="NST87" s="53"/>
      <c r="NSU87" s="53"/>
      <c r="NSV87" s="53"/>
      <c r="NSW87" s="53"/>
      <c r="NSX87" s="53"/>
      <c r="NSY87" s="53"/>
      <c r="NSZ87" s="53"/>
      <c r="NTA87" s="53"/>
      <c r="NTB87" s="53"/>
      <c r="NTC87" s="53"/>
      <c r="NTD87" s="53"/>
      <c r="NTE87" s="53"/>
      <c r="NTF87" s="53"/>
      <c r="NTG87" s="53"/>
      <c r="NTH87" s="53"/>
      <c r="NTI87" s="53"/>
      <c r="NTJ87" s="53"/>
      <c r="NTK87" s="53"/>
      <c r="NTL87" s="53"/>
      <c r="NTM87" s="53"/>
      <c r="NTN87" s="53"/>
      <c r="NTO87" s="53"/>
      <c r="NTP87" s="53"/>
      <c r="NTQ87" s="53"/>
      <c r="NTR87" s="53"/>
      <c r="NTS87" s="53"/>
      <c r="NTT87" s="53"/>
      <c r="NTU87" s="53"/>
      <c r="NTV87" s="53"/>
      <c r="NTW87" s="53"/>
      <c r="NTX87" s="53"/>
      <c r="NTY87" s="53"/>
      <c r="NTZ87" s="53"/>
      <c r="NUA87" s="53"/>
      <c r="NUB87" s="53"/>
      <c r="NUC87" s="53"/>
      <c r="NUD87" s="53"/>
      <c r="NUE87" s="53"/>
      <c r="NUF87" s="53"/>
      <c r="NUG87" s="53"/>
      <c r="NUH87" s="53"/>
      <c r="NUI87" s="53"/>
      <c r="NUJ87" s="53"/>
      <c r="NUK87" s="53"/>
      <c r="NUL87" s="53"/>
      <c r="NUM87" s="53"/>
      <c r="NUN87" s="53"/>
      <c r="NUO87" s="53"/>
      <c r="NUP87" s="53"/>
      <c r="NUQ87" s="53"/>
      <c r="NUR87" s="53"/>
      <c r="NUS87" s="53"/>
      <c r="NUT87" s="53"/>
      <c r="NUU87" s="53"/>
      <c r="NUV87" s="53"/>
      <c r="NUW87" s="53"/>
      <c r="NUX87" s="53"/>
      <c r="NUY87" s="53"/>
      <c r="NUZ87" s="53"/>
      <c r="NVA87" s="53"/>
      <c r="NVB87" s="53"/>
      <c r="NVC87" s="53"/>
      <c r="NVD87" s="53"/>
      <c r="NVE87" s="53"/>
      <c r="NVF87" s="53"/>
      <c r="NVG87" s="53"/>
      <c r="NVH87" s="53"/>
      <c r="NVI87" s="53"/>
      <c r="NVJ87" s="53"/>
      <c r="NVK87" s="53"/>
      <c r="NVL87" s="53"/>
      <c r="NVM87" s="53"/>
      <c r="NVN87" s="53"/>
      <c r="NVO87" s="53"/>
      <c r="NVP87" s="53"/>
      <c r="NVQ87" s="53"/>
      <c r="NVR87" s="53"/>
      <c r="NVS87" s="53"/>
      <c r="NVT87" s="53"/>
      <c r="NVU87" s="53"/>
      <c r="NVV87" s="53"/>
      <c r="NVW87" s="53"/>
      <c r="NVX87" s="53"/>
      <c r="NVY87" s="53"/>
      <c r="NVZ87" s="53"/>
      <c r="NWA87" s="53"/>
      <c r="NWB87" s="53"/>
      <c r="NWC87" s="53"/>
      <c r="NWD87" s="53"/>
      <c r="NWE87" s="53"/>
      <c r="NWF87" s="53"/>
      <c r="NWG87" s="53"/>
      <c r="NWH87" s="53"/>
      <c r="NWI87" s="53"/>
      <c r="NWJ87" s="53"/>
      <c r="NWK87" s="53"/>
      <c r="NWL87" s="53"/>
      <c r="NWM87" s="53"/>
      <c r="NWN87" s="53"/>
      <c r="NWO87" s="53"/>
      <c r="NWP87" s="53"/>
      <c r="NWQ87" s="53"/>
      <c r="NWR87" s="53"/>
      <c r="NWS87" s="53"/>
      <c r="NWT87" s="53"/>
      <c r="NWU87" s="53"/>
      <c r="NWV87" s="53"/>
      <c r="NWW87" s="53"/>
      <c r="NWX87" s="53"/>
      <c r="NWY87" s="53"/>
      <c r="NWZ87" s="53"/>
      <c r="NXA87" s="53"/>
      <c r="NXB87" s="53"/>
      <c r="NXC87" s="53"/>
      <c r="NXD87" s="53"/>
      <c r="NXE87" s="53"/>
      <c r="NXF87" s="53"/>
      <c r="NXG87" s="53"/>
      <c r="NXH87" s="53"/>
      <c r="NXI87" s="53"/>
      <c r="NXJ87" s="53"/>
      <c r="NXK87" s="53"/>
      <c r="NXL87" s="53"/>
      <c r="NXM87" s="53"/>
      <c r="NXN87" s="53"/>
      <c r="NXO87" s="53"/>
      <c r="NXP87" s="53"/>
      <c r="NXQ87" s="53"/>
      <c r="NXR87" s="53"/>
      <c r="NXS87" s="53"/>
      <c r="NXT87" s="53"/>
      <c r="NXU87" s="53"/>
      <c r="NXV87" s="53"/>
      <c r="NXW87" s="53"/>
      <c r="NXX87" s="53"/>
      <c r="NXY87" s="53"/>
      <c r="NXZ87" s="53"/>
      <c r="NYA87" s="53"/>
      <c r="NYB87" s="53"/>
      <c r="NYC87" s="53"/>
      <c r="NYD87" s="53"/>
      <c r="NYE87" s="53"/>
      <c r="NYF87" s="53"/>
      <c r="NYG87" s="53"/>
      <c r="NYH87" s="53"/>
      <c r="NYI87" s="53"/>
      <c r="NYJ87" s="53"/>
      <c r="NYK87" s="53"/>
      <c r="NYL87" s="53"/>
      <c r="NYM87" s="53"/>
      <c r="NYN87" s="53"/>
      <c r="NYO87" s="53"/>
      <c r="NYP87" s="53"/>
      <c r="NYQ87" s="53"/>
      <c r="NYR87" s="53"/>
      <c r="NYS87" s="53"/>
      <c r="NYT87" s="53"/>
      <c r="NYU87" s="53"/>
      <c r="NYV87" s="53"/>
      <c r="NYW87" s="53"/>
      <c r="NYX87" s="53"/>
      <c r="NYY87" s="53"/>
      <c r="NYZ87" s="53"/>
      <c r="NZA87" s="53"/>
      <c r="NZB87" s="53"/>
      <c r="NZC87" s="53"/>
      <c r="NZD87" s="53"/>
      <c r="NZE87" s="53"/>
      <c r="NZF87" s="53"/>
      <c r="NZG87" s="53"/>
      <c r="NZH87" s="53"/>
      <c r="NZI87" s="53"/>
      <c r="NZJ87" s="53"/>
      <c r="NZK87" s="53"/>
      <c r="NZL87" s="53"/>
      <c r="NZM87" s="53"/>
      <c r="NZN87" s="53"/>
      <c r="NZO87" s="53"/>
      <c r="NZP87" s="53"/>
      <c r="NZQ87" s="53"/>
      <c r="NZR87" s="53"/>
      <c r="NZS87" s="53"/>
      <c r="NZT87" s="53"/>
      <c r="NZU87" s="53"/>
      <c r="NZV87" s="53"/>
      <c r="NZW87" s="53"/>
      <c r="NZX87" s="53"/>
      <c r="NZY87" s="53"/>
      <c r="NZZ87" s="53"/>
      <c r="OAA87" s="53"/>
      <c r="OAB87" s="53"/>
      <c r="OAC87" s="53"/>
      <c r="OAD87" s="53"/>
      <c r="OAE87" s="53"/>
      <c r="OAF87" s="53"/>
      <c r="OAG87" s="53"/>
      <c r="OAH87" s="53"/>
      <c r="OAI87" s="53"/>
      <c r="OAJ87" s="53"/>
      <c r="OAK87" s="53"/>
      <c r="OAL87" s="53"/>
      <c r="OAM87" s="53"/>
      <c r="OAN87" s="53"/>
      <c r="OAO87" s="53"/>
      <c r="OAP87" s="53"/>
      <c r="OAQ87" s="53"/>
      <c r="OAR87" s="53"/>
      <c r="OAS87" s="53"/>
      <c r="OAT87" s="53"/>
      <c r="OAU87" s="53"/>
      <c r="OAV87" s="53"/>
      <c r="OAW87" s="53"/>
      <c r="OAX87" s="53"/>
      <c r="OAY87" s="53"/>
      <c r="OAZ87" s="53"/>
      <c r="OBA87" s="53"/>
      <c r="OBB87" s="53"/>
      <c r="OBC87" s="53"/>
      <c r="OBD87" s="53"/>
      <c r="OBE87" s="53"/>
      <c r="OBF87" s="53"/>
      <c r="OBG87" s="53"/>
      <c r="OBH87" s="53"/>
      <c r="OBI87" s="53"/>
      <c r="OBJ87" s="53"/>
      <c r="OBK87" s="53"/>
      <c r="OBL87" s="53"/>
      <c r="OBM87" s="53"/>
      <c r="OBN87" s="53"/>
      <c r="OBO87" s="53"/>
      <c r="OBP87" s="53"/>
      <c r="OBQ87" s="53"/>
      <c r="OBR87" s="53"/>
      <c r="OBS87" s="53"/>
      <c r="OBT87" s="53"/>
      <c r="OBU87" s="53"/>
      <c r="OBV87" s="53"/>
      <c r="OBW87" s="53"/>
      <c r="OBX87" s="53"/>
      <c r="OBY87" s="53"/>
      <c r="OBZ87" s="53"/>
      <c r="OCA87" s="53"/>
      <c r="OCB87" s="53"/>
      <c r="OCC87" s="53"/>
      <c r="OCD87" s="53"/>
      <c r="OCE87" s="53"/>
      <c r="OCF87" s="53"/>
      <c r="OCG87" s="53"/>
      <c r="OCH87" s="53"/>
      <c r="OCI87" s="53"/>
      <c r="OCJ87" s="53"/>
      <c r="OCK87" s="53"/>
      <c r="OCL87" s="53"/>
      <c r="OCM87" s="53"/>
      <c r="OCN87" s="53"/>
      <c r="OCO87" s="53"/>
      <c r="OCP87" s="53"/>
      <c r="OCQ87" s="53"/>
      <c r="OCR87" s="53"/>
      <c r="OCS87" s="53"/>
      <c r="OCT87" s="53"/>
      <c r="OCU87" s="53"/>
      <c r="OCV87" s="53"/>
      <c r="OCW87" s="53"/>
      <c r="OCX87" s="53"/>
      <c r="OCY87" s="53"/>
      <c r="OCZ87" s="53"/>
      <c r="ODA87" s="53"/>
      <c r="ODB87" s="53"/>
      <c r="ODC87" s="53"/>
      <c r="ODD87" s="53"/>
      <c r="ODE87" s="53"/>
      <c r="ODF87" s="53"/>
      <c r="ODG87" s="53"/>
      <c r="ODH87" s="53"/>
      <c r="ODI87" s="53"/>
      <c r="ODJ87" s="53"/>
      <c r="ODK87" s="53"/>
      <c r="ODL87" s="53"/>
      <c r="ODM87" s="53"/>
      <c r="ODN87" s="53"/>
      <c r="ODO87" s="53"/>
      <c r="ODP87" s="53"/>
      <c r="ODQ87" s="53"/>
      <c r="ODR87" s="53"/>
      <c r="ODS87" s="53"/>
      <c r="ODT87" s="53"/>
      <c r="ODU87" s="53"/>
      <c r="ODV87" s="53"/>
      <c r="ODW87" s="53"/>
      <c r="ODX87" s="53"/>
      <c r="ODY87" s="53"/>
      <c r="ODZ87" s="53"/>
      <c r="OEA87" s="53"/>
      <c r="OEB87" s="53"/>
      <c r="OEC87" s="53"/>
      <c r="OED87" s="53"/>
      <c r="OEE87" s="53"/>
      <c r="OEF87" s="53"/>
      <c r="OEG87" s="53"/>
      <c r="OEH87" s="53"/>
      <c r="OEI87" s="53"/>
      <c r="OEJ87" s="53"/>
      <c r="OEK87" s="53"/>
      <c r="OEL87" s="53"/>
      <c r="OEM87" s="53"/>
      <c r="OEN87" s="53"/>
      <c r="OEO87" s="53"/>
      <c r="OEP87" s="53"/>
      <c r="OEQ87" s="53"/>
      <c r="OER87" s="53"/>
      <c r="OES87" s="53"/>
      <c r="OET87" s="53"/>
      <c r="OEU87" s="53"/>
      <c r="OEV87" s="53"/>
      <c r="OEW87" s="53"/>
      <c r="OEX87" s="53"/>
      <c r="OEY87" s="53"/>
      <c r="OEZ87" s="53"/>
      <c r="OFA87" s="53"/>
      <c r="OFB87" s="53"/>
      <c r="OFC87" s="53"/>
      <c r="OFD87" s="53"/>
      <c r="OFE87" s="53"/>
      <c r="OFF87" s="53"/>
      <c r="OFG87" s="53"/>
      <c r="OFH87" s="53"/>
      <c r="OFI87" s="53"/>
      <c r="OFJ87" s="53"/>
      <c r="OFK87" s="53"/>
      <c r="OFL87" s="53"/>
      <c r="OFM87" s="53"/>
      <c r="OFN87" s="53"/>
      <c r="OFO87" s="53"/>
      <c r="OFP87" s="53"/>
      <c r="OFQ87" s="53"/>
      <c r="OFR87" s="53"/>
      <c r="OFS87" s="53"/>
      <c r="OFT87" s="53"/>
      <c r="OFU87" s="53"/>
      <c r="OFV87" s="53"/>
      <c r="OFW87" s="53"/>
      <c r="OFX87" s="53"/>
      <c r="OFY87" s="53"/>
      <c r="OFZ87" s="53"/>
      <c r="OGA87" s="53"/>
      <c r="OGB87" s="53"/>
      <c r="OGC87" s="53"/>
      <c r="OGD87" s="53"/>
      <c r="OGE87" s="53"/>
      <c r="OGF87" s="53"/>
      <c r="OGG87" s="53"/>
      <c r="OGH87" s="53"/>
      <c r="OGI87" s="53"/>
      <c r="OGJ87" s="53"/>
      <c r="OGK87" s="53"/>
      <c r="OGL87" s="53"/>
      <c r="OGM87" s="53"/>
      <c r="OGN87" s="53"/>
      <c r="OGO87" s="53"/>
      <c r="OGP87" s="53"/>
      <c r="OGQ87" s="53"/>
      <c r="OGR87" s="53"/>
      <c r="OGS87" s="53"/>
      <c r="OGT87" s="53"/>
      <c r="OGU87" s="53"/>
      <c r="OGV87" s="53"/>
      <c r="OGW87" s="53"/>
      <c r="OGX87" s="53"/>
      <c r="OGY87" s="53"/>
      <c r="OGZ87" s="53"/>
      <c r="OHA87" s="53"/>
      <c r="OHB87" s="53"/>
      <c r="OHC87" s="53"/>
      <c r="OHD87" s="53"/>
      <c r="OHE87" s="53"/>
      <c r="OHF87" s="53"/>
      <c r="OHG87" s="53"/>
      <c r="OHH87" s="53"/>
      <c r="OHI87" s="53"/>
      <c r="OHJ87" s="53"/>
      <c r="OHK87" s="53"/>
      <c r="OHL87" s="53"/>
      <c r="OHM87" s="53"/>
      <c r="OHN87" s="53"/>
      <c r="OHO87" s="53"/>
      <c r="OHP87" s="53"/>
      <c r="OHQ87" s="53"/>
      <c r="OHR87" s="53"/>
      <c r="OHS87" s="53"/>
      <c r="OHT87" s="53"/>
      <c r="OHU87" s="53"/>
      <c r="OHV87" s="53"/>
      <c r="OHW87" s="53"/>
      <c r="OHX87" s="53"/>
      <c r="OHY87" s="53"/>
      <c r="OHZ87" s="53"/>
      <c r="OIA87" s="53"/>
      <c r="OIB87" s="53"/>
      <c r="OIC87" s="53"/>
      <c r="OID87" s="53"/>
      <c r="OIE87" s="53"/>
      <c r="OIF87" s="53"/>
      <c r="OIG87" s="53"/>
      <c r="OIH87" s="53"/>
      <c r="OII87" s="53"/>
      <c r="OIJ87" s="53"/>
      <c r="OIK87" s="53"/>
      <c r="OIL87" s="53"/>
      <c r="OIM87" s="53"/>
      <c r="OIN87" s="53"/>
      <c r="OIO87" s="53"/>
      <c r="OIP87" s="53"/>
      <c r="OIQ87" s="53"/>
      <c r="OIR87" s="53"/>
      <c r="OIS87" s="53"/>
      <c r="OIT87" s="53"/>
      <c r="OIU87" s="53"/>
      <c r="OIV87" s="53"/>
      <c r="OIW87" s="53"/>
      <c r="OIX87" s="53"/>
      <c r="OIY87" s="53"/>
      <c r="OIZ87" s="53"/>
      <c r="OJA87" s="53"/>
      <c r="OJB87" s="53"/>
      <c r="OJC87" s="53"/>
      <c r="OJD87" s="53"/>
      <c r="OJE87" s="53"/>
      <c r="OJF87" s="53"/>
      <c r="OJG87" s="53"/>
      <c r="OJH87" s="53"/>
      <c r="OJI87" s="53"/>
      <c r="OJJ87" s="53"/>
      <c r="OJK87" s="53"/>
      <c r="OJL87" s="53"/>
      <c r="OJM87" s="53"/>
      <c r="OJN87" s="53"/>
      <c r="OJO87" s="53"/>
      <c r="OJP87" s="53"/>
      <c r="OJQ87" s="53"/>
      <c r="OJR87" s="53"/>
      <c r="OJS87" s="53"/>
      <c r="OJT87" s="53"/>
      <c r="OJU87" s="53"/>
      <c r="OJV87" s="53"/>
      <c r="OJW87" s="53"/>
      <c r="OJX87" s="53"/>
      <c r="OJY87" s="53"/>
      <c r="OJZ87" s="53"/>
      <c r="OKA87" s="53"/>
      <c r="OKB87" s="53"/>
      <c r="OKC87" s="53"/>
      <c r="OKD87" s="53"/>
      <c r="OKE87" s="53"/>
      <c r="OKF87" s="53"/>
      <c r="OKG87" s="53"/>
      <c r="OKH87" s="53"/>
      <c r="OKI87" s="53"/>
      <c r="OKJ87" s="53"/>
      <c r="OKK87" s="53"/>
      <c r="OKL87" s="53"/>
      <c r="OKM87" s="53"/>
      <c r="OKN87" s="53"/>
      <c r="OKO87" s="53"/>
      <c r="OKP87" s="53"/>
      <c r="OKQ87" s="53"/>
      <c r="OKR87" s="53"/>
      <c r="OKS87" s="53"/>
      <c r="OKT87" s="53"/>
      <c r="OKU87" s="53"/>
      <c r="OKV87" s="53"/>
      <c r="OKW87" s="53"/>
      <c r="OKX87" s="53"/>
      <c r="OKY87" s="53"/>
      <c r="OKZ87" s="53"/>
      <c r="OLA87" s="53"/>
      <c r="OLB87" s="53"/>
      <c r="OLC87" s="53"/>
      <c r="OLD87" s="53"/>
      <c r="OLE87" s="53"/>
      <c r="OLF87" s="53"/>
      <c r="OLG87" s="53"/>
      <c r="OLH87" s="53"/>
      <c r="OLI87" s="53"/>
      <c r="OLJ87" s="53"/>
      <c r="OLK87" s="53"/>
      <c r="OLL87" s="53"/>
      <c r="OLM87" s="53"/>
      <c r="OLN87" s="53"/>
      <c r="OLO87" s="53"/>
      <c r="OLP87" s="53"/>
      <c r="OLQ87" s="53"/>
      <c r="OLR87" s="53"/>
      <c r="OLS87" s="53"/>
      <c r="OLT87" s="53"/>
      <c r="OLU87" s="53"/>
      <c r="OLV87" s="53"/>
      <c r="OLW87" s="53"/>
      <c r="OLX87" s="53"/>
      <c r="OLY87" s="53"/>
      <c r="OLZ87" s="53"/>
      <c r="OMA87" s="53"/>
      <c r="OMB87" s="53"/>
      <c r="OMC87" s="53"/>
      <c r="OMD87" s="53"/>
      <c r="OME87" s="53"/>
      <c r="OMF87" s="53"/>
      <c r="OMG87" s="53"/>
      <c r="OMH87" s="53"/>
      <c r="OMI87" s="53"/>
      <c r="OMJ87" s="53"/>
      <c r="OMK87" s="53"/>
      <c r="OML87" s="53"/>
      <c r="OMM87" s="53"/>
      <c r="OMN87" s="53"/>
      <c r="OMO87" s="53"/>
      <c r="OMP87" s="53"/>
      <c r="OMQ87" s="53"/>
      <c r="OMR87" s="53"/>
      <c r="OMS87" s="53"/>
      <c r="OMT87" s="53"/>
      <c r="OMU87" s="53"/>
      <c r="OMV87" s="53"/>
      <c r="OMW87" s="53"/>
      <c r="OMX87" s="53"/>
      <c r="OMY87" s="53"/>
      <c r="OMZ87" s="53"/>
      <c r="ONA87" s="53"/>
      <c r="ONB87" s="53"/>
      <c r="ONC87" s="53"/>
      <c r="OND87" s="53"/>
      <c r="ONE87" s="53"/>
      <c r="ONF87" s="53"/>
      <c r="ONG87" s="53"/>
      <c r="ONH87" s="53"/>
      <c r="ONI87" s="53"/>
      <c r="ONJ87" s="53"/>
      <c r="ONK87" s="53"/>
      <c r="ONL87" s="53"/>
      <c r="ONM87" s="53"/>
      <c r="ONN87" s="53"/>
      <c r="ONO87" s="53"/>
      <c r="ONP87" s="53"/>
      <c r="ONQ87" s="53"/>
      <c r="ONR87" s="53"/>
      <c r="ONS87" s="53"/>
      <c r="ONT87" s="53"/>
      <c r="ONU87" s="53"/>
      <c r="ONV87" s="53"/>
      <c r="ONW87" s="53"/>
      <c r="ONX87" s="53"/>
      <c r="ONY87" s="53"/>
      <c r="ONZ87" s="53"/>
      <c r="OOA87" s="53"/>
      <c r="OOB87" s="53"/>
      <c r="OOC87" s="53"/>
      <c r="OOD87" s="53"/>
      <c r="OOE87" s="53"/>
      <c r="OOF87" s="53"/>
      <c r="OOG87" s="53"/>
      <c r="OOH87" s="53"/>
      <c r="OOI87" s="53"/>
      <c r="OOJ87" s="53"/>
      <c r="OOK87" s="53"/>
      <c r="OOL87" s="53"/>
      <c r="OOM87" s="53"/>
      <c r="OON87" s="53"/>
      <c r="OOO87" s="53"/>
      <c r="OOP87" s="53"/>
      <c r="OOQ87" s="53"/>
      <c r="OOR87" s="53"/>
      <c r="OOS87" s="53"/>
      <c r="OOT87" s="53"/>
      <c r="OOU87" s="53"/>
      <c r="OOV87" s="53"/>
      <c r="OOW87" s="53"/>
      <c r="OOX87" s="53"/>
      <c r="OOY87" s="53"/>
      <c r="OOZ87" s="53"/>
      <c r="OPA87" s="53"/>
      <c r="OPB87" s="53"/>
      <c r="OPC87" s="53"/>
      <c r="OPD87" s="53"/>
      <c r="OPE87" s="53"/>
      <c r="OPF87" s="53"/>
      <c r="OPG87" s="53"/>
      <c r="OPH87" s="53"/>
      <c r="OPI87" s="53"/>
      <c r="OPJ87" s="53"/>
      <c r="OPK87" s="53"/>
      <c r="OPL87" s="53"/>
      <c r="OPM87" s="53"/>
      <c r="OPN87" s="53"/>
      <c r="OPO87" s="53"/>
      <c r="OPP87" s="53"/>
      <c r="OPQ87" s="53"/>
      <c r="OPR87" s="53"/>
      <c r="OPS87" s="53"/>
      <c r="OPT87" s="53"/>
      <c r="OPU87" s="53"/>
      <c r="OPV87" s="53"/>
      <c r="OPW87" s="53"/>
      <c r="OPX87" s="53"/>
      <c r="OPY87" s="53"/>
      <c r="OPZ87" s="53"/>
      <c r="OQA87" s="53"/>
      <c r="OQB87" s="53"/>
      <c r="OQC87" s="53"/>
      <c r="OQD87" s="53"/>
      <c r="OQE87" s="53"/>
      <c r="OQF87" s="53"/>
      <c r="OQG87" s="53"/>
      <c r="OQH87" s="53"/>
      <c r="OQI87" s="53"/>
      <c r="OQJ87" s="53"/>
      <c r="OQK87" s="53"/>
      <c r="OQL87" s="53"/>
      <c r="OQM87" s="53"/>
      <c r="OQN87" s="53"/>
      <c r="OQO87" s="53"/>
      <c r="OQP87" s="53"/>
      <c r="OQQ87" s="53"/>
      <c r="OQR87" s="53"/>
      <c r="OQS87" s="53"/>
      <c r="OQT87" s="53"/>
      <c r="OQU87" s="53"/>
      <c r="OQV87" s="53"/>
      <c r="OQW87" s="53"/>
      <c r="OQX87" s="53"/>
      <c r="OQY87" s="53"/>
      <c r="OQZ87" s="53"/>
      <c r="ORA87" s="53"/>
      <c r="ORB87" s="53"/>
      <c r="ORC87" s="53"/>
      <c r="ORD87" s="53"/>
      <c r="ORE87" s="53"/>
      <c r="ORF87" s="53"/>
      <c r="ORG87" s="53"/>
      <c r="ORH87" s="53"/>
      <c r="ORI87" s="53"/>
      <c r="ORJ87" s="53"/>
      <c r="ORK87" s="53"/>
      <c r="ORL87" s="53"/>
      <c r="ORM87" s="53"/>
      <c r="ORN87" s="53"/>
      <c r="ORO87" s="53"/>
      <c r="ORP87" s="53"/>
      <c r="ORQ87" s="53"/>
      <c r="ORR87" s="53"/>
      <c r="ORS87" s="53"/>
      <c r="ORT87" s="53"/>
      <c r="ORU87" s="53"/>
      <c r="ORV87" s="53"/>
      <c r="ORW87" s="53"/>
      <c r="ORX87" s="53"/>
      <c r="ORY87" s="53"/>
      <c r="ORZ87" s="53"/>
      <c r="OSA87" s="53"/>
      <c r="OSB87" s="53"/>
      <c r="OSC87" s="53"/>
      <c r="OSD87" s="53"/>
      <c r="OSE87" s="53"/>
      <c r="OSF87" s="53"/>
      <c r="OSG87" s="53"/>
      <c r="OSH87" s="53"/>
      <c r="OSI87" s="53"/>
      <c r="OSJ87" s="53"/>
      <c r="OSK87" s="53"/>
      <c r="OSL87" s="53"/>
      <c r="OSM87" s="53"/>
      <c r="OSN87" s="53"/>
      <c r="OSO87" s="53"/>
      <c r="OSP87" s="53"/>
      <c r="OSQ87" s="53"/>
      <c r="OSR87" s="53"/>
      <c r="OSS87" s="53"/>
      <c r="OST87" s="53"/>
      <c r="OSU87" s="53"/>
      <c r="OSV87" s="53"/>
      <c r="OSW87" s="53"/>
      <c r="OSX87" s="53"/>
      <c r="OSY87" s="53"/>
      <c r="OSZ87" s="53"/>
      <c r="OTA87" s="53"/>
      <c r="OTB87" s="53"/>
      <c r="OTC87" s="53"/>
      <c r="OTD87" s="53"/>
      <c r="OTE87" s="53"/>
      <c r="OTF87" s="53"/>
      <c r="OTG87" s="53"/>
      <c r="OTH87" s="53"/>
      <c r="OTI87" s="53"/>
      <c r="OTJ87" s="53"/>
      <c r="OTK87" s="53"/>
      <c r="OTL87" s="53"/>
      <c r="OTM87" s="53"/>
      <c r="OTN87" s="53"/>
      <c r="OTO87" s="53"/>
      <c r="OTP87" s="53"/>
      <c r="OTQ87" s="53"/>
      <c r="OTR87" s="53"/>
      <c r="OTS87" s="53"/>
      <c r="OTT87" s="53"/>
      <c r="OTU87" s="53"/>
      <c r="OTV87" s="53"/>
      <c r="OTW87" s="53"/>
      <c r="OTX87" s="53"/>
      <c r="OTY87" s="53"/>
      <c r="OTZ87" s="53"/>
      <c r="OUA87" s="53"/>
      <c r="OUB87" s="53"/>
      <c r="OUC87" s="53"/>
      <c r="OUD87" s="53"/>
      <c r="OUE87" s="53"/>
      <c r="OUF87" s="53"/>
      <c r="OUG87" s="53"/>
      <c r="OUH87" s="53"/>
      <c r="OUI87" s="53"/>
      <c r="OUJ87" s="53"/>
      <c r="OUK87" s="53"/>
      <c r="OUL87" s="53"/>
      <c r="OUM87" s="53"/>
      <c r="OUN87" s="53"/>
      <c r="OUO87" s="53"/>
      <c r="OUP87" s="53"/>
      <c r="OUQ87" s="53"/>
      <c r="OUR87" s="53"/>
      <c r="OUS87" s="53"/>
      <c r="OUT87" s="53"/>
      <c r="OUU87" s="53"/>
      <c r="OUV87" s="53"/>
      <c r="OUW87" s="53"/>
      <c r="OUX87" s="53"/>
      <c r="OUY87" s="53"/>
      <c r="OUZ87" s="53"/>
      <c r="OVA87" s="53"/>
      <c r="OVB87" s="53"/>
      <c r="OVC87" s="53"/>
      <c r="OVD87" s="53"/>
      <c r="OVE87" s="53"/>
      <c r="OVF87" s="53"/>
      <c r="OVG87" s="53"/>
      <c r="OVH87" s="53"/>
      <c r="OVI87" s="53"/>
      <c r="OVJ87" s="53"/>
      <c r="OVK87" s="53"/>
      <c r="OVL87" s="53"/>
      <c r="OVM87" s="53"/>
      <c r="OVN87" s="53"/>
      <c r="OVO87" s="53"/>
      <c r="OVP87" s="53"/>
      <c r="OVQ87" s="53"/>
      <c r="OVR87" s="53"/>
      <c r="OVS87" s="53"/>
      <c r="OVT87" s="53"/>
      <c r="OVU87" s="53"/>
      <c r="OVV87" s="53"/>
      <c r="OVW87" s="53"/>
      <c r="OVX87" s="53"/>
      <c r="OVY87" s="53"/>
      <c r="OVZ87" s="53"/>
      <c r="OWA87" s="53"/>
      <c r="OWB87" s="53"/>
      <c r="OWC87" s="53"/>
      <c r="OWD87" s="53"/>
      <c r="OWE87" s="53"/>
      <c r="OWF87" s="53"/>
      <c r="OWG87" s="53"/>
      <c r="OWH87" s="53"/>
      <c r="OWI87" s="53"/>
      <c r="OWJ87" s="53"/>
      <c r="OWK87" s="53"/>
      <c r="OWL87" s="53"/>
      <c r="OWM87" s="53"/>
      <c r="OWN87" s="53"/>
      <c r="OWO87" s="53"/>
      <c r="OWP87" s="53"/>
      <c r="OWQ87" s="53"/>
      <c r="OWR87" s="53"/>
      <c r="OWS87" s="53"/>
      <c r="OWT87" s="53"/>
      <c r="OWU87" s="53"/>
      <c r="OWV87" s="53"/>
      <c r="OWW87" s="53"/>
      <c r="OWX87" s="53"/>
      <c r="OWY87" s="53"/>
      <c r="OWZ87" s="53"/>
      <c r="OXA87" s="53"/>
      <c r="OXB87" s="53"/>
      <c r="OXC87" s="53"/>
      <c r="OXD87" s="53"/>
      <c r="OXE87" s="53"/>
      <c r="OXF87" s="53"/>
      <c r="OXG87" s="53"/>
      <c r="OXH87" s="53"/>
      <c r="OXI87" s="53"/>
      <c r="OXJ87" s="53"/>
      <c r="OXK87" s="53"/>
      <c r="OXL87" s="53"/>
      <c r="OXM87" s="53"/>
      <c r="OXN87" s="53"/>
      <c r="OXO87" s="53"/>
      <c r="OXP87" s="53"/>
      <c r="OXQ87" s="53"/>
      <c r="OXR87" s="53"/>
      <c r="OXS87" s="53"/>
      <c r="OXT87" s="53"/>
      <c r="OXU87" s="53"/>
      <c r="OXV87" s="53"/>
      <c r="OXW87" s="53"/>
      <c r="OXX87" s="53"/>
      <c r="OXY87" s="53"/>
      <c r="OXZ87" s="53"/>
      <c r="OYA87" s="53"/>
      <c r="OYB87" s="53"/>
      <c r="OYC87" s="53"/>
      <c r="OYD87" s="53"/>
      <c r="OYE87" s="53"/>
      <c r="OYF87" s="53"/>
      <c r="OYG87" s="53"/>
      <c r="OYH87" s="53"/>
      <c r="OYI87" s="53"/>
      <c r="OYJ87" s="53"/>
      <c r="OYK87" s="53"/>
      <c r="OYL87" s="53"/>
      <c r="OYM87" s="53"/>
      <c r="OYN87" s="53"/>
      <c r="OYO87" s="53"/>
      <c r="OYP87" s="53"/>
      <c r="OYQ87" s="53"/>
      <c r="OYR87" s="53"/>
      <c r="OYS87" s="53"/>
      <c r="OYT87" s="53"/>
      <c r="OYU87" s="53"/>
      <c r="OYV87" s="53"/>
      <c r="OYW87" s="53"/>
      <c r="OYX87" s="53"/>
      <c r="OYY87" s="53"/>
      <c r="OYZ87" s="53"/>
      <c r="OZA87" s="53"/>
      <c r="OZB87" s="53"/>
      <c r="OZC87" s="53"/>
      <c r="OZD87" s="53"/>
      <c r="OZE87" s="53"/>
      <c r="OZF87" s="53"/>
      <c r="OZG87" s="53"/>
      <c r="OZH87" s="53"/>
      <c r="OZI87" s="53"/>
      <c r="OZJ87" s="53"/>
      <c r="OZK87" s="53"/>
      <c r="OZL87" s="53"/>
      <c r="OZM87" s="53"/>
      <c r="OZN87" s="53"/>
      <c r="OZO87" s="53"/>
      <c r="OZP87" s="53"/>
      <c r="OZQ87" s="53"/>
      <c r="OZR87" s="53"/>
      <c r="OZS87" s="53"/>
      <c r="OZT87" s="53"/>
      <c r="OZU87" s="53"/>
      <c r="OZV87" s="53"/>
      <c r="OZW87" s="53"/>
      <c r="OZX87" s="53"/>
      <c r="OZY87" s="53"/>
      <c r="OZZ87" s="53"/>
      <c r="PAA87" s="53"/>
      <c r="PAB87" s="53"/>
      <c r="PAC87" s="53"/>
      <c r="PAD87" s="53"/>
      <c r="PAE87" s="53"/>
      <c r="PAF87" s="53"/>
      <c r="PAG87" s="53"/>
      <c r="PAH87" s="53"/>
      <c r="PAI87" s="53"/>
      <c r="PAJ87" s="53"/>
      <c r="PAK87" s="53"/>
      <c r="PAL87" s="53"/>
      <c r="PAM87" s="53"/>
      <c r="PAN87" s="53"/>
      <c r="PAO87" s="53"/>
      <c r="PAP87" s="53"/>
      <c r="PAQ87" s="53"/>
      <c r="PAR87" s="53"/>
      <c r="PAS87" s="53"/>
      <c r="PAT87" s="53"/>
      <c r="PAU87" s="53"/>
      <c r="PAV87" s="53"/>
      <c r="PAW87" s="53"/>
      <c r="PAX87" s="53"/>
      <c r="PAY87" s="53"/>
      <c r="PAZ87" s="53"/>
      <c r="PBA87" s="53"/>
      <c r="PBB87" s="53"/>
      <c r="PBC87" s="53"/>
      <c r="PBD87" s="53"/>
      <c r="PBE87" s="53"/>
      <c r="PBF87" s="53"/>
      <c r="PBG87" s="53"/>
      <c r="PBH87" s="53"/>
      <c r="PBI87" s="53"/>
      <c r="PBJ87" s="53"/>
      <c r="PBK87" s="53"/>
      <c r="PBL87" s="53"/>
      <c r="PBM87" s="53"/>
      <c r="PBN87" s="53"/>
      <c r="PBO87" s="53"/>
      <c r="PBP87" s="53"/>
      <c r="PBQ87" s="53"/>
      <c r="PBR87" s="53"/>
      <c r="PBS87" s="53"/>
      <c r="PBT87" s="53"/>
      <c r="PBU87" s="53"/>
      <c r="PBV87" s="53"/>
      <c r="PBW87" s="53"/>
      <c r="PBX87" s="53"/>
      <c r="PBY87" s="53"/>
      <c r="PBZ87" s="53"/>
      <c r="PCA87" s="53"/>
      <c r="PCB87" s="53"/>
      <c r="PCC87" s="53"/>
      <c r="PCD87" s="53"/>
      <c r="PCE87" s="53"/>
      <c r="PCF87" s="53"/>
      <c r="PCG87" s="53"/>
      <c r="PCH87" s="53"/>
      <c r="PCI87" s="53"/>
      <c r="PCJ87" s="53"/>
      <c r="PCK87" s="53"/>
      <c r="PCL87" s="53"/>
      <c r="PCM87" s="53"/>
      <c r="PCN87" s="53"/>
      <c r="PCO87" s="53"/>
      <c r="PCP87" s="53"/>
      <c r="PCQ87" s="53"/>
      <c r="PCR87" s="53"/>
      <c r="PCS87" s="53"/>
      <c r="PCT87" s="53"/>
      <c r="PCU87" s="53"/>
      <c r="PCV87" s="53"/>
      <c r="PCW87" s="53"/>
      <c r="PCX87" s="53"/>
      <c r="PCY87" s="53"/>
      <c r="PCZ87" s="53"/>
      <c r="PDA87" s="53"/>
      <c r="PDB87" s="53"/>
      <c r="PDC87" s="53"/>
      <c r="PDD87" s="53"/>
      <c r="PDE87" s="53"/>
      <c r="PDF87" s="53"/>
      <c r="PDG87" s="53"/>
      <c r="PDH87" s="53"/>
      <c r="PDI87" s="53"/>
      <c r="PDJ87" s="53"/>
      <c r="PDK87" s="53"/>
      <c r="PDL87" s="53"/>
      <c r="PDM87" s="53"/>
      <c r="PDN87" s="53"/>
      <c r="PDO87" s="53"/>
      <c r="PDP87" s="53"/>
      <c r="PDQ87" s="53"/>
      <c r="PDR87" s="53"/>
      <c r="PDS87" s="53"/>
      <c r="PDT87" s="53"/>
      <c r="PDU87" s="53"/>
      <c r="PDV87" s="53"/>
      <c r="PDW87" s="53"/>
      <c r="PDX87" s="53"/>
      <c r="PDY87" s="53"/>
      <c r="PDZ87" s="53"/>
      <c r="PEA87" s="53"/>
      <c r="PEB87" s="53"/>
      <c r="PEC87" s="53"/>
      <c r="PED87" s="53"/>
      <c r="PEE87" s="53"/>
      <c r="PEF87" s="53"/>
      <c r="PEG87" s="53"/>
      <c r="PEH87" s="53"/>
      <c r="PEI87" s="53"/>
      <c r="PEJ87" s="53"/>
      <c r="PEK87" s="53"/>
      <c r="PEL87" s="53"/>
      <c r="PEM87" s="53"/>
      <c r="PEN87" s="53"/>
      <c r="PEO87" s="53"/>
      <c r="PEP87" s="53"/>
      <c r="PEQ87" s="53"/>
      <c r="PER87" s="53"/>
      <c r="PES87" s="53"/>
      <c r="PET87" s="53"/>
      <c r="PEU87" s="53"/>
      <c r="PEV87" s="53"/>
      <c r="PEW87" s="53"/>
      <c r="PEX87" s="53"/>
      <c r="PEY87" s="53"/>
      <c r="PEZ87" s="53"/>
      <c r="PFA87" s="53"/>
      <c r="PFB87" s="53"/>
      <c r="PFC87" s="53"/>
      <c r="PFD87" s="53"/>
      <c r="PFE87" s="53"/>
      <c r="PFF87" s="53"/>
      <c r="PFG87" s="53"/>
      <c r="PFH87" s="53"/>
      <c r="PFI87" s="53"/>
      <c r="PFJ87" s="53"/>
      <c r="PFK87" s="53"/>
      <c r="PFL87" s="53"/>
      <c r="PFM87" s="53"/>
      <c r="PFN87" s="53"/>
      <c r="PFO87" s="53"/>
      <c r="PFP87" s="53"/>
      <c r="PFQ87" s="53"/>
      <c r="PFR87" s="53"/>
      <c r="PFS87" s="53"/>
      <c r="PFT87" s="53"/>
      <c r="PFU87" s="53"/>
      <c r="PFV87" s="53"/>
      <c r="PFW87" s="53"/>
      <c r="PFX87" s="53"/>
      <c r="PFY87" s="53"/>
      <c r="PFZ87" s="53"/>
      <c r="PGA87" s="53"/>
      <c r="PGB87" s="53"/>
      <c r="PGC87" s="53"/>
      <c r="PGD87" s="53"/>
      <c r="PGE87" s="53"/>
      <c r="PGF87" s="53"/>
      <c r="PGG87" s="53"/>
      <c r="PGH87" s="53"/>
      <c r="PGI87" s="53"/>
      <c r="PGJ87" s="53"/>
      <c r="PGK87" s="53"/>
      <c r="PGL87" s="53"/>
      <c r="PGM87" s="53"/>
      <c r="PGN87" s="53"/>
      <c r="PGO87" s="53"/>
      <c r="PGP87" s="53"/>
      <c r="PGQ87" s="53"/>
      <c r="PGR87" s="53"/>
      <c r="PGS87" s="53"/>
      <c r="PGT87" s="53"/>
      <c r="PGU87" s="53"/>
      <c r="PGV87" s="53"/>
      <c r="PGW87" s="53"/>
      <c r="PGX87" s="53"/>
      <c r="PGY87" s="53"/>
      <c r="PGZ87" s="53"/>
      <c r="PHA87" s="53"/>
      <c r="PHB87" s="53"/>
      <c r="PHC87" s="53"/>
      <c r="PHD87" s="53"/>
      <c r="PHE87" s="53"/>
      <c r="PHF87" s="53"/>
      <c r="PHG87" s="53"/>
      <c r="PHH87" s="53"/>
      <c r="PHI87" s="53"/>
      <c r="PHJ87" s="53"/>
      <c r="PHK87" s="53"/>
      <c r="PHL87" s="53"/>
      <c r="PHM87" s="53"/>
      <c r="PHN87" s="53"/>
      <c r="PHO87" s="53"/>
      <c r="PHP87" s="53"/>
      <c r="PHQ87" s="53"/>
      <c r="PHR87" s="53"/>
      <c r="PHS87" s="53"/>
      <c r="PHT87" s="53"/>
      <c r="PHU87" s="53"/>
      <c r="PHV87" s="53"/>
      <c r="PHW87" s="53"/>
      <c r="PHX87" s="53"/>
      <c r="PHY87" s="53"/>
      <c r="PHZ87" s="53"/>
      <c r="PIA87" s="53"/>
      <c r="PIB87" s="53"/>
      <c r="PIC87" s="53"/>
      <c r="PID87" s="53"/>
      <c r="PIE87" s="53"/>
      <c r="PIF87" s="53"/>
      <c r="PIG87" s="53"/>
      <c r="PIH87" s="53"/>
      <c r="PII87" s="53"/>
      <c r="PIJ87" s="53"/>
      <c r="PIK87" s="53"/>
      <c r="PIL87" s="53"/>
      <c r="PIM87" s="53"/>
      <c r="PIN87" s="53"/>
      <c r="PIO87" s="53"/>
      <c r="PIP87" s="53"/>
      <c r="PIQ87" s="53"/>
      <c r="PIR87" s="53"/>
      <c r="PIS87" s="53"/>
      <c r="PIT87" s="53"/>
      <c r="PIU87" s="53"/>
      <c r="PIV87" s="53"/>
      <c r="PIW87" s="53"/>
      <c r="PIX87" s="53"/>
      <c r="PIY87" s="53"/>
      <c r="PIZ87" s="53"/>
      <c r="PJA87" s="53"/>
      <c r="PJB87" s="53"/>
      <c r="PJC87" s="53"/>
      <c r="PJD87" s="53"/>
      <c r="PJE87" s="53"/>
      <c r="PJF87" s="53"/>
      <c r="PJG87" s="53"/>
      <c r="PJH87" s="53"/>
      <c r="PJI87" s="53"/>
      <c r="PJJ87" s="53"/>
      <c r="PJK87" s="53"/>
      <c r="PJL87" s="53"/>
      <c r="PJM87" s="53"/>
      <c r="PJN87" s="53"/>
      <c r="PJO87" s="53"/>
      <c r="PJP87" s="53"/>
      <c r="PJQ87" s="53"/>
      <c r="PJR87" s="53"/>
      <c r="PJS87" s="53"/>
      <c r="PJT87" s="53"/>
      <c r="PJU87" s="53"/>
      <c r="PJV87" s="53"/>
      <c r="PJW87" s="53"/>
      <c r="PJX87" s="53"/>
      <c r="PJY87" s="53"/>
      <c r="PJZ87" s="53"/>
      <c r="PKA87" s="53"/>
      <c r="PKB87" s="53"/>
      <c r="PKC87" s="53"/>
      <c r="PKD87" s="53"/>
      <c r="PKE87" s="53"/>
      <c r="PKF87" s="53"/>
      <c r="PKG87" s="53"/>
      <c r="PKH87" s="53"/>
      <c r="PKI87" s="53"/>
      <c r="PKJ87" s="53"/>
      <c r="PKK87" s="53"/>
      <c r="PKL87" s="53"/>
      <c r="PKM87" s="53"/>
      <c r="PKN87" s="53"/>
      <c r="PKO87" s="53"/>
      <c r="PKP87" s="53"/>
      <c r="PKQ87" s="53"/>
      <c r="PKR87" s="53"/>
      <c r="PKS87" s="53"/>
      <c r="PKT87" s="53"/>
      <c r="PKU87" s="53"/>
      <c r="PKV87" s="53"/>
      <c r="PKW87" s="53"/>
      <c r="PKX87" s="53"/>
      <c r="PKY87" s="53"/>
      <c r="PKZ87" s="53"/>
      <c r="PLA87" s="53"/>
      <c r="PLB87" s="53"/>
      <c r="PLC87" s="53"/>
      <c r="PLD87" s="53"/>
      <c r="PLE87" s="53"/>
      <c r="PLF87" s="53"/>
      <c r="PLG87" s="53"/>
      <c r="PLH87" s="53"/>
      <c r="PLI87" s="53"/>
      <c r="PLJ87" s="53"/>
      <c r="PLK87" s="53"/>
      <c r="PLL87" s="53"/>
      <c r="PLM87" s="53"/>
      <c r="PLN87" s="53"/>
      <c r="PLO87" s="53"/>
      <c r="PLP87" s="53"/>
      <c r="PLQ87" s="53"/>
      <c r="PLR87" s="53"/>
      <c r="PLS87" s="53"/>
      <c r="PLT87" s="53"/>
      <c r="PLU87" s="53"/>
      <c r="PLV87" s="53"/>
      <c r="PLW87" s="53"/>
      <c r="PLX87" s="53"/>
      <c r="PLY87" s="53"/>
      <c r="PLZ87" s="53"/>
      <c r="PMA87" s="53"/>
      <c r="PMB87" s="53"/>
      <c r="PMC87" s="53"/>
      <c r="PMD87" s="53"/>
      <c r="PME87" s="53"/>
      <c r="PMF87" s="53"/>
      <c r="PMG87" s="53"/>
      <c r="PMH87" s="53"/>
      <c r="PMI87" s="53"/>
      <c r="PMJ87" s="53"/>
      <c r="PMK87" s="53"/>
      <c r="PML87" s="53"/>
      <c r="PMM87" s="53"/>
      <c r="PMN87" s="53"/>
      <c r="PMO87" s="53"/>
      <c r="PMP87" s="53"/>
      <c r="PMQ87" s="53"/>
      <c r="PMR87" s="53"/>
      <c r="PMS87" s="53"/>
      <c r="PMT87" s="53"/>
      <c r="PMU87" s="53"/>
      <c r="PMV87" s="53"/>
      <c r="PMW87" s="53"/>
      <c r="PMX87" s="53"/>
      <c r="PMY87" s="53"/>
      <c r="PMZ87" s="53"/>
      <c r="PNA87" s="53"/>
      <c r="PNB87" s="53"/>
      <c r="PNC87" s="53"/>
      <c r="PND87" s="53"/>
      <c r="PNE87" s="53"/>
      <c r="PNF87" s="53"/>
      <c r="PNG87" s="53"/>
      <c r="PNH87" s="53"/>
      <c r="PNI87" s="53"/>
      <c r="PNJ87" s="53"/>
      <c r="PNK87" s="53"/>
      <c r="PNL87" s="53"/>
      <c r="PNM87" s="53"/>
      <c r="PNN87" s="53"/>
      <c r="PNO87" s="53"/>
      <c r="PNP87" s="53"/>
      <c r="PNQ87" s="53"/>
      <c r="PNR87" s="53"/>
      <c r="PNS87" s="53"/>
      <c r="PNT87" s="53"/>
      <c r="PNU87" s="53"/>
      <c r="PNV87" s="53"/>
      <c r="PNW87" s="53"/>
      <c r="PNX87" s="53"/>
      <c r="PNY87" s="53"/>
      <c r="PNZ87" s="53"/>
      <c r="POA87" s="53"/>
      <c r="POB87" s="53"/>
      <c r="POC87" s="53"/>
      <c r="POD87" s="53"/>
      <c r="POE87" s="53"/>
      <c r="POF87" s="53"/>
      <c r="POG87" s="53"/>
      <c r="POH87" s="53"/>
      <c r="POI87" s="53"/>
      <c r="POJ87" s="53"/>
      <c r="POK87" s="53"/>
      <c r="POL87" s="53"/>
      <c r="POM87" s="53"/>
      <c r="PON87" s="53"/>
      <c r="POO87" s="53"/>
      <c r="POP87" s="53"/>
      <c r="POQ87" s="53"/>
      <c r="POR87" s="53"/>
      <c r="POS87" s="53"/>
      <c r="POT87" s="53"/>
      <c r="POU87" s="53"/>
      <c r="POV87" s="53"/>
      <c r="POW87" s="53"/>
      <c r="POX87" s="53"/>
      <c r="POY87" s="53"/>
      <c r="POZ87" s="53"/>
      <c r="PPA87" s="53"/>
      <c r="PPB87" s="53"/>
      <c r="PPC87" s="53"/>
      <c r="PPD87" s="53"/>
      <c r="PPE87" s="53"/>
      <c r="PPF87" s="53"/>
      <c r="PPG87" s="53"/>
      <c r="PPH87" s="53"/>
      <c r="PPI87" s="53"/>
      <c r="PPJ87" s="53"/>
      <c r="PPK87" s="53"/>
      <c r="PPL87" s="53"/>
      <c r="PPM87" s="53"/>
      <c r="PPN87" s="53"/>
      <c r="PPO87" s="53"/>
      <c r="PPP87" s="53"/>
      <c r="PPQ87" s="53"/>
      <c r="PPR87" s="53"/>
      <c r="PPS87" s="53"/>
      <c r="PPT87" s="53"/>
      <c r="PPU87" s="53"/>
      <c r="PPV87" s="53"/>
      <c r="PPW87" s="53"/>
      <c r="PPX87" s="53"/>
      <c r="PPY87" s="53"/>
      <c r="PPZ87" s="53"/>
      <c r="PQA87" s="53"/>
      <c r="PQB87" s="53"/>
      <c r="PQC87" s="53"/>
      <c r="PQD87" s="53"/>
      <c r="PQE87" s="53"/>
      <c r="PQF87" s="53"/>
      <c r="PQG87" s="53"/>
      <c r="PQH87" s="53"/>
      <c r="PQI87" s="53"/>
      <c r="PQJ87" s="53"/>
      <c r="PQK87" s="53"/>
      <c r="PQL87" s="53"/>
      <c r="PQM87" s="53"/>
      <c r="PQN87" s="53"/>
      <c r="PQO87" s="53"/>
      <c r="PQP87" s="53"/>
      <c r="PQQ87" s="53"/>
      <c r="PQR87" s="53"/>
      <c r="PQS87" s="53"/>
      <c r="PQT87" s="53"/>
      <c r="PQU87" s="53"/>
      <c r="PQV87" s="53"/>
      <c r="PQW87" s="53"/>
      <c r="PQX87" s="53"/>
      <c r="PQY87" s="53"/>
      <c r="PQZ87" s="53"/>
      <c r="PRA87" s="53"/>
      <c r="PRB87" s="53"/>
      <c r="PRC87" s="53"/>
      <c r="PRD87" s="53"/>
      <c r="PRE87" s="53"/>
      <c r="PRF87" s="53"/>
      <c r="PRG87" s="53"/>
      <c r="PRH87" s="53"/>
      <c r="PRI87" s="53"/>
      <c r="PRJ87" s="53"/>
      <c r="PRK87" s="53"/>
      <c r="PRL87" s="53"/>
      <c r="PRM87" s="53"/>
      <c r="PRN87" s="53"/>
      <c r="PRO87" s="53"/>
      <c r="PRP87" s="53"/>
      <c r="PRQ87" s="53"/>
      <c r="PRR87" s="53"/>
      <c r="PRS87" s="53"/>
      <c r="PRT87" s="53"/>
      <c r="PRU87" s="53"/>
      <c r="PRV87" s="53"/>
      <c r="PRW87" s="53"/>
      <c r="PRX87" s="53"/>
      <c r="PRY87" s="53"/>
      <c r="PRZ87" s="53"/>
      <c r="PSA87" s="53"/>
      <c r="PSB87" s="53"/>
      <c r="PSC87" s="53"/>
      <c r="PSD87" s="53"/>
      <c r="PSE87" s="53"/>
      <c r="PSF87" s="53"/>
      <c r="PSG87" s="53"/>
      <c r="PSH87" s="53"/>
      <c r="PSI87" s="53"/>
      <c r="PSJ87" s="53"/>
      <c r="PSK87" s="53"/>
      <c r="PSL87" s="53"/>
      <c r="PSM87" s="53"/>
      <c r="PSN87" s="53"/>
      <c r="PSO87" s="53"/>
      <c r="PSP87" s="53"/>
      <c r="PSQ87" s="53"/>
      <c r="PSR87" s="53"/>
      <c r="PSS87" s="53"/>
      <c r="PST87" s="53"/>
      <c r="PSU87" s="53"/>
      <c r="PSV87" s="53"/>
      <c r="PSW87" s="53"/>
      <c r="PSX87" s="53"/>
      <c r="PSY87" s="53"/>
      <c r="PSZ87" s="53"/>
      <c r="PTA87" s="53"/>
      <c r="PTB87" s="53"/>
      <c r="PTC87" s="53"/>
      <c r="PTD87" s="53"/>
      <c r="PTE87" s="53"/>
      <c r="PTF87" s="53"/>
      <c r="PTG87" s="53"/>
      <c r="PTH87" s="53"/>
      <c r="PTI87" s="53"/>
      <c r="PTJ87" s="53"/>
      <c r="PTK87" s="53"/>
      <c r="PTL87" s="53"/>
      <c r="PTM87" s="53"/>
      <c r="PTN87" s="53"/>
      <c r="PTO87" s="53"/>
      <c r="PTP87" s="53"/>
      <c r="PTQ87" s="53"/>
      <c r="PTR87" s="53"/>
      <c r="PTS87" s="53"/>
      <c r="PTT87" s="53"/>
      <c r="PTU87" s="53"/>
      <c r="PTV87" s="53"/>
      <c r="PTW87" s="53"/>
      <c r="PTX87" s="53"/>
      <c r="PTY87" s="53"/>
      <c r="PTZ87" s="53"/>
      <c r="PUA87" s="53"/>
      <c r="PUB87" s="53"/>
      <c r="PUC87" s="53"/>
      <c r="PUD87" s="53"/>
      <c r="PUE87" s="53"/>
      <c r="PUF87" s="53"/>
      <c r="PUG87" s="53"/>
      <c r="PUH87" s="53"/>
      <c r="PUI87" s="53"/>
      <c r="PUJ87" s="53"/>
      <c r="PUK87" s="53"/>
      <c r="PUL87" s="53"/>
      <c r="PUM87" s="53"/>
      <c r="PUN87" s="53"/>
      <c r="PUO87" s="53"/>
      <c r="PUP87" s="53"/>
      <c r="PUQ87" s="53"/>
      <c r="PUR87" s="53"/>
      <c r="PUS87" s="53"/>
      <c r="PUT87" s="53"/>
      <c r="PUU87" s="53"/>
      <c r="PUV87" s="53"/>
      <c r="PUW87" s="53"/>
      <c r="PUX87" s="53"/>
      <c r="PUY87" s="53"/>
      <c r="PUZ87" s="53"/>
      <c r="PVA87" s="53"/>
      <c r="PVB87" s="53"/>
      <c r="PVC87" s="53"/>
      <c r="PVD87" s="53"/>
      <c r="PVE87" s="53"/>
      <c r="PVF87" s="53"/>
      <c r="PVG87" s="53"/>
      <c r="PVH87" s="53"/>
      <c r="PVI87" s="53"/>
      <c r="PVJ87" s="53"/>
      <c r="PVK87" s="53"/>
      <c r="PVL87" s="53"/>
      <c r="PVM87" s="53"/>
      <c r="PVN87" s="53"/>
      <c r="PVO87" s="53"/>
      <c r="PVP87" s="53"/>
      <c r="PVQ87" s="53"/>
      <c r="PVR87" s="53"/>
      <c r="PVS87" s="53"/>
      <c r="PVT87" s="53"/>
      <c r="PVU87" s="53"/>
      <c r="PVV87" s="53"/>
      <c r="PVW87" s="53"/>
      <c r="PVX87" s="53"/>
      <c r="PVY87" s="53"/>
      <c r="PVZ87" s="53"/>
      <c r="PWA87" s="53"/>
      <c r="PWB87" s="53"/>
      <c r="PWC87" s="53"/>
      <c r="PWD87" s="53"/>
      <c r="PWE87" s="53"/>
      <c r="PWF87" s="53"/>
      <c r="PWG87" s="53"/>
      <c r="PWH87" s="53"/>
      <c r="PWI87" s="53"/>
      <c r="PWJ87" s="53"/>
      <c r="PWK87" s="53"/>
      <c r="PWL87" s="53"/>
      <c r="PWM87" s="53"/>
      <c r="PWN87" s="53"/>
      <c r="PWO87" s="53"/>
      <c r="PWP87" s="53"/>
      <c r="PWQ87" s="53"/>
      <c r="PWR87" s="53"/>
      <c r="PWS87" s="53"/>
      <c r="PWT87" s="53"/>
      <c r="PWU87" s="53"/>
      <c r="PWV87" s="53"/>
      <c r="PWW87" s="53"/>
      <c r="PWX87" s="53"/>
      <c r="PWY87" s="53"/>
      <c r="PWZ87" s="53"/>
      <c r="PXA87" s="53"/>
      <c r="PXB87" s="53"/>
      <c r="PXC87" s="53"/>
      <c r="PXD87" s="53"/>
      <c r="PXE87" s="53"/>
      <c r="PXF87" s="53"/>
      <c r="PXG87" s="53"/>
      <c r="PXH87" s="53"/>
      <c r="PXI87" s="53"/>
      <c r="PXJ87" s="53"/>
      <c r="PXK87" s="53"/>
      <c r="PXL87" s="53"/>
      <c r="PXM87" s="53"/>
      <c r="PXN87" s="53"/>
      <c r="PXO87" s="53"/>
      <c r="PXP87" s="53"/>
      <c r="PXQ87" s="53"/>
      <c r="PXR87" s="53"/>
      <c r="PXS87" s="53"/>
      <c r="PXT87" s="53"/>
      <c r="PXU87" s="53"/>
      <c r="PXV87" s="53"/>
      <c r="PXW87" s="53"/>
      <c r="PXX87" s="53"/>
      <c r="PXY87" s="53"/>
      <c r="PXZ87" s="53"/>
      <c r="PYA87" s="53"/>
      <c r="PYB87" s="53"/>
      <c r="PYC87" s="53"/>
      <c r="PYD87" s="53"/>
      <c r="PYE87" s="53"/>
      <c r="PYF87" s="53"/>
      <c r="PYG87" s="53"/>
      <c r="PYH87" s="53"/>
      <c r="PYI87" s="53"/>
      <c r="PYJ87" s="53"/>
      <c r="PYK87" s="53"/>
      <c r="PYL87" s="53"/>
      <c r="PYM87" s="53"/>
      <c r="PYN87" s="53"/>
      <c r="PYO87" s="53"/>
      <c r="PYP87" s="53"/>
      <c r="PYQ87" s="53"/>
      <c r="PYR87" s="53"/>
      <c r="PYS87" s="53"/>
      <c r="PYT87" s="53"/>
      <c r="PYU87" s="53"/>
      <c r="PYV87" s="53"/>
      <c r="PYW87" s="53"/>
      <c r="PYX87" s="53"/>
      <c r="PYY87" s="53"/>
      <c r="PYZ87" s="53"/>
      <c r="PZA87" s="53"/>
      <c r="PZB87" s="53"/>
      <c r="PZC87" s="53"/>
      <c r="PZD87" s="53"/>
      <c r="PZE87" s="53"/>
      <c r="PZF87" s="53"/>
      <c r="PZG87" s="53"/>
      <c r="PZH87" s="53"/>
      <c r="PZI87" s="53"/>
      <c r="PZJ87" s="53"/>
      <c r="PZK87" s="53"/>
      <c r="PZL87" s="53"/>
      <c r="PZM87" s="53"/>
      <c r="PZN87" s="53"/>
      <c r="PZO87" s="53"/>
      <c r="PZP87" s="53"/>
      <c r="PZQ87" s="53"/>
      <c r="PZR87" s="53"/>
      <c r="PZS87" s="53"/>
      <c r="PZT87" s="53"/>
      <c r="PZU87" s="53"/>
      <c r="PZV87" s="53"/>
      <c r="PZW87" s="53"/>
      <c r="PZX87" s="53"/>
      <c r="PZY87" s="53"/>
      <c r="PZZ87" s="53"/>
      <c r="QAA87" s="53"/>
      <c r="QAB87" s="53"/>
      <c r="QAC87" s="53"/>
      <c r="QAD87" s="53"/>
      <c r="QAE87" s="53"/>
      <c r="QAF87" s="53"/>
      <c r="QAG87" s="53"/>
      <c r="QAH87" s="53"/>
      <c r="QAI87" s="53"/>
      <c r="QAJ87" s="53"/>
      <c r="QAK87" s="53"/>
      <c r="QAL87" s="53"/>
      <c r="QAM87" s="53"/>
      <c r="QAN87" s="53"/>
      <c r="QAO87" s="53"/>
      <c r="QAP87" s="53"/>
      <c r="QAQ87" s="53"/>
      <c r="QAR87" s="53"/>
      <c r="QAS87" s="53"/>
      <c r="QAT87" s="53"/>
      <c r="QAU87" s="53"/>
      <c r="QAV87" s="53"/>
      <c r="QAW87" s="53"/>
      <c r="QAX87" s="53"/>
      <c r="QAY87" s="53"/>
      <c r="QAZ87" s="53"/>
      <c r="QBA87" s="53"/>
      <c r="QBB87" s="53"/>
      <c r="QBC87" s="53"/>
      <c r="QBD87" s="53"/>
      <c r="QBE87" s="53"/>
      <c r="QBF87" s="53"/>
      <c r="QBG87" s="53"/>
      <c r="QBH87" s="53"/>
      <c r="QBI87" s="53"/>
      <c r="QBJ87" s="53"/>
      <c r="QBK87" s="53"/>
      <c r="QBL87" s="53"/>
      <c r="QBM87" s="53"/>
      <c r="QBN87" s="53"/>
      <c r="QBO87" s="53"/>
      <c r="QBP87" s="53"/>
      <c r="QBQ87" s="53"/>
      <c r="QBR87" s="53"/>
      <c r="QBS87" s="53"/>
      <c r="QBT87" s="53"/>
      <c r="QBU87" s="53"/>
      <c r="QBV87" s="53"/>
      <c r="QBW87" s="53"/>
      <c r="QBX87" s="53"/>
      <c r="QBY87" s="53"/>
      <c r="QBZ87" s="53"/>
      <c r="QCA87" s="53"/>
      <c r="QCB87" s="53"/>
      <c r="QCC87" s="53"/>
      <c r="QCD87" s="53"/>
      <c r="QCE87" s="53"/>
      <c r="QCF87" s="53"/>
      <c r="QCG87" s="53"/>
      <c r="QCH87" s="53"/>
      <c r="QCI87" s="53"/>
      <c r="QCJ87" s="53"/>
      <c r="QCK87" s="53"/>
      <c r="QCL87" s="53"/>
      <c r="QCM87" s="53"/>
      <c r="QCN87" s="53"/>
      <c r="QCO87" s="53"/>
      <c r="QCP87" s="53"/>
      <c r="QCQ87" s="53"/>
      <c r="QCR87" s="53"/>
      <c r="QCS87" s="53"/>
      <c r="QCT87" s="53"/>
      <c r="QCU87" s="53"/>
      <c r="QCV87" s="53"/>
      <c r="QCW87" s="53"/>
      <c r="QCX87" s="53"/>
      <c r="QCY87" s="53"/>
      <c r="QCZ87" s="53"/>
      <c r="QDA87" s="53"/>
      <c r="QDB87" s="53"/>
      <c r="QDC87" s="53"/>
      <c r="QDD87" s="53"/>
      <c r="QDE87" s="53"/>
      <c r="QDF87" s="53"/>
      <c r="QDG87" s="53"/>
      <c r="QDH87" s="53"/>
      <c r="QDI87" s="53"/>
      <c r="QDJ87" s="53"/>
      <c r="QDK87" s="53"/>
      <c r="QDL87" s="53"/>
      <c r="QDM87" s="53"/>
      <c r="QDN87" s="53"/>
      <c r="QDO87" s="53"/>
      <c r="QDP87" s="53"/>
      <c r="QDQ87" s="53"/>
      <c r="QDR87" s="53"/>
      <c r="QDS87" s="53"/>
      <c r="QDT87" s="53"/>
      <c r="QDU87" s="53"/>
      <c r="QDV87" s="53"/>
      <c r="QDW87" s="53"/>
      <c r="QDX87" s="53"/>
      <c r="QDY87" s="53"/>
      <c r="QDZ87" s="53"/>
      <c r="QEA87" s="53"/>
      <c r="QEB87" s="53"/>
      <c r="QEC87" s="53"/>
      <c r="QED87" s="53"/>
      <c r="QEE87" s="53"/>
      <c r="QEF87" s="53"/>
      <c r="QEG87" s="53"/>
      <c r="QEH87" s="53"/>
      <c r="QEI87" s="53"/>
      <c r="QEJ87" s="53"/>
      <c r="QEK87" s="53"/>
      <c r="QEL87" s="53"/>
      <c r="QEM87" s="53"/>
      <c r="QEN87" s="53"/>
      <c r="QEO87" s="53"/>
      <c r="QEP87" s="53"/>
      <c r="QEQ87" s="53"/>
      <c r="QER87" s="53"/>
      <c r="QES87" s="53"/>
      <c r="QET87" s="53"/>
      <c r="QEU87" s="53"/>
      <c r="QEV87" s="53"/>
      <c r="QEW87" s="53"/>
      <c r="QEX87" s="53"/>
      <c r="QEY87" s="53"/>
      <c r="QEZ87" s="53"/>
      <c r="QFA87" s="53"/>
      <c r="QFB87" s="53"/>
      <c r="QFC87" s="53"/>
      <c r="QFD87" s="53"/>
      <c r="QFE87" s="53"/>
      <c r="QFF87" s="53"/>
      <c r="QFG87" s="53"/>
      <c r="QFH87" s="53"/>
      <c r="QFI87" s="53"/>
      <c r="QFJ87" s="53"/>
      <c r="QFK87" s="53"/>
      <c r="QFL87" s="53"/>
      <c r="QFM87" s="53"/>
      <c r="QFN87" s="53"/>
      <c r="QFO87" s="53"/>
      <c r="QFP87" s="53"/>
      <c r="QFQ87" s="53"/>
      <c r="QFR87" s="53"/>
      <c r="QFS87" s="53"/>
      <c r="QFT87" s="53"/>
      <c r="QFU87" s="53"/>
      <c r="QFV87" s="53"/>
      <c r="QFW87" s="53"/>
      <c r="QFX87" s="53"/>
      <c r="QFY87" s="53"/>
      <c r="QFZ87" s="53"/>
      <c r="QGA87" s="53"/>
      <c r="QGB87" s="53"/>
      <c r="QGC87" s="53"/>
      <c r="QGD87" s="53"/>
      <c r="QGE87" s="53"/>
      <c r="QGF87" s="53"/>
      <c r="QGG87" s="53"/>
      <c r="QGH87" s="53"/>
      <c r="QGI87" s="53"/>
      <c r="QGJ87" s="53"/>
      <c r="QGK87" s="53"/>
      <c r="QGL87" s="53"/>
      <c r="QGM87" s="53"/>
      <c r="QGN87" s="53"/>
      <c r="QGO87" s="53"/>
      <c r="QGP87" s="53"/>
      <c r="QGQ87" s="53"/>
      <c r="QGR87" s="53"/>
      <c r="QGS87" s="53"/>
      <c r="QGT87" s="53"/>
      <c r="QGU87" s="53"/>
      <c r="QGV87" s="53"/>
      <c r="QGW87" s="53"/>
      <c r="QGX87" s="53"/>
      <c r="QGY87" s="53"/>
      <c r="QGZ87" s="53"/>
      <c r="QHA87" s="53"/>
      <c r="QHB87" s="53"/>
      <c r="QHC87" s="53"/>
      <c r="QHD87" s="53"/>
      <c r="QHE87" s="53"/>
      <c r="QHF87" s="53"/>
      <c r="QHG87" s="53"/>
      <c r="QHH87" s="53"/>
      <c r="QHI87" s="53"/>
      <c r="QHJ87" s="53"/>
      <c r="QHK87" s="53"/>
      <c r="QHL87" s="53"/>
      <c r="QHM87" s="53"/>
      <c r="QHN87" s="53"/>
      <c r="QHO87" s="53"/>
      <c r="QHP87" s="53"/>
      <c r="QHQ87" s="53"/>
      <c r="QHR87" s="53"/>
      <c r="QHS87" s="53"/>
      <c r="QHT87" s="53"/>
      <c r="QHU87" s="53"/>
      <c r="QHV87" s="53"/>
      <c r="QHW87" s="53"/>
      <c r="QHX87" s="53"/>
      <c r="QHY87" s="53"/>
      <c r="QHZ87" s="53"/>
      <c r="QIA87" s="53"/>
      <c r="QIB87" s="53"/>
      <c r="QIC87" s="53"/>
      <c r="QID87" s="53"/>
      <c r="QIE87" s="53"/>
      <c r="QIF87" s="53"/>
      <c r="QIG87" s="53"/>
      <c r="QIH87" s="53"/>
      <c r="QII87" s="53"/>
      <c r="QIJ87" s="53"/>
      <c r="QIK87" s="53"/>
      <c r="QIL87" s="53"/>
      <c r="QIM87" s="53"/>
      <c r="QIN87" s="53"/>
      <c r="QIO87" s="53"/>
      <c r="QIP87" s="53"/>
      <c r="QIQ87" s="53"/>
      <c r="QIR87" s="53"/>
      <c r="QIS87" s="53"/>
      <c r="QIT87" s="53"/>
      <c r="QIU87" s="53"/>
      <c r="QIV87" s="53"/>
      <c r="QIW87" s="53"/>
      <c r="QIX87" s="53"/>
      <c r="QIY87" s="53"/>
      <c r="QIZ87" s="53"/>
      <c r="QJA87" s="53"/>
      <c r="QJB87" s="53"/>
      <c r="QJC87" s="53"/>
      <c r="QJD87" s="53"/>
      <c r="QJE87" s="53"/>
      <c r="QJF87" s="53"/>
      <c r="QJG87" s="53"/>
      <c r="QJH87" s="53"/>
      <c r="QJI87" s="53"/>
      <c r="QJJ87" s="53"/>
      <c r="QJK87" s="53"/>
      <c r="QJL87" s="53"/>
      <c r="QJM87" s="53"/>
      <c r="QJN87" s="53"/>
      <c r="QJO87" s="53"/>
      <c r="QJP87" s="53"/>
      <c r="QJQ87" s="53"/>
      <c r="QJR87" s="53"/>
      <c r="QJS87" s="53"/>
      <c r="QJT87" s="53"/>
      <c r="QJU87" s="53"/>
      <c r="QJV87" s="53"/>
      <c r="QJW87" s="53"/>
      <c r="QJX87" s="53"/>
      <c r="QJY87" s="53"/>
      <c r="QJZ87" s="53"/>
      <c r="QKA87" s="53"/>
      <c r="QKB87" s="53"/>
      <c r="QKC87" s="53"/>
      <c r="QKD87" s="53"/>
      <c r="QKE87" s="53"/>
      <c r="QKF87" s="53"/>
      <c r="QKG87" s="53"/>
      <c r="QKH87" s="53"/>
      <c r="QKI87" s="53"/>
      <c r="QKJ87" s="53"/>
      <c r="QKK87" s="53"/>
      <c r="QKL87" s="53"/>
      <c r="QKM87" s="53"/>
      <c r="QKN87" s="53"/>
      <c r="QKO87" s="53"/>
      <c r="QKP87" s="53"/>
      <c r="QKQ87" s="53"/>
      <c r="QKR87" s="53"/>
      <c r="QKS87" s="53"/>
      <c r="QKT87" s="53"/>
      <c r="QKU87" s="53"/>
      <c r="QKV87" s="53"/>
      <c r="QKW87" s="53"/>
      <c r="QKX87" s="53"/>
      <c r="QKY87" s="53"/>
      <c r="QKZ87" s="53"/>
      <c r="QLA87" s="53"/>
      <c r="QLB87" s="53"/>
      <c r="QLC87" s="53"/>
      <c r="QLD87" s="53"/>
      <c r="QLE87" s="53"/>
      <c r="QLF87" s="53"/>
      <c r="QLG87" s="53"/>
      <c r="QLH87" s="53"/>
      <c r="QLI87" s="53"/>
      <c r="QLJ87" s="53"/>
      <c r="QLK87" s="53"/>
      <c r="QLL87" s="53"/>
      <c r="QLM87" s="53"/>
      <c r="QLN87" s="53"/>
      <c r="QLO87" s="53"/>
      <c r="QLP87" s="53"/>
      <c r="QLQ87" s="53"/>
      <c r="QLR87" s="53"/>
      <c r="QLS87" s="53"/>
      <c r="QLT87" s="53"/>
      <c r="QLU87" s="53"/>
      <c r="QLV87" s="53"/>
      <c r="QLW87" s="53"/>
      <c r="QLX87" s="53"/>
      <c r="QLY87" s="53"/>
      <c r="QLZ87" s="53"/>
      <c r="QMA87" s="53"/>
      <c r="QMB87" s="53"/>
      <c r="QMC87" s="53"/>
      <c r="QMD87" s="53"/>
      <c r="QME87" s="53"/>
      <c r="QMF87" s="53"/>
      <c r="QMG87" s="53"/>
      <c r="QMH87" s="53"/>
      <c r="QMI87" s="53"/>
      <c r="QMJ87" s="53"/>
      <c r="QMK87" s="53"/>
      <c r="QML87" s="53"/>
      <c r="QMM87" s="53"/>
      <c r="QMN87" s="53"/>
      <c r="QMO87" s="53"/>
      <c r="QMP87" s="53"/>
      <c r="QMQ87" s="53"/>
      <c r="QMR87" s="53"/>
      <c r="QMS87" s="53"/>
      <c r="QMT87" s="53"/>
      <c r="QMU87" s="53"/>
      <c r="QMV87" s="53"/>
      <c r="QMW87" s="53"/>
      <c r="QMX87" s="53"/>
      <c r="QMY87" s="53"/>
      <c r="QMZ87" s="53"/>
      <c r="QNA87" s="53"/>
      <c r="QNB87" s="53"/>
      <c r="QNC87" s="53"/>
      <c r="QND87" s="53"/>
      <c r="QNE87" s="53"/>
      <c r="QNF87" s="53"/>
      <c r="QNG87" s="53"/>
      <c r="QNH87" s="53"/>
      <c r="QNI87" s="53"/>
      <c r="QNJ87" s="53"/>
      <c r="QNK87" s="53"/>
      <c r="QNL87" s="53"/>
      <c r="QNM87" s="53"/>
      <c r="QNN87" s="53"/>
      <c r="QNO87" s="53"/>
      <c r="QNP87" s="53"/>
      <c r="QNQ87" s="53"/>
      <c r="QNR87" s="53"/>
      <c r="QNS87" s="53"/>
      <c r="QNT87" s="53"/>
      <c r="QNU87" s="53"/>
      <c r="QNV87" s="53"/>
      <c r="QNW87" s="53"/>
      <c r="QNX87" s="53"/>
      <c r="QNY87" s="53"/>
      <c r="QNZ87" s="53"/>
      <c r="QOA87" s="53"/>
      <c r="QOB87" s="53"/>
      <c r="QOC87" s="53"/>
      <c r="QOD87" s="53"/>
      <c r="QOE87" s="53"/>
      <c r="QOF87" s="53"/>
      <c r="QOG87" s="53"/>
      <c r="QOH87" s="53"/>
      <c r="QOI87" s="53"/>
      <c r="QOJ87" s="53"/>
      <c r="QOK87" s="53"/>
      <c r="QOL87" s="53"/>
      <c r="QOM87" s="53"/>
      <c r="QON87" s="53"/>
      <c r="QOO87" s="53"/>
      <c r="QOP87" s="53"/>
      <c r="QOQ87" s="53"/>
      <c r="QOR87" s="53"/>
      <c r="QOS87" s="53"/>
      <c r="QOT87" s="53"/>
      <c r="QOU87" s="53"/>
      <c r="QOV87" s="53"/>
      <c r="QOW87" s="53"/>
      <c r="QOX87" s="53"/>
      <c r="QOY87" s="53"/>
      <c r="QOZ87" s="53"/>
      <c r="QPA87" s="53"/>
      <c r="QPB87" s="53"/>
      <c r="QPC87" s="53"/>
      <c r="QPD87" s="53"/>
      <c r="QPE87" s="53"/>
      <c r="QPF87" s="53"/>
      <c r="QPG87" s="53"/>
      <c r="QPH87" s="53"/>
      <c r="QPI87" s="53"/>
      <c r="QPJ87" s="53"/>
      <c r="QPK87" s="53"/>
      <c r="QPL87" s="53"/>
      <c r="QPM87" s="53"/>
      <c r="QPN87" s="53"/>
      <c r="QPO87" s="53"/>
      <c r="QPP87" s="53"/>
      <c r="QPQ87" s="53"/>
      <c r="QPR87" s="53"/>
      <c r="QPS87" s="53"/>
      <c r="QPT87" s="53"/>
      <c r="QPU87" s="53"/>
      <c r="QPV87" s="53"/>
      <c r="QPW87" s="53"/>
      <c r="QPX87" s="53"/>
      <c r="QPY87" s="53"/>
      <c r="QPZ87" s="53"/>
      <c r="QQA87" s="53"/>
      <c r="QQB87" s="53"/>
      <c r="QQC87" s="53"/>
      <c r="QQD87" s="53"/>
      <c r="QQE87" s="53"/>
      <c r="QQF87" s="53"/>
      <c r="QQG87" s="53"/>
      <c r="QQH87" s="53"/>
      <c r="QQI87" s="53"/>
      <c r="QQJ87" s="53"/>
      <c r="QQK87" s="53"/>
      <c r="QQL87" s="53"/>
      <c r="QQM87" s="53"/>
      <c r="QQN87" s="53"/>
      <c r="QQO87" s="53"/>
      <c r="QQP87" s="53"/>
      <c r="QQQ87" s="53"/>
      <c r="QQR87" s="53"/>
      <c r="QQS87" s="53"/>
      <c r="QQT87" s="53"/>
      <c r="QQU87" s="53"/>
      <c r="QQV87" s="53"/>
      <c r="QQW87" s="53"/>
      <c r="QQX87" s="53"/>
      <c r="QQY87" s="53"/>
      <c r="QQZ87" s="53"/>
      <c r="QRA87" s="53"/>
      <c r="QRB87" s="53"/>
      <c r="QRC87" s="53"/>
      <c r="QRD87" s="53"/>
      <c r="QRE87" s="53"/>
      <c r="QRF87" s="53"/>
      <c r="QRG87" s="53"/>
      <c r="QRH87" s="53"/>
      <c r="QRI87" s="53"/>
      <c r="QRJ87" s="53"/>
      <c r="QRK87" s="53"/>
      <c r="QRL87" s="53"/>
      <c r="QRM87" s="53"/>
      <c r="QRN87" s="53"/>
      <c r="QRO87" s="53"/>
      <c r="QRP87" s="53"/>
      <c r="QRQ87" s="53"/>
      <c r="QRR87" s="53"/>
      <c r="QRS87" s="53"/>
      <c r="QRT87" s="53"/>
      <c r="QRU87" s="53"/>
      <c r="QRV87" s="53"/>
      <c r="QRW87" s="53"/>
      <c r="QRX87" s="53"/>
      <c r="QRY87" s="53"/>
      <c r="QRZ87" s="53"/>
      <c r="QSA87" s="53"/>
      <c r="QSB87" s="53"/>
      <c r="QSC87" s="53"/>
      <c r="QSD87" s="53"/>
      <c r="QSE87" s="53"/>
      <c r="QSF87" s="53"/>
      <c r="QSG87" s="53"/>
      <c r="QSH87" s="53"/>
      <c r="QSI87" s="53"/>
      <c r="QSJ87" s="53"/>
      <c r="QSK87" s="53"/>
      <c r="QSL87" s="53"/>
      <c r="QSM87" s="53"/>
      <c r="QSN87" s="53"/>
      <c r="QSO87" s="53"/>
      <c r="QSP87" s="53"/>
      <c r="QSQ87" s="53"/>
      <c r="QSR87" s="53"/>
      <c r="QSS87" s="53"/>
      <c r="QST87" s="53"/>
      <c r="QSU87" s="53"/>
      <c r="QSV87" s="53"/>
      <c r="QSW87" s="53"/>
      <c r="QSX87" s="53"/>
      <c r="QSY87" s="53"/>
      <c r="QSZ87" s="53"/>
      <c r="QTA87" s="53"/>
      <c r="QTB87" s="53"/>
      <c r="QTC87" s="53"/>
      <c r="QTD87" s="53"/>
      <c r="QTE87" s="53"/>
      <c r="QTF87" s="53"/>
      <c r="QTG87" s="53"/>
      <c r="QTH87" s="53"/>
      <c r="QTI87" s="53"/>
      <c r="QTJ87" s="53"/>
      <c r="QTK87" s="53"/>
      <c r="QTL87" s="53"/>
      <c r="QTM87" s="53"/>
      <c r="QTN87" s="53"/>
      <c r="QTO87" s="53"/>
      <c r="QTP87" s="53"/>
      <c r="QTQ87" s="53"/>
      <c r="QTR87" s="53"/>
      <c r="QTS87" s="53"/>
      <c r="QTT87" s="53"/>
      <c r="QTU87" s="53"/>
      <c r="QTV87" s="53"/>
      <c r="QTW87" s="53"/>
      <c r="QTX87" s="53"/>
      <c r="QTY87" s="53"/>
      <c r="QTZ87" s="53"/>
      <c r="QUA87" s="53"/>
      <c r="QUB87" s="53"/>
      <c r="QUC87" s="53"/>
      <c r="QUD87" s="53"/>
      <c r="QUE87" s="53"/>
      <c r="QUF87" s="53"/>
      <c r="QUG87" s="53"/>
      <c r="QUH87" s="53"/>
      <c r="QUI87" s="53"/>
      <c r="QUJ87" s="53"/>
      <c r="QUK87" s="53"/>
      <c r="QUL87" s="53"/>
      <c r="QUM87" s="53"/>
      <c r="QUN87" s="53"/>
      <c r="QUO87" s="53"/>
      <c r="QUP87" s="53"/>
      <c r="QUQ87" s="53"/>
      <c r="QUR87" s="53"/>
      <c r="QUS87" s="53"/>
      <c r="QUT87" s="53"/>
      <c r="QUU87" s="53"/>
      <c r="QUV87" s="53"/>
      <c r="QUW87" s="53"/>
      <c r="QUX87" s="53"/>
      <c r="QUY87" s="53"/>
      <c r="QUZ87" s="53"/>
      <c r="QVA87" s="53"/>
      <c r="QVB87" s="53"/>
      <c r="QVC87" s="53"/>
      <c r="QVD87" s="53"/>
      <c r="QVE87" s="53"/>
      <c r="QVF87" s="53"/>
      <c r="QVG87" s="53"/>
      <c r="QVH87" s="53"/>
      <c r="QVI87" s="53"/>
      <c r="QVJ87" s="53"/>
      <c r="QVK87" s="53"/>
      <c r="QVL87" s="53"/>
      <c r="QVM87" s="53"/>
      <c r="QVN87" s="53"/>
      <c r="QVO87" s="53"/>
      <c r="QVP87" s="53"/>
      <c r="QVQ87" s="53"/>
      <c r="QVR87" s="53"/>
      <c r="QVS87" s="53"/>
      <c r="QVT87" s="53"/>
      <c r="QVU87" s="53"/>
      <c r="QVV87" s="53"/>
      <c r="QVW87" s="53"/>
      <c r="QVX87" s="53"/>
      <c r="QVY87" s="53"/>
      <c r="QVZ87" s="53"/>
      <c r="QWA87" s="53"/>
      <c r="QWB87" s="53"/>
      <c r="QWC87" s="53"/>
      <c r="QWD87" s="53"/>
      <c r="QWE87" s="53"/>
      <c r="QWF87" s="53"/>
      <c r="QWG87" s="53"/>
      <c r="QWH87" s="53"/>
      <c r="QWI87" s="53"/>
      <c r="QWJ87" s="53"/>
      <c r="QWK87" s="53"/>
      <c r="QWL87" s="53"/>
      <c r="QWM87" s="53"/>
      <c r="QWN87" s="53"/>
      <c r="QWO87" s="53"/>
      <c r="QWP87" s="53"/>
      <c r="QWQ87" s="53"/>
      <c r="QWR87" s="53"/>
      <c r="QWS87" s="53"/>
      <c r="QWT87" s="53"/>
      <c r="QWU87" s="53"/>
      <c r="QWV87" s="53"/>
      <c r="QWW87" s="53"/>
      <c r="QWX87" s="53"/>
      <c r="QWY87" s="53"/>
      <c r="QWZ87" s="53"/>
      <c r="QXA87" s="53"/>
      <c r="QXB87" s="53"/>
      <c r="QXC87" s="53"/>
      <c r="QXD87" s="53"/>
      <c r="QXE87" s="53"/>
      <c r="QXF87" s="53"/>
      <c r="QXG87" s="53"/>
      <c r="QXH87" s="53"/>
      <c r="QXI87" s="53"/>
      <c r="QXJ87" s="53"/>
      <c r="QXK87" s="53"/>
      <c r="QXL87" s="53"/>
      <c r="QXM87" s="53"/>
      <c r="QXN87" s="53"/>
      <c r="QXO87" s="53"/>
      <c r="QXP87" s="53"/>
      <c r="QXQ87" s="53"/>
      <c r="QXR87" s="53"/>
      <c r="QXS87" s="53"/>
      <c r="QXT87" s="53"/>
      <c r="QXU87" s="53"/>
      <c r="QXV87" s="53"/>
      <c r="QXW87" s="53"/>
      <c r="QXX87" s="53"/>
      <c r="QXY87" s="53"/>
      <c r="QXZ87" s="53"/>
      <c r="QYA87" s="53"/>
      <c r="QYB87" s="53"/>
      <c r="QYC87" s="53"/>
      <c r="QYD87" s="53"/>
      <c r="QYE87" s="53"/>
      <c r="QYF87" s="53"/>
      <c r="QYG87" s="53"/>
      <c r="QYH87" s="53"/>
      <c r="QYI87" s="53"/>
      <c r="QYJ87" s="53"/>
      <c r="QYK87" s="53"/>
      <c r="QYL87" s="53"/>
      <c r="QYM87" s="53"/>
      <c r="QYN87" s="53"/>
      <c r="QYO87" s="53"/>
      <c r="QYP87" s="53"/>
      <c r="QYQ87" s="53"/>
      <c r="QYR87" s="53"/>
      <c r="QYS87" s="53"/>
      <c r="QYT87" s="53"/>
      <c r="QYU87" s="53"/>
      <c r="QYV87" s="53"/>
      <c r="QYW87" s="53"/>
      <c r="QYX87" s="53"/>
      <c r="QYY87" s="53"/>
      <c r="QYZ87" s="53"/>
      <c r="QZA87" s="53"/>
      <c r="QZB87" s="53"/>
      <c r="QZC87" s="53"/>
      <c r="QZD87" s="53"/>
      <c r="QZE87" s="53"/>
      <c r="QZF87" s="53"/>
      <c r="QZG87" s="53"/>
      <c r="QZH87" s="53"/>
      <c r="QZI87" s="53"/>
      <c r="QZJ87" s="53"/>
      <c r="QZK87" s="53"/>
      <c r="QZL87" s="53"/>
      <c r="QZM87" s="53"/>
      <c r="QZN87" s="53"/>
      <c r="QZO87" s="53"/>
      <c r="QZP87" s="53"/>
      <c r="QZQ87" s="53"/>
      <c r="QZR87" s="53"/>
      <c r="QZS87" s="53"/>
      <c r="QZT87" s="53"/>
      <c r="QZU87" s="53"/>
      <c r="QZV87" s="53"/>
      <c r="QZW87" s="53"/>
      <c r="QZX87" s="53"/>
      <c r="QZY87" s="53"/>
      <c r="QZZ87" s="53"/>
      <c r="RAA87" s="53"/>
      <c r="RAB87" s="53"/>
      <c r="RAC87" s="53"/>
      <c r="RAD87" s="53"/>
      <c r="RAE87" s="53"/>
      <c r="RAF87" s="53"/>
      <c r="RAG87" s="53"/>
      <c r="RAH87" s="53"/>
      <c r="RAI87" s="53"/>
      <c r="RAJ87" s="53"/>
      <c r="RAK87" s="53"/>
      <c r="RAL87" s="53"/>
      <c r="RAM87" s="53"/>
      <c r="RAN87" s="53"/>
      <c r="RAO87" s="53"/>
      <c r="RAP87" s="53"/>
      <c r="RAQ87" s="53"/>
      <c r="RAR87" s="53"/>
      <c r="RAS87" s="53"/>
      <c r="RAT87" s="53"/>
      <c r="RAU87" s="53"/>
      <c r="RAV87" s="53"/>
      <c r="RAW87" s="53"/>
      <c r="RAX87" s="53"/>
      <c r="RAY87" s="53"/>
      <c r="RAZ87" s="53"/>
      <c r="RBA87" s="53"/>
      <c r="RBB87" s="53"/>
      <c r="RBC87" s="53"/>
      <c r="RBD87" s="53"/>
      <c r="RBE87" s="53"/>
      <c r="RBF87" s="53"/>
      <c r="RBG87" s="53"/>
      <c r="RBH87" s="53"/>
      <c r="RBI87" s="53"/>
      <c r="RBJ87" s="53"/>
      <c r="RBK87" s="53"/>
      <c r="RBL87" s="53"/>
      <c r="RBM87" s="53"/>
      <c r="RBN87" s="53"/>
      <c r="RBO87" s="53"/>
      <c r="RBP87" s="53"/>
      <c r="RBQ87" s="53"/>
      <c r="RBR87" s="53"/>
      <c r="RBS87" s="53"/>
      <c r="RBT87" s="53"/>
      <c r="RBU87" s="53"/>
      <c r="RBV87" s="53"/>
      <c r="RBW87" s="53"/>
      <c r="RBX87" s="53"/>
      <c r="RBY87" s="53"/>
      <c r="RBZ87" s="53"/>
      <c r="RCA87" s="53"/>
      <c r="RCB87" s="53"/>
      <c r="RCC87" s="53"/>
      <c r="RCD87" s="53"/>
      <c r="RCE87" s="53"/>
      <c r="RCF87" s="53"/>
      <c r="RCG87" s="53"/>
      <c r="RCH87" s="53"/>
      <c r="RCI87" s="53"/>
      <c r="RCJ87" s="53"/>
      <c r="RCK87" s="53"/>
      <c r="RCL87" s="53"/>
      <c r="RCM87" s="53"/>
      <c r="RCN87" s="53"/>
      <c r="RCO87" s="53"/>
      <c r="RCP87" s="53"/>
      <c r="RCQ87" s="53"/>
      <c r="RCR87" s="53"/>
      <c r="RCS87" s="53"/>
      <c r="RCT87" s="53"/>
      <c r="RCU87" s="53"/>
      <c r="RCV87" s="53"/>
      <c r="RCW87" s="53"/>
      <c r="RCX87" s="53"/>
      <c r="RCY87" s="53"/>
      <c r="RCZ87" s="53"/>
      <c r="RDA87" s="53"/>
      <c r="RDB87" s="53"/>
      <c r="RDC87" s="53"/>
      <c r="RDD87" s="53"/>
      <c r="RDE87" s="53"/>
      <c r="RDF87" s="53"/>
      <c r="RDG87" s="53"/>
      <c r="RDH87" s="53"/>
      <c r="RDI87" s="53"/>
      <c r="RDJ87" s="53"/>
      <c r="RDK87" s="53"/>
      <c r="RDL87" s="53"/>
      <c r="RDM87" s="53"/>
      <c r="RDN87" s="53"/>
      <c r="RDO87" s="53"/>
      <c r="RDP87" s="53"/>
      <c r="RDQ87" s="53"/>
      <c r="RDR87" s="53"/>
      <c r="RDS87" s="53"/>
      <c r="RDT87" s="53"/>
      <c r="RDU87" s="53"/>
      <c r="RDV87" s="53"/>
      <c r="RDW87" s="53"/>
      <c r="RDX87" s="53"/>
      <c r="RDY87" s="53"/>
      <c r="RDZ87" s="53"/>
      <c r="REA87" s="53"/>
      <c r="REB87" s="53"/>
      <c r="REC87" s="53"/>
      <c r="RED87" s="53"/>
      <c r="REE87" s="53"/>
      <c r="REF87" s="53"/>
      <c r="REG87" s="53"/>
      <c r="REH87" s="53"/>
      <c r="REI87" s="53"/>
      <c r="REJ87" s="53"/>
      <c r="REK87" s="53"/>
      <c r="REL87" s="53"/>
      <c r="REM87" s="53"/>
      <c r="REN87" s="53"/>
      <c r="REO87" s="53"/>
      <c r="REP87" s="53"/>
      <c r="REQ87" s="53"/>
      <c r="RER87" s="53"/>
      <c r="RES87" s="53"/>
      <c r="RET87" s="53"/>
      <c r="REU87" s="53"/>
      <c r="REV87" s="53"/>
      <c r="REW87" s="53"/>
      <c r="REX87" s="53"/>
      <c r="REY87" s="53"/>
      <c r="REZ87" s="53"/>
      <c r="RFA87" s="53"/>
      <c r="RFB87" s="53"/>
      <c r="RFC87" s="53"/>
      <c r="RFD87" s="53"/>
      <c r="RFE87" s="53"/>
      <c r="RFF87" s="53"/>
      <c r="RFG87" s="53"/>
      <c r="RFH87" s="53"/>
      <c r="RFI87" s="53"/>
      <c r="RFJ87" s="53"/>
      <c r="RFK87" s="53"/>
      <c r="RFL87" s="53"/>
      <c r="RFM87" s="53"/>
      <c r="RFN87" s="53"/>
      <c r="RFO87" s="53"/>
      <c r="RFP87" s="53"/>
      <c r="RFQ87" s="53"/>
      <c r="RFR87" s="53"/>
      <c r="RFS87" s="53"/>
      <c r="RFT87" s="53"/>
      <c r="RFU87" s="53"/>
      <c r="RFV87" s="53"/>
      <c r="RFW87" s="53"/>
      <c r="RFX87" s="53"/>
      <c r="RFY87" s="53"/>
      <c r="RFZ87" s="53"/>
      <c r="RGA87" s="53"/>
      <c r="RGB87" s="53"/>
      <c r="RGC87" s="53"/>
      <c r="RGD87" s="53"/>
      <c r="RGE87" s="53"/>
      <c r="RGF87" s="53"/>
      <c r="RGG87" s="53"/>
      <c r="RGH87" s="53"/>
      <c r="RGI87" s="53"/>
      <c r="RGJ87" s="53"/>
      <c r="RGK87" s="53"/>
      <c r="RGL87" s="53"/>
      <c r="RGM87" s="53"/>
      <c r="RGN87" s="53"/>
      <c r="RGO87" s="53"/>
      <c r="RGP87" s="53"/>
      <c r="RGQ87" s="53"/>
      <c r="RGR87" s="53"/>
      <c r="RGS87" s="53"/>
      <c r="RGT87" s="53"/>
      <c r="RGU87" s="53"/>
      <c r="RGV87" s="53"/>
      <c r="RGW87" s="53"/>
      <c r="RGX87" s="53"/>
      <c r="RGY87" s="53"/>
      <c r="RGZ87" s="53"/>
      <c r="RHA87" s="53"/>
      <c r="RHB87" s="53"/>
      <c r="RHC87" s="53"/>
      <c r="RHD87" s="53"/>
      <c r="RHE87" s="53"/>
      <c r="RHF87" s="53"/>
      <c r="RHG87" s="53"/>
      <c r="RHH87" s="53"/>
      <c r="RHI87" s="53"/>
      <c r="RHJ87" s="53"/>
      <c r="RHK87" s="53"/>
      <c r="RHL87" s="53"/>
      <c r="RHM87" s="53"/>
      <c r="RHN87" s="53"/>
      <c r="RHO87" s="53"/>
      <c r="RHP87" s="53"/>
      <c r="RHQ87" s="53"/>
      <c r="RHR87" s="53"/>
      <c r="RHS87" s="53"/>
      <c r="RHT87" s="53"/>
      <c r="RHU87" s="53"/>
      <c r="RHV87" s="53"/>
      <c r="RHW87" s="53"/>
      <c r="RHX87" s="53"/>
      <c r="RHY87" s="53"/>
      <c r="RHZ87" s="53"/>
      <c r="RIA87" s="53"/>
      <c r="RIB87" s="53"/>
      <c r="RIC87" s="53"/>
      <c r="RID87" s="53"/>
      <c r="RIE87" s="53"/>
      <c r="RIF87" s="53"/>
      <c r="RIG87" s="53"/>
      <c r="RIH87" s="53"/>
      <c r="RII87" s="53"/>
      <c r="RIJ87" s="53"/>
      <c r="RIK87" s="53"/>
      <c r="RIL87" s="53"/>
      <c r="RIM87" s="53"/>
      <c r="RIN87" s="53"/>
      <c r="RIO87" s="53"/>
      <c r="RIP87" s="53"/>
      <c r="RIQ87" s="53"/>
      <c r="RIR87" s="53"/>
      <c r="RIS87" s="53"/>
      <c r="RIT87" s="53"/>
      <c r="RIU87" s="53"/>
      <c r="RIV87" s="53"/>
      <c r="RIW87" s="53"/>
      <c r="RIX87" s="53"/>
      <c r="RIY87" s="53"/>
      <c r="RIZ87" s="53"/>
      <c r="RJA87" s="53"/>
      <c r="RJB87" s="53"/>
      <c r="RJC87" s="53"/>
      <c r="RJD87" s="53"/>
      <c r="RJE87" s="53"/>
      <c r="RJF87" s="53"/>
      <c r="RJG87" s="53"/>
      <c r="RJH87" s="53"/>
      <c r="RJI87" s="53"/>
      <c r="RJJ87" s="53"/>
      <c r="RJK87" s="53"/>
      <c r="RJL87" s="53"/>
      <c r="RJM87" s="53"/>
      <c r="RJN87" s="53"/>
      <c r="RJO87" s="53"/>
      <c r="RJP87" s="53"/>
      <c r="RJQ87" s="53"/>
      <c r="RJR87" s="53"/>
      <c r="RJS87" s="53"/>
      <c r="RJT87" s="53"/>
      <c r="RJU87" s="53"/>
      <c r="RJV87" s="53"/>
      <c r="RJW87" s="53"/>
      <c r="RJX87" s="53"/>
      <c r="RJY87" s="53"/>
      <c r="RJZ87" s="53"/>
      <c r="RKA87" s="53"/>
      <c r="RKB87" s="53"/>
      <c r="RKC87" s="53"/>
      <c r="RKD87" s="53"/>
      <c r="RKE87" s="53"/>
      <c r="RKF87" s="53"/>
      <c r="RKG87" s="53"/>
      <c r="RKH87" s="53"/>
      <c r="RKI87" s="53"/>
      <c r="RKJ87" s="53"/>
      <c r="RKK87" s="53"/>
      <c r="RKL87" s="53"/>
      <c r="RKM87" s="53"/>
      <c r="RKN87" s="53"/>
      <c r="RKO87" s="53"/>
      <c r="RKP87" s="53"/>
      <c r="RKQ87" s="53"/>
      <c r="RKR87" s="53"/>
      <c r="RKS87" s="53"/>
      <c r="RKT87" s="53"/>
      <c r="RKU87" s="53"/>
      <c r="RKV87" s="53"/>
      <c r="RKW87" s="53"/>
      <c r="RKX87" s="53"/>
      <c r="RKY87" s="53"/>
      <c r="RKZ87" s="53"/>
      <c r="RLA87" s="53"/>
      <c r="RLB87" s="53"/>
      <c r="RLC87" s="53"/>
      <c r="RLD87" s="53"/>
      <c r="RLE87" s="53"/>
      <c r="RLF87" s="53"/>
      <c r="RLG87" s="53"/>
      <c r="RLH87" s="53"/>
      <c r="RLI87" s="53"/>
      <c r="RLJ87" s="53"/>
      <c r="RLK87" s="53"/>
      <c r="RLL87" s="53"/>
      <c r="RLM87" s="53"/>
      <c r="RLN87" s="53"/>
      <c r="RLO87" s="53"/>
      <c r="RLP87" s="53"/>
      <c r="RLQ87" s="53"/>
      <c r="RLR87" s="53"/>
      <c r="RLS87" s="53"/>
      <c r="RLT87" s="53"/>
      <c r="RLU87" s="53"/>
      <c r="RLV87" s="53"/>
      <c r="RLW87" s="53"/>
      <c r="RLX87" s="53"/>
      <c r="RLY87" s="53"/>
      <c r="RLZ87" s="53"/>
      <c r="RMA87" s="53"/>
      <c r="RMB87" s="53"/>
      <c r="RMC87" s="53"/>
      <c r="RMD87" s="53"/>
      <c r="RME87" s="53"/>
      <c r="RMF87" s="53"/>
      <c r="RMG87" s="53"/>
      <c r="RMH87" s="53"/>
      <c r="RMI87" s="53"/>
      <c r="RMJ87" s="53"/>
      <c r="RMK87" s="53"/>
      <c r="RML87" s="53"/>
      <c r="RMM87" s="53"/>
      <c r="RMN87" s="53"/>
      <c r="RMO87" s="53"/>
      <c r="RMP87" s="53"/>
      <c r="RMQ87" s="53"/>
      <c r="RMR87" s="53"/>
      <c r="RMS87" s="53"/>
      <c r="RMT87" s="53"/>
      <c r="RMU87" s="53"/>
      <c r="RMV87" s="53"/>
      <c r="RMW87" s="53"/>
      <c r="RMX87" s="53"/>
      <c r="RMY87" s="53"/>
      <c r="RMZ87" s="53"/>
      <c r="RNA87" s="53"/>
      <c r="RNB87" s="53"/>
      <c r="RNC87" s="53"/>
      <c r="RND87" s="53"/>
      <c r="RNE87" s="53"/>
      <c r="RNF87" s="53"/>
      <c r="RNG87" s="53"/>
      <c r="RNH87" s="53"/>
      <c r="RNI87" s="53"/>
      <c r="RNJ87" s="53"/>
      <c r="RNK87" s="53"/>
      <c r="RNL87" s="53"/>
      <c r="RNM87" s="53"/>
      <c r="RNN87" s="53"/>
      <c r="RNO87" s="53"/>
      <c r="RNP87" s="53"/>
      <c r="RNQ87" s="53"/>
      <c r="RNR87" s="53"/>
      <c r="RNS87" s="53"/>
      <c r="RNT87" s="53"/>
      <c r="RNU87" s="53"/>
      <c r="RNV87" s="53"/>
      <c r="RNW87" s="53"/>
      <c r="RNX87" s="53"/>
      <c r="RNY87" s="53"/>
      <c r="RNZ87" s="53"/>
      <c r="ROA87" s="53"/>
      <c r="ROB87" s="53"/>
      <c r="ROC87" s="53"/>
      <c r="ROD87" s="53"/>
      <c r="ROE87" s="53"/>
      <c r="ROF87" s="53"/>
      <c r="ROG87" s="53"/>
      <c r="ROH87" s="53"/>
      <c r="ROI87" s="53"/>
      <c r="ROJ87" s="53"/>
      <c r="ROK87" s="53"/>
      <c r="ROL87" s="53"/>
      <c r="ROM87" s="53"/>
      <c r="RON87" s="53"/>
      <c r="ROO87" s="53"/>
      <c r="ROP87" s="53"/>
      <c r="ROQ87" s="53"/>
      <c r="ROR87" s="53"/>
      <c r="ROS87" s="53"/>
      <c r="ROT87" s="53"/>
      <c r="ROU87" s="53"/>
      <c r="ROV87" s="53"/>
      <c r="ROW87" s="53"/>
      <c r="ROX87" s="53"/>
      <c r="ROY87" s="53"/>
      <c r="ROZ87" s="53"/>
      <c r="RPA87" s="53"/>
      <c r="RPB87" s="53"/>
      <c r="RPC87" s="53"/>
      <c r="RPD87" s="53"/>
      <c r="RPE87" s="53"/>
      <c r="RPF87" s="53"/>
      <c r="RPG87" s="53"/>
      <c r="RPH87" s="53"/>
      <c r="RPI87" s="53"/>
      <c r="RPJ87" s="53"/>
      <c r="RPK87" s="53"/>
      <c r="RPL87" s="53"/>
      <c r="RPM87" s="53"/>
      <c r="RPN87" s="53"/>
      <c r="RPO87" s="53"/>
      <c r="RPP87" s="53"/>
      <c r="RPQ87" s="53"/>
      <c r="RPR87" s="53"/>
      <c r="RPS87" s="53"/>
      <c r="RPT87" s="53"/>
      <c r="RPU87" s="53"/>
      <c r="RPV87" s="53"/>
      <c r="RPW87" s="53"/>
      <c r="RPX87" s="53"/>
      <c r="RPY87" s="53"/>
      <c r="RPZ87" s="53"/>
      <c r="RQA87" s="53"/>
      <c r="RQB87" s="53"/>
      <c r="RQC87" s="53"/>
      <c r="RQD87" s="53"/>
      <c r="RQE87" s="53"/>
      <c r="RQF87" s="53"/>
      <c r="RQG87" s="53"/>
      <c r="RQH87" s="53"/>
      <c r="RQI87" s="53"/>
      <c r="RQJ87" s="53"/>
      <c r="RQK87" s="53"/>
      <c r="RQL87" s="53"/>
      <c r="RQM87" s="53"/>
      <c r="RQN87" s="53"/>
      <c r="RQO87" s="53"/>
      <c r="RQP87" s="53"/>
      <c r="RQQ87" s="53"/>
      <c r="RQR87" s="53"/>
      <c r="RQS87" s="53"/>
      <c r="RQT87" s="53"/>
      <c r="RQU87" s="53"/>
      <c r="RQV87" s="53"/>
      <c r="RQW87" s="53"/>
      <c r="RQX87" s="53"/>
      <c r="RQY87" s="53"/>
      <c r="RQZ87" s="53"/>
      <c r="RRA87" s="53"/>
      <c r="RRB87" s="53"/>
      <c r="RRC87" s="53"/>
      <c r="RRD87" s="53"/>
      <c r="RRE87" s="53"/>
      <c r="RRF87" s="53"/>
      <c r="RRG87" s="53"/>
      <c r="RRH87" s="53"/>
      <c r="RRI87" s="53"/>
      <c r="RRJ87" s="53"/>
      <c r="RRK87" s="53"/>
      <c r="RRL87" s="53"/>
      <c r="RRM87" s="53"/>
      <c r="RRN87" s="53"/>
      <c r="RRO87" s="53"/>
      <c r="RRP87" s="53"/>
      <c r="RRQ87" s="53"/>
      <c r="RRR87" s="53"/>
      <c r="RRS87" s="53"/>
      <c r="RRT87" s="53"/>
      <c r="RRU87" s="53"/>
      <c r="RRV87" s="53"/>
      <c r="RRW87" s="53"/>
      <c r="RRX87" s="53"/>
      <c r="RRY87" s="53"/>
      <c r="RRZ87" s="53"/>
      <c r="RSA87" s="53"/>
      <c r="RSB87" s="53"/>
      <c r="RSC87" s="53"/>
      <c r="RSD87" s="53"/>
      <c r="RSE87" s="53"/>
      <c r="RSF87" s="53"/>
      <c r="RSG87" s="53"/>
      <c r="RSH87" s="53"/>
      <c r="RSI87" s="53"/>
      <c r="RSJ87" s="53"/>
      <c r="RSK87" s="53"/>
      <c r="RSL87" s="53"/>
      <c r="RSM87" s="53"/>
      <c r="RSN87" s="53"/>
      <c r="RSO87" s="53"/>
      <c r="RSP87" s="53"/>
      <c r="RSQ87" s="53"/>
      <c r="RSR87" s="53"/>
      <c r="RSS87" s="53"/>
      <c r="RST87" s="53"/>
      <c r="RSU87" s="53"/>
      <c r="RSV87" s="53"/>
      <c r="RSW87" s="53"/>
      <c r="RSX87" s="53"/>
      <c r="RSY87" s="53"/>
      <c r="RSZ87" s="53"/>
      <c r="RTA87" s="53"/>
      <c r="RTB87" s="53"/>
      <c r="RTC87" s="53"/>
      <c r="RTD87" s="53"/>
      <c r="RTE87" s="53"/>
      <c r="RTF87" s="53"/>
      <c r="RTG87" s="53"/>
      <c r="RTH87" s="53"/>
      <c r="RTI87" s="53"/>
      <c r="RTJ87" s="53"/>
      <c r="RTK87" s="53"/>
      <c r="RTL87" s="53"/>
      <c r="RTM87" s="53"/>
      <c r="RTN87" s="53"/>
      <c r="RTO87" s="53"/>
      <c r="RTP87" s="53"/>
      <c r="RTQ87" s="53"/>
      <c r="RTR87" s="53"/>
      <c r="RTS87" s="53"/>
      <c r="RTT87" s="53"/>
      <c r="RTU87" s="53"/>
      <c r="RTV87" s="53"/>
      <c r="RTW87" s="53"/>
      <c r="RTX87" s="53"/>
      <c r="RTY87" s="53"/>
      <c r="RTZ87" s="53"/>
      <c r="RUA87" s="53"/>
      <c r="RUB87" s="53"/>
      <c r="RUC87" s="53"/>
      <c r="RUD87" s="53"/>
      <c r="RUE87" s="53"/>
      <c r="RUF87" s="53"/>
      <c r="RUG87" s="53"/>
      <c r="RUH87" s="53"/>
      <c r="RUI87" s="53"/>
      <c r="RUJ87" s="53"/>
      <c r="RUK87" s="53"/>
      <c r="RUL87" s="53"/>
      <c r="RUM87" s="53"/>
      <c r="RUN87" s="53"/>
      <c r="RUO87" s="53"/>
      <c r="RUP87" s="53"/>
      <c r="RUQ87" s="53"/>
      <c r="RUR87" s="53"/>
      <c r="RUS87" s="53"/>
      <c r="RUT87" s="53"/>
      <c r="RUU87" s="53"/>
      <c r="RUV87" s="53"/>
      <c r="RUW87" s="53"/>
      <c r="RUX87" s="53"/>
      <c r="RUY87" s="53"/>
      <c r="RUZ87" s="53"/>
      <c r="RVA87" s="53"/>
      <c r="RVB87" s="53"/>
      <c r="RVC87" s="53"/>
      <c r="RVD87" s="53"/>
      <c r="RVE87" s="53"/>
      <c r="RVF87" s="53"/>
      <c r="RVG87" s="53"/>
      <c r="RVH87" s="53"/>
      <c r="RVI87" s="53"/>
      <c r="RVJ87" s="53"/>
      <c r="RVK87" s="53"/>
      <c r="RVL87" s="53"/>
      <c r="RVM87" s="53"/>
      <c r="RVN87" s="53"/>
      <c r="RVO87" s="53"/>
      <c r="RVP87" s="53"/>
      <c r="RVQ87" s="53"/>
      <c r="RVR87" s="53"/>
      <c r="RVS87" s="53"/>
      <c r="RVT87" s="53"/>
      <c r="RVU87" s="53"/>
      <c r="RVV87" s="53"/>
      <c r="RVW87" s="53"/>
      <c r="RVX87" s="53"/>
      <c r="RVY87" s="53"/>
      <c r="RVZ87" s="53"/>
      <c r="RWA87" s="53"/>
      <c r="RWB87" s="53"/>
      <c r="RWC87" s="53"/>
      <c r="RWD87" s="53"/>
      <c r="RWE87" s="53"/>
      <c r="RWF87" s="53"/>
      <c r="RWG87" s="53"/>
      <c r="RWH87" s="53"/>
      <c r="RWI87" s="53"/>
      <c r="RWJ87" s="53"/>
      <c r="RWK87" s="53"/>
      <c r="RWL87" s="53"/>
      <c r="RWM87" s="53"/>
      <c r="RWN87" s="53"/>
      <c r="RWO87" s="53"/>
      <c r="RWP87" s="53"/>
      <c r="RWQ87" s="53"/>
      <c r="RWR87" s="53"/>
      <c r="RWS87" s="53"/>
      <c r="RWT87" s="53"/>
      <c r="RWU87" s="53"/>
      <c r="RWV87" s="53"/>
      <c r="RWW87" s="53"/>
      <c r="RWX87" s="53"/>
      <c r="RWY87" s="53"/>
      <c r="RWZ87" s="53"/>
      <c r="RXA87" s="53"/>
      <c r="RXB87" s="53"/>
      <c r="RXC87" s="53"/>
      <c r="RXD87" s="53"/>
      <c r="RXE87" s="53"/>
      <c r="RXF87" s="53"/>
      <c r="RXG87" s="53"/>
      <c r="RXH87" s="53"/>
      <c r="RXI87" s="53"/>
      <c r="RXJ87" s="53"/>
      <c r="RXK87" s="53"/>
      <c r="RXL87" s="53"/>
      <c r="RXM87" s="53"/>
      <c r="RXN87" s="53"/>
      <c r="RXO87" s="53"/>
      <c r="RXP87" s="53"/>
      <c r="RXQ87" s="53"/>
      <c r="RXR87" s="53"/>
      <c r="RXS87" s="53"/>
      <c r="RXT87" s="53"/>
      <c r="RXU87" s="53"/>
      <c r="RXV87" s="53"/>
      <c r="RXW87" s="53"/>
      <c r="RXX87" s="53"/>
      <c r="RXY87" s="53"/>
      <c r="RXZ87" s="53"/>
      <c r="RYA87" s="53"/>
      <c r="RYB87" s="53"/>
      <c r="RYC87" s="53"/>
      <c r="RYD87" s="53"/>
      <c r="RYE87" s="53"/>
      <c r="RYF87" s="53"/>
      <c r="RYG87" s="53"/>
      <c r="RYH87" s="53"/>
      <c r="RYI87" s="53"/>
      <c r="RYJ87" s="53"/>
      <c r="RYK87" s="53"/>
      <c r="RYL87" s="53"/>
      <c r="RYM87" s="53"/>
      <c r="RYN87" s="53"/>
      <c r="RYO87" s="53"/>
      <c r="RYP87" s="53"/>
      <c r="RYQ87" s="53"/>
      <c r="RYR87" s="53"/>
      <c r="RYS87" s="53"/>
      <c r="RYT87" s="53"/>
      <c r="RYU87" s="53"/>
      <c r="RYV87" s="53"/>
      <c r="RYW87" s="53"/>
      <c r="RYX87" s="53"/>
      <c r="RYY87" s="53"/>
      <c r="RYZ87" s="53"/>
      <c r="RZA87" s="53"/>
      <c r="RZB87" s="53"/>
      <c r="RZC87" s="53"/>
      <c r="RZD87" s="53"/>
      <c r="RZE87" s="53"/>
      <c r="RZF87" s="53"/>
      <c r="RZG87" s="53"/>
      <c r="RZH87" s="53"/>
      <c r="RZI87" s="53"/>
      <c r="RZJ87" s="53"/>
      <c r="RZK87" s="53"/>
      <c r="RZL87" s="53"/>
      <c r="RZM87" s="53"/>
      <c r="RZN87" s="53"/>
      <c r="RZO87" s="53"/>
      <c r="RZP87" s="53"/>
      <c r="RZQ87" s="53"/>
      <c r="RZR87" s="53"/>
      <c r="RZS87" s="53"/>
      <c r="RZT87" s="53"/>
      <c r="RZU87" s="53"/>
      <c r="RZV87" s="53"/>
      <c r="RZW87" s="53"/>
      <c r="RZX87" s="53"/>
      <c r="RZY87" s="53"/>
      <c r="RZZ87" s="53"/>
      <c r="SAA87" s="53"/>
      <c r="SAB87" s="53"/>
      <c r="SAC87" s="53"/>
      <c r="SAD87" s="53"/>
      <c r="SAE87" s="53"/>
      <c r="SAF87" s="53"/>
      <c r="SAG87" s="53"/>
      <c r="SAH87" s="53"/>
      <c r="SAI87" s="53"/>
      <c r="SAJ87" s="53"/>
      <c r="SAK87" s="53"/>
      <c r="SAL87" s="53"/>
      <c r="SAM87" s="53"/>
      <c r="SAN87" s="53"/>
      <c r="SAO87" s="53"/>
      <c r="SAP87" s="53"/>
      <c r="SAQ87" s="53"/>
      <c r="SAR87" s="53"/>
      <c r="SAS87" s="53"/>
      <c r="SAT87" s="53"/>
      <c r="SAU87" s="53"/>
      <c r="SAV87" s="53"/>
      <c r="SAW87" s="53"/>
      <c r="SAX87" s="53"/>
      <c r="SAY87" s="53"/>
      <c r="SAZ87" s="53"/>
      <c r="SBA87" s="53"/>
      <c r="SBB87" s="53"/>
      <c r="SBC87" s="53"/>
      <c r="SBD87" s="53"/>
      <c r="SBE87" s="53"/>
      <c r="SBF87" s="53"/>
      <c r="SBG87" s="53"/>
      <c r="SBH87" s="53"/>
      <c r="SBI87" s="53"/>
      <c r="SBJ87" s="53"/>
      <c r="SBK87" s="53"/>
      <c r="SBL87" s="53"/>
      <c r="SBM87" s="53"/>
      <c r="SBN87" s="53"/>
      <c r="SBO87" s="53"/>
      <c r="SBP87" s="53"/>
      <c r="SBQ87" s="53"/>
      <c r="SBR87" s="53"/>
      <c r="SBS87" s="53"/>
      <c r="SBT87" s="53"/>
      <c r="SBU87" s="53"/>
      <c r="SBV87" s="53"/>
      <c r="SBW87" s="53"/>
      <c r="SBX87" s="53"/>
      <c r="SBY87" s="53"/>
      <c r="SBZ87" s="53"/>
      <c r="SCA87" s="53"/>
      <c r="SCB87" s="53"/>
      <c r="SCC87" s="53"/>
      <c r="SCD87" s="53"/>
      <c r="SCE87" s="53"/>
      <c r="SCF87" s="53"/>
      <c r="SCG87" s="53"/>
      <c r="SCH87" s="53"/>
      <c r="SCI87" s="53"/>
      <c r="SCJ87" s="53"/>
      <c r="SCK87" s="53"/>
      <c r="SCL87" s="53"/>
      <c r="SCM87" s="53"/>
      <c r="SCN87" s="53"/>
      <c r="SCO87" s="53"/>
      <c r="SCP87" s="53"/>
      <c r="SCQ87" s="53"/>
      <c r="SCR87" s="53"/>
      <c r="SCS87" s="53"/>
      <c r="SCT87" s="53"/>
      <c r="SCU87" s="53"/>
      <c r="SCV87" s="53"/>
      <c r="SCW87" s="53"/>
      <c r="SCX87" s="53"/>
      <c r="SCY87" s="53"/>
      <c r="SCZ87" s="53"/>
      <c r="SDA87" s="53"/>
      <c r="SDB87" s="53"/>
      <c r="SDC87" s="53"/>
      <c r="SDD87" s="53"/>
      <c r="SDE87" s="53"/>
      <c r="SDF87" s="53"/>
      <c r="SDG87" s="53"/>
      <c r="SDH87" s="53"/>
      <c r="SDI87" s="53"/>
      <c r="SDJ87" s="53"/>
      <c r="SDK87" s="53"/>
      <c r="SDL87" s="53"/>
      <c r="SDM87" s="53"/>
      <c r="SDN87" s="53"/>
      <c r="SDO87" s="53"/>
      <c r="SDP87" s="53"/>
      <c r="SDQ87" s="53"/>
      <c r="SDR87" s="53"/>
      <c r="SDS87" s="53"/>
      <c r="SDT87" s="53"/>
      <c r="SDU87" s="53"/>
      <c r="SDV87" s="53"/>
      <c r="SDW87" s="53"/>
      <c r="SDX87" s="53"/>
      <c r="SDY87" s="53"/>
      <c r="SDZ87" s="53"/>
      <c r="SEA87" s="53"/>
      <c r="SEB87" s="53"/>
      <c r="SEC87" s="53"/>
      <c r="SED87" s="53"/>
      <c r="SEE87" s="53"/>
      <c r="SEF87" s="53"/>
      <c r="SEG87" s="53"/>
      <c r="SEH87" s="53"/>
      <c r="SEI87" s="53"/>
      <c r="SEJ87" s="53"/>
      <c r="SEK87" s="53"/>
      <c r="SEL87" s="53"/>
      <c r="SEM87" s="53"/>
      <c r="SEN87" s="53"/>
      <c r="SEO87" s="53"/>
      <c r="SEP87" s="53"/>
      <c r="SEQ87" s="53"/>
      <c r="SER87" s="53"/>
      <c r="SES87" s="53"/>
      <c r="SET87" s="53"/>
      <c r="SEU87" s="53"/>
      <c r="SEV87" s="53"/>
      <c r="SEW87" s="53"/>
      <c r="SEX87" s="53"/>
      <c r="SEY87" s="53"/>
      <c r="SEZ87" s="53"/>
      <c r="SFA87" s="53"/>
      <c r="SFB87" s="53"/>
      <c r="SFC87" s="53"/>
      <c r="SFD87" s="53"/>
      <c r="SFE87" s="53"/>
      <c r="SFF87" s="53"/>
      <c r="SFG87" s="53"/>
      <c r="SFH87" s="53"/>
      <c r="SFI87" s="53"/>
      <c r="SFJ87" s="53"/>
      <c r="SFK87" s="53"/>
      <c r="SFL87" s="53"/>
      <c r="SFM87" s="53"/>
      <c r="SFN87" s="53"/>
      <c r="SFO87" s="53"/>
      <c r="SFP87" s="53"/>
      <c r="SFQ87" s="53"/>
      <c r="SFR87" s="53"/>
      <c r="SFS87" s="53"/>
      <c r="SFT87" s="53"/>
      <c r="SFU87" s="53"/>
      <c r="SFV87" s="53"/>
      <c r="SFW87" s="53"/>
      <c r="SFX87" s="53"/>
      <c r="SFY87" s="53"/>
      <c r="SFZ87" s="53"/>
      <c r="SGA87" s="53"/>
      <c r="SGB87" s="53"/>
      <c r="SGC87" s="53"/>
      <c r="SGD87" s="53"/>
      <c r="SGE87" s="53"/>
      <c r="SGF87" s="53"/>
      <c r="SGG87" s="53"/>
      <c r="SGH87" s="53"/>
      <c r="SGI87" s="53"/>
      <c r="SGJ87" s="53"/>
      <c r="SGK87" s="53"/>
      <c r="SGL87" s="53"/>
      <c r="SGM87" s="53"/>
      <c r="SGN87" s="53"/>
      <c r="SGO87" s="53"/>
      <c r="SGP87" s="53"/>
      <c r="SGQ87" s="53"/>
      <c r="SGR87" s="53"/>
      <c r="SGS87" s="53"/>
      <c r="SGT87" s="53"/>
      <c r="SGU87" s="53"/>
      <c r="SGV87" s="53"/>
      <c r="SGW87" s="53"/>
      <c r="SGX87" s="53"/>
      <c r="SGY87" s="53"/>
      <c r="SGZ87" s="53"/>
      <c r="SHA87" s="53"/>
      <c r="SHB87" s="53"/>
      <c r="SHC87" s="53"/>
      <c r="SHD87" s="53"/>
      <c r="SHE87" s="53"/>
      <c r="SHF87" s="53"/>
      <c r="SHG87" s="53"/>
      <c r="SHH87" s="53"/>
      <c r="SHI87" s="53"/>
      <c r="SHJ87" s="53"/>
      <c r="SHK87" s="53"/>
      <c r="SHL87" s="53"/>
      <c r="SHM87" s="53"/>
      <c r="SHN87" s="53"/>
      <c r="SHO87" s="53"/>
      <c r="SHP87" s="53"/>
      <c r="SHQ87" s="53"/>
      <c r="SHR87" s="53"/>
      <c r="SHS87" s="53"/>
      <c r="SHT87" s="53"/>
      <c r="SHU87" s="53"/>
      <c r="SHV87" s="53"/>
      <c r="SHW87" s="53"/>
      <c r="SHX87" s="53"/>
      <c r="SHY87" s="53"/>
      <c r="SHZ87" s="53"/>
      <c r="SIA87" s="53"/>
      <c r="SIB87" s="53"/>
      <c r="SIC87" s="53"/>
      <c r="SID87" s="53"/>
      <c r="SIE87" s="53"/>
      <c r="SIF87" s="53"/>
      <c r="SIG87" s="53"/>
      <c r="SIH87" s="53"/>
      <c r="SII87" s="53"/>
      <c r="SIJ87" s="53"/>
      <c r="SIK87" s="53"/>
      <c r="SIL87" s="53"/>
      <c r="SIM87" s="53"/>
      <c r="SIN87" s="53"/>
      <c r="SIO87" s="53"/>
      <c r="SIP87" s="53"/>
      <c r="SIQ87" s="53"/>
      <c r="SIR87" s="53"/>
      <c r="SIS87" s="53"/>
      <c r="SIT87" s="53"/>
      <c r="SIU87" s="53"/>
      <c r="SIV87" s="53"/>
      <c r="SIW87" s="53"/>
      <c r="SIX87" s="53"/>
      <c r="SIY87" s="53"/>
      <c r="SIZ87" s="53"/>
      <c r="SJA87" s="53"/>
      <c r="SJB87" s="53"/>
      <c r="SJC87" s="53"/>
      <c r="SJD87" s="53"/>
      <c r="SJE87" s="53"/>
      <c r="SJF87" s="53"/>
      <c r="SJG87" s="53"/>
      <c r="SJH87" s="53"/>
      <c r="SJI87" s="53"/>
      <c r="SJJ87" s="53"/>
      <c r="SJK87" s="53"/>
      <c r="SJL87" s="53"/>
      <c r="SJM87" s="53"/>
      <c r="SJN87" s="53"/>
      <c r="SJO87" s="53"/>
      <c r="SJP87" s="53"/>
      <c r="SJQ87" s="53"/>
      <c r="SJR87" s="53"/>
      <c r="SJS87" s="53"/>
      <c r="SJT87" s="53"/>
      <c r="SJU87" s="53"/>
      <c r="SJV87" s="53"/>
      <c r="SJW87" s="53"/>
      <c r="SJX87" s="53"/>
      <c r="SJY87" s="53"/>
      <c r="SJZ87" s="53"/>
      <c r="SKA87" s="53"/>
      <c r="SKB87" s="53"/>
      <c r="SKC87" s="53"/>
      <c r="SKD87" s="53"/>
      <c r="SKE87" s="53"/>
      <c r="SKF87" s="53"/>
      <c r="SKG87" s="53"/>
      <c r="SKH87" s="53"/>
      <c r="SKI87" s="53"/>
      <c r="SKJ87" s="53"/>
      <c r="SKK87" s="53"/>
      <c r="SKL87" s="53"/>
      <c r="SKM87" s="53"/>
      <c r="SKN87" s="53"/>
      <c r="SKO87" s="53"/>
      <c r="SKP87" s="53"/>
      <c r="SKQ87" s="53"/>
      <c r="SKR87" s="53"/>
      <c r="SKS87" s="53"/>
      <c r="SKT87" s="53"/>
      <c r="SKU87" s="53"/>
      <c r="SKV87" s="53"/>
      <c r="SKW87" s="53"/>
      <c r="SKX87" s="53"/>
      <c r="SKY87" s="53"/>
      <c r="SKZ87" s="53"/>
      <c r="SLA87" s="53"/>
      <c r="SLB87" s="53"/>
      <c r="SLC87" s="53"/>
      <c r="SLD87" s="53"/>
      <c r="SLE87" s="53"/>
      <c r="SLF87" s="53"/>
      <c r="SLG87" s="53"/>
      <c r="SLH87" s="53"/>
      <c r="SLI87" s="53"/>
      <c r="SLJ87" s="53"/>
      <c r="SLK87" s="53"/>
      <c r="SLL87" s="53"/>
      <c r="SLM87" s="53"/>
      <c r="SLN87" s="53"/>
      <c r="SLO87" s="53"/>
      <c r="SLP87" s="53"/>
      <c r="SLQ87" s="53"/>
      <c r="SLR87" s="53"/>
      <c r="SLS87" s="53"/>
      <c r="SLT87" s="53"/>
      <c r="SLU87" s="53"/>
      <c r="SLV87" s="53"/>
      <c r="SLW87" s="53"/>
      <c r="SLX87" s="53"/>
      <c r="SLY87" s="53"/>
      <c r="SLZ87" s="53"/>
      <c r="SMA87" s="53"/>
      <c r="SMB87" s="53"/>
      <c r="SMC87" s="53"/>
      <c r="SMD87" s="53"/>
      <c r="SME87" s="53"/>
      <c r="SMF87" s="53"/>
      <c r="SMG87" s="53"/>
      <c r="SMH87" s="53"/>
      <c r="SMI87" s="53"/>
      <c r="SMJ87" s="53"/>
      <c r="SMK87" s="53"/>
      <c r="SML87" s="53"/>
      <c r="SMM87" s="53"/>
      <c r="SMN87" s="53"/>
      <c r="SMO87" s="53"/>
      <c r="SMP87" s="53"/>
      <c r="SMQ87" s="53"/>
      <c r="SMR87" s="53"/>
      <c r="SMS87" s="53"/>
      <c r="SMT87" s="53"/>
      <c r="SMU87" s="53"/>
      <c r="SMV87" s="53"/>
      <c r="SMW87" s="53"/>
      <c r="SMX87" s="53"/>
      <c r="SMY87" s="53"/>
      <c r="SMZ87" s="53"/>
      <c r="SNA87" s="53"/>
      <c r="SNB87" s="53"/>
      <c r="SNC87" s="53"/>
      <c r="SND87" s="53"/>
      <c r="SNE87" s="53"/>
      <c r="SNF87" s="53"/>
      <c r="SNG87" s="53"/>
      <c r="SNH87" s="53"/>
      <c r="SNI87" s="53"/>
      <c r="SNJ87" s="53"/>
      <c r="SNK87" s="53"/>
      <c r="SNL87" s="53"/>
      <c r="SNM87" s="53"/>
      <c r="SNN87" s="53"/>
      <c r="SNO87" s="53"/>
      <c r="SNP87" s="53"/>
      <c r="SNQ87" s="53"/>
      <c r="SNR87" s="53"/>
      <c r="SNS87" s="53"/>
      <c r="SNT87" s="53"/>
      <c r="SNU87" s="53"/>
      <c r="SNV87" s="53"/>
      <c r="SNW87" s="53"/>
      <c r="SNX87" s="53"/>
      <c r="SNY87" s="53"/>
      <c r="SNZ87" s="53"/>
      <c r="SOA87" s="53"/>
      <c r="SOB87" s="53"/>
      <c r="SOC87" s="53"/>
      <c r="SOD87" s="53"/>
      <c r="SOE87" s="53"/>
      <c r="SOF87" s="53"/>
      <c r="SOG87" s="53"/>
      <c r="SOH87" s="53"/>
      <c r="SOI87" s="53"/>
      <c r="SOJ87" s="53"/>
      <c r="SOK87" s="53"/>
      <c r="SOL87" s="53"/>
      <c r="SOM87" s="53"/>
      <c r="SON87" s="53"/>
      <c r="SOO87" s="53"/>
      <c r="SOP87" s="53"/>
      <c r="SOQ87" s="53"/>
      <c r="SOR87" s="53"/>
      <c r="SOS87" s="53"/>
      <c r="SOT87" s="53"/>
      <c r="SOU87" s="53"/>
      <c r="SOV87" s="53"/>
      <c r="SOW87" s="53"/>
      <c r="SOX87" s="53"/>
      <c r="SOY87" s="53"/>
      <c r="SOZ87" s="53"/>
      <c r="SPA87" s="53"/>
      <c r="SPB87" s="53"/>
      <c r="SPC87" s="53"/>
      <c r="SPD87" s="53"/>
      <c r="SPE87" s="53"/>
      <c r="SPF87" s="53"/>
      <c r="SPG87" s="53"/>
      <c r="SPH87" s="53"/>
      <c r="SPI87" s="53"/>
      <c r="SPJ87" s="53"/>
      <c r="SPK87" s="53"/>
      <c r="SPL87" s="53"/>
      <c r="SPM87" s="53"/>
      <c r="SPN87" s="53"/>
      <c r="SPO87" s="53"/>
      <c r="SPP87" s="53"/>
      <c r="SPQ87" s="53"/>
      <c r="SPR87" s="53"/>
      <c r="SPS87" s="53"/>
      <c r="SPT87" s="53"/>
      <c r="SPU87" s="53"/>
      <c r="SPV87" s="53"/>
      <c r="SPW87" s="53"/>
      <c r="SPX87" s="53"/>
      <c r="SPY87" s="53"/>
      <c r="SPZ87" s="53"/>
      <c r="SQA87" s="53"/>
      <c r="SQB87" s="53"/>
      <c r="SQC87" s="53"/>
      <c r="SQD87" s="53"/>
      <c r="SQE87" s="53"/>
      <c r="SQF87" s="53"/>
      <c r="SQG87" s="53"/>
      <c r="SQH87" s="53"/>
      <c r="SQI87" s="53"/>
      <c r="SQJ87" s="53"/>
      <c r="SQK87" s="53"/>
      <c r="SQL87" s="53"/>
      <c r="SQM87" s="53"/>
      <c r="SQN87" s="53"/>
      <c r="SQO87" s="53"/>
      <c r="SQP87" s="53"/>
      <c r="SQQ87" s="53"/>
      <c r="SQR87" s="53"/>
      <c r="SQS87" s="53"/>
      <c r="SQT87" s="53"/>
      <c r="SQU87" s="53"/>
      <c r="SQV87" s="53"/>
      <c r="SQW87" s="53"/>
      <c r="SQX87" s="53"/>
      <c r="SQY87" s="53"/>
      <c r="SQZ87" s="53"/>
      <c r="SRA87" s="53"/>
      <c r="SRB87" s="53"/>
      <c r="SRC87" s="53"/>
      <c r="SRD87" s="53"/>
      <c r="SRE87" s="53"/>
      <c r="SRF87" s="53"/>
      <c r="SRG87" s="53"/>
      <c r="SRH87" s="53"/>
      <c r="SRI87" s="53"/>
      <c r="SRJ87" s="53"/>
      <c r="SRK87" s="53"/>
      <c r="SRL87" s="53"/>
      <c r="SRM87" s="53"/>
      <c r="SRN87" s="53"/>
      <c r="SRO87" s="53"/>
      <c r="SRP87" s="53"/>
      <c r="SRQ87" s="53"/>
      <c r="SRR87" s="53"/>
      <c r="SRS87" s="53"/>
      <c r="SRT87" s="53"/>
      <c r="SRU87" s="53"/>
      <c r="SRV87" s="53"/>
      <c r="SRW87" s="53"/>
      <c r="SRX87" s="53"/>
      <c r="SRY87" s="53"/>
      <c r="SRZ87" s="53"/>
      <c r="SSA87" s="53"/>
      <c r="SSB87" s="53"/>
      <c r="SSC87" s="53"/>
      <c r="SSD87" s="53"/>
      <c r="SSE87" s="53"/>
      <c r="SSF87" s="53"/>
      <c r="SSG87" s="53"/>
      <c r="SSH87" s="53"/>
      <c r="SSI87" s="53"/>
      <c r="SSJ87" s="53"/>
      <c r="SSK87" s="53"/>
      <c r="SSL87" s="53"/>
      <c r="SSM87" s="53"/>
      <c r="SSN87" s="53"/>
      <c r="SSO87" s="53"/>
      <c r="SSP87" s="53"/>
      <c r="SSQ87" s="53"/>
      <c r="SSR87" s="53"/>
      <c r="SSS87" s="53"/>
      <c r="SST87" s="53"/>
      <c r="SSU87" s="53"/>
      <c r="SSV87" s="53"/>
      <c r="SSW87" s="53"/>
      <c r="SSX87" s="53"/>
      <c r="SSY87" s="53"/>
      <c r="SSZ87" s="53"/>
      <c r="STA87" s="53"/>
      <c r="STB87" s="53"/>
      <c r="STC87" s="53"/>
      <c r="STD87" s="53"/>
      <c r="STE87" s="53"/>
      <c r="STF87" s="53"/>
      <c r="STG87" s="53"/>
      <c r="STH87" s="53"/>
      <c r="STI87" s="53"/>
      <c r="STJ87" s="53"/>
      <c r="STK87" s="53"/>
      <c r="STL87" s="53"/>
      <c r="STM87" s="53"/>
      <c r="STN87" s="53"/>
      <c r="STO87" s="53"/>
      <c r="STP87" s="53"/>
      <c r="STQ87" s="53"/>
      <c r="STR87" s="53"/>
      <c r="STS87" s="53"/>
      <c r="STT87" s="53"/>
      <c r="STU87" s="53"/>
      <c r="STV87" s="53"/>
      <c r="STW87" s="53"/>
      <c r="STX87" s="53"/>
      <c r="STY87" s="53"/>
      <c r="STZ87" s="53"/>
      <c r="SUA87" s="53"/>
      <c r="SUB87" s="53"/>
      <c r="SUC87" s="53"/>
      <c r="SUD87" s="53"/>
      <c r="SUE87" s="53"/>
      <c r="SUF87" s="53"/>
      <c r="SUG87" s="53"/>
      <c r="SUH87" s="53"/>
      <c r="SUI87" s="53"/>
      <c r="SUJ87" s="53"/>
      <c r="SUK87" s="53"/>
      <c r="SUL87" s="53"/>
      <c r="SUM87" s="53"/>
      <c r="SUN87" s="53"/>
      <c r="SUO87" s="53"/>
      <c r="SUP87" s="53"/>
      <c r="SUQ87" s="53"/>
      <c r="SUR87" s="53"/>
      <c r="SUS87" s="53"/>
      <c r="SUT87" s="53"/>
      <c r="SUU87" s="53"/>
      <c r="SUV87" s="53"/>
      <c r="SUW87" s="53"/>
      <c r="SUX87" s="53"/>
      <c r="SUY87" s="53"/>
      <c r="SUZ87" s="53"/>
      <c r="SVA87" s="53"/>
      <c r="SVB87" s="53"/>
      <c r="SVC87" s="53"/>
      <c r="SVD87" s="53"/>
      <c r="SVE87" s="53"/>
      <c r="SVF87" s="53"/>
      <c r="SVG87" s="53"/>
      <c r="SVH87" s="53"/>
      <c r="SVI87" s="53"/>
      <c r="SVJ87" s="53"/>
      <c r="SVK87" s="53"/>
      <c r="SVL87" s="53"/>
      <c r="SVM87" s="53"/>
      <c r="SVN87" s="53"/>
      <c r="SVO87" s="53"/>
      <c r="SVP87" s="53"/>
      <c r="SVQ87" s="53"/>
      <c r="SVR87" s="53"/>
      <c r="SVS87" s="53"/>
      <c r="SVT87" s="53"/>
      <c r="SVU87" s="53"/>
      <c r="SVV87" s="53"/>
      <c r="SVW87" s="53"/>
      <c r="SVX87" s="53"/>
      <c r="SVY87" s="53"/>
      <c r="SVZ87" s="53"/>
      <c r="SWA87" s="53"/>
      <c r="SWB87" s="53"/>
      <c r="SWC87" s="53"/>
      <c r="SWD87" s="53"/>
      <c r="SWE87" s="53"/>
      <c r="SWF87" s="53"/>
      <c r="SWG87" s="53"/>
      <c r="SWH87" s="53"/>
      <c r="SWI87" s="53"/>
      <c r="SWJ87" s="53"/>
      <c r="SWK87" s="53"/>
      <c r="SWL87" s="53"/>
      <c r="SWM87" s="53"/>
      <c r="SWN87" s="53"/>
      <c r="SWO87" s="53"/>
      <c r="SWP87" s="53"/>
      <c r="SWQ87" s="53"/>
      <c r="SWR87" s="53"/>
      <c r="SWS87" s="53"/>
      <c r="SWT87" s="53"/>
      <c r="SWU87" s="53"/>
      <c r="SWV87" s="53"/>
      <c r="SWW87" s="53"/>
      <c r="SWX87" s="53"/>
      <c r="SWY87" s="53"/>
      <c r="SWZ87" s="53"/>
      <c r="SXA87" s="53"/>
      <c r="SXB87" s="53"/>
      <c r="SXC87" s="53"/>
      <c r="SXD87" s="53"/>
      <c r="SXE87" s="53"/>
      <c r="SXF87" s="53"/>
      <c r="SXG87" s="53"/>
      <c r="SXH87" s="53"/>
      <c r="SXI87" s="53"/>
      <c r="SXJ87" s="53"/>
      <c r="SXK87" s="53"/>
      <c r="SXL87" s="53"/>
      <c r="SXM87" s="53"/>
      <c r="SXN87" s="53"/>
      <c r="SXO87" s="53"/>
      <c r="SXP87" s="53"/>
      <c r="SXQ87" s="53"/>
      <c r="SXR87" s="53"/>
      <c r="SXS87" s="53"/>
      <c r="SXT87" s="53"/>
      <c r="SXU87" s="53"/>
      <c r="SXV87" s="53"/>
      <c r="SXW87" s="53"/>
      <c r="SXX87" s="53"/>
      <c r="SXY87" s="53"/>
      <c r="SXZ87" s="53"/>
      <c r="SYA87" s="53"/>
      <c r="SYB87" s="53"/>
      <c r="SYC87" s="53"/>
      <c r="SYD87" s="53"/>
      <c r="SYE87" s="53"/>
      <c r="SYF87" s="53"/>
      <c r="SYG87" s="53"/>
      <c r="SYH87" s="53"/>
      <c r="SYI87" s="53"/>
      <c r="SYJ87" s="53"/>
      <c r="SYK87" s="53"/>
      <c r="SYL87" s="53"/>
      <c r="SYM87" s="53"/>
      <c r="SYN87" s="53"/>
      <c r="SYO87" s="53"/>
      <c r="SYP87" s="53"/>
      <c r="SYQ87" s="53"/>
      <c r="SYR87" s="53"/>
      <c r="SYS87" s="53"/>
      <c r="SYT87" s="53"/>
      <c r="SYU87" s="53"/>
      <c r="SYV87" s="53"/>
      <c r="SYW87" s="53"/>
      <c r="SYX87" s="53"/>
      <c r="SYY87" s="53"/>
      <c r="SYZ87" s="53"/>
      <c r="SZA87" s="53"/>
      <c r="SZB87" s="53"/>
      <c r="SZC87" s="53"/>
      <c r="SZD87" s="53"/>
      <c r="SZE87" s="53"/>
      <c r="SZF87" s="53"/>
      <c r="SZG87" s="53"/>
      <c r="SZH87" s="53"/>
      <c r="SZI87" s="53"/>
      <c r="SZJ87" s="53"/>
      <c r="SZK87" s="53"/>
      <c r="SZL87" s="53"/>
      <c r="SZM87" s="53"/>
      <c r="SZN87" s="53"/>
      <c r="SZO87" s="53"/>
      <c r="SZP87" s="53"/>
      <c r="SZQ87" s="53"/>
      <c r="SZR87" s="53"/>
      <c r="SZS87" s="53"/>
      <c r="SZT87" s="53"/>
      <c r="SZU87" s="53"/>
      <c r="SZV87" s="53"/>
      <c r="SZW87" s="53"/>
      <c r="SZX87" s="53"/>
      <c r="SZY87" s="53"/>
      <c r="SZZ87" s="53"/>
      <c r="TAA87" s="53"/>
      <c r="TAB87" s="53"/>
      <c r="TAC87" s="53"/>
      <c r="TAD87" s="53"/>
      <c r="TAE87" s="53"/>
      <c r="TAF87" s="53"/>
      <c r="TAG87" s="53"/>
      <c r="TAH87" s="53"/>
      <c r="TAI87" s="53"/>
      <c r="TAJ87" s="53"/>
      <c r="TAK87" s="53"/>
      <c r="TAL87" s="53"/>
      <c r="TAM87" s="53"/>
      <c r="TAN87" s="53"/>
      <c r="TAO87" s="53"/>
      <c r="TAP87" s="53"/>
      <c r="TAQ87" s="53"/>
      <c r="TAR87" s="53"/>
      <c r="TAS87" s="53"/>
      <c r="TAT87" s="53"/>
      <c r="TAU87" s="53"/>
      <c r="TAV87" s="53"/>
      <c r="TAW87" s="53"/>
      <c r="TAX87" s="53"/>
      <c r="TAY87" s="53"/>
      <c r="TAZ87" s="53"/>
      <c r="TBA87" s="53"/>
      <c r="TBB87" s="53"/>
      <c r="TBC87" s="53"/>
      <c r="TBD87" s="53"/>
      <c r="TBE87" s="53"/>
      <c r="TBF87" s="53"/>
      <c r="TBG87" s="53"/>
      <c r="TBH87" s="53"/>
      <c r="TBI87" s="53"/>
      <c r="TBJ87" s="53"/>
      <c r="TBK87" s="53"/>
      <c r="TBL87" s="53"/>
      <c r="TBM87" s="53"/>
      <c r="TBN87" s="53"/>
      <c r="TBO87" s="53"/>
      <c r="TBP87" s="53"/>
      <c r="TBQ87" s="53"/>
      <c r="TBR87" s="53"/>
      <c r="TBS87" s="53"/>
      <c r="TBT87" s="53"/>
      <c r="TBU87" s="53"/>
      <c r="TBV87" s="53"/>
      <c r="TBW87" s="53"/>
      <c r="TBX87" s="53"/>
      <c r="TBY87" s="53"/>
      <c r="TBZ87" s="53"/>
      <c r="TCA87" s="53"/>
      <c r="TCB87" s="53"/>
      <c r="TCC87" s="53"/>
      <c r="TCD87" s="53"/>
      <c r="TCE87" s="53"/>
      <c r="TCF87" s="53"/>
      <c r="TCG87" s="53"/>
      <c r="TCH87" s="53"/>
      <c r="TCI87" s="53"/>
      <c r="TCJ87" s="53"/>
      <c r="TCK87" s="53"/>
      <c r="TCL87" s="53"/>
      <c r="TCM87" s="53"/>
      <c r="TCN87" s="53"/>
      <c r="TCO87" s="53"/>
      <c r="TCP87" s="53"/>
      <c r="TCQ87" s="53"/>
      <c r="TCR87" s="53"/>
      <c r="TCS87" s="53"/>
      <c r="TCT87" s="53"/>
      <c r="TCU87" s="53"/>
      <c r="TCV87" s="53"/>
      <c r="TCW87" s="53"/>
      <c r="TCX87" s="53"/>
      <c r="TCY87" s="53"/>
      <c r="TCZ87" s="53"/>
      <c r="TDA87" s="53"/>
      <c r="TDB87" s="53"/>
      <c r="TDC87" s="53"/>
      <c r="TDD87" s="53"/>
      <c r="TDE87" s="53"/>
      <c r="TDF87" s="53"/>
      <c r="TDG87" s="53"/>
      <c r="TDH87" s="53"/>
      <c r="TDI87" s="53"/>
      <c r="TDJ87" s="53"/>
      <c r="TDK87" s="53"/>
      <c r="TDL87" s="53"/>
      <c r="TDM87" s="53"/>
      <c r="TDN87" s="53"/>
      <c r="TDO87" s="53"/>
      <c r="TDP87" s="53"/>
      <c r="TDQ87" s="53"/>
      <c r="TDR87" s="53"/>
      <c r="TDS87" s="53"/>
      <c r="TDT87" s="53"/>
      <c r="TDU87" s="53"/>
      <c r="TDV87" s="53"/>
      <c r="TDW87" s="53"/>
      <c r="TDX87" s="53"/>
      <c r="TDY87" s="53"/>
      <c r="TDZ87" s="53"/>
      <c r="TEA87" s="53"/>
      <c r="TEB87" s="53"/>
      <c r="TEC87" s="53"/>
      <c r="TED87" s="53"/>
      <c r="TEE87" s="53"/>
      <c r="TEF87" s="53"/>
      <c r="TEG87" s="53"/>
      <c r="TEH87" s="53"/>
      <c r="TEI87" s="53"/>
      <c r="TEJ87" s="53"/>
      <c r="TEK87" s="53"/>
      <c r="TEL87" s="53"/>
      <c r="TEM87" s="53"/>
      <c r="TEN87" s="53"/>
      <c r="TEO87" s="53"/>
      <c r="TEP87" s="53"/>
      <c r="TEQ87" s="53"/>
      <c r="TER87" s="53"/>
      <c r="TES87" s="53"/>
      <c r="TET87" s="53"/>
      <c r="TEU87" s="53"/>
      <c r="TEV87" s="53"/>
      <c r="TEW87" s="53"/>
      <c r="TEX87" s="53"/>
      <c r="TEY87" s="53"/>
      <c r="TEZ87" s="53"/>
      <c r="TFA87" s="53"/>
      <c r="TFB87" s="53"/>
      <c r="TFC87" s="53"/>
      <c r="TFD87" s="53"/>
      <c r="TFE87" s="53"/>
      <c r="TFF87" s="53"/>
      <c r="TFG87" s="53"/>
      <c r="TFH87" s="53"/>
      <c r="TFI87" s="53"/>
      <c r="TFJ87" s="53"/>
      <c r="TFK87" s="53"/>
      <c r="TFL87" s="53"/>
      <c r="TFM87" s="53"/>
      <c r="TFN87" s="53"/>
      <c r="TFO87" s="53"/>
      <c r="TFP87" s="53"/>
      <c r="TFQ87" s="53"/>
      <c r="TFR87" s="53"/>
      <c r="TFS87" s="53"/>
      <c r="TFT87" s="53"/>
      <c r="TFU87" s="53"/>
      <c r="TFV87" s="53"/>
      <c r="TFW87" s="53"/>
      <c r="TFX87" s="53"/>
      <c r="TFY87" s="53"/>
      <c r="TFZ87" s="53"/>
      <c r="TGA87" s="53"/>
      <c r="TGB87" s="53"/>
      <c r="TGC87" s="53"/>
      <c r="TGD87" s="53"/>
      <c r="TGE87" s="53"/>
      <c r="TGF87" s="53"/>
      <c r="TGG87" s="53"/>
      <c r="TGH87" s="53"/>
      <c r="TGI87" s="53"/>
      <c r="TGJ87" s="53"/>
      <c r="TGK87" s="53"/>
      <c r="TGL87" s="53"/>
      <c r="TGM87" s="53"/>
      <c r="TGN87" s="53"/>
      <c r="TGO87" s="53"/>
      <c r="TGP87" s="53"/>
      <c r="TGQ87" s="53"/>
      <c r="TGR87" s="53"/>
      <c r="TGS87" s="53"/>
      <c r="TGT87" s="53"/>
      <c r="TGU87" s="53"/>
      <c r="TGV87" s="53"/>
      <c r="TGW87" s="53"/>
      <c r="TGX87" s="53"/>
      <c r="TGY87" s="53"/>
      <c r="TGZ87" s="53"/>
      <c r="THA87" s="53"/>
      <c r="THB87" s="53"/>
      <c r="THC87" s="53"/>
      <c r="THD87" s="53"/>
      <c r="THE87" s="53"/>
      <c r="THF87" s="53"/>
      <c r="THG87" s="53"/>
      <c r="THH87" s="53"/>
      <c r="THI87" s="53"/>
      <c r="THJ87" s="53"/>
      <c r="THK87" s="53"/>
      <c r="THL87" s="53"/>
      <c r="THM87" s="53"/>
      <c r="THN87" s="53"/>
      <c r="THO87" s="53"/>
      <c r="THP87" s="53"/>
      <c r="THQ87" s="53"/>
      <c r="THR87" s="53"/>
      <c r="THS87" s="53"/>
      <c r="THT87" s="53"/>
      <c r="THU87" s="53"/>
      <c r="THV87" s="53"/>
      <c r="THW87" s="53"/>
      <c r="THX87" s="53"/>
      <c r="THY87" s="53"/>
      <c r="THZ87" s="53"/>
      <c r="TIA87" s="53"/>
      <c r="TIB87" s="53"/>
      <c r="TIC87" s="53"/>
      <c r="TID87" s="53"/>
      <c r="TIE87" s="53"/>
      <c r="TIF87" s="53"/>
      <c r="TIG87" s="53"/>
      <c r="TIH87" s="53"/>
      <c r="TII87" s="53"/>
      <c r="TIJ87" s="53"/>
      <c r="TIK87" s="53"/>
      <c r="TIL87" s="53"/>
      <c r="TIM87" s="53"/>
      <c r="TIN87" s="53"/>
      <c r="TIO87" s="53"/>
      <c r="TIP87" s="53"/>
      <c r="TIQ87" s="53"/>
      <c r="TIR87" s="53"/>
      <c r="TIS87" s="53"/>
      <c r="TIT87" s="53"/>
      <c r="TIU87" s="53"/>
      <c r="TIV87" s="53"/>
      <c r="TIW87" s="53"/>
      <c r="TIX87" s="53"/>
      <c r="TIY87" s="53"/>
      <c r="TIZ87" s="53"/>
      <c r="TJA87" s="53"/>
      <c r="TJB87" s="53"/>
      <c r="TJC87" s="53"/>
      <c r="TJD87" s="53"/>
      <c r="TJE87" s="53"/>
      <c r="TJF87" s="53"/>
      <c r="TJG87" s="53"/>
      <c r="TJH87" s="53"/>
      <c r="TJI87" s="53"/>
      <c r="TJJ87" s="53"/>
      <c r="TJK87" s="53"/>
      <c r="TJL87" s="53"/>
      <c r="TJM87" s="53"/>
      <c r="TJN87" s="53"/>
      <c r="TJO87" s="53"/>
      <c r="TJP87" s="53"/>
      <c r="TJQ87" s="53"/>
      <c r="TJR87" s="53"/>
      <c r="TJS87" s="53"/>
      <c r="TJT87" s="53"/>
      <c r="TJU87" s="53"/>
      <c r="TJV87" s="53"/>
      <c r="TJW87" s="53"/>
      <c r="TJX87" s="53"/>
      <c r="TJY87" s="53"/>
      <c r="TJZ87" s="53"/>
      <c r="TKA87" s="53"/>
      <c r="TKB87" s="53"/>
      <c r="TKC87" s="53"/>
      <c r="TKD87" s="53"/>
      <c r="TKE87" s="53"/>
      <c r="TKF87" s="53"/>
      <c r="TKG87" s="53"/>
      <c r="TKH87" s="53"/>
      <c r="TKI87" s="53"/>
      <c r="TKJ87" s="53"/>
      <c r="TKK87" s="53"/>
      <c r="TKL87" s="53"/>
      <c r="TKM87" s="53"/>
      <c r="TKN87" s="53"/>
      <c r="TKO87" s="53"/>
      <c r="TKP87" s="53"/>
      <c r="TKQ87" s="53"/>
      <c r="TKR87" s="53"/>
      <c r="TKS87" s="53"/>
      <c r="TKT87" s="53"/>
      <c r="TKU87" s="53"/>
      <c r="TKV87" s="53"/>
      <c r="TKW87" s="53"/>
      <c r="TKX87" s="53"/>
      <c r="TKY87" s="53"/>
      <c r="TKZ87" s="53"/>
      <c r="TLA87" s="53"/>
      <c r="TLB87" s="53"/>
      <c r="TLC87" s="53"/>
      <c r="TLD87" s="53"/>
      <c r="TLE87" s="53"/>
      <c r="TLF87" s="53"/>
      <c r="TLG87" s="53"/>
      <c r="TLH87" s="53"/>
      <c r="TLI87" s="53"/>
      <c r="TLJ87" s="53"/>
      <c r="TLK87" s="53"/>
      <c r="TLL87" s="53"/>
      <c r="TLM87" s="53"/>
      <c r="TLN87" s="53"/>
      <c r="TLO87" s="53"/>
      <c r="TLP87" s="53"/>
      <c r="TLQ87" s="53"/>
      <c r="TLR87" s="53"/>
      <c r="TLS87" s="53"/>
      <c r="TLT87" s="53"/>
      <c r="TLU87" s="53"/>
      <c r="TLV87" s="53"/>
      <c r="TLW87" s="53"/>
      <c r="TLX87" s="53"/>
      <c r="TLY87" s="53"/>
      <c r="TLZ87" s="53"/>
      <c r="TMA87" s="53"/>
      <c r="TMB87" s="53"/>
      <c r="TMC87" s="53"/>
      <c r="TMD87" s="53"/>
      <c r="TME87" s="53"/>
      <c r="TMF87" s="53"/>
      <c r="TMG87" s="53"/>
      <c r="TMH87" s="53"/>
      <c r="TMI87" s="53"/>
      <c r="TMJ87" s="53"/>
      <c r="TMK87" s="53"/>
      <c r="TML87" s="53"/>
      <c r="TMM87" s="53"/>
      <c r="TMN87" s="53"/>
      <c r="TMO87" s="53"/>
      <c r="TMP87" s="53"/>
      <c r="TMQ87" s="53"/>
      <c r="TMR87" s="53"/>
      <c r="TMS87" s="53"/>
      <c r="TMT87" s="53"/>
      <c r="TMU87" s="53"/>
      <c r="TMV87" s="53"/>
      <c r="TMW87" s="53"/>
      <c r="TMX87" s="53"/>
      <c r="TMY87" s="53"/>
      <c r="TMZ87" s="53"/>
      <c r="TNA87" s="53"/>
      <c r="TNB87" s="53"/>
      <c r="TNC87" s="53"/>
      <c r="TND87" s="53"/>
      <c r="TNE87" s="53"/>
      <c r="TNF87" s="53"/>
      <c r="TNG87" s="53"/>
      <c r="TNH87" s="53"/>
      <c r="TNI87" s="53"/>
      <c r="TNJ87" s="53"/>
      <c r="TNK87" s="53"/>
      <c r="TNL87" s="53"/>
      <c r="TNM87" s="53"/>
      <c r="TNN87" s="53"/>
      <c r="TNO87" s="53"/>
      <c r="TNP87" s="53"/>
      <c r="TNQ87" s="53"/>
      <c r="TNR87" s="53"/>
      <c r="TNS87" s="53"/>
      <c r="TNT87" s="53"/>
      <c r="TNU87" s="53"/>
      <c r="TNV87" s="53"/>
      <c r="TNW87" s="53"/>
      <c r="TNX87" s="53"/>
      <c r="TNY87" s="53"/>
      <c r="TNZ87" s="53"/>
      <c r="TOA87" s="53"/>
      <c r="TOB87" s="53"/>
      <c r="TOC87" s="53"/>
      <c r="TOD87" s="53"/>
      <c r="TOE87" s="53"/>
      <c r="TOF87" s="53"/>
      <c r="TOG87" s="53"/>
      <c r="TOH87" s="53"/>
      <c r="TOI87" s="53"/>
      <c r="TOJ87" s="53"/>
      <c r="TOK87" s="53"/>
      <c r="TOL87" s="53"/>
      <c r="TOM87" s="53"/>
      <c r="TON87" s="53"/>
      <c r="TOO87" s="53"/>
      <c r="TOP87" s="53"/>
      <c r="TOQ87" s="53"/>
      <c r="TOR87" s="53"/>
      <c r="TOS87" s="53"/>
      <c r="TOT87" s="53"/>
      <c r="TOU87" s="53"/>
      <c r="TOV87" s="53"/>
      <c r="TOW87" s="53"/>
      <c r="TOX87" s="53"/>
      <c r="TOY87" s="53"/>
      <c r="TOZ87" s="53"/>
      <c r="TPA87" s="53"/>
      <c r="TPB87" s="53"/>
      <c r="TPC87" s="53"/>
      <c r="TPD87" s="53"/>
      <c r="TPE87" s="53"/>
      <c r="TPF87" s="53"/>
      <c r="TPG87" s="53"/>
      <c r="TPH87" s="53"/>
      <c r="TPI87" s="53"/>
      <c r="TPJ87" s="53"/>
      <c r="TPK87" s="53"/>
      <c r="TPL87" s="53"/>
      <c r="TPM87" s="53"/>
      <c r="TPN87" s="53"/>
      <c r="TPO87" s="53"/>
      <c r="TPP87" s="53"/>
      <c r="TPQ87" s="53"/>
      <c r="TPR87" s="53"/>
      <c r="TPS87" s="53"/>
      <c r="TPT87" s="53"/>
      <c r="TPU87" s="53"/>
      <c r="TPV87" s="53"/>
      <c r="TPW87" s="53"/>
      <c r="TPX87" s="53"/>
      <c r="TPY87" s="53"/>
      <c r="TPZ87" s="53"/>
      <c r="TQA87" s="53"/>
      <c r="TQB87" s="53"/>
      <c r="TQC87" s="53"/>
      <c r="TQD87" s="53"/>
      <c r="TQE87" s="53"/>
      <c r="TQF87" s="53"/>
      <c r="TQG87" s="53"/>
      <c r="TQH87" s="53"/>
      <c r="TQI87" s="53"/>
      <c r="TQJ87" s="53"/>
      <c r="TQK87" s="53"/>
      <c r="TQL87" s="53"/>
      <c r="TQM87" s="53"/>
      <c r="TQN87" s="53"/>
      <c r="TQO87" s="53"/>
      <c r="TQP87" s="53"/>
      <c r="TQQ87" s="53"/>
      <c r="TQR87" s="53"/>
      <c r="TQS87" s="53"/>
      <c r="TQT87" s="53"/>
      <c r="TQU87" s="53"/>
      <c r="TQV87" s="53"/>
      <c r="TQW87" s="53"/>
      <c r="TQX87" s="53"/>
      <c r="TQY87" s="53"/>
      <c r="TQZ87" s="53"/>
      <c r="TRA87" s="53"/>
      <c r="TRB87" s="53"/>
      <c r="TRC87" s="53"/>
      <c r="TRD87" s="53"/>
      <c r="TRE87" s="53"/>
      <c r="TRF87" s="53"/>
      <c r="TRG87" s="53"/>
      <c r="TRH87" s="53"/>
      <c r="TRI87" s="53"/>
      <c r="TRJ87" s="53"/>
      <c r="TRK87" s="53"/>
      <c r="TRL87" s="53"/>
      <c r="TRM87" s="53"/>
      <c r="TRN87" s="53"/>
      <c r="TRO87" s="53"/>
      <c r="TRP87" s="53"/>
      <c r="TRQ87" s="53"/>
      <c r="TRR87" s="53"/>
      <c r="TRS87" s="53"/>
      <c r="TRT87" s="53"/>
      <c r="TRU87" s="53"/>
      <c r="TRV87" s="53"/>
      <c r="TRW87" s="53"/>
      <c r="TRX87" s="53"/>
      <c r="TRY87" s="53"/>
      <c r="TRZ87" s="53"/>
      <c r="TSA87" s="53"/>
      <c r="TSB87" s="53"/>
      <c r="TSC87" s="53"/>
      <c r="TSD87" s="53"/>
      <c r="TSE87" s="53"/>
      <c r="TSF87" s="53"/>
      <c r="TSG87" s="53"/>
      <c r="TSH87" s="53"/>
      <c r="TSI87" s="53"/>
      <c r="TSJ87" s="53"/>
      <c r="TSK87" s="53"/>
      <c r="TSL87" s="53"/>
      <c r="TSM87" s="53"/>
      <c r="TSN87" s="53"/>
      <c r="TSO87" s="53"/>
      <c r="TSP87" s="53"/>
      <c r="TSQ87" s="53"/>
      <c r="TSR87" s="53"/>
      <c r="TSS87" s="53"/>
      <c r="TST87" s="53"/>
      <c r="TSU87" s="53"/>
      <c r="TSV87" s="53"/>
      <c r="TSW87" s="53"/>
      <c r="TSX87" s="53"/>
      <c r="TSY87" s="53"/>
      <c r="TSZ87" s="53"/>
      <c r="TTA87" s="53"/>
      <c r="TTB87" s="53"/>
      <c r="TTC87" s="53"/>
      <c r="TTD87" s="53"/>
      <c r="TTE87" s="53"/>
      <c r="TTF87" s="53"/>
      <c r="TTG87" s="53"/>
      <c r="TTH87" s="53"/>
      <c r="TTI87" s="53"/>
      <c r="TTJ87" s="53"/>
      <c r="TTK87" s="53"/>
      <c r="TTL87" s="53"/>
      <c r="TTM87" s="53"/>
      <c r="TTN87" s="53"/>
      <c r="TTO87" s="53"/>
      <c r="TTP87" s="53"/>
      <c r="TTQ87" s="53"/>
      <c r="TTR87" s="53"/>
      <c r="TTS87" s="53"/>
      <c r="TTT87" s="53"/>
      <c r="TTU87" s="53"/>
      <c r="TTV87" s="53"/>
      <c r="TTW87" s="53"/>
      <c r="TTX87" s="53"/>
      <c r="TTY87" s="53"/>
      <c r="TTZ87" s="53"/>
      <c r="TUA87" s="53"/>
      <c r="TUB87" s="53"/>
      <c r="TUC87" s="53"/>
      <c r="TUD87" s="53"/>
      <c r="TUE87" s="53"/>
      <c r="TUF87" s="53"/>
      <c r="TUG87" s="53"/>
      <c r="TUH87" s="53"/>
      <c r="TUI87" s="53"/>
      <c r="TUJ87" s="53"/>
      <c r="TUK87" s="53"/>
      <c r="TUL87" s="53"/>
      <c r="TUM87" s="53"/>
      <c r="TUN87" s="53"/>
      <c r="TUO87" s="53"/>
      <c r="TUP87" s="53"/>
      <c r="TUQ87" s="53"/>
      <c r="TUR87" s="53"/>
      <c r="TUS87" s="53"/>
      <c r="TUT87" s="53"/>
      <c r="TUU87" s="53"/>
      <c r="TUV87" s="53"/>
      <c r="TUW87" s="53"/>
      <c r="TUX87" s="53"/>
      <c r="TUY87" s="53"/>
      <c r="TUZ87" s="53"/>
      <c r="TVA87" s="53"/>
      <c r="TVB87" s="53"/>
      <c r="TVC87" s="53"/>
      <c r="TVD87" s="53"/>
      <c r="TVE87" s="53"/>
      <c r="TVF87" s="53"/>
      <c r="TVG87" s="53"/>
      <c r="TVH87" s="53"/>
      <c r="TVI87" s="53"/>
      <c r="TVJ87" s="53"/>
      <c r="TVK87" s="53"/>
      <c r="TVL87" s="53"/>
      <c r="TVM87" s="53"/>
      <c r="TVN87" s="53"/>
      <c r="TVO87" s="53"/>
      <c r="TVP87" s="53"/>
      <c r="TVQ87" s="53"/>
      <c r="TVR87" s="53"/>
      <c r="TVS87" s="53"/>
      <c r="TVT87" s="53"/>
      <c r="TVU87" s="53"/>
      <c r="TVV87" s="53"/>
      <c r="TVW87" s="53"/>
      <c r="TVX87" s="53"/>
      <c r="TVY87" s="53"/>
      <c r="TVZ87" s="53"/>
      <c r="TWA87" s="53"/>
      <c r="TWB87" s="53"/>
      <c r="TWC87" s="53"/>
      <c r="TWD87" s="53"/>
      <c r="TWE87" s="53"/>
      <c r="TWF87" s="53"/>
      <c r="TWG87" s="53"/>
      <c r="TWH87" s="53"/>
      <c r="TWI87" s="53"/>
      <c r="TWJ87" s="53"/>
      <c r="TWK87" s="53"/>
      <c r="TWL87" s="53"/>
      <c r="TWM87" s="53"/>
      <c r="TWN87" s="53"/>
      <c r="TWO87" s="53"/>
      <c r="TWP87" s="53"/>
      <c r="TWQ87" s="53"/>
      <c r="TWR87" s="53"/>
      <c r="TWS87" s="53"/>
      <c r="TWT87" s="53"/>
      <c r="TWU87" s="53"/>
      <c r="TWV87" s="53"/>
      <c r="TWW87" s="53"/>
      <c r="TWX87" s="53"/>
      <c r="TWY87" s="53"/>
      <c r="TWZ87" s="53"/>
      <c r="TXA87" s="53"/>
      <c r="TXB87" s="53"/>
      <c r="TXC87" s="53"/>
      <c r="TXD87" s="53"/>
      <c r="TXE87" s="53"/>
      <c r="TXF87" s="53"/>
      <c r="TXG87" s="53"/>
      <c r="TXH87" s="53"/>
      <c r="TXI87" s="53"/>
      <c r="TXJ87" s="53"/>
      <c r="TXK87" s="53"/>
      <c r="TXL87" s="53"/>
      <c r="TXM87" s="53"/>
      <c r="TXN87" s="53"/>
      <c r="TXO87" s="53"/>
      <c r="TXP87" s="53"/>
      <c r="TXQ87" s="53"/>
      <c r="TXR87" s="53"/>
      <c r="TXS87" s="53"/>
      <c r="TXT87" s="53"/>
      <c r="TXU87" s="53"/>
      <c r="TXV87" s="53"/>
      <c r="TXW87" s="53"/>
      <c r="TXX87" s="53"/>
      <c r="TXY87" s="53"/>
      <c r="TXZ87" s="53"/>
      <c r="TYA87" s="53"/>
      <c r="TYB87" s="53"/>
      <c r="TYC87" s="53"/>
      <c r="TYD87" s="53"/>
      <c r="TYE87" s="53"/>
      <c r="TYF87" s="53"/>
      <c r="TYG87" s="53"/>
      <c r="TYH87" s="53"/>
      <c r="TYI87" s="53"/>
      <c r="TYJ87" s="53"/>
      <c r="TYK87" s="53"/>
      <c r="TYL87" s="53"/>
      <c r="TYM87" s="53"/>
      <c r="TYN87" s="53"/>
      <c r="TYO87" s="53"/>
      <c r="TYP87" s="53"/>
      <c r="TYQ87" s="53"/>
      <c r="TYR87" s="53"/>
      <c r="TYS87" s="53"/>
      <c r="TYT87" s="53"/>
      <c r="TYU87" s="53"/>
      <c r="TYV87" s="53"/>
      <c r="TYW87" s="53"/>
      <c r="TYX87" s="53"/>
      <c r="TYY87" s="53"/>
      <c r="TYZ87" s="53"/>
      <c r="TZA87" s="53"/>
      <c r="TZB87" s="53"/>
      <c r="TZC87" s="53"/>
      <c r="TZD87" s="53"/>
      <c r="TZE87" s="53"/>
      <c r="TZF87" s="53"/>
      <c r="TZG87" s="53"/>
      <c r="TZH87" s="53"/>
      <c r="TZI87" s="53"/>
      <c r="TZJ87" s="53"/>
      <c r="TZK87" s="53"/>
      <c r="TZL87" s="53"/>
      <c r="TZM87" s="53"/>
      <c r="TZN87" s="53"/>
      <c r="TZO87" s="53"/>
      <c r="TZP87" s="53"/>
      <c r="TZQ87" s="53"/>
      <c r="TZR87" s="53"/>
      <c r="TZS87" s="53"/>
      <c r="TZT87" s="53"/>
      <c r="TZU87" s="53"/>
      <c r="TZV87" s="53"/>
      <c r="TZW87" s="53"/>
      <c r="TZX87" s="53"/>
      <c r="TZY87" s="53"/>
      <c r="TZZ87" s="53"/>
      <c r="UAA87" s="53"/>
      <c r="UAB87" s="53"/>
      <c r="UAC87" s="53"/>
      <c r="UAD87" s="53"/>
      <c r="UAE87" s="53"/>
      <c r="UAF87" s="53"/>
      <c r="UAG87" s="53"/>
      <c r="UAH87" s="53"/>
      <c r="UAI87" s="53"/>
      <c r="UAJ87" s="53"/>
      <c r="UAK87" s="53"/>
      <c r="UAL87" s="53"/>
      <c r="UAM87" s="53"/>
      <c r="UAN87" s="53"/>
      <c r="UAO87" s="53"/>
      <c r="UAP87" s="53"/>
      <c r="UAQ87" s="53"/>
      <c r="UAR87" s="53"/>
      <c r="UAS87" s="53"/>
      <c r="UAT87" s="53"/>
      <c r="UAU87" s="53"/>
      <c r="UAV87" s="53"/>
      <c r="UAW87" s="53"/>
      <c r="UAX87" s="53"/>
      <c r="UAY87" s="53"/>
      <c r="UAZ87" s="53"/>
      <c r="UBA87" s="53"/>
      <c r="UBB87" s="53"/>
      <c r="UBC87" s="53"/>
      <c r="UBD87" s="53"/>
      <c r="UBE87" s="53"/>
      <c r="UBF87" s="53"/>
      <c r="UBG87" s="53"/>
      <c r="UBH87" s="53"/>
      <c r="UBI87" s="53"/>
      <c r="UBJ87" s="53"/>
      <c r="UBK87" s="53"/>
      <c r="UBL87" s="53"/>
      <c r="UBM87" s="53"/>
      <c r="UBN87" s="53"/>
      <c r="UBO87" s="53"/>
      <c r="UBP87" s="53"/>
      <c r="UBQ87" s="53"/>
      <c r="UBR87" s="53"/>
      <c r="UBS87" s="53"/>
      <c r="UBT87" s="53"/>
      <c r="UBU87" s="53"/>
      <c r="UBV87" s="53"/>
      <c r="UBW87" s="53"/>
      <c r="UBX87" s="53"/>
      <c r="UBY87" s="53"/>
      <c r="UBZ87" s="53"/>
      <c r="UCA87" s="53"/>
      <c r="UCB87" s="53"/>
      <c r="UCC87" s="53"/>
      <c r="UCD87" s="53"/>
      <c r="UCE87" s="53"/>
      <c r="UCF87" s="53"/>
      <c r="UCG87" s="53"/>
      <c r="UCH87" s="53"/>
      <c r="UCI87" s="53"/>
      <c r="UCJ87" s="53"/>
      <c r="UCK87" s="53"/>
      <c r="UCL87" s="53"/>
      <c r="UCM87" s="53"/>
      <c r="UCN87" s="53"/>
      <c r="UCO87" s="53"/>
      <c r="UCP87" s="53"/>
      <c r="UCQ87" s="53"/>
      <c r="UCR87" s="53"/>
      <c r="UCS87" s="53"/>
      <c r="UCT87" s="53"/>
      <c r="UCU87" s="53"/>
      <c r="UCV87" s="53"/>
      <c r="UCW87" s="53"/>
      <c r="UCX87" s="53"/>
      <c r="UCY87" s="53"/>
      <c r="UCZ87" s="53"/>
      <c r="UDA87" s="53"/>
      <c r="UDB87" s="53"/>
      <c r="UDC87" s="53"/>
      <c r="UDD87" s="53"/>
      <c r="UDE87" s="53"/>
      <c r="UDF87" s="53"/>
      <c r="UDG87" s="53"/>
      <c r="UDH87" s="53"/>
      <c r="UDI87" s="53"/>
      <c r="UDJ87" s="53"/>
      <c r="UDK87" s="53"/>
      <c r="UDL87" s="53"/>
      <c r="UDM87" s="53"/>
      <c r="UDN87" s="53"/>
      <c r="UDO87" s="53"/>
      <c r="UDP87" s="53"/>
      <c r="UDQ87" s="53"/>
      <c r="UDR87" s="53"/>
      <c r="UDS87" s="53"/>
      <c r="UDT87" s="53"/>
      <c r="UDU87" s="53"/>
      <c r="UDV87" s="53"/>
      <c r="UDW87" s="53"/>
      <c r="UDX87" s="53"/>
      <c r="UDY87" s="53"/>
      <c r="UDZ87" s="53"/>
      <c r="UEA87" s="53"/>
      <c r="UEB87" s="53"/>
      <c r="UEC87" s="53"/>
      <c r="UED87" s="53"/>
      <c r="UEE87" s="53"/>
      <c r="UEF87" s="53"/>
      <c r="UEG87" s="53"/>
      <c r="UEH87" s="53"/>
      <c r="UEI87" s="53"/>
      <c r="UEJ87" s="53"/>
      <c r="UEK87" s="53"/>
      <c r="UEL87" s="53"/>
      <c r="UEM87" s="53"/>
      <c r="UEN87" s="53"/>
      <c r="UEO87" s="53"/>
      <c r="UEP87" s="53"/>
      <c r="UEQ87" s="53"/>
      <c r="UER87" s="53"/>
      <c r="UES87" s="53"/>
      <c r="UET87" s="53"/>
      <c r="UEU87" s="53"/>
      <c r="UEV87" s="53"/>
      <c r="UEW87" s="53"/>
      <c r="UEX87" s="53"/>
      <c r="UEY87" s="53"/>
      <c r="UEZ87" s="53"/>
      <c r="UFA87" s="53"/>
      <c r="UFB87" s="53"/>
      <c r="UFC87" s="53"/>
      <c r="UFD87" s="53"/>
      <c r="UFE87" s="53"/>
      <c r="UFF87" s="53"/>
      <c r="UFG87" s="53"/>
      <c r="UFH87" s="53"/>
      <c r="UFI87" s="53"/>
      <c r="UFJ87" s="53"/>
      <c r="UFK87" s="53"/>
      <c r="UFL87" s="53"/>
      <c r="UFM87" s="53"/>
      <c r="UFN87" s="53"/>
      <c r="UFO87" s="53"/>
      <c r="UFP87" s="53"/>
      <c r="UFQ87" s="53"/>
      <c r="UFR87" s="53"/>
      <c r="UFS87" s="53"/>
      <c r="UFT87" s="53"/>
      <c r="UFU87" s="53"/>
      <c r="UFV87" s="53"/>
      <c r="UFW87" s="53"/>
      <c r="UFX87" s="53"/>
      <c r="UFY87" s="53"/>
      <c r="UFZ87" s="53"/>
      <c r="UGA87" s="53"/>
      <c r="UGB87" s="53"/>
      <c r="UGC87" s="53"/>
      <c r="UGD87" s="53"/>
      <c r="UGE87" s="53"/>
      <c r="UGF87" s="53"/>
      <c r="UGG87" s="53"/>
      <c r="UGH87" s="53"/>
      <c r="UGI87" s="53"/>
      <c r="UGJ87" s="53"/>
      <c r="UGK87" s="53"/>
      <c r="UGL87" s="53"/>
      <c r="UGM87" s="53"/>
      <c r="UGN87" s="53"/>
      <c r="UGO87" s="53"/>
      <c r="UGP87" s="53"/>
      <c r="UGQ87" s="53"/>
      <c r="UGR87" s="53"/>
      <c r="UGS87" s="53"/>
      <c r="UGT87" s="53"/>
      <c r="UGU87" s="53"/>
      <c r="UGV87" s="53"/>
      <c r="UGW87" s="53"/>
      <c r="UGX87" s="53"/>
      <c r="UGY87" s="53"/>
      <c r="UGZ87" s="53"/>
      <c r="UHA87" s="53"/>
      <c r="UHB87" s="53"/>
      <c r="UHC87" s="53"/>
      <c r="UHD87" s="53"/>
      <c r="UHE87" s="53"/>
      <c r="UHF87" s="53"/>
      <c r="UHG87" s="53"/>
      <c r="UHH87" s="53"/>
      <c r="UHI87" s="53"/>
      <c r="UHJ87" s="53"/>
      <c r="UHK87" s="53"/>
      <c r="UHL87" s="53"/>
      <c r="UHM87" s="53"/>
      <c r="UHN87" s="53"/>
      <c r="UHO87" s="53"/>
      <c r="UHP87" s="53"/>
      <c r="UHQ87" s="53"/>
      <c r="UHR87" s="53"/>
      <c r="UHS87" s="53"/>
      <c r="UHT87" s="53"/>
      <c r="UHU87" s="53"/>
      <c r="UHV87" s="53"/>
      <c r="UHW87" s="53"/>
      <c r="UHX87" s="53"/>
      <c r="UHY87" s="53"/>
      <c r="UHZ87" s="53"/>
      <c r="UIA87" s="53"/>
      <c r="UIB87" s="53"/>
      <c r="UIC87" s="53"/>
      <c r="UID87" s="53"/>
      <c r="UIE87" s="53"/>
      <c r="UIF87" s="53"/>
      <c r="UIG87" s="53"/>
      <c r="UIH87" s="53"/>
      <c r="UII87" s="53"/>
      <c r="UIJ87" s="53"/>
      <c r="UIK87" s="53"/>
      <c r="UIL87" s="53"/>
      <c r="UIM87" s="53"/>
      <c r="UIN87" s="53"/>
      <c r="UIO87" s="53"/>
      <c r="UIP87" s="53"/>
      <c r="UIQ87" s="53"/>
      <c r="UIR87" s="53"/>
      <c r="UIS87" s="53"/>
      <c r="UIT87" s="53"/>
      <c r="UIU87" s="53"/>
      <c r="UIV87" s="53"/>
      <c r="UIW87" s="53"/>
      <c r="UIX87" s="53"/>
      <c r="UIY87" s="53"/>
      <c r="UIZ87" s="53"/>
      <c r="UJA87" s="53"/>
      <c r="UJB87" s="53"/>
      <c r="UJC87" s="53"/>
      <c r="UJD87" s="53"/>
      <c r="UJE87" s="53"/>
      <c r="UJF87" s="53"/>
      <c r="UJG87" s="53"/>
      <c r="UJH87" s="53"/>
      <c r="UJI87" s="53"/>
      <c r="UJJ87" s="53"/>
      <c r="UJK87" s="53"/>
      <c r="UJL87" s="53"/>
      <c r="UJM87" s="53"/>
      <c r="UJN87" s="53"/>
      <c r="UJO87" s="53"/>
      <c r="UJP87" s="53"/>
      <c r="UJQ87" s="53"/>
      <c r="UJR87" s="53"/>
      <c r="UJS87" s="53"/>
      <c r="UJT87" s="53"/>
      <c r="UJU87" s="53"/>
      <c r="UJV87" s="53"/>
      <c r="UJW87" s="53"/>
      <c r="UJX87" s="53"/>
      <c r="UJY87" s="53"/>
      <c r="UJZ87" s="53"/>
      <c r="UKA87" s="53"/>
      <c r="UKB87" s="53"/>
      <c r="UKC87" s="53"/>
      <c r="UKD87" s="53"/>
      <c r="UKE87" s="53"/>
      <c r="UKF87" s="53"/>
      <c r="UKG87" s="53"/>
      <c r="UKH87" s="53"/>
      <c r="UKI87" s="53"/>
      <c r="UKJ87" s="53"/>
      <c r="UKK87" s="53"/>
      <c r="UKL87" s="53"/>
      <c r="UKM87" s="53"/>
      <c r="UKN87" s="53"/>
      <c r="UKO87" s="53"/>
      <c r="UKP87" s="53"/>
      <c r="UKQ87" s="53"/>
      <c r="UKR87" s="53"/>
      <c r="UKS87" s="53"/>
      <c r="UKT87" s="53"/>
      <c r="UKU87" s="53"/>
      <c r="UKV87" s="53"/>
      <c r="UKW87" s="53"/>
      <c r="UKX87" s="53"/>
      <c r="UKY87" s="53"/>
      <c r="UKZ87" s="53"/>
      <c r="ULA87" s="53"/>
      <c r="ULB87" s="53"/>
      <c r="ULC87" s="53"/>
      <c r="ULD87" s="53"/>
      <c r="ULE87" s="53"/>
      <c r="ULF87" s="53"/>
      <c r="ULG87" s="53"/>
      <c r="ULH87" s="53"/>
      <c r="ULI87" s="53"/>
      <c r="ULJ87" s="53"/>
      <c r="ULK87" s="53"/>
      <c r="ULL87" s="53"/>
      <c r="ULM87" s="53"/>
      <c r="ULN87" s="53"/>
      <c r="ULO87" s="53"/>
      <c r="ULP87" s="53"/>
      <c r="ULQ87" s="53"/>
      <c r="ULR87" s="53"/>
      <c r="ULS87" s="53"/>
      <c r="ULT87" s="53"/>
      <c r="ULU87" s="53"/>
      <c r="ULV87" s="53"/>
      <c r="ULW87" s="53"/>
      <c r="ULX87" s="53"/>
      <c r="ULY87" s="53"/>
      <c r="ULZ87" s="53"/>
      <c r="UMA87" s="53"/>
      <c r="UMB87" s="53"/>
      <c r="UMC87" s="53"/>
      <c r="UMD87" s="53"/>
      <c r="UME87" s="53"/>
      <c r="UMF87" s="53"/>
      <c r="UMG87" s="53"/>
      <c r="UMH87" s="53"/>
      <c r="UMI87" s="53"/>
      <c r="UMJ87" s="53"/>
      <c r="UMK87" s="53"/>
      <c r="UML87" s="53"/>
      <c r="UMM87" s="53"/>
      <c r="UMN87" s="53"/>
      <c r="UMO87" s="53"/>
      <c r="UMP87" s="53"/>
      <c r="UMQ87" s="53"/>
      <c r="UMR87" s="53"/>
      <c r="UMS87" s="53"/>
      <c r="UMT87" s="53"/>
      <c r="UMU87" s="53"/>
      <c r="UMV87" s="53"/>
      <c r="UMW87" s="53"/>
      <c r="UMX87" s="53"/>
      <c r="UMY87" s="53"/>
      <c r="UMZ87" s="53"/>
      <c r="UNA87" s="53"/>
      <c r="UNB87" s="53"/>
      <c r="UNC87" s="53"/>
      <c r="UND87" s="53"/>
      <c r="UNE87" s="53"/>
      <c r="UNF87" s="53"/>
      <c r="UNG87" s="53"/>
      <c r="UNH87" s="53"/>
      <c r="UNI87" s="53"/>
      <c r="UNJ87" s="53"/>
      <c r="UNK87" s="53"/>
      <c r="UNL87" s="53"/>
      <c r="UNM87" s="53"/>
      <c r="UNN87" s="53"/>
      <c r="UNO87" s="53"/>
      <c r="UNP87" s="53"/>
      <c r="UNQ87" s="53"/>
      <c r="UNR87" s="53"/>
      <c r="UNS87" s="53"/>
      <c r="UNT87" s="53"/>
      <c r="UNU87" s="53"/>
      <c r="UNV87" s="53"/>
      <c r="UNW87" s="53"/>
      <c r="UNX87" s="53"/>
      <c r="UNY87" s="53"/>
      <c r="UNZ87" s="53"/>
      <c r="UOA87" s="53"/>
      <c r="UOB87" s="53"/>
      <c r="UOC87" s="53"/>
      <c r="UOD87" s="53"/>
      <c r="UOE87" s="53"/>
      <c r="UOF87" s="53"/>
      <c r="UOG87" s="53"/>
      <c r="UOH87" s="53"/>
      <c r="UOI87" s="53"/>
      <c r="UOJ87" s="53"/>
      <c r="UOK87" s="53"/>
      <c r="UOL87" s="53"/>
      <c r="UOM87" s="53"/>
      <c r="UON87" s="53"/>
      <c r="UOO87" s="53"/>
      <c r="UOP87" s="53"/>
      <c r="UOQ87" s="53"/>
      <c r="UOR87" s="53"/>
      <c r="UOS87" s="53"/>
      <c r="UOT87" s="53"/>
      <c r="UOU87" s="53"/>
      <c r="UOV87" s="53"/>
      <c r="UOW87" s="53"/>
      <c r="UOX87" s="53"/>
      <c r="UOY87" s="53"/>
      <c r="UOZ87" s="53"/>
      <c r="UPA87" s="53"/>
      <c r="UPB87" s="53"/>
      <c r="UPC87" s="53"/>
      <c r="UPD87" s="53"/>
      <c r="UPE87" s="53"/>
      <c r="UPF87" s="53"/>
      <c r="UPG87" s="53"/>
      <c r="UPH87" s="53"/>
      <c r="UPI87" s="53"/>
      <c r="UPJ87" s="53"/>
      <c r="UPK87" s="53"/>
      <c r="UPL87" s="53"/>
      <c r="UPM87" s="53"/>
      <c r="UPN87" s="53"/>
      <c r="UPO87" s="53"/>
      <c r="UPP87" s="53"/>
      <c r="UPQ87" s="53"/>
      <c r="UPR87" s="53"/>
      <c r="UPS87" s="53"/>
      <c r="UPT87" s="53"/>
      <c r="UPU87" s="53"/>
      <c r="UPV87" s="53"/>
      <c r="UPW87" s="53"/>
      <c r="UPX87" s="53"/>
      <c r="UPY87" s="53"/>
      <c r="UPZ87" s="53"/>
      <c r="UQA87" s="53"/>
      <c r="UQB87" s="53"/>
      <c r="UQC87" s="53"/>
      <c r="UQD87" s="53"/>
      <c r="UQE87" s="53"/>
      <c r="UQF87" s="53"/>
      <c r="UQG87" s="53"/>
      <c r="UQH87" s="53"/>
      <c r="UQI87" s="53"/>
      <c r="UQJ87" s="53"/>
      <c r="UQK87" s="53"/>
      <c r="UQL87" s="53"/>
      <c r="UQM87" s="53"/>
      <c r="UQN87" s="53"/>
      <c r="UQO87" s="53"/>
      <c r="UQP87" s="53"/>
      <c r="UQQ87" s="53"/>
      <c r="UQR87" s="53"/>
      <c r="UQS87" s="53"/>
      <c r="UQT87" s="53"/>
      <c r="UQU87" s="53"/>
      <c r="UQV87" s="53"/>
      <c r="UQW87" s="53"/>
      <c r="UQX87" s="53"/>
      <c r="UQY87" s="53"/>
      <c r="UQZ87" s="53"/>
      <c r="URA87" s="53"/>
      <c r="URB87" s="53"/>
      <c r="URC87" s="53"/>
      <c r="URD87" s="53"/>
      <c r="URE87" s="53"/>
      <c r="URF87" s="53"/>
      <c r="URG87" s="53"/>
      <c r="URH87" s="53"/>
      <c r="URI87" s="53"/>
      <c r="URJ87" s="53"/>
      <c r="URK87" s="53"/>
      <c r="URL87" s="53"/>
      <c r="URM87" s="53"/>
      <c r="URN87" s="53"/>
      <c r="URO87" s="53"/>
      <c r="URP87" s="53"/>
      <c r="URQ87" s="53"/>
      <c r="URR87" s="53"/>
      <c r="URS87" s="53"/>
      <c r="URT87" s="53"/>
      <c r="URU87" s="53"/>
      <c r="URV87" s="53"/>
      <c r="URW87" s="53"/>
      <c r="URX87" s="53"/>
      <c r="URY87" s="53"/>
      <c r="URZ87" s="53"/>
      <c r="USA87" s="53"/>
      <c r="USB87" s="53"/>
      <c r="USC87" s="53"/>
      <c r="USD87" s="53"/>
      <c r="USE87" s="53"/>
      <c r="USF87" s="53"/>
      <c r="USG87" s="53"/>
      <c r="USH87" s="53"/>
      <c r="USI87" s="53"/>
      <c r="USJ87" s="53"/>
      <c r="USK87" s="53"/>
      <c r="USL87" s="53"/>
      <c r="USM87" s="53"/>
      <c r="USN87" s="53"/>
      <c r="USO87" s="53"/>
      <c r="USP87" s="53"/>
      <c r="USQ87" s="53"/>
      <c r="USR87" s="53"/>
      <c r="USS87" s="53"/>
      <c r="UST87" s="53"/>
      <c r="USU87" s="53"/>
      <c r="USV87" s="53"/>
      <c r="USW87" s="53"/>
      <c r="USX87" s="53"/>
      <c r="USY87" s="53"/>
      <c r="USZ87" s="53"/>
      <c r="UTA87" s="53"/>
      <c r="UTB87" s="53"/>
      <c r="UTC87" s="53"/>
      <c r="UTD87" s="53"/>
      <c r="UTE87" s="53"/>
      <c r="UTF87" s="53"/>
      <c r="UTG87" s="53"/>
      <c r="UTH87" s="53"/>
      <c r="UTI87" s="53"/>
      <c r="UTJ87" s="53"/>
      <c r="UTK87" s="53"/>
      <c r="UTL87" s="53"/>
      <c r="UTM87" s="53"/>
      <c r="UTN87" s="53"/>
      <c r="UTO87" s="53"/>
      <c r="UTP87" s="53"/>
      <c r="UTQ87" s="53"/>
      <c r="UTR87" s="53"/>
      <c r="UTS87" s="53"/>
      <c r="UTT87" s="53"/>
      <c r="UTU87" s="53"/>
      <c r="UTV87" s="53"/>
      <c r="UTW87" s="53"/>
      <c r="UTX87" s="53"/>
      <c r="UTY87" s="53"/>
      <c r="UTZ87" s="53"/>
      <c r="UUA87" s="53"/>
      <c r="UUB87" s="53"/>
      <c r="UUC87" s="53"/>
      <c r="UUD87" s="53"/>
      <c r="UUE87" s="53"/>
      <c r="UUF87" s="53"/>
      <c r="UUG87" s="53"/>
      <c r="UUH87" s="53"/>
      <c r="UUI87" s="53"/>
      <c r="UUJ87" s="53"/>
      <c r="UUK87" s="53"/>
      <c r="UUL87" s="53"/>
      <c r="UUM87" s="53"/>
      <c r="UUN87" s="53"/>
      <c r="UUO87" s="53"/>
      <c r="UUP87" s="53"/>
      <c r="UUQ87" s="53"/>
      <c r="UUR87" s="53"/>
      <c r="UUS87" s="53"/>
      <c r="UUT87" s="53"/>
      <c r="UUU87" s="53"/>
      <c r="UUV87" s="53"/>
      <c r="UUW87" s="53"/>
      <c r="UUX87" s="53"/>
      <c r="UUY87" s="53"/>
      <c r="UUZ87" s="53"/>
      <c r="UVA87" s="53"/>
      <c r="UVB87" s="53"/>
      <c r="UVC87" s="53"/>
      <c r="UVD87" s="53"/>
      <c r="UVE87" s="53"/>
      <c r="UVF87" s="53"/>
      <c r="UVG87" s="53"/>
      <c r="UVH87" s="53"/>
      <c r="UVI87" s="53"/>
      <c r="UVJ87" s="53"/>
      <c r="UVK87" s="53"/>
      <c r="UVL87" s="53"/>
      <c r="UVM87" s="53"/>
      <c r="UVN87" s="53"/>
      <c r="UVO87" s="53"/>
      <c r="UVP87" s="53"/>
      <c r="UVQ87" s="53"/>
      <c r="UVR87" s="53"/>
      <c r="UVS87" s="53"/>
      <c r="UVT87" s="53"/>
      <c r="UVU87" s="53"/>
      <c r="UVV87" s="53"/>
      <c r="UVW87" s="53"/>
      <c r="UVX87" s="53"/>
      <c r="UVY87" s="53"/>
      <c r="UVZ87" s="53"/>
      <c r="UWA87" s="53"/>
      <c r="UWB87" s="53"/>
      <c r="UWC87" s="53"/>
      <c r="UWD87" s="53"/>
      <c r="UWE87" s="53"/>
      <c r="UWF87" s="53"/>
      <c r="UWG87" s="53"/>
      <c r="UWH87" s="53"/>
      <c r="UWI87" s="53"/>
      <c r="UWJ87" s="53"/>
      <c r="UWK87" s="53"/>
      <c r="UWL87" s="53"/>
      <c r="UWM87" s="53"/>
      <c r="UWN87" s="53"/>
      <c r="UWO87" s="53"/>
      <c r="UWP87" s="53"/>
      <c r="UWQ87" s="53"/>
      <c r="UWR87" s="53"/>
      <c r="UWS87" s="53"/>
      <c r="UWT87" s="53"/>
      <c r="UWU87" s="53"/>
      <c r="UWV87" s="53"/>
      <c r="UWW87" s="53"/>
      <c r="UWX87" s="53"/>
      <c r="UWY87" s="53"/>
      <c r="UWZ87" s="53"/>
      <c r="UXA87" s="53"/>
      <c r="UXB87" s="53"/>
      <c r="UXC87" s="53"/>
      <c r="UXD87" s="53"/>
      <c r="UXE87" s="53"/>
      <c r="UXF87" s="53"/>
      <c r="UXG87" s="53"/>
      <c r="UXH87" s="53"/>
      <c r="UXI87" s="53"/>
      <c r="UXJ87" s="53"/>
      <c r="UXK87" s="53"/>
      <c r="UXL87" s="53"/>
      <c r="UXM87" s="53"/>
      <c r="UXN87" s="53"/>
      <c r="UXO87" s="53"/>
      <c r="UXP87" s="53"/>
      <c r="UXQ87" s="53"/>
      <c r="UXR87" s="53"/>
      <c r="UXS87" s="53"/>
      <c r="UXT87" s="53"/>
      <c r="UXU87" s="53"/>
      <c r="UXV87" s="53"/>
      <c r="UXW87" s="53"/>
      <c r="UXX87" s="53"/>
      <c r="UXY87" s="53"/>
      <c r="UXZ87" s="53"/>
      <c r="UYA87" s="53"/>
      <c r="UYB87" s="53"/>
      <c r="UYC87" s="53"/>
      <c r="UYD87" s="53"/>
      <c r="UYE87" s="53"/>
      <c r="UYF87" s="53"/>
      <c r="UYG87" s="53"/>
      <c r="UYH87" s="53"/>
      <c r="UYI87" s="53"/>
      <c r="UYJ87" s="53"/>
      <c r="UYK87" s="53"/>
      <c r="UYL87" s="53"/>
      <c r="UYM87" s="53"/>
      <c r="UYN87" s="53"/>
      <c r="UYO87" s="53"/>
      <c r="UYP87" s="53"/>
      <c r="UYQ87" s="53"/>
      <c r="UYR87" s="53"/>
      <c r="UYS87" s="53"/>
      <c r="UYT87" s="53"/>
      <c r="UYU87" s="53"/>
      <c r="UYV87" s="53"/>
      <c r="UYW87" s="53"/>
      <c r="UYX87" s="53"/>
      <c r="UYY87" s="53"/>
      <c r="UYZ87" s="53"/>
      <c r="UZA87" s="53"/>
      <c r="UZB87" s="53"/>
      <c r="UZC87" s="53"/>
      <c r="UZD87" s="53"/>
      <c r="UZE87" s="53"/>
      <c r="UZF87" s="53"/>
      <c r="UZG87" s="53"/>
      <c r="UZH87" s="53"/>
      <c r="UZI87" s="53"/>
      <c r="UZJ87" s="53"/>
      <c r="UZK87" s="53"/>
      <c r="UZL87" s="53"/>
      <c r="UZM87" s="53"/>
      <c r="UZN87" s="53"/>
      <c r="UZO87" s="53"/>
      <c r="UZP87" s="53"/>
      <c r="UZQ87" s="53"/>
      <c r="UZR87" s="53"/>
      <c r="UZS87" s="53"/>
      <c r="UZT87" s="53"/>
      <c r="UZU87" s="53"/>
      <c r="UZV87" s="53"/>
      <c r="UZW87" s="53"/>
      <c r="UZX87" s="53"/>
      <c r="UZY87" s="53"/>
      <c r="UZZ87" s="53"/>
      <c r="VAA87" s="53"/>
      <c r="VAB87" s="53"/>
      <c r="VAC87" s="53"/>
      <c r="VAD87" s="53"/>
      <c r="VAE87" s="53"/>
      <c r="VAF87" s="53"/>
      <c r="VAG87" s="53"/>
      <c r="VAH87" s="53"/>
      <c r="VAI87" s="53"/>
      <c r="VAJ87" s="53"/>
      <c r="VAK87" s="53"/>
      <c r="VAL87" s="53"/>
      <c r="VAM87" s="53"/>
      <c r="VAN87" s="53"/>
      <c r="VAO87" s="53"/>
      <c r="VAP87" s="53"/>
      <c r="VAQ87" s="53"/>
      <c r="VAR87" s="53"/>
      <c r="VAS87" s="53"/>
      <c r="VAT87" s="53"/>
      <c r="VAU87" s="53"/>
      <c r="VAV87" s="53"/>
      <c r="VAW87" s="53"/>
      <c r="VAX87" s="53"/>
      <c r="VAY87" s="53"/>
      <c r="VAZ87" s="53"/>
      <c r="VBA87" s="53"/>
      <c r="VBB87" s="53"/>
      <c r="VBC87" s="53"/>
      <c r="VBD87" s="53"/>
      <c r="VBE87" s="53"/>
      <c r="VBF87" s="53"/>
      <c r="VBG87" s="53"/>
      <c r="VBH87" s="53"/>
      <c r="VBI87" s="53"/>
      <c r="VBJ87" s="53"/>
      <c r="VBK87" s="53"/>
      <c r="VBL87" s="53"/>
      <c r="VBM87" s="53"/>
      <c r="VBN87" s="53"/>
      <c r="VBO87" s="53"/>
      <c r="VBP87" s="53"/>
      <c r="VBQ87" s="53"/>
      <c r="VBR87" s="53"/>
      <c r="VBS87" s="53"/>
      <c r="VBT87" s="53"/>
      <c r="VBU87" s="53"/>
      <c r="VBV87" s="53"/>
      <c r="VBW87" s="53"/>
      <c r="VBX87" s="53"/>
      <c r="VBY87" s="53"/>
      <c r="VBZ87" s="53"/>
      <c r="VCA87" s="53"/>
      <c r="VCB87" s="53"/>
      <c r="VCC87" s="53"/>
      <c r="VCD87" s="53"/>
      <c r="VCE87" s="53"/>
      <c r="VCF87" s="53"/>
      <c r="VCG87" s="53"/>
      <c r="VCH87" s="53"/>
      <c r="VCI87" s="53"/>
      <c r="VCJ87" s="53"/>
      <c r="VCK87" s="53"/>
      <c r="VCL87" s="53"/>
      <c r="VCM87" s="53"/>
      <c r="VCN87" s="53"/>
      <c r="VCO87" s="53"/>
      <c r="VCP87" s="53"/>
      <c r="VCQ87" s="53"/>
      <c r="VCR87" s="53"/>
      <c r="VCS87" s="53"/>
      <c r="VCT87" s="53"/>
      <c r="VCU87" s="53"/>
      <c r="VCV87" s="53"/>
      <c r="VCW87" s="53"/>
      <c r="VCX87" s="53"/>
      <c r="VCY87" s="53"/>
      <c r="VCZ87" s="53"/>
      <c r="VDA87" s="53"/>
      <c r="VDB87" s="53"/>
      <c r="VDC87" s="53"/>
      <c r="VDD87" s="53"/>
      <c r="VDE87" s="53"/>
      <c r="VDF87" s="53"/>
      <c r="VDG87" s="53"/>
      <c r="VDH87" s="53"/>
      <c r="VDI87" s="53"/>
      <c r="VDJ87" s="53"/>
      <c r="VDK87" s="53"/>
      <c r="VDL87" s="53"/>
      <c r="VDM87" s="53"/>
      <c r="VDN87" s="53"/>
      <c r="VDO87" s="53"/>
      <c r="VDP87" s="53"/>
      <c r="VDQ87" s="53"/>
      <c r="VDR87" s="53"/>
      <c r="VDS87" s="53"/>
      <c r="VDT87" s="53"/>
      <c r="VDU87" s="53"/>
      <c r="VDV87" s="53"/>
      <c r="VDW87" s="53"/>
      <c r="VDX87" s="53"/>
      <c r="VDY87" s="53"/>
      <c r="VDZ87" s="53"/>
      <c r="VEA87" s="53"/>
      <c r="VEB87" s="53"/>
      <c r="VEC87" s="53"/>
      <c r="VED87" s="53"/>
      <c r="VEE87" s="53"/>
      <c r="VEF87" s="53"/>
      <c r="VEG87" s="53"/>
      <c r="VEH87" s="53"/>
      <c r="VEI87" s="53"/>
      <c r="VEJ87" s="53"/>
      <c r="VEK87" s="53"/>
      <c r="VEL87" s="53"/>
      <c r="VEM87" s="53"/>
      <c r="VEN87" s="53"/>
      <c r="VEO87" s="53"/>
      <c r="VEP87" s="53"/>
      <c r="VEQ87" s="53"/>
      <c r="VER87" s="53"/>
      <c r="VES87" s="53"/>
      <c r="VET87" s="53"/>
      <c r="VEU87" s="53"/>
      <c r="VEV87" s="53"/>
      <c r="VEW87" s="53"/>
      <c r="VEX87" s="53"/>
      <c r="VEY87" s="53"/>
      <c r="VEZ87" s="53"/>
      <c r="VFA87" s="53"/>
      <c r="VFB87" s="53"/>
      <c r="VFC87" s="53"/>
      <c r="VFD87" s="53"/>
      <c r="VFE87" s="53"/>
      <c r="VFF87" s="53"/>
      <c r="VFG87" s="53"/>
      <c r="VFH87" s="53"/>
      <c r="VFI87" s="53"/>
      <c r="VFJ87" s="53"/>
      <c r="VFK87" s="53"/>
      <c r="VFL87" s="53"/>
      <c r="VFM87" s="53"/>
      <c r="VFN87" s="53"/>
      <c r="VFO87" s="53"/>
      <c r="VFP87" s="53"/>
      <c r="VFQ87" s="53"/>
      <c r="VFR87" s="53"/>
      <c r="VFS87" s="53"/>
      <c r="VFT87" s="53"/>
      <c r="VFU87" s="53"/>
      <c r="VFV87" s="53"/>
      <c r="VFW87" s="53"/>
      <c r="VFX87" s="53"/>
      <c r="VFY87" s="53"/>
      <c r="VFZ87" s="53"/>
      <c r="VGA87" s="53"/>
      <c r="VGB87" s="53"/>
      <c r="VGC87" s="53"/>
      <c r="VGD87" s="53"/>
      <c r="VGE87" s="53"/>
      <c r="VGF87" s="53"/>
      <c r="VGG87" s="53"/>
      <c r="VGH87" s="53"/>
      <c r="VGI87" s="53"/>
      <c r="VGJ87" s="53"/>
      <c r="VGK87" s="53"/>
      <c r="VGL87" s="53"/>
      <c r="VGM87" s="53"/>
      <c r="VGN87" s="53"/>
      <c r="VGO87" s="53"/>
      <c r="VGP87" s="53"/>
      <c r="VGQ87" s="53"/>
      <c r="VGR87" s="53"/>
      <c r="VGS87" s="53"/>
      <c r="VGT87" s="53"/>
      <c r="VGU87" s="53"/>
      <c r="VGV87" s="53"/>
      <c r="VGW87" s="53"/>
      <c r="VGX87" s="53"/>
      <c r="VGY87" s="53"/>
      <c r="VGZ87" s="53"/>
      <c r="VHA87" s="53"/>
      <c r="VHB87" s="53"/>
      <c r="VHC87" s="53"/>
      <c r="VHD87" s="53"/>
      <c r="VHE87" s="53"/>
      <c r="VHF87" s="53"/>
      <c r="VHG87" s="53"/>
      <c r="VHH87" s="53"/>
      <c r="VHI87" s="53"/>
      <c r="VHJ87" s="53"/>
      <c r="VHK87" s="53"/>
      <c r="VHL87" s="53"/>
      <c r="VHM87" s="53"/>
      <c r="VHN87" s="53"/>
      <c r="VHO87" s="53"/>
      <c r="VHP87" s="53"/>
      <c r="VHQ87" s="53"/>
      <c r="VHR87" s="53"/>
      <c r="VHS87" s="53"/>
      <c r="VHT87" s="53"/>
      <c r="VHU87" s="53"/>
      <c r="VHV87" s="53"/>
      <c r="VHW87" s="53"/>
      <c r="VHX87" s="53"/>
      <c r="VHY87" s="53"/>
      <c r="VHZ87" s="53"/>
      <c r="VIA87" s="53"/>
      <c r="VIB87" s="53"/>
      <c r="VIC87" s="53"/>
      <c r="VID87" s="53"/>
      <c r="VIE87" s="53"/>
      <c r="VIF87" s="53"/>
      <c r="VIG87" s="53"/>
      <c r="VIH87" s="53"/>
      <c r="VII87" s="53"/>
      <c r="VIJ87" s="53"/>
      <c r="VIK87" s="53"/>
      <c r="VIL87" s="53"/>
      <c r="VIM87" s="53"/>
      <c r="VIN87" s="53"/>
      <c r="VIO87" s="53"/>
      <c r="VIP87" s="53"/>
      <c r="VIQ87" s="53"/>
      <c r="VIR87" s="53"/>
      <c r="VIS87" s="53"/>
      <c r="VIT87" s="53"/>
      <c r="VIU87" s="53"/>
      <c r="VIV87" s="53"/>
      <c r="VIW87" s="53"/>
      <c r="VIX87" s="53"/>
      <c r="VIY87" s="53"/>
      <c r="VIZ87" s="53"/>
      <c r="VJA87" s="53"/>
      <c r="VJB87" s="53"/>
      <c r="VJC87" s="53"/>
      <c r="VJD87" s="53"/>
      <c r="VJE87" s="53"/>
      <c r="VJF87" s="53"/>
      <c r="VJG87" s="53"/>
      <c r="VJH87" s="53"/>
      <c r="VJI87" s="53"/>
      <c r="VJJ87" s="53"/>
      <c r="VJK87" s="53"/>
      <c r="VJL87" s="53"/>
      <c r="VJM87" s="53"/>
      <c r="VJN87" s="53"/>
      <c r="VJO87" s="53"/>
      <c r="VJP87" s="53"/>
      <c r="VJQ87" s="53"/>
      <c r="VJR87" s="53"/>
      <c r="VJS87" s="53"/>
      <c r="VJT87" s="53"/>
      <c r="VJU87" s="53"/>
      <c r="VJV87" s="53"/>
      <c r="VJW87" s="53"/>
      <c r="VJX87" s="53"/>
      <c r="VJY87" s="53"/>
      <c r="VJZ87" s="53"/>
      <c r="VKA87" s="53"/>
      <c r="VKB87" s="53"/>
      <c r="VKC87" s="53"/>
      <c r="VKD87" s="53"/>
      <c r="VKE87" s="53"/>
      <c r="VKF87" s="53"/>
      <c r="VKG87" s="53"/>
      <c r="VKH87" s="53"/>
      <c r="VKI87" s="53"/>
      <c r="VKJ87" s="53"/>
      <c r="VKK87" s="53"/>
      <c r="VKL87" s="53"/>
      <c r="VKM87" s="53"/>
      <c r="VKN87" s="53"/>
      <c r="VKO87" s="53"/>
      <c r="VKP87" s="53"/>
      <c r="VKQ87" s="53"/>
      <c r="VKR87" s="53"/>
      <c r="VKS87" s="53"/>
      <c r="VKT87" s="53"/>
      <c r="VKU87" s="53"/>
      <c r="VKV87" s="53"/>
      <c r="VKW87" s="53"/>
      <c r="VKX87" s="53"/>
      <c r="VKY87" s="53"/>
      <c r="VKZ87" s="53"/>
      <c r="VLA87" s="53"/>
      <c r="VLB87" s="53"/>
      <c r="VLC87" s="53"/>
      <c r="VLD87" s="53"/>
      <c r="VLE87" s="53"/>
      <c r="VLF87" s="53"/>
      <c r="VLG87" s="53"/>
      <c r="VLH87" s="53"/>
      <c r="VLI87" s="53"/>
      <c r="VLJ87" s="53"/>
      <c r="VLK87" s="53"/>
      <c r="VLL87" s="53"/>
      <c r="VLM87" s="53"/>
      <c r="VLN87" s="53"/>
      <c r="VLO87" s="53"/>
      <c r="VLP87" s="53"/>
      <c r="VLQ87" s="53"/>
      <c r="VLR87" s="53"/>
      <c r="VLS87" s="53"/>
      <c r="VLT87" s="53"/>
      <c r="VLU87" s="53"/>
      <c r="VLV87" s="53"/>
      <c r="VLW87" s="53"/>
      <c r="VLX87" s="53"/>
      <c r="VLY87" s="53"/>
      <c r="VLZ87" s="53"/>
      <c r="VMA87" s="53"/>
      <c r="VMB87" s="53"/>
      <c r="VMC87" s="53"/>
      <c r="VMD87" s="53"/>
      <c r="VME87" s="53"/>
      <c r="VMF87" s="53"/>
      <c r="VMG87" s="53"/>
      <c r="VMH87" s="53"/>
      <c r="VMI87" s="53"/>
      <c r="VMJ87" s="53"/>
      <c r="VMK87" s="53"/>
      <c r="VML87" s="53"/>
      <c r="VMM87" s="53"/>
      <c r="VMN87" s="53"/>
      <c r="VMO87" s="53"/>
      <c r="VMP87" s="53"/>
      <c r="VMQ87" s="53"/>
      <c r="VMR87" s="53"/>
      <c r="VMS87" s="53"/>
      <c r="VMT87" s="53"/>
      <c r="VMU87" s="53"/>
      <c r="VMV87" s="53"/>
      <c r="VMW87" s="53"/>
      <c r="VMX87" s="53"/>
      <c r="VMY87" s="53"/>
      <c r="VMZ87" s="53"/>
      <c r="VNA87" s="53"/>
      <c r="VNB87" s="53"/>
      <c r="VNC87" s="53"/>
      <c r="VND87" s="53"/>
      <c r="VNE87" s="53"/>
      <c r="VNF87" s="53"/>
      <c r="VNG87" s="53"/>
      <c r="VNH87" s="53"/>
      <c r="VNI87" s="53"/>
      <c r="VNJ87" s="53"/>
      <c r="VNK87" s="53"/>
      <c r="VNL87" s="53"/>
      <c r="VNM87" s="53"/>
      <c r="VNN87" s="53"/>
      <c r="VNO87" s="53"/>
      <c r="VNP87" s="53"/>
      <c r="VNQ87" s="53"/>
      <c r="VNR87" s="53"/>
      <c r="VNS87" s="53"/>
      <c r="VNT87" s="53"/>
      <c r="VNU87" s="53"/>
      <c r="VNV87" s="53"/>
      <c r="VNW87" s="53"/>
      <c r="VNX87" s="53"/>
      <c r="VNY87" s="53"/>
      <c r="VNZ87" s="53"/>
      <c r="VOA87" s="53"/>
      <c r="VOB87" s="53"/>
      <c r="VOC87" s="53"/>
      <c r="VOD87" s="53"/>
      <c r="VOE87" s="53"/>
      <c r="VOF87" s="53"/>
      <c r="VOG87" s="53"/>
      <c r="VOH87" s="53"/>
      <c r="VOI87" s="53"/>
      <c r="VOJ87" s="53"/>
      <c r="VOK87" s="53"/>
      <c r="VOL87" s="53"/>
      <c r="VOM87" s="53"/>
      <c r="VON87" s="53"/>
      <c r="VOO87" s="53"/>
      <c r="VOP87" s="53"/>
      <c r="VOQ87" s="53"/>
      <c r="VOR87" s="53"/>
      <c r="VOS87" s="53"/>
      <c r="VOT87" s="53"/>
      <c r="VOU87" s="53"/>
      <c r="VOV87" s="53"/>
      <c r="VOW87" s="53"/>
      <c r="VOX87" s="53"/>
      <c r="VOY87" s="53"/>
      <c r="VOZ87" s="53"/>
      <c r="VPA87" s="53"/>
      <c r="VPB87" s="53"/>
      <c r="VPC87" s="53"/>
      <c r="VPD87" s="53"/>
      <c r="VPE87" s="53"/>
      <c r="VPF87" s="53"/>
      <c r="VPG87" s="53"/>
      <c r="VPH87" s="53"/>
      <c r="VPI87" s="53"/>
      <c r="VPJ87" s="53"/>
      <c r="VPK87" s="53"/>
      <c r="VPL87" s="53"/>
      <c r="VPM87" s="53"/>
      <c r="VPN87" s="53"/>
      <c r="VPO87" s="53"/>
      <c r="VPP87" s="53"/>
      <c r="VPQ87" s="53"/>
      <c r="VPR87" s="53"/>
      <c r="VPS87" s="53"/>
      <c r="VPT87" s="53"/>
      <c r="VPU87" s="53"/>
      <c r="VPV87" s="53"/>
      <c r="VPW87" s="53"/>
      <c r="VPX87" s="53"/>
      <c r="VPY87" s="53"/>
      <c r="VPZ87" s="53"/>
      <c r="VQA87" s="53"/>
      <c r="VQB87" s="53"/>
      <c r="VQC87" s="53"/>
      <c r="VQD87" s="53"/>
      <c r="VQE87" s="53"/>
      <c r="VQF87" s="53"/>
      <c r="VQG87" s="53"/>
      <c r="VQH87" s="53"/>
      <c r="VQI87" s="53"/>
      <c r="VQJ87" s="53"/>
      <c r="VQK87" s="53"/>
      <c r="VQL87" s="53"/>
      <c r="VQM87" s="53"/>
      <c r="VQN87" s="53"/>
      <c r="VQO87" s="53"/>
      <c r="VQP87" s="53"/>
      <c r="VQQ87" s="53"/>
      <c r="VQR87" s="53"/>
      <c r="VQS87" s="53"/>
      <c r="VQT87" s="53"/>
      <c r="VQU87" s="53"/>
      <c r="VQV87" s="53"/>
      <c r="VQW87" s="53"/>
      <c r="VQX87" s="53"/>
      <c r="VQY87" s="53"/>
      <c r="VQZ87" s="53"/>
      <c r="VRA87" s="53"/>
      <c r="VRB87" s="53"/>
      <c r="VRC87" s="53"/>
      <c r="VRD87" s="53"/>
      <c r="VRE87" s="53"/>
      <c r="VRF87" s="53"/>
      <c r="VRG87" s="53"/>
      <c r="VRH87" s="53"/>
      <c r="VRI87" s="53"/>
      <c r="VRJ87" s="53"/>
      <c r="VRK87" s="53"/>
      <c r="VRL87" s="53"/>
      <c r="VRM87" s="53"/>
      <c r="VRN87" s="53"/>
      <c r="VRO87" s="53"/>
      <c r="VRP87" s="53"/>
      <c r="VRQ87" s="53"/>
      <c r="VRR87" s="53"/>
      <c r="VRS87" s="53"/>
      <c r="VRT87" s="53"/>
      <c r="VRU87" s="53"/>
      <c r="VRV87" s="53"/>
      <c r="VRW87" s="53"/>
      <c r="VRX87" s="53"/>
      <c r="VRY87" s="53"/>
      <c r="VRZ87" s="53"/>
      <c r="VSA87" s="53"/>
      <c r="VSB87" s="53"/>
      <c r="VSC87" s="53"/>
      <c r="VSD87" s="53"/>
      <c r="VSE87" s="53"/>
      <c r="VSF87" s="53"/>
      <c r="VSG87" s="53"/>
      <c r="VSH87" s="53"/>
      <c r="VSI87" s="53"/>
      <c r="VSJ87" s="53"/>
      <c r="VSK87" s="53"/>
      <c r="VSL87" s="53"/>
      <c r="VSM87" s="53"/>
      <c r="VSN87" s="53"/>
      <c r="VSO87" s="53"/>
      <c r="VSP87" s="53"/>
      <c r="VSQ87" s="53"/>
      <c r="VSR87" s="53"/>
      <c r="VSS87" s="53"/>
      <c r="VST87" s="53"/>
      <c r="VSU87" s="53"/>
      <c r="VSV87" s="53"/>
      <c r="VSW87" s="53"/>
      <c r="VSX87" s="53"/>
      <c r="VSY87" s="53"/>
      <c r="VSZ87" s="53"/>
      <c r="VTA87" s="53"/>
      <c r="VTB87" s="53"/>
      <c r="VTC87" s="53"/>
      <c r="VTD87" s="53"/>
      <c r="VTE87" s="53"/>
      <c r="VTF87" s="53"/>
      <c r="VTG87" s="53"/>
      <c r="VTH87" s="53"/>
      <c r="VTI87" s="53"/>
      <c r="VTJ87" s="53"/>
      <c r="VTK87" s="53"/>
      <c r="VTL87" s="53"/>
      <c r="VTM87" s="53"/>
      <c r="VTN87" s="53"/>
      <c r="VTO87" s="53"/>
      <c r="VTP87" s="53"/>
      <c r="VTQ87" s="53"/>
      <c r="VTR87" s="53"/>
      <c r="VTS87" s="53"/>
      <c r="VTT87" s="53"/>
      <c r="VTU87" s="53"/>
      <c r="VTV87" s="53"/>
      <c r="VTW87" s="53"/>
      <c r="VTX87" s="53"/>
      <c r="VTY87" s="53"/>
      <c r="VTZ87" s="53"/>
      <c r="VUA87" s="53"/>
      <c r="VUB87" s="53"/>
      <c r="VUC87" s="53"/>
      <c r="VUD87" s="53"/>
      <c r="VUE87" s="53"/>
      <c r="VUF87" s="53"/>
      <c r="VUG87" s="53"/>
      <c r="VUH87" s="53"/>
      <c r="VUI87" s="53"/>
      <c r="VUJ87" s="53"/>
      <c r="VUK87" s="53"/>
      <c r="VUL87" s="53"/>
      <c r="VUM87" s="53"/>
      <c r="VUN87" s="53"/>
      <c r="VUO87" s="53"/>
      <c r="VUP87" s="53"/>
      <c r="VUQ87" s="53"/>
      <c r="VUR87" s="53"/>
      <c r="VUS87" s="53"/>
      <c r="VUT87" s="53"/>
      <c r="VUU87" s="53"/>
      <c r="VUV87" s="53"/>
      <c r="VUW87" s="53"/>
      <c r="VUX87" s="53"/>
      <c r="VUY87" s="53"/>
      <c r="VUZ87" s="53"/>
      <c r="VVA87" s="53"/>
      <c r="VVB87" s="53"/>
      <c r="VVC87" s="53"/>
      <c r="VVD87" s="53"/>
      <c r="VVE87" s="53"/>
      <c r="VVF87" s="53"/>
      <c r="VVG87" s="53"/>
      <c r="VVH87" s="53"/>
      <c r="VVI87" s="53"/>
      <c r="VVJ87" s="53"/>
      <c r="VVK87" s="53"/>
      <c r="VVL87" s="53"/>
      <c r="VVM87" s="53"/>
      <c r="VVN87" s="53"/>
      <c r="VVO87" s="53"/>
      <c r="VVP87" s="53"/>
      <c r="VVQ87" s="53"/>
      <c r="VVR87" s="53"/>
      <c r="VVS87" s="53"/>
      <c r="VVT87" s="53"/>
      <c r="VVU87" s="53"/>
      <c r="VVV87" s="53"/>
      <c r="VVW87" s="53"/>
      <c r="VVX87" s="53"/>
      <c r="VVY87" s="53"/>
      <c r="VVZ87" s="53"/>
      <c r="VWA87" s="53"/>
      <c r="VWB87" s="53"/>
      <c r="VWC87" s="53"/>
      <c r="VWD87" s="53"/>
      <c r="VWE87" s="53"/>
      <c r="VWF87" s="53"/>
      <c r="VWG87" s="53"/>
      <c r="VWH87" s="53"/>
      <c r="VWI87" s="53"/>
      <c r="VWJ87" s="53"/>
      <c r="VWK87" s="53"/>
      <c r="VWL87" s="53"/>
      <c r="VWM87" s="53"/>
      <c r="VWN87" s="53"/>
      <c r="VWO87" s="53"/>
      <c r="VWP87" s="53"/>
      <c r="VWQ87" s="53"/>
      <c r="VWR87" s="53"/>
      <c r="VWS87" s="53"/>
      <c r="VWT87" s="53"/>
      <c r="VWU87" s="53"/>
      <c r="VWV87" s="53"/>
      <c r="VWW87" s="53"/>
      <c r="VWX87" s="53"/>
      <c r="VWY87" s="53"/>
      <c r="VWZ87" s="53"/>
      <c r="VXA87" s="53"/>
      <c r="VXB87" s="53"/>
      <c r="VXC87" s="53"/>
      <c r="VXD87" s="53"/>
      <c r="VXE87" s="53"/>
      <c r="VXF87" s="53"/>
      <c r="VXG87" s="53"/>
      <c r="VXH87" s="53"/>
      <c r="VXI87" s="53"/>
      <c r="VXJ87" s="53"/>
      <c r="VXK87" s="53"/>
      <c r="VXL87" s="53"/>
      <c r="VXM87" s="53"/>
      <c r="VXN87" s="53"/>
      <c r="VXO87" s="53"/>
      <c r="VXP87" s="53"/>
      <c r="VXQ87" s="53"/>
      <c r="VXR87" s="53"/>
      <c r="VXS87" s="53"/>
      <c r="VXT87" s="53"/>
      <c r="VXU87" s="53"/>
      <c r="VXV87" s="53"/>
      <c r="VXW87" s="53"/>
      <c r="VXX87" s="53"/>
      <c r="VXY87" s="53"/>
      <c r="VXZ87" s="53"/>
      <c r="VYA87" s="53"/>
      <c r="VYB87" s="53"/>
      <c r="VYC87" s="53"/>
      <c r="VYD87" s="53"/>
      <c r="VYE87" s="53"/>
      <c r="VYF87" s="53"/>
      <c r="VYG87" s="53"/>
      <c r="VYH87" s="53"/>
      <c r="VYI87" s="53"/>
      <c r="VYJ87" s="53"/>
      <c r="VYK87" s="53"/>
      <c r="VYL87" s="53"/>
      <c r="VYM87" s="53"/>
      <c r="VYN87" s="53"/>
      <c r="VYO87" s="53"/>
      <c r="VYP87" s="53"/>
      <c r="VYQ87" s="53"/>
      <c r="VYR87" s="53"/>
      <c r="VYS87" s="53"/>
      <c r="VYT87" s="53"/>
      <c r="VYU87" s="53"/>
      <c r="VYV87" s="53"/>
      <c r="VYW87" s="53"/>
      <c r="VYX87" s="53"/>
      <c r="VYY87" s="53"/>
      <c r="VYZ87" s="53"/>
      <c r="VZA87" s="53"/>
      <c r="VZB87" s="53"/>
      <c r="VZC87" s="53"/>
      <c r="VZD87" s="53"/>
      <c r="VZE87" s="53"/>
      <c r="VZF87" s="53"/>
      <c r="VZG87" s="53"/>
      <c r="VZH87" s="53"/>
      <c r="VZI87" s="53"/>
      <c r="VZJ87" s="53"/>
      <c r="VZK87" s="53"/>
      <c r="VZL87" s="53"/>
      <c r="VZM87" s="53"/>
      <c r="VZN87" s="53"/>
      <c r="VZO87" s="53"/>
      <c r="VZP87" s="53"/>
      <c r="VZQ87" s="53"/>
      <c r="VZR87" s="53"/>
      <c r="VZS87" s="53"/>
      <c r="VZT87" s="53"/>
      <c r="VZU87" s="53"/>
      <c r="VZV87" s="53"/>
      <c r="VZW87" s="53"/>
      <c r="VZX87" s="53"/>
      <c r="VZY87" s="53"/>
      <c r="VZZ87" s="53"/>
      <c r="WAA87" s="53"/>
      <c r="WAB87" s="53"/>
      <c r="WAC87" s="53"/>
      <c r="WAD87" s="53"/>
      <c r="WAE87" s="53"/>
      <c r="WAF87" s="53"/>
      <c r="WAG87" s="53"/>
      <c r="WAH87" s="53"/>
      <c r="WAI87" s="53"/>
      <c r="WAJ87" s="53"/>
      <c r="WAK87" s="53"/>
      <c r="WAL87" s="53"/>
      <c r="WAM87" s="53"/>
      <c r="WAN87" s="53"/>
      <c r="WAO87" s="53"/>
      <c r="WAP87" s="53"/>
      <c r="WAQ87" s="53"/>
      <c r="WAR87" s="53"/>
      <c r="WAS87" s="53"/>
      <c r="WAT87" s="53"/>
      <c r="WAU87" s="53"/>
      <c r="WAV87" s="53"/>
      <c r="WAW87" s="53"/>
      <c r="WAX87" s="53"/>
      <c r="WAY87" s="53"/>
      <c r="WAZ87" s="53"/>
      <c r="WBA87" s="53"/>
      <c r="WBB87" s="53"/>
      <c r="WBC87" s="53"/>
      <c r="WBD87" s="53"/>
      <c r="WBE87" s="53"/>
      <c r="WBF87" s="53"/>
      <c r="WBG87" s="53"/>
      <c r="WBH87" s="53"/>
      <c r="WBI87" s="53"/>
      <c r="WBJ87" s="53"/>
      <c r="WBK87" s="53"/>
      <c r="WBL87" s="53"/>
      <c r="WBM87" s="53"/>
      <c r="WBN87" s="53"/>
      <c r="WBO87" s="53"/>
      <c r="WBP87" s="53"/>
      <c r="WBQ87" s="53"/>
      <c r="WBR87" s="53"/>
      <c r="WBS87" s="53"/>
      <c r="WBT87" s="53"/>
      <c r="WBU87" s="53"/>
      <c r="WBV87" s="53"/>
      <c r="WBW87" s="53"/>
      <c r="WBX87" s="53"/>
      <c r="WBY87" s="53"/>
      <c r="WBZ87" s="53"/>
      <c r="WCA87" s="53"/>
      <c r="WCB87" s="53"/>
      <c r="WCC87" s="53"/>
      <c r="WCD87" s="53"/>
      <c r="WCE87" s="53"/>
      <c r="WCF87" s="53"/>
      <c r="WCG87" s="53"/>
      <c r="WCH87" s="53"/>
      <c r="WCI87" s="53"/>
      <c r="WCJ87" s="53"/>
      <c r="WCK87" s="53"/>
      <c r="WCL87" s="53"/>
      <c r="WCM87" s="53"/>
      <c r="WCN87" s="53"/>
      <c r="WCO87" s="53"/>
      <c r="WCP87" s="53"/>
      <c r="WCQ87" s="53"/>
      <c r="WCR87" s="53"/>
      <c r="WCS87" s="53"/>
      <c r="WCT87" s="53"/>
      <c r="WCU87" s="53"/>
      <c r="WCV87" s="53"/>
      <c r="WCW87" s="53"/>
      <c r="WCX87" s="53"/>
      <c r="WCY87" s="53"/>
      <c r="WCZ87" s="53"/>
      <c r="WDA87" s="53"/>
      <c r="WDB87" s="53"/>
      <c r="WDC87" s="53"/>
      <c r="WDD87" s="53"/>
      <c r="WDE87" s="53"/>
      <c r="WDF87" s="53"/>
      <c r="WDG87" s="53"/>
      <c r="WDH87" s="53"/>
      <c r="WDI87" s="53"/>
      <c r="WDJ87" s="53"/>
      <c r="WDK87" s="53"/>
      <c r="WDL87" s="53"/>
      <c r="WDM87" s="53"/>
      <c r="WDN87" s="53"/>
      <c r="WDO87" s="53"/>
      <c r="WDP87" s="53"/>
      <c r="WDQ87" s="53"/>
      <c r="WDR87" s="53"/>
      <c r="WDS87" s="53"/>
      <c r="WDT87" s="53"/>
      <c r="WDU87" s="53"/>
      <c r="WDV87" s="53"/>
      <c r="WDW87" s="53"/>
      <c r="WDX87" s="53"/>
      <c r="WDY87" s="53"/>
      <c r="WDZ87" s="53"/>
      <c r="WEA87" s="53"/>
      <c r="WEB87" s="53"/>
      <c r="WEC87" s="53"/>
      <c r="WED87" s="53"/>
      <c r="WEE87" s="53"/>
      <c r="WEF87" s="53"/>
      <c r="WEG87" s="53"/>
      <c r="WEH87" s="53"/>
      <c r="WEI87" s="53"/>
      <c r="WEJ87" s="53"/>
      <c r="WEK87" s="53"/>
      <c r="WEL87" s="53"/>
      <c r="WEM87" s="53"/>
      <c r="WEN87" s="53"/>
      <c r="WEO87" s="53"/>
      <c r="WEP87" s="53"/>
      <c r="WEQ87" s="53"/>
      <c r="WER87" s="53"/>
      <c r="WES87" s="53"/>
      <c r="WET87" s="53"/>
      <c r="WEU87" s="53"/>
      <c r="WEV87" s="53"/>
      <c r="WEW87" s="53"/>
      <c r="WEX87" s="53"/>
      <c r="WEY87" s="53"/>
      <c r="WEZ87" s="53"/>
      <c r="WFA87" s="53"/>
      <c r="WFB87" s="53"/>
      <c r="WFC87" s="53"/>
      <c r="WFD87" s="53"/>
      <c r="WFE87" s="53"/>
      <c r="WFF87" s="53"/>
      <c r="WFG87" s="53"/>
      <c r="WFH87" s="53"/>
      <c r="WFI87" s="53"/>
      <c r="WFJ87" s="53"/>
      <c r="WFK87" s="53"/>
      <c r="WFL87" s="53"/>
      <c r="WFM87" s="53"/>
      <c r="WFN87" s="53"/>
      <c r="WFO87" s="53"/>
      <c r="WFP87" s="53"/>
      <c r="WFQ87" s="53"/>
      <c r="WFR87" s="53"/>
      <c r="WFS87" s="53"/>
      <c r="WFT87" s="53"/>
      <c r="WFU87" s="53"/>
      <c r="WFV87" s="53"/>
      <c r="WFW87" s="53"/>
      <c r="WFX87" s="53"/>
      <c r="WFY87" s="53"/>
      <c r="WFZ87" s="53"/>
      <c r="WGA87" s="53"/>
      <c r="WGB87" s="53"/>
      <c r="WGC87" s="53"/>
      <c r="WGD87" s="53"/>
      <c r="WGE87" s="53"/>
      <c r="WGF87" s="53"/>
      <c r="WGG87" s="53"/>
      <c r="WGH87" s="53"/>
      <c r="WGI87" s="53"/>
      <c r="WGJ87" s="53"/>
      <c r="WGK87" s="53"/>
      <c r="WGL87" s="53"/>
      <c r="WGM87" s="53"/>
      <c r="WGN87" s="53"/>
      <c r="WGO87" s="53"/>
      <c r="WGP87" s="53"/>
      <c r="WGQ87" s="53"/>
      <c r="WGR87" s="53"/>
      <c r="WGS87" s="53"/>
      <c r="WGT87" s="53"/>
      <c r="WGU87" s="53"/>
      <c r="WGV87" s="53"/>
      <c r="WGW87" s="53"/>
      <c r="WGX87" s="53"/>
      <c r="WGY87" s="53"/>
      <c r="WGZ87" s="53"/>
      <c r="WHA87" s="53"/>
      <c r="WHB87" s="53"/>
      <c r="WHC87" s="53"/>
      <c r="WHD87" s="53"/>
      <c r="WHE87" s="53"/>
      <c r="WHF87" s="53"/>
      <c r="WHG87" s="53"/>
      <c r="WHH87" s="53"/>
      <c r="WHI87" s="53"/>
      <c r="WHJ87" s="53"/>
      <c r="WHK87" s="53"/>
      <c r="WHL87" s="53"/>
      <c r="WHM87" s="53"/>
      <c r="WHN87" s="53"/>
      <c r="WHO87" s="53"/>
      <c r="WHP87" s="53"/>
      <c r="WHQ87" s="53"/>
      <c r="WHR87" s="53"/>
      <c r="WHS87" s="53"/>
      <c r="WHT87" s="53"/>
      <c r="WHU87" s="53"/>
      <c r="WHV87" s="53"/>
      <c r="WHW87" s="53"/>
      <c r="WHX87" s="53"/>
      <c r="WHY87" s="53"/>
      <c r="WHZ87" s="53"/>
      <c r="WIA87" s="53"/>
      <c r="WIB87" s="53"/>
      <c r="WIC87" s="53"/>
      <c r="WID87" s="53"/>
      <c r="WIE87" s="53"/>
      <c r="WIF87" s="53"/>
      <c r="WIG87" s="53"/>
      <c r="WIH87" s="53"/>
      <c r="WII87" s="53"/>
      <c r="WIJ87" s="53"/>
      <c r="WIK87" s="53"/>
      <c r="WIL87" s="53"/>
      <c r="WIM87" s="53"/>
      <c r="WIN87" s="53"/>
      <c r="WIO87" s="53"/>
      <c r="WIP87" s="53"/>
      <c r="WIQ87" s="53"/>
      <c r="WIR87" s="53"/>
      <c r="WIS87" s="53"/>
      <c r="WIT87" s="53"/>
      <c r="WIU87" s="53"/>
      <c r="WIV87" s="53"/>
      <c r="WIW87" s="53"/>
      <c r="WIX87" s="53"/>
      <c r="WIY87" s="53"/>
      <c r="WIZ87" s="53"/>
      <c r="WJA87" s="53"/>
      <c r="WJB87" s="53"/>
      <c r="WJC87" s="53"/>
      <c r="WJD87" s="53"/>
      <c r="WJE87" s="53"/>
      <c r="WJF87" s="53"/>
      <c r="WJG87" s="53"/>
      <c r="WJH87" s="53"/>
      <c r="WJI87" s="53"/>
      <c r="WJJ87" s="53"/>
      <c r="WJK87" s="53"/>
      <c r="WJL87" s="53"/>
      <c r="WJM87" s="53"/>
      <c r="WJN87" s="53"/>
      <c r="WJO87" s="53"/>
      <c r="WJP87" s="53"/>
      <c r="WJQ87" s="53"/>
      <c r="WJR87" s="53"/>
      <c r="WJS87" s="53"/>
      <c r="WJT87" s="53"/>
      <c r="WJU87" s="53"/>
      <c r="WJV87" s="53"/>
      <c r="WJW87" s="53"/>
      <c r="WJX87" s="53"/>
      <c r="WJY87" s="53"/>
      <c r="WJZ87" s="53"/>
      <c r="WKA87" s="53"/>
      <c r="WKB87" s="53"/>
      <c r="WKC87" s="53"/>
      <c r="WKD87" s="53"/>
      <c r="WKE87" s="53"/>
      <c r="WKF87" s="53"/>
      <c r="WKG87" s="53"/>
      <c r="WKH87" s="53"/>
      <c r="WKI87" s="53"/>
      <c r="WKJ87" s="53"/>
      <c r="WKK87" s="53"/>
      <c r="WKL87" s="53"/>
      <c r="WKM87" s="53"/>
      <c r="WKN87" s="53"/>
      <c r="WKO87" s="53"/>
      <c r="WKP87" s="53"/>
      <c r="WKQ87" s="53"/>
      <c r="WKR87" s="53"/>
      <c r="WKS87" s="53"/>
      <c r="WKT87" s="53"/>
      <c r="WKU87" s="53"/>
      <c r="WKV87" s="53"/>
      <c r="WKW87" s="53"/>
      <c r="WKX87" s="53"/>
      <c r="WKY87" s="53"/>
      <c r="WKZ87" s="53"/>
      <c r="WLA87" s="53"/>
      <c r="WLB87" s="53"/>
      <c r="WLC87" s="53"/>
      <c r="WLD87" s="53"/>
      <c r="WLE87" s="53"/>
      <c r="WLF87" s="53"/>
      <c r="WLG87" s="53"/>
      <c r="WLH87" s="53"/>
      <c r="WLI87" s="53"/>
      <c r="WLJ87" s="53"/>
      <c r="WLK87" s="53"/>
      <c r="WLL87" s="53"/>
      <c r="WLM87" s="53"/>
      <c r="WLN87" s="53"/>
      <c r="WLO87" s="53"/>
      <c r="WLP87" s="53"/>
      <c r="WLQ87" s="53"/>
      <c r="WLR87" s="53"/>
      <c r="WLS87" s="53"/>
      <c r="WLT87" s="53"/>
      <c r="WLU87" s="53"/>
      <c r="WLV87" s="53"/>
      <c r="WLW87" s="53"/>
      <c r="WLX87" s="53"/>
      <c r="WLY87" s="53"/>
      <c r="WLZ87" s="53"/>
      <c r="WMA87" s="53"/>
      <c r="WMB87" s="53"/>
      <c r="WMC87" s="53"/>
      <c r="WMD87" s="53"/>
      <c r="WME87" s="53"/>
      <c r="WMF87" s="53"/>
      <c r="WMG87" s="53"/>
      <c r="WMH87" s="53"/>
      <c r="WMI87" s="53"/>
      <c r="WMJ87" s="53"/>
      <c r="WMK87" s="53"/>
      <c r="WML87" s="53"/>
      <c r="WMM87" s="53"/>
      <c r="WMN87" s="53"/>
      <c r="WMO87" s="53"/>
      <c r="WMP87" s="53"/>
      <c r="WMQ87" s="53"/>
      <c r="WMR87" s="53"/>
      <c r="WMS87" s="53"/>
      <c r="WMT87" s="53"/>
      <c r="WMU87" s="53"/>
      <c r="WMV87" s="53"/>
      <c r="WMW87" s="53"/>
      <c r="WMX87" s="53"/>
      <c r="WMY87" s="53"/>
      <c r="WMZ87" s="53"/>
      <c r="WNA87" s="53"/>
      <c r="WNB87" s="53"/>
      <c r="WNC87" s="53"/>
      <c r="WND87" s="53"/>
      <c r="WNE87" s="53"/>
      <c r="WNF87" s="53"/>
      <c r="WNG87" s="53"/>
      <c r="WNH87" s="53"/>
      <c r="WNI87" s="53"/>
      <c r="WNJ87" s="53"/>
      <c r="WNK87" s="53"/>
      <c r="WNL87" s="53"/>
      <c r="WNM87" s="53"/>
      <c r="WNN87" s="53"/>
      <c r="WNO87" s="53"/>
      <c r="WNP87" s="53"/>
      <c r="WNQ87" s="53"/>
      <c r="WNR87" s="53"/>
      <c r="WNS87" s="53"/>
      <c r="WNT87" s="53"/>
      <c r="WNU87" s="53"/>
      <c r="WNV87" s="53"/>
      <c r="WNW87" s="53"/>
      <c r="WNX87" s="53"/>
      <c r="WNY87" s="53"/>
      <c r="WNZ87" s="53"/>
      <c r="WOA87" s="53"/>
      <c r="WOB87" s="53"/>
      <c r="WOC87" s="53"/>
      <c r="WOD87" s="53"/>
      <c r="WOE87" s="53"/>
      <c r="WOF87" s="53"/>
      <c r="WOG87" s="53"/>
      <c r="WOH87" s="53"/>
      <c r="WOI87" s="53"/>
      <c r="WOJ87" s="53"/>
      <c r="WOK87" s="53"/>
      <c r="WOL87" s="53"/>
      <c r="WOM87" s="53"/>
      <c r="WON87" s="53"/>
      <c r="WOO87" s="53"/>
      <c r="WOP87" s="53"/>
      <c r="WOQ87" s="53"/>
      <c r="WOR87" s="53"/>
      <c r="WOS87" s="53"/>
      <c r="WOT87" s="53"/>
      <c r="WOU87" s="53"/>
      <c r="WOV87" s="53"/>
      <c r="WOW87" s="53"/>
      <c r="WOX87" s="53"/>
      <c r="WOY87" s="53"/>
      <c r="WOZ87" s="53"/>
      <c r="WPA87" s="53"/>
      <c r="WPB87" s="53"/>
      <c r="WPC87" s="53"/>
      <c r="WPD87" s="53"/>
      <c r="WPE87" s="53"/>
      <c r="WPF87" s="53"/>
      <c r="WPG87" s="53"/>
      <c r="WPH87" s="53"/>
      <c r="WPI87" s="53"/>
      <c r="WPJ87" s="53"/>
      <c r="WPK87" s="53"/>
      <c r="WPL87" s="53"/>
      <c r="WPM87" s="53"/>
      <c r="WPN87" s="53"/>
      <c r="WPO87" s="53"/>
      <c r="WPP87" s="53"/>
      <c r="WPQ87" s="53"/>
      <c r="WPR87" s="53"/>
      <c r="WPS87" s="53"/>
      <c r="WPT87" s="53"/>
      <c r="WPU87" s="53"/>
      <c r="WPV87" s="53"/>
      <c r="WPW87" s="53"/>
      <c r="WPX87" s="53"/>
      <c r="WPY87" s="53"/>
      <c r="WPZ87" s="53"/>
      <c r="WQA87" s="53"/>
      <c r="WQB87" s="53"/>
      <c r="WQC87" s="53"/>
      <c r="WQD87" s="53"/>
      <c r="WQE87" s="53"/>
      <c r="WQF87" s="53"/>
      <c r="WQG87" s="53"/>
      <c r="WQH87" s="53"/>
      <c r="WQI87" s="53"/>
      <c r="WQJ87" s="53"/>
      <c r="WQK87" s="53"/>
      <c r="WQL87" s="53"/>
      <c r="WQM87" s="53"/>
      <c r="WQN87" s="53"/>
      <c r="WQO87" s="53"/>
      <c r="WQP87" s="53"/>
      <c r="WQQ87" s="53"/>
      <c r="WQR87" s="53"/>
      <c r="WQS87" s="53"/>
      <c r="WQT87" s="53"/>
      <c r="WQU87" s="53"/>
      <c r="WQV87" s="53"/>
      <c r="WQW87" s="53"/>
      <c r="WQX87" s="53"/>
      <c r="WQY87" s="53"/>
      <c r="WQZ87" s="53"/>
      <c r="WRA87" s="53"/>
      <c r="WRB87" s="53"/>
      <c r="WRC87" s="53"/>
      <c r="WRD87" s="53"/>
      <c r="WRE87" s="53"/>
      <c r="WRF87" s="53"/>
      <c r="WRG87" s="53"/>
      <c r="WRH87" s="53"/>
      <c r="WRI87" s="53"/>
      <c r="WRJ87" s="53"/>
      <c r="WRK87" s="53"/>
      <c r="WRL87" s="53"/>
      <c r="WRM87" s="53"/>
      <c r="WRN87" s="53"/>
      <c r="WRO87" s="53"/>
      <c r="WRP87" s="53"/>
      <c r="WRQ87" s="53"/>
      <c r="WRR87" s="53"/>
      <c r="WRS87" s="53"/>
      <c r="WRT87" s="53"/>
      <c r="WRU87" s="53"/>
      <c r="WRV87" s="53"/>
      <c r="WRW87" s="53"/>
      <c r="WRX87" s="53"/>
      <c r="WRY87" s="53"/>
      <c r="WRZ87" s="53"/>
      <c r="WSA87" s="53"/>
      <c r="WSB87" s="53"/>
      <c r="WSC87" s="53"/>
      <c r="WSD87" s="53"/>
      <c r="WSE87" s="53"/>
      <c r="WSF87" s="53"/>
      <c r="WSG87" s="53"/>
      <c r="WSH87" s="53"/>
      <c r="WSI87" s="53"/>
      <c r="WSJ87" s="53"/>
      <c r="WSK87" s="53"/>
      <c r="WSL87" s="53"/>
      <c r="WSM87" s="53"/>
      <c r="WSN87" s="53"/>
      <c r="WSO87" s="53"/>
      <c r="WSP87" s="53"/>
      <c r="WSQ87" s="53"/>
      <c r="WSR87" s="53"/>
      <c r="WSS87" s="53"/>
      <c r="WST87" s="53"/>
      <c r="WSU87" s="53"/>
      <c r="WSV87" s="53"/>
      <c r="WSW87" s="53"/>
      <c r="WSX87" s="53"/>
      <c r="WSY87" s="53"/>
      <c r="WSZ87" s="53"/>
      <c r="WTA87" s="53"/>
      <c r="WTB87" s="53"/>
      <c r="WTC87" s="53"/>
      <c r="WTD87" s="53"/>
      <c r="WTE87" s="53"/>
      <c r="WTF87" s="53"/>
      <c r="WTG87" s="53"/>
      <c r="WTH87" s="53"/>
      <c r="WTI87" s="53"/>
      <c r="WTJ87" s="53"/>
      <c r="WTK87" s="53"/>
      <c r="WTL87" s="53"/>
      <c r="WTM87" s="53"/>
      <c r="WTN87" s="53"/>
      <c r="WTO87" s="53"/>
      <c r="WTP87" s="53"/>
      <c r="WTQ87" s="53"/>
      <c r="WTR87" s="53"/>
      <c r="WTS87" s="53"/>
      <c r="WTT87" s="53"/>
      <c r="WTU87" s="53"/>
      <c r="WTV87" s="53"/>
      <c r="WTW87" s="53"/>
      <c r="WTX87" s="53"/>
      <c r="WTY87" s="53"/>
      <c r="WTZ87" s="53"/>
      <c r="WUA87" s="53"/>
      <c r="WUB87" s="53"/>
      <c r="WUC87" s="53"/>
      <c r="WUD87" s="53"/>
      <c r="WUE87" s="53"/>
      <c r="WUF87" s="53"/>
      <c r="WUG87" s="53"/>
      <c r="WUH87" s="53"/>
      <c r="WUI87" s="53"/>
      <c r="WUJ87" s="53"/>
      <c r="WUK87" s="53"/>
      <c r="WUL87" s="53"/>
      <c r="WUM87" s="53"/>
      <c r="WUN87" s="53"/>
      <c r="WUO87" s="53"/>
      <c r="WUP87" s="53"/>
      <c r="WUQ87" s="53"/>
      <c r="WUR87" s="53"/>
      <c r="WUS87" s="53"/>
      <c r="WUT87" s="53"/>
      <c r="WUU87" s="53"/>
      <c r="WUV87" s="53"/>
      <c r="WUW87" s="53"/>
      <c r="WUX87" s="53"/>
      <c r="WUY87" s="53"/>
      <c r="WUZ87" s="53"/>
      <c r="WVA87" s="53"/>
      <c r="WVB87" s="53"/>
      <c r="WVC87" s="53"/>
      <c r="WVD87" s="53"/>
      <c r="WVE87" s="53"/>
      <c r="WVF87" s="53"/>
      <c r="WVG87" s="53"/>
      <c r="WVH87" s="53"/>
      <c r="WVI87" s="53"/>
      <c r="WVJ87" s="53"/>
      <c r="WVK87" s="53"/>
      <c r="WVL87" s="53"/>
      <c r="WVM87" s="53"/>
      <c r="WVN87" s="53"/>
      <c r="WVO87" s="53"/>
      <c r="WVP87" s="53"/>
      <c r="WVQ87" s="53"/>
      <c r="WVR87" s="53"/>
      <c r="WVS87" s="53"/>
      <c r="WVT87" s="53"/>
      <c r="WVU87" s="53"/>
      <c r="WVV87" s="53"/>
      <c r="WVW87" s="53"/>
      <c r="WVX87" s="53"/>
      <c r="WVY87" s="53"/>
      <c r="WVZ87" s="53"/>
      <c r="WWA87" s="53"/>
      <c r="WWB87" s="53"/>
      <c r="WWC87" s="53"/>
      <c r="WWD87" s="53"/>
      <c r="WWE87" s="53"/>
      <c r="WWF87" s="53"/>
      <c r="WWG87" s="53"/>
      <c r="WWH87" s="53"/>
      <c r="WWI87" s="53"/>
      <c r="WWJ87" s="53"/>
      <c r="WWK87" s="53"/>
      <c r="WWL87" s="53"/>
      <c r="WWM87" s="53"/>
      <c r="WWN87" s="53"/>
      <c r="WWO87" s="53"/>
      <c r="WWP87" s="53"/>
      <c r="WWQ87" s="53"/>
      <c r="WWR87" s="53"/>
      <c r="WWS87" s="53"/>
      <c r="WWT87" s="53"/>
      <c r="WWU87" s="53"/>
      <c r="WWV87" s="53"/>
      <c r="WWW87" s="53"/>
      <c r="WWX87" s="53"/>
      <c r="WWY87" s="53"/>
      <c r="WWZ87" s="53"/>
      <c r="WXA87" s="53"/>
      <c r="WXB87" s="53"/>
      <c r="WXC87" s="53"/>
      <c r="WXD87" s="53"/>
      <c r="WXE87" s="53"/>
      <c r="WXF87" s="53"/>
      <c r="WXG87" s="53"/>
      <c r="WXH87" s="53"/>
      <c r="WXI87" s="53"/>
      <c r="WXJ87" s="53"/>
      <c r="WXK87" s="53"/>
      <c r="WXL87" s="53"/>
      <c r="WXM87" s="53"/>
      <c r="WXN87" s="53"/>
      <c r="WXO87" s="53"/>
      <c r="WXP87" s="53"/>
      <c r="WXQ87" s="53"/>
      <c r="WXR87" s="53"/>
      <c r="WXS87" s="53"/>
      <c r="WXT87" s="53"/>
      <c r="WXU87" s="53"/>
      <c r="WXV87" s="53"/>
      <c r="WXW87" s="53"/>
      <c r="WXX87" s="53"/>
      <c r="WXY87" s="53"/>
      <c r="WXZ87" s="53"/>
      <c r="WYA87" s="53"/>
      <c r="WYB87" s="53"/>
      <c r="WYC87" s="53"/>
      <c r="WYD87" s="53"/>
      <c r="WYE87" s="53"/>
      <c r="WYF87" s="53"/>
      <c r="WYG87" s="53"/>
      <c r="WYH87" s="53"/>
      <c r="WYI87" s="53"/>
      <c r="WYJ87" s="53"/>
      <c r="WYK87" s="53"/>
      <c r="WYL87" s="53"/>
      <c r="WYM87" s="53"/>
      <c r="WYN87" s="53"/>
      <c r="WYO87" s="53"/>
      <c r="WYP87" s="53"/>
      <c r="WYQ87" s="53"/>
      <c r="WYR87" s="53"/>
      <c r="WYS87" s="53"/>
      <c r="WYT87" s="53"/>
      <c r="WYU87" s="53"/>
      <c r="WYV87" s="53"/>
      <c r="WYW87" s="53"/>
      <c r="WYX87" s="53"/>
      <c r="WYY87" s="53"/>
      <c r="WYZ87" s="53"/>
      <c r="WZA87" s="53"/>
      <c r="WZB87" s="53"/>
      <c r="WZC87" s="53"/>
      <c r="WZD87" s="53"/>
      <c r="WZE87" s="53"/>
      <c r="WZF87" s="53"/>
      <c r="WZG87" s="53"/>
      <c r="WZH87" s="53"/>
      <c r="WZI87" s="53"/>
      <c r="WZJ87" s="53"/>
      <c r="WZK87" s="53"/>
      <c r="WZL87" s="53"/>
      <c r="WZM87" s="53"/>
      <c r="WZN87" s="53"/>
      <c r="WZO87" s="53"/>
      <c r="WZP87" s="53"/>
      <c r="WZQ87" s="53"/>
      <c r="WZR87" s="53"/>
      <c r="WZS87" s="53"/>
      <c r="WZT87" s="53"/>
      <c r="WZU87" s="53"/>
      <c r="WZV87" s="53"/>
      <c r="WZW87" s="53"/>
      <c r="WZX87" s="53"/>
      <c r="WZY87" s="53"/>
      <c r="WZZ87" s="53"/>
      <c r="XAA87" s="53"/>
      <c r="XAB87" s="53"/>
      <c r="XAC87" s="53"/>
      <c r="XAD87" s="53"/>
      <c r="XAE87" s="53"/>
      <c r="XAF87" s="53"/>
      <c r="XAG87" s="53"/>
      <c r="XAH87" s="53"/>
      <c r="XAI87" s="53"/>
      <c r="XAJ87" s="53"/>
      <c r="XAK87" s="53"/>
      <c r="XAL87" s="53"/>
      <c r="XAM87" s="53"/>
      <c r="XAN87" s="53"/>
      <c r="XAO87" s="53"/>
      <c r="XAP87" s="53"/>
      <c r="XAQ87" s="53"/>
      <c r="XAR87" s="53"/>
      <c r="XAS87" s="53"/>
      <c r="XAT87" s="53"/>
      <c r="XAU87" s="53"/>
      <c r="XAV87" s="53"/>
      <c r="XAW87" s="53"/>
      <c r="XAX87" s="53"/>
      <c r="XAY87" s="53"/>
      <c r="XAZ87" s="53"/>
      <c r="XBA87" s="53"/>
      <c r="XBB87" s="53"/>
      <c r="XBC87" s="53"/>
      <c r="XBD87" s="53"/>
      <c r="XBE87" s="53"/>
      <c r="XBF87" s="53"/>
      <c r="XBG87" s="53"/>
      <c r="XBH87" s="53"/>
      <c r="XBI87" s="53"/>
      <c r="XBJ87" s="53"/>
      <c r="XBK87" s="53"/>
      <c r="XBL87" s="53"/>
      <c r="XBM87" s="53"/>
      <c r="XBN87" s="53"/>
      <c r="XBO87" s="53"/>
      <c r="XBP87" s="53"/>
      <c r="XBQ87" s="53"/>
      <c r="XBR87" s="53"/>
      <c r="XBS87" s="53"/>
      <c r="XBT87" s="53"/>
      <c r="XBU87" s="53"/>
      <c r="XBV87" s="53"/>
      <c r="XBW87" s="53"/>
      <c r="XBX87" s="53"/>
      <c r="XBY87" s="53"/>
      <c r="XBZ87" s="53"/>
      <c r="XCA87" s="53"/>
      <c r="XCB87" s="53"/>
      <c r="XCC87" s="53"/>
      <c r="XCD87" s="53"/>
      <c r="XCE87" s="53"/>
      <c r="XCF87" s="53"/>
      <c r="XCG87" s="53"/>
      <c r="XCH87" s="53"/>
      <c r="XCI87" s="53"/>
      <c r="XCJ87" s="53"/>
      <c r="XCK87" s="53"/>
      <c r="XCL87" s="53"/>
      <c r="XCM87" s="53"/>
      <c r="XCN87" s="53"/>
      <c r="XCO87" s="53"/>
      <c r="XCP87" s="53"/>
      <c r="XCQ87" s="53"/>
      <c r="XCR87" s="53"/>
      <c r="XCS87" s="53"/>
      <c r="XCT87" s="53"/>
      <c r="XCU87" s="53"/>
      <c r="XCV87" s="53"/>
      <c r="XCW87" s="53"/>
      <c r="XCX87" s="53"/>
      <c r="XCY87" s="53"/>
      <c r="XCZ87" s="53"/>
      <c r="XDA87" s="53"/>
      <c r="XDB87" s="53"/>
      <c r="XDC87" s="53"/>
      <c r="XDD87" s="53"/>
      <c r="XDE87" s="53"/>
      <c r="XDF87" s="53"/>
      <c r="XDG87" s="53"/>
      <c r="XDH87" s="53"/>
      <c r="XDI87" s="53"/>
      <c r="XDJ87" s="53"/>
      <c r="XDK87" s="53"/>
      <c r="XDL87" s="53"/>
      <c r="XDM87" s="53"/>
      <c r="XDN87" s="53"/>
      <c r="XDO87" s="53"/>
      <c r="XDP87" s="53"/>
      <c r="XDQ87" s="53"/>
      <c r="XDR87" s="53"/>
      <c r="XDS87" s="53"/>
      <c r="XDT87" s="53"/>
      <c r="XDU87" s="53"/>
      <c r="XDV87" s="53"/>
      <c r="XDW87" s="53"/>
      <c r="XDX87" s="53"/>
      <c r="XDY87" s="53"/>
      <c r="XDZ87" s="53"/>
      <c r="XEA87" s="53"/>
      <c r="XEB87" s="53"/>
      <c r="XEC87" s="53"/>
      <c r="XED87" s="53"/>
      <c r="XEE87" s="53"/>
      <c r="XEF87" s="53"/>
      <c r="XEG87" s="53"/>
      <c r="XEH87" s="53"/>
      <c r="XEI87" s="53"/>
      <c r="XEJ87" s="53"/>
      <c r="XEK87" s="53"/>
      <c r="XEL87" s="53"/>
      <c r="XEM87" s="53"/>
      <c r="XEN87" s="53"/>
      <c r="XEO87" s="53"/>
      <c r="XEP87" s="53"/>
      <c r="XEQ87" s="53"/>
      <c r="XER87" s="53"/>
      <c r="XES87" s="53"/>
      <c r="XET87" s="53"/>
      <c r="XEU87" s="53"/>
      <c r="XEV87" s="53"/>
      <c r="XEW87" s="53"/>
      <c r="XEX87" s="53"/>
      <c r="XEY87" s="53"/>
      <c r="XEZ87" s="53"/>
      <c r="XFA87" s="53"/>
    </row>
    <row r="88" s="51" customFormat="1" ht="22.5" customHeight="1" spans="1:7">
      <c r="A88" s="90">
        <v>82</v>
      </c>
      <c r="B88" s="74"/>
      <c r="C88" s="87" t="s">
        <v>206</v>
      </c>
      <c r="D88" s="91">
        <f t="shared" si="2"/>
        <v>890</v>
      </c>
      <c r="E88" s="91">
        <v>86</v>
      </c>
      <c r="F88" s="92">
        <v>804</v>
      </c>
      <c r="G88" s="86"/>
    </row>
    <row r="89" s="51" customFormat="1" ht="22.5" customHeight="1" spans="1:7">
      <c r="A89" s="90">
        <v>83</v>
      </c>
      <c r="B89" s="74"/>
      <c r="C89" s="87" t="s">
        <v>207</v>
      </c>
      <c r="D89" s="91">
        <f t="shared" si="2"/>
        <v>0</v>
      </c>
      <c r="E89" s="91">
        <v>0</v>
      </c>
      <c r="F89" s="92">
        <v>0</v>
      </c>
      <c r="G89" s="86"/>
    </row>
    <row r="90" s="51" customFormat="1" ht="22.5" customHeight="1" spans="1:16381">
      <c r="A90" s="90">
        <v>84</v>
      </c>
      <c r="B90" s="74"/>
      <c r="C90" s="83" t="s">
        <v>208</v>
      </c>
      <c r="D90" s="91">
        <f t="shared" si="2"/>
        <v>251</v>
      </c>
      <c r="E90" s="91">
        <v>251</v>
      </c>
      <c r="F90" s="92">
        <v>0</v>
      </c>
      <c r="G90" s="89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  <c r="DA90" s="53"/>
      <c r="DB90" s="53"/>
      <c r="DC90" s="53"/>
      <c r="DD90" s="53"/>
      <c r="DE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53"/>
      <c r="JG90" s="53"/>
      <c r="JH90" s="53"/>
      <c r="JI90" s="53"/>
      <c r="JJ90" s="53"/>
      <c r="JK90" s="53"/>
      <c r="JL90" s="53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53"/>
      <c r="JX90" s="53"/>
      <c r="JY90" s="53"/>
      <c r="JZ90" s="53"/>
      <c r="KA90" s="53"/>
      <c r="KB90" s="53"/>
      <c r="KC90" s="53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53"/>
      <c r="KO90" s="53"/>
      <c r="KP90" s="53"/>
      <c r="KQ90" s="53"/>
      <c r="KR90" s="53"/>
      <c r="KS90" s="53"/>
      <c r="KT90" s="53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53"/>
      <c r="LF90" s="53"/>
      <c r="LG90" s="53"/>
      <c r="LH90" s="53"/>
      <c r="LI90" s="53"/>
      <c r="LJ90" s="53"/>
      <c r="LK90" s="53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53"/>
      <c r="LW90" s="53"/>
      <c r="LX90" s="53"/>
      <c r="LY90" s="53"/>
      <c r="LZ90" s="53"/>
      <c r="MA90" s="53"/>
      <c r="MB90" s="53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53"/>
      <c r="MN90" s="53"/>
      <c r="MO90" s="53"/>
      <c r="MP90" s="53"/>
      <c r="MQ90" s="53"/>
      <c r="MR90" s="53"/>
      <c r="MS90" s="53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53"/>
      <c r="NE90" s="53"/>
      <c r="NF90" s="53"/>
      <c r="NG90" s="53"/>
      <c r="NH90" s="53"/>
      <c r="NI90" s="53"/>
      <c r="NJ90" s="53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53"/>
      <c r="NV90" s="53"/>
      <c r="NW90" s="53"/>
      <c r="NX90" s="53"/>
      <c r="NY90" s="53"/>
      <c r="NZ90" s="53"/>
      <c r="OA90" s="53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53"/>
      <c r="OM90" s="53"/>
      <c r="ON90" s="53"/>
      <c r="OO90" s="53"/>
      <c r="OP90" s="53"/>
      <c r="OQ90" s="53"/>
      <c r="OR90" s="53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53"/>
      <c r="PD90" s="53"/>
      <c r="PE90" s="53"/>
      <c r="PF90" s="53"/>
      <c r="PG90" s="53"/>
      <c r="PH90" s="53"/>
      <c r="PI90" s="53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53"/>
      <c r="PU90" s="53"/>
      <c r="PV90" s="53"/>
      <c r="PW90" s="53"/>
      <c r="PX90" s="53"/>
      <c r="PY90" s="53"/>
      <c r="PZ90" s="53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53"/>
      <c r="QL90" s="53"/>
      <c r="QM90" s="53"/>
      <c r="QN90" s="53"/>
      <c r="QO90" s="53"/>
      <c r="QP90" s="53"/>
      <c r="QQ90" s="53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53"/>
      <c r="RC90" s="53"/>
      <c r="RD90" s="53"/>
      <c r="RE90" s="53"/>
      <c r="RF90" s="53"/>
      <c r="RG90" s="53"/>
      <c r="RH90" s="53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53"/>
      <c r="RT90" s="53"/>
      <c r="RU90" s="53"/>
      <c r="RV90" s="53"/>
      <c r="RW90" s="53"/>
      <c r="RX90" s="53"/>
      <c r="RY90" s="53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53"/>
      <c r="TS90" s="53"/>
      <c r="TT90" s="53"/>
      <c r="TU90" s="53"/>
      <c r="TV90" s="53"/>
      <c r="TW90" s="53"/>
      <c r="TX90" s="53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53"/>
      <c r="UJ90" s="53"/>
      <c r="UK90" s="53"/>
      <c r="UL90" s="53"/>
      <c r="UM90" s="53"/>
      <c r="UN90" s="53"/>
      <c r="UO90" s="53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53"/>
      <c r="VA90" s="53"/>
      <c r="VB90" s="53"/>
      <c r="VC90" s="53"/>
      <c r="VD90" s="53"/>
      <c r="VE90" s="53"/>
      <c r="VF90" s="53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53"/>
      <c r="VR90" s="53"/>
      <c r="VS90" s="53"/>
      <c r="VT90" s="53"/>
      <c r="VU90" s="53"/>
      <c r="VV90" s="53"/>
      <c r="VW90" s="53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53"/>
      <c r="WI90" s="53"/>
      <c r="WJ90" s="53"/>
      <c r="WK90" s="53"/>
      <c r="WL90" s="53"/>
      <c r="WM90" s="53"/>
      <c r="WN90" s="53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53"/>
      <c r="WZ90" s="53"/>
      <c r="XA90" s="53"/>
      <c r="XB90" s="53"/>
      <c r="XC90" s="53"/>
      <c r="XD90" s="53"/>
      <c r="XE90" s="53"/>
      <c r="XF90" s="53"/>
      <c r="XG90" s="53"/>
      <c r="XH90" s="53"/>
      <c r="XI90" s="53"/>
      <c r="XJ90" s="53"/>
      <c r="XK90" s="53"/>
      <c r="XL90" s="53"/>
      <c r="XM90" s="53"/>
      <c r="XN90" s="53"/>
      <c r="XO90" s="53"/>
      <c r="XP90" s="53"/>
      <c r="XQ90" s="53"/>
      <c r="XR90" s="53"/>
      <c r="XS90" s="53"/>
      <c r="XT90" s="53"/>
      <c r="XU90" s="53"/>
      <c r="XV90" s="53"/>
      <c r="XW90" s="53"/>
      <c r="XX90" s="53"/>
      <c r="XY90" s="53"/>
      <c r="XZ90" s="53"/>
      <c r="YA90" s="53"/>
      <c r="YB90" s="53"/>
      <c r="YC90" s="53"/>
      <c r="YD90" s="53"/>
      <c r="YE90" s="53"/>
      <c r="YF90" s="53"/>
      <c r="YG90" s="53"/>
      <c r="YH90" s="53"/>
      <c r="YI90" s="53"/>
      <c r="YJ90" s="53"/>
      <c r="YK90" s="53"/>
      <c r="YL90" s="53"/>
      <c r="YM90" s="53"/>
      <c r="YN90" s="53"/>
      <c r="YO90" s="53"/>
      <c r="YP90" s="53"/>
      <c r="YQ90" s="53"/>
      <c r="YR90" s="53"/>
      <c r="YS90" s="53"/>
      <c r="YT90" s="53"/>
      <c r="YU90" s="53"/>
      <c r="YV90" s="53"/>
      <c r="YW90" s="53"/>
      <c r="YX90" s="53"/>
      <c r="YY90" s="53"/>
      <c r="YZ90" s="53"/>
      <c r="ZA90" s="53"/>
      <c r="ZB90" s="53"/>
      <c r="ZC90" s="53"/>
      <c r="ZD90" s="53"/>
      <c r="ZE90" s="53"/>
      <c r="ZF90" s="53"/>
      <c r="ZG90" s="53"/>
      <c r="ZH90" s="53"/>
      <c r="ZI90" s="53"/>
      <c r="ZJ90" s="53"/>
      <c r="ZK90" s="53"/>
      <c r="ZL90" s="53"/>
      <c r="ZM90" s="53"/>
      <c r="ZN90" s="53"/>
      <c r="ZO90" s="53"/>
      <c r="ZP90" s="53"/>
      <c r="ZQ90" s="53"/>
      <c r="ZR90" s="53"/>
      <c r="ZS90" s="53"/>
      <c r="ZT90" s="53"/>
      <c r="ZU90" s="53"/>
      <c r="ZV90" s="53"/>
      <c r="ZW90" s="53"/>
      <c r="ZX90" s="53"/>
      <c r="ZY90" s="53"/>
      <c r="ZZ90" s="53"/>
      <c r="AAA90" s="53"/>
      <c r="AAB90" s="53"/>
      <c r="AAC90" s="53"/>
      <c r="AAD90" s="53"/>
      <c r="AAE90" s="53"/>
      <c r="AAF90" s="53"/>
      <c r="AAG90" s="53"/>
      <c r="AAH90" s="53"/>
      <c r="AAI90" s="53"/>
      <c r="AAJ90" s="53"/>
      <c r="AAK90" s="53"/>
      <c r="AAL90" s="53"/>
      <c r="AAM90" s="53"/>
      <c r="AAN90" s="53"/>
      <c r="AAO90" s="53"/>
      <c r="AAP90" s="53"/>
      <c r="AAQ90" s="53"/>
      <c r="AAR90" s="53"/>
      <c r="AAS90" s="53"/>
      <c r="AAT90" s="53"/>
      <c r="AAU90" s="53"/>
      <c r="AAV90" s="53"/>
      <c r="AAW90" s="53"/>
      <c r="AAX90" s="53"/>
      <c r="AAY90" s="53"/>
      <c r="AAZ90" s="53"/>
      <c r="ABA90" s="53"/>
      <c r="ABB90" s="53"/>
      <c r="ABC90" s="53"/>
      <c r="ABD90" s="53"/>
      <c r="ABE90" s="53"/>
      <c r="ABF90" s="53"/>
      <c r="ABG90" s="53"/>
      <c r="ABH90" s="53"/>
      <c r="ABI90" s="53"/>
      <c r="ABJ90" s="53"/>
      <c r="ABK90" s="53"/>
      <c r="ABL90" s="53"/>
      <c r="ABM90" s="53"/>
      <c r="ABN90" s="53"/>
      <c r="ABO90" s="53"/>
      <c r="ABP90" s="53"/>
      <c r="ABQ90" s="53"/>
      <c r="ABR90" s="53"/>
      <c r="ABS90" s="53"/>
      <c r="ABT90" s="53"/>
      <c r="ABU90" s="53"/>
      <c r="ABV90" s="53"/>
      <c r="ABW90" s="53"/>
      <c r="ABX90" s="53"/>
      <c r="ABY90" s="53"/>
      <c r="ABZ90" s="53"/>
      <c r="ACA90" s="53"/>
      <c r="ACB90" s="53"/>
      <c r="ACC90" s="53"/>
      <c r="ACD90" s="53"/>
      <c r="ACE90" s="53"/>
      <c r="ACF90" s="53"/>
      <c r="ACG90" s="53"/>
      <c r="ACH90" s="53"/>
      <c r="ACI90" s="53"/>
      <c r="ACJ90" s="53"/>
      <c r="ACK90" s="53"/>
      <c r="ACL90" s="53"/>
      <c r="ACM90" s="53"/>
      <c r="ACN90" s="53"/>
      <c r="ACO90" s="53"/>
      <c r="ACP90" s="53"/>
      <c r="ACQ90" s="53"/>
      <c r="ACR90" s="53"/>
      <c r="ACS90" s="53"/>
      <c r="ACT90" s="53"/>
      <c r="ACU90" s="53"/>
      <c r="ACV90" s="53"/>
      <c r="ACW90" s="53"/>
      <c r="ACX90" s="53"/>
      <c r="ACY90" s="53"/>
      <c r="ACZ90" s="53"/>
      <c r="ADA90" s="53"/>
      <c r="ADB90" s="53"/>
      <c r="ADC90" s="53"/>
      <c r="ADD90" s="53"/>
      <c r="ADE90" s="53"/>
      <c r="ADF90" s="53"/>
      <c r="ADG90" s="53"/>
      <c r="ADH90" s="53"/>
      <c r="ADI90" s="53"/>
      <c r="ADJ90" s="53"/>
      <c r="ADK90" s="53"/>
      <c r="ADL90" s="53"/>
      <c r="ADM90" s="53"/>
      <c r="ADN90" s="53"/>
      <c r="ADO90" s="53"/>
      <c r="ADP90" s="53"/>
      <c r="ADQ90" s="53"/>
      <c r="ADR90" s="53"/>
      <c r="ADS90" s="53"/>
      <c r="ADT90" s="53"/>
      <c r="ADU90" s="53"/>
      <c r="ADV90" s="53"/>
      <c r="ADW90" s="53"/>
      <c r="ADX90" s="53"/>
      <c r="ADY90" s="53"/>
      <c r="ADZ90" s="53"/>
      <c r="AEA90" s="53"/>
      <c r="AEB90" s="53"/>
      <c r="AEC90" s="53"/>
      <c r="AED90" s="53"/>
      <c r="AEE90" s="53"/>
      <c r="AEF90" s="53"/>
      <c r="AEG90" s="53"/>
      <c r="AEH90" s="53"/>
      <c r="AEI90" s="53"/>
      <c r="AEJ90" s="53"/>
      <c r="AEK90" s="53"/>
      <c r="AEL90" s="53"/>
      <c r="AEM90" s="53"/>
      <c r="AEN90" s="53"/>
      <c r="AEO90" s="53"/>
      <c r="AEP90" s="53"/>
      <c r="AEQ90" s="53"/>
      <c r="AER90" s="53"/>
      <c r="AES90" s="53"/>
      <c r="AET90" s="53"/>
      <c r="AEU90" s="53"/>
      <c r="AEV90" s="53"/>
      <c r="AEW90" s="53"/>
      <c r="AEX90" s="53"/>
      <c r="AEY90" s="53"/>
      <c r="AEZ90" s="53"/>
      <c r="AFA90" s="53"/>
      <c r="AFB90" s="53"/>
      <c r="AFC90" s="53"/>
      <c r="AFD90" s="53"/>
      <c r="AFE90" s="53"/>
      <c r="AFF90" s="53"/>
      <c r="AFG90" s="53"/>
      <c r="AFH90" s="53"/>
      <c r="AFI90" s="53"/>
      <c r="AFJ90" s="53"/>
      <c r="AFK90" s="53"/>
      <c r="AFL90" s="53"/>
      <c r="AFM90" s="53"/>
      <c r="AFN90" s="53"/>
      <c r="AFO90" s="53"/>
      <c r="AFP90" s="53"/>
      <c r="AFQ90" s="53"/>
      <c r="AFR90" s="53"/>
      <c r="AFS90" s="53"/>
      <c r="AFT90" s="53"/>
      <c r="AFU90" s="53"/>
      <c r="AFV90" s="53"/>
      <c r="AFW90" s="53"/>
      <c r="AFX90" s="53"/>
      <c r="AFY90" s="53"/>
      <c r="AFZ90" s="53"/>
      <c r="AGA90" s="53"/>
      <c r="AGB90" s="53"/>
      <c r="AGC90" s="53"/>
      <c r="AGD90" s="53"/>
      <c r="AGE90" s="53"/>
      <c r="AGF90" s="53"/>
      <c r="AGG90" s="53"/>
      <c r="AGH90" s="53"/>
      <c r="AGI90" s="53"/>
      <c r="AGJ90" s="53"/>
      <c r="AGK90" s="53"/>
      <c r="AGL90" s="53"/>
      <c r="AGM90" s="53"/>
      <c r="AGN90" s="53"/>
      <c r="AGO90" s="53"/>
      <c r="AGP90" s="53"/>
      <c r="AGQ90" s="53"/>
      <c r="AGR90" s="53"/>
      <c r="AGS90" s="53"/>
      <c r="AGT90" s="53"/>
      <c r="AGU90" s="53"/>
      <c r="AGV90" s="53"/>
      <c r="AGW90" s="53"/>
      <c r="AGX90" s="53"/>
      <c r="AGY90" s="53"/>
      <c r="AGZ90" s="53"/>
      <c r="AHA90" s="53"/>
      <c r="AHB90" s="53"/>
      <c r="AHC90" s="53"/>
      <c r="AHD90" s="53"/>
      <c r="AHE90" s="53"/>
      <c r="AHF90" s="53"/>
      <c r="AHG90" s="53"/>
      <c r="AHH90" s="53"/>
      <c r="AHI90" s="53"/>
      <c r="AHJ90" s="53"/>
      <c r="AHK90" s="53"/>
      <c r="AHL90" s="53"/>
      <c r="AHM90" s="53"/>
      <c r="AHN90" s="53"/>
      <c r="AHO90" s="53"/>
      <c r="AHP90" s="53"/>
      <c r="AHQ90" s="53"/>
      <c r="AHR90" s="53"/>
      <c r="AHS90" s="53"/>
      <c r="AHT90" s="53"/>
      <c r="AHU90" s="53"/>
      <c r="AHV90" s="53"/>
      <c r="AHW90" s="53"/>
      <c r="AHX90" s="53"/>
      <c r="AHY90" s="53"/>
      <c r="AHZ90" s="53"/>
      <c r="AIA90" s="53"/>
      <c r="AIB90" s="53"/>
      <c r="AIC90" s="53"/>
      <c r="AID90" s="53"/>
      <c r="AIE90" s="53"/>
      <c r="AIF90" s="53"/>
      <c r="AIG90" s="53"/>
      <c r="AIH90" s="53"/>
      <c r="AII90" s="53"/>
      <c r="AIJ90" s="53"/>
      <c r="AIK90" s="53"/>
      <c r="AIL90" s="53"/>
      <c r="AIM90" s="53"/>
      <c r="AIN90" s="53"/>
      <c r="AIO90" s="53"/>
      <c r="AIP90" s="53"/>
      <c r="AIQ90" s="53"/>
      <c r="AIR90" s="53"/>
      <c r="AIS90" s="53"/>
      <c r="AIT90" s="53"/>
      <c r="AIU90" s="53"/>
      <c r="AIV90" s="53"/>
      <c r="AIW90" s="53"/>
      <c r="AIX90" s="53"/>
      <c r="AIY90" s="53"/>
      <c r="AIZ90" s="53"/>
      <c r="AJA90" s="53"/>
      <c r="AJB90" s="53"/>
      <c r="AJC90" s="53"/>
      <c r="AJD90" s="53"/>
      <c r="AJE90" s="53"/>
      <c r="AJF90" s="53"/>
      <c r="AJG90" s="53"/>
      <c r="AJH90" s="53"/>
      <c r="AJI90" s="53"/>
      <c r="AJJ90" s="53"/>
      <c r="AJK90" s="53"/>
      <c r="AJL90" s="53"/>
      <c r="AJM90" s="53"/>
      <c r="AJN90" s="53"/>
      <c r="AJO90" s="53"/>
      <c r="AJP90" s="53"/>
      <c r="AJQ90" s="53"/>
      <c r="AJR90" s="53"/>
      <c r="AJS90" s="53"/>
      <c r="AJT90" s="53"/>
      <c r="AJU90" s="53"/>
      <c r="AJV90" s="53"/>
      <c r="AJW90" s="53"/>
      <c r="AJX90" s="53"/>
      <c r="AJY90" s="53"/>
      <c r="AJZ90" s="53"/>
      <c r="AKA90" s="53"/>
      <c r="AKB90" s="53"/>
      <c r="AKC90" s="53"/>
      <c r="AKD90" s="53"/>
      <c r="AKE90" s="53"/>
      <c r="AKF90" s="53"/>
      <c r="AKG90" s="53"/>
      <c r="AKH90" s="53"/>
      <c r="AKI90" s="53"/>
      <c r="AKJ90" s="53"/>
      <c r="AKK90" s="53"/>
      <c r="AKL90" s="53"/>
      <c r="AKM90" s="53"/>
      <c r="AKN90" s="53"/>
      <c r="AKO90" s="53"/>
      <c r="AKP90" s="53"/>
      <c r="AKQ90" s="53"/>
      <c r="AKR90" s="53"/>
      <c r="AKS90" s="53"/>
      <c r="AKT90" s="53"/>
      <c r="AKU90" s="53"/>
      <c r="AKV90" s="53"/>
      <c r="AKW90" s="53"/>
      <c r="AKX90" s="53"/>
      <c r="AKY90" s="53"/>
      <c r="AKZ90" s="53"/>
      <c r="ALA90" s="53"/>
      <c r="ALB90" s="53"/>
      <c r="ALC90" s="53"/>
      <c r="ALD90" s="53"/>
      <c r="ALE90" s="53"/>
      <c r="ALF90" s="53"/>
      <c r="ALG90" s="53"/>
      <c r="ALH90" s="53"/>
      <c r="ALI90" s="53"/>
      <c r="ALJ90" s="53"/>
      <c r="ALK90" s="53"/>
      <c r="ALL90" s="53"/>
      <c r="ALM90" s="53"/>
      <c r="ALN90" s="53"/>
      <c r="ALO90" s="53"/>
      <c r="ALP90" s="53"/>
      <c r="ALQ90" s="53"/>
      <c r="ALR90" s="53"/>
      <c r="ALS90" s="53"/>
      <c r="ALT90" s="53"/>
      <c r="ALU90" s="53"/>
      <c r="ALV90" s="53"/>
      <c r="ALW90" s="53"/>
      <c r="ALX90" s="53"/>
      <c r="ALY90" s="53"/>
      <c r="ALZ90" s="53"/>
      <c r="AMA90" s="53"/>
      <c r="AMB90" s="53"/>
      <c r="AMC90" s="53"/>
      <c r="AMD90" s="53"/>
      <c r="AME90" s="53"/>
      <c r="AMF90" s="53"/>
      <c r="AMG90" s="53"/>
      <c r="AMH90" s="53"/>
      <c r="AMI90" s="53"/>
      <c r="AMJ90" s="53"/>
      <c r="AMK90" s="53"/>
      <c r="AML90" s="53"/>
      <c r="AMM90" s="53"/>
      <c r="AMN90" s="53"/>
      <c r="AMO90" s="53"/>
      <c r="AMP90" s="53"/>
      <c r="AMQ90" s="53"/>
      <c r="AMR90" s="53"/>
      <c r="AMS90" s="53"/>
      <c r="AMT90" s="53"/>
      <c r="AMU90" s="53"/>
      <c r="AMV90" s="53"/>
      <c r="AMW90" s="53"/>
      <c r="AMX90" s="53"/>
      <c r="AMY90" s="53"/>
      <c r="AMZ90" s="53"/>
      <c r="ANA90" s="53"/>
      <c r="ANB90" s="53"/>
      <c r="ANC90" s="53"/>
      <c r="AND90" s="53"/>
      <c r="ANE90" s="53"/>
      <c r="ANF90" s="53"/>
      <c r="ANG90" s="53"/>
      <c r="ANH90" s="53"/>
      <c r="ANI90" s="53"/>
      <c r="ANJ90" s="53"/>
      <c r="ANK90" s="53"/>
      <c r="ANL90" s="53"/>
      <c r="ANM90" s="53"/>
      <c r="ANN90" s="53"/>
      <c r="ANO90" s="53"/>
      <c r="ANP90" s="53"/>
      <c r="ANQ90" s="53"/>
      <c r="ANR90" s="53"/>
      <c r="ANS90" s="53"/>
      <c r="ANT90" s="53"/>
      <c r="ANU90" s="53"/>
      <c r="ANV90" s="53"/>
      <c r="ANW90" s="53"/>
      <c r="ANX90" s="53"/>
      <c r="ANY90" s="53"/>
      <c r="ANZ90" s="53"/>
      <c r="AOA90" s="53"/>
      <c r="AOB90" s="53"/>
      <c r="AOC90" s="53"/>
      <c r="AOD90" s="53"/>
      <c r="AOE90" s="53"/>
      <c r="AOF90" s="53"/>
      <c r="AOG90" s="53"/>
      <c r="AOH90" s="53"/>
      <c r="AOI90" s="53"/>
      <c r="AOJ90" s="53"/>
      <c r="AOK90" s="53"/>
      <c r="AOL90" s="53"/>
      <c r="AOM90" s="53"/>
      <c r="AON90" s="53"/>
      <c r="AOO90" s="53"/>
      <c r="AOP90" s="53"/>
      <c r="AOQ90" s="53"/>
      <c r="AOR90" s="53"/>
      <c r="AOS90" s="53"/>
      <c r="AOT90" s="53"/>
      <c r="AOU90" s="53"/>
      <c r="AOV90" s="53"/>
      <c r="AOW90" s="53"/>
      <c r="AOX90" s="53"/>
      <c r="AOY90" s="53"/>
      <c r="AOZ90" s="53"/>
      <c r="APA90" s="53"/>
      <c r="APB90" s="53"/>
      <c r="APC90" s="53"/>
      <c r="APD90" s="53"/>
      <c r="APE90" s="53"/>
      <c r="APF90" s="53"/>
      <c r="APG90" s="53"/>
      <c r="APH90" s="53"/>
      <c r="API90" s="53"/>
      <c r="APJ90" s="53"/>
      <c r="APK90" s="53"/>
      <c r="APL90" s="53"/>
      <c r="APM90" s="53"/>
      <c r="APN90" s="53"/>
      <c r="APO90" s="53"/>
      <c r="APP90" s="53"/>
      <c r="APQ90" s="53"/>
      <c r="APR90" s="53"/>
      <c r="APS90" s="53"/>
      <c r="APT90" s="53"/>
      <c r="APU90" s="53"/>
      <c r="APV90" s="53"/>
      <c r="APW90" s="53"/>
      <c r="APX90" s="53"/>
      <c r="APY90" s="53"/>
      <c r="APZ90" s="53"/>
      <c r="AQA90" s="53"/>
      <c r="AQB90" s="53"/>
      <c r="AQC90" s="53"/>
      <c r="AQD90" s="53"/>
      <c r="AQE90" s="53"/>
      <c r="AQF90" s="53"/>
      <c r="AQG90" s="53"/>
      <c r="AQH90" s="53"/>
      <c r="AQI90" s="53"/>
      <c r="AQJ90" s="53"/>
      <c r="AQK90" s="53"/>
      <c r="AQL90" s="53"/>
      <c r="AQM90" s="53"/>
      <c r="AQN90" s="53"/>
      <c r="AQO90" s="53"/>
      <c r="AQP90" s="53"/>
      <c r="AQQ90" s="53"/>
      <c r="AQR90" s="53"/>
      <c r="AQS90" s="53"/>
      <c r="AQT90" s="53"/>
      <c r="AQU90" s="53"/>
      <c r="AQV90" s="53"/>
      <c r="AQW90" s="53"/>
      <c r="AQX90" s="53"/>
      <c r="AQY90" s="53"/>
      <c r="AQZ90" s="53"/>
      <c r="ARA90" s="53"/>
      <c r="ARB90" s="53"/>
      <c r="ARC90" s="53"/>
      <c r="ARD90" s="53"/>
      <c r="ARE90" s="53"/>
      <c r="ARF90" s="53"/>
      <c r="ARG90" s="53"/>
      <c r="ARH90" s="53"/>
      <c r="ARI90" s="53"/>
      <c r="ARJ90" s="53"/>
      <c r="ARK90" s="53"/>
      <c r="ARL90" s="53"/>
      <c r="ARM90" s="53"/>
      <c r="ARN90" s="53"/>
      <c r="ARO90" s="53"/>
      <c r="ARP90" s="53"/>
      <c r="ARQ90" s="53"/>
      <c r="ARR90" s="53"/>
      <c r="ARS90" s="53"/>
      <c r="ART90" s="53"/>
      <c r="ARU90" s="53"/>
      <c r="ARV90" s="53"/>
      <c r="ARW90" s="53"/>
      <c r="ARX90" s="53"/>
      <c r="ARY90" s="53"/>
      <c r="ARZ90" s="53"/>
      <c r="ASA90" s="53"/>
      <c r="ASB90" s="53"/>
      <c r="ASC90" s="53"/>
      <c r="ASD90" s="53"/>
      <c r="ASE90" s="53"/>
      <c r="ASF90" s="53"/>
      <c r="ASG90" s="53"/>
      <c r="ASH90" s="53"/>
      <c r="ASI90" s="53"/>
      <c r="ASJ90" s="53"/>
      <c r="ASK90" s="53"/>
      <c r="ASL90" s="53"/>
      <c r="ASM90" s="53"/>
      <c r="ASN90" s="53"/>
      <c r="ASO90" s="53"/>
      <c r="ASP90" s="53"/>
      <c r="ASQ90" s="53"/>
      <c r="ASR90" s="53"/>
      <c r="ASS90" s="53"/>
      <c r="AST90" s="53"/>
      <c r="ASU90" s="53"/>
      <c r="ASV90" s="53"/>
      <c r="ASW90" s="53"/>
      <c r="ASX90" s="53"/>
      <c r="ASY90" s="53"/>
      <c r="ASZ90" s="53"/>
      <c r="ATA90" s="53"/>
      <c r="ATB90" s="53"/>
      <c r="ATC90" s="53"/>
      <c r="ATD90" s="53"/>
      <c r="ATE90" s="53"/>
      <c r="ATF90" s="53"/>
      <c r="ATG90" s="53"/>
      <c r="ATH90" s="53"/>
      <c r="ATI90" s="53"/>
      <c r="ATJ90" s="53"/>
      <c r="ATK90" s="53"/>
      <c r="ATL90" s="53"/>
      <c r="ATM90" s="53"/>
      <c r="ATN90" s="53"/>
      <c r="ATO90" s="53"/>
      <c r="ATP90" s="53"/>
      <c r="ATQ90" s="53"/>
      <c r="ATR90" s="53"/>
      <c r="ATS90" s="53"/>
      <c r="ATT90" s="53"/>
      <c r="ATU90" s="53"/>
      <c r="ATV90" s="53"/>
      <c r="ATW90" s="53"/>
      <c r="ATX90" s="53"/>
      <c r="ATY90" s="53"/>
      <c r="ATZ90" s="53"/>
      <c r="AUA90" s="53"/>
      <c r="AUB90" s="53"/>
      <c r="AUC90" s="53"/>
      <c r="AUD90" s="53"/>
      <c r="AUE90" s="53"/>
      <c r="AUF90" s="53"/>
      <c r="AUG90" s="53"/>
      <c r="AUH90" s="53"/>
      <c r="AUI90" s="53"/>
      <c r="AUJ90" s="53"/>
      <c r="AUK90" s="53"/>
      <c r="AUL90" s="53"/>
      <c r="AUM90" s="53"/>
      <c r="AUN90" s="53"/>
      <c r="AUO90" s="53"/>
      <c r="AUP90" s="53"/>
      <c r="AUQ90" s="53"/>
      <c r="AUR90" s="53"/>
      <c r="AUS90" s="53"/>
      <c r="AUT90" s="53"/>
      <c r="AUU90" s="53"/>
      <c r="AUV90" s="53"/>
      <c r="AUW90" s="53"/>
      <c r="AUX90" s="53"/>
      <c r="AUY90" s="53"/>
      <c r="AUZ90" s="53"/>
      <c r="AVA90" s="53"/>
      <c r="AVB90" s="53"/>
      <c r="AVC90" s="53"/>
      <c r="AVD90" s="53"/>
      <c r="AVE90" s="53"/>
      <c r="AVF90" s="53"/>
      <c r="AVG90" s="53"/>
      <c r="AVH90" s="53"/>
      <c r="AVI90" s="53"/>
      <c r="AVJ90" s="53"/>
      <c r="AVK90" s="53"/>
      <c r="AVL90" s="53"/>
      <c r="AVM90" s="53"/>
      <c r="AVN90" s="53"/>
      <c r="AVO90" s="53"/>
      <c r="AVP90" s="53"/>
      <c r="AVQ90" s="53"/>
      <c r="AVR90" s="53"/>
      <c r="AVS90" s="53"/>
      <c r="AVT90" s="53"/>
      <c r="AVU90" s="53"/>
      <c r="AVV90" s="53"/>
      <c r="AVW90" s="53"/>
      <c r="AVX90" s="53"/>
      <c r="AVY90" s="53"/>
      <c r="AVZ90" s="53"/>
      <c r="AWA90" s="53"/>
      <c r="AWB90" s="53"/>
      <c r="AWC90" s="53"/>
      <c r="AWD90" s="53"/>
      <c r="AWE90" s="53"/>
      <c r="AWF90" s="53"/>
      <c r="AWG90" s="53"/>
      <c r="AWH90" s="53"/>
      <c r="AWI90" s="53"/>
      <c r="AWJ90" s="53"/>
      <c r="AWK90" s="53"/>
      <c r="AWL90" s="53"/>
      <c r="AWM90" s="53"/>
      <c r="AWN90" s="53"/>
      <c r="AWO90" s="53"/>
      <c r="AWP90" s="53"/>
      <c r="AWQ90" s="53"/>
      <c r="AWR90" s="53"/>
      <c r="AWS90" s="53"/>
      <c r="AWT90" s="53"/>
      <c r="AWU90" s="53"/>
      <c r="AWV90" s="53"/>
      <c r="AWW90" s="53"/>
      <c r="AWX90" s="53"/>
      <c r="AWY90" s="53"/>
      <c r="AWZ90" s="53"/>
      <c r="AXA90" s="53"/>
      <c r="AXB90" s="53"/>
      <c r="AXC90" s="53"/>
      <c r="AXD90" s="53"/>
      <c r="AXE90" s="53"/>
      <c r="AXF90" s="53"/>
      <c r="AXG90" s="53"/>
      <c r="AXH90" s="53"/>
      <c r="AXI90" s="53"/>
      <c r="AXJ90" s="53"/>
      <c r="AXK90" s="53"/>
      <c r="AXL90" s="53"/>
      <c r="AXM90" s="53"/>
      <c r="AXN90" s="53"/>
      <c r="AXO90" s="53"/>
      <c r="AXP90" s="53"/>
      <c r="AXQ90" s="53"/>
      <c r="AXR90" s="53"/>
      <c r="AXS90" s="53"/>
      <c r="AXT90" s="53"/>
      <c r="AXU90" s="53"/>
      <c r="AXV90" s="53"/>
      <c r="AXW90" s="53"/>
      <c r="AXX90" s="53"/>
      <c r="AXY90" s="53"/>
      <c r="AXZ90" s="53"/>
      <c r="AYA90" s="53"/>
      <c r="AYB90" s="53"/>
      <c r="AYC90" s="53"/>
      <c r="AYD90" s="53"/>
      <c r="AYE90" s="53"/>
      <c r="AYF90" s="53"/>
      <c r="AYG90" s="53"/>
      <c r="AYH90" s="53"/>
      <c r="AYI90" s="53"/>
      <c r="AYJ90" s="53"/>
      <c r="AYK90" s="53"/>
      <c r="AYL90" s="53"/>
      <c r="AYM90" s="53"/>
      <c r="AYN90" s="53"/>
      <c r="AYO90" s="53"/>
      <c r="AYP90" s="53"/>
      <c r="AYQ90" s="53"/>
      <c r="AYR90" s="53"/>
      <c r="AYS90" s="53"/>
      <c r="AYT90" s="53"/>
      <c r="AYU90" s="53"/>
      <c r="AYV90" s="53"/>
      <c r="AYW90" s="53"/>
      <c r="AYX90" s="53"/>
      <c r="AYY90" s="53"/>
      <c r="AYZ90" s="53"/>
      <c r="AZA90" s="53"/>
      <c r="AZB90" s="53"/>
      <c r="AZC90" s="53"/>
      <c r="AZD90" s="53"/>
      <c r="AZE90" s="53"/>
      <c r="AZF90" s="53"/>
      <c r="AZG90" s="53"/>
      <c r="AZH90" s="53"/>
      <c r="AZI90" s="53"/>
      <c r="AZJ90" s="53"/>
      <c r="AZK90" s="53"/>
      <c r="AZL90" s="53"/>
      <c r="AZM90" s="53"/>
      <c r="AZN90" s="53"/>
      <c r="AZO90" s="53"/>
      <c r="AZP90" s="53"/>
      <c r="AZQ90" s="53"/>
      <c r="AZR90" s="53"/>
      <c r="AZS90" s="53"/>
      <c r="AZT90" s="53"/>
      <c r="AZU90" s="53"/>
      <c r="AZV90" s="53"/>
      <c r="AZW90" s="53"/>
      <c r="AZX90" s="53"/>
      <c r="AZY90" s="53"/>
      <c r="AZZ90" s="53"/>
      <c r="BAA90" s="53"/>
      <c r="BAB90" s="53"/>
      <c r="BAC90" s="53"/>
      <c r="BAD90" s="53"/>
      <c r="BAE90" s="53"/>
      <c r="BAF90" s="53"/>
      <c r="BAG90" s="53"/>
      <c r="BAH90" s="53"/>
      <c r="BAI90" s="53"/>
      <c r="BAJ90" s="53"/>
      <c r="BAK90" s="53"/>
      <c r="BAL90" s="53"/>
      <c r="BAM90" s="53"/>
      <c r="BAN90" s="53"/>
      <c r="BAO90" s="53"/>
      <c r="BAP90" s="53"/>
      <c r="BAQ90" s="53"/>
      <c r="BAR90" s="53"/>
      <c r="BAS90" s="53"/>
      <c r="BAT90" s="53"/>
      <c r="BAU90" s="53"/>
      <c r="BAV90" s="53"/>
      <c r="BAW90" s="53"/>
      <c r="BAX90" s="53"/>
      <c r="BAY90" s="53"/>
      <c r="BAZ90" s="53"/>
      <c r="BBA90" s="53"/>
      <c r="BBB90" s="53"/>
      <c r="BBC90" s="53"/>
      <c r="BBD90" s="53"/>
      <c r="BBE90" s="53"/>
      <c r="BBF90" s="53"/>
      <c r="BBG90" s="53"/>
      <c r="BBH90" s="53"/>
      <c r="BBI90" s="53"/>
      <c r="BBJ90" s="53"/>
      <c r="BBK90" s="53"/>
      <c r="BBL90" s="53"/>
      <c r="BBM90" s="53"/>
      <c r="BBN90" s="53"/>
      <c r="BBO90" s="53"/>
      <c r="BBP90" s="53"/>
      <c r="BBQ90" s="53"/>
      <c r="BBR90" s="53"/>
      <c r="BBS90" s="53"/>
      <c r="BBT90" s="53"/>
      <c r="BBU90" s="53"/>
      <c r="BBV90" s="53"/>
      <c r="BBW90" s="53"/>
      <c r="BBX90" s="53"/>
      <c r="BBY90" s="53"/>
      <c r="BBZ90" s="53"/>
      <c r="BCA90" s="53"/>
      <c r="BCB90" s="53"/>
      <c r="BCC90" s="53"/>
      <c r="BCD90" s="53"/>
      <c r="BCE90" s="53"/>
      <c r="BCF90" s="53"/>
      <c r="BCG90" s="53"/>
      <c r="BCH90" s="53"/>
      <c r="BCI90" s="53"/>
      <c r="BCJ90" s="53"/>
      <c r="BCK90" s="53"/>
      <c r="BCL90" s="53"/>
      <c r="BCM90" s="53"/>
      <c r="BCN90" s="53"/>
      <c r="BCO90" s="53"/>
      <c r="BCP90" s="53"/>
      <c r="BCQ90" s="53"/>
      <c r="BCR90" s="53"/>
      <c r="BCS90" s="53"/>
      <c r="BCT90" s="53"/>
      <c r="BCU90" s="53"/>
      <c r="BCV90" s="53"/>
      <c r="BCW90" s="53"/>
      <c r="BCX90" s="53"/>
      <c r="BCY90" s="53"/>
      <c r="BCZ90" s="53"/>
      <c r="BDA90" s="53"/>
      <c r="BDB90" s="53"/>
      <c r="BDC90" s="53"/>
      <c r="BDD90" s="53"/>
      <c r="BDE90" s="53"/>
      <c r="BDF90" s="53"/>
      <c r="BDG90" s="53"/>
      <c r="BDH90" s="53"/>
      <c r="BDI90" s="53"/>
      <c r="BDJ90" s="53"/>
      <c r="BDK90" s="53"/>
      <c r="BDL90" s="53"/>
      <c r="BDM90" s="53"/>
      <c r="BDN90" s="53"/>
      <c r="BDO90" s="53"/>
      <c r="BDP90" s="53"/>
      <c r="BDQ90" s="53"/>
      <c r="BDR90" s="53"/>
      <c r="BDS90" s="53"/>
      <c r="BDT90" s="53"/>
      <c r="BDU90" s="53"/>
      <c r="BDV90" s="53"/>
      <c r="BDW90" s="53"/>
      <c r="BDX90" s="53"/>
      <c r="BDY90" s="53"/>
      <c r="BDZ90" s="53"/>
      <c r="BEA90" s="53"/>
      <c r="BEB90" s="53"/>
      <c r="BEC90" s="53"/>
      <c r="BED90" s="53"/>
      <c r="BEE90" s="53"/>
      <c r="BEF90" s="53"/>
      <c r="BEG90" s="53"/>
      <c r="BEH90" s="53"/>
      <c r="BEI90" s="53"/>
      <c r="BEJ90" s="53"/>
      <c r="BEK90" s="53"/>
      <c r="BEL90" s="53"/>
      <c r="BEM90" s="53"/>
      <c r="BEN90" s="53"/>
      <c r="BEO90" s="53"/>
      <c r="BEP90" s="53"/>
      <c r="BEQ90" s="53"/>
      <c r="BER90" s="53"/>
      <c r="BES90" s="53"/>
      <c r="BET90" s="53"/>
      <c r="BEU90" s="53"/>
      <c r="BEV90" s="53"/>
      <c r="BEW90" s="53"/>
      <c r="BEX90" s="53"/>
      <c r="BEY90" s="53"/>
      <c r="BEZ90" s="53"/>
      <c r="BFA90" s="53"/>
      <c r="BFB90" s="53"/>
      <c r="BFC90" s="53"/>
      <c r="BFD90" s="53"/>
      <c r="BFE90" s="53"/>
      <c r="BFF90" s="53"/>
      <c r="BFG90" s="53"/>
      <c r="BFH90" s="53"/>
      <c r="BFI90" s="53"/>
      <c r="BFJ90" s="53"/>
      <c r="BFK90" s="53"/>
      <c r="BFL90" s="53"/>
      <c r="BFM90" s="53"/>
      <c r="BFN90" s="53"/>
      <c r="BFO90" s="53"/>
      <c r="BFP90" s="53"/>
      <c r="BFQ90" s="53"/>
      <c r="BFR90" s="53"/>
      <c r="BFS90" s="53"/>
      <c r="BFT90" s="53"/>
      <c r="BFU90" s="53"/>
      <c r="BFV90" s="53"/>
      <c r="BFW90" s="53"/>
      <c r="BFX90" s="53"/>
      <c r="BFY90" s="53"/>
      <c r="BFZ90" s="53"/>
      <c r="BGA90" s="53"/>
      <c r="BGB90" s="53"/>
      <c r="BGC90" s="53"/>
      <c r="BGD90" s="53"/>
      <c r="BGE90" s="53"/>
      <c r="BGF90" s="53"/>
      <c r="BGG90" s="53"/>
      <c r="BGH90" s="53"/>
      <c r="BGI90" s="53"/>
      <c r="BGJ90" s="53"/>
      <c r="BGK90" s="53"/>
      <c r="BGL90" s="53"/>
      <c r="BGM90" s="53"/>
      <c r="BGN90" s="53"/>
      <c r="BGO90" s="53"/>
      <c r="BGP90" s="53"/>
      <c r="BGQ90" s="53"/>
      <c r="BGR90" s="53"/>
      <c r="BGS90" s="53"/>
      <c r="BGT90" s="53"/>
      <c r="BGU90" s="53"/>
      <c r="BGV90" s="53"/>
      <c r="BGW90" s="53"/>
      <c r="BGX90" s="53"/>
      <c r="BGY90" s="53"/>
      <c r="BGZ90" s="53"/>
      <c r="BHA90" s="53"/>
      <c r="BHB90" s="53"/>
      <c r="BHC90" s="53"/>
      <c r="BHD90" s="53"/>
      <c r="BHE90" s="53"/>
      <c r="BHF90" s="53"/>
      <c r="BHG90" s="53"/>
      <c r="BHH90" s="53"/>
      <c r="BHI90" s="53"/>
      <c r="BHJ90" s="53"/>
      <c r="BHK90" s="53"/>
      <c r="BHL90" s="53"/>
      <c r="BHM90" s="53"/>
      <c r="BHN90" s="53"/>
      <c r="BHO90" s="53"/>
      <c r="BHP90" s="53"/>
      <c r="BHQ90" s="53"/>
      <c r="BHR90" s="53"/>
      <c r="BHS90" s="53"/>
      <c r="BHT90" s="53"/>
      <c r="BHU90" s="53"/>
      <c r="BHV90" s="53"/>
      <c r="BHW90" s="53"/>
      <c r="BHX90" s="53"/>
      <c r="BHY90" s="53"/>
      <c r="BHZ90" s="53"/>
      <c r="BIA90" s="53"/>
      <c r="BIB90" s="53"/>
      <c r="BIC90" s="53"/>
      <c r="BID90" s="53"/>
      <c r="BIE90" s="53"/>
      <c r="BIF90" s="53"/>
      <c r="BIG90" s="53"/>
      <c r="BIH90" s="53"/>
      <c r="BII90" s="53"/>
      <c r="BIJ90" s="53"/>
      <c r="BIK90" s="53"/>
      <c r="BIL90" s="53"/>
      <c r="BIM90" s="53"/>
      <c r="BIN90" s="53"/>
      <c r="BIO90" s="53"/>
      <c r="BIP90" s="53"/>
      <c r="BIQ90" s="53"/>
      <c r="BIR90" s="53"/>
      <c r="BIS90" s="53"/>
      <c r="BIT90" s="53"/>
      <c r="BIU90" s="53"/>
      <c r="BIV90" s="53"/>
      <c r="BIW90" s="53"/>
      <c r="BIX90" s="53"/>
      <c r="BIY90" s="53"/>
      <c r="BIZ90" s="53"/>
      <c r="BJA90" s="53"/>
      <c r="BJB90" s="53"/>
      <c r="BJC90" s="53"/>
      <c r="BJD90" s="53"/>
      <c r="BJE90" s="53"/>
      <c r="BJF90" s="53"/>
      <c r="BJG90" s="53"/>
      <c r="BJH90" s="53"/>
      <c r="BJI90" s="53"/>
      <c r="BJJ90" s="53"/>
      <c r="BJK90" s="53"/>
      <c r="BJL90" s="53"/>
      <c r="BJM90" s="53"/>
      <c r="BJN90" s="53"/>
      <c r="BJO90" s="53"/>
      <c r="BJP90" s="53"/>
      <c r="BJQ90" s="53"/>
      <c r="BJR90" s="53"/>
      <c r="BJS90" s="53"/>
      <c r="BJT90" s="53"/>
      <c r="BJU90" s="53"/>
      <c r="BJV90" s="53"/>
      <c r="BJW90" s="53"/>
      <c r="BJX90" s="53"/>
      <c r="BJY90" s="53"/>
      <c r="BJZ90" s="53"/>
      <c r="BKA90" s="53"/>
      <c r="BKB90" s="53"/>
      <c r="BKC90" s="53"/>
      <c r="BKD90" s="53"/>
      <c r="BKE90" s="53"/>
      <c r="BKF90" s="53"/>
      <c r="BKG90" s="53"/>
      <c r="BKH90" s="53"/>
      <c r="BKI90" s="53"/>
      <c r="BKJ90" s="53"/>
      <c r="BKK90" s="53"/>
      <c r="BKL90" s="53"/>
      <c r="BKM90" s="53"/>
      <c r="BKN90" s="53"/>
      <c r="BKO90" s="53"/>
      <c r="BKP90" s="53"/>
      <c r="BKQ90" s="53"/>
      <c r="BKR90" s="53"/>
      <c r="BKS90" s="53"/>
      <c r="BKT90" s="53"/>
      <c r="BKU90" s="53"/>
      <c r="BKV90" s="53"/>
      <c r="BKW90" s="53"/>
      <c r="BKX90" s="53"/>
      <c r="BKY90" s="53"/>
      <c r="BKZ90" s="53"/>
      <c r="BLA90" s="53"/>
      <c r="BLB90" s="53"/>
      <c r="BLC90" s="53"/>
      <c r="BLD90" s="53"/>
      <c r="BLE90" s="53"/>
      <c r="BLF90" s="53"/>
      <c r="BLG90" s="53"/>
      <c r="BLH90" s="53"/>
      <c r="BLI90" s="53"/>
      <c r="BLJ90" s="53"/>
      <c r="BLK90" s="53"/>
      <c r="BLL90" s="53"/>
      <c r="BLM90" s="53"/>
      <c r="BLN90" s="53"/>
      <c r="BLO90" s="53"/>
      <c r="BLP90" s="53"/>
      <c r="BLQ90" s="53"/>
      <c r="BLR90" s="53"/>
      <c r="BLS90" s="53"/>
      <c r="BLT90" s="53"/>
      <c r="BLU90" s="53"/>
      <c r="BLV90" s="53"/>
      <c r="BLW90" s="53"/>
      <c r="BLX90" s="53"/>
      <c r="BLY90" s="53"/>
      <c r="BLZ90" s="53"/>
      <c r="BMA90" s="53"/>
      <c r="BMB90" s="53"/>
      <c r="BMC90" s="53"/>
      <c r="BMD90" s="53"/>
      <c r="BME90" s="53"/>
      <c r="BMF90" s="53"/>
      <c r="BMG90" s="53"/>
      <c r="BMH90" s="53"/>
      <c r="BMI90" s="53"/>
      <c r="BMJ90" s="53"/>
      <c r="BMK90" s="53"/>
      <c r="BML90" s="53"/>
      <c r="BMM90" s="53"/>
      <c r="BMN90" s="53"/>
      <c r="BMO90" s="53"/>
      <c r="BMP90" s="53"/>
      <c r="BMQ90" s="53"/>
      <c r="BMR90" s="53"/>
      <c r="BMS90" s="53"/>
      <c r="BMT90" s="53"/>
      <c r="BMU90" s="53"/>
      <c r="BMV90" s="53"/>
      <c r="BMW90" s="53"/>
      <c r="BMX90" s="53"/>
      <c r="BMY90" s="53"/>
      <c r="BMZ90" s="53"/>
      <c r="BNA90" s="53"/>
      <c r="BNB90" s="53"/>
      <c r="BNC90" s="53"/>
      <c r="BND90" s="53"/>
      <c r="BNE90" s="53"/>
      <c r="BNF90" s="53"/>
      <c r="BNG90" s="53"/>
      <c r="BNH90" s="53"/>
      <c r="BNI90" s="53"/>
      <c r="BNJ90" s="53"/>
      <c r="BNK90" s="53"/>
      <c r="BNL90" s="53"/>
      <c r="BNM90" s="53"/>
      <c r="BNN90" s="53"/>
      <c r="BNO90" s="53"/>
      <c r="BNP90" s="53"/>
      <c r="BNQ90" s="53"/>
      <c r="BNR90" s="53"/>
      <c r="BNS90" s="53"/>
      <c r="BNT90" s="53"/>
      <c r="BNU90" s="53"/>
      <c r="BNV90" s="53"/>
      <c r="BNW90" s="53"/>
      <c r="BNX90" s="53"/>
      <c r="BNY90" s="53"/>
      <c r="BNZ90" s="53"/>
      <c r="BOA90" s="53"/>
      <c r="BOB90" s="53"/>
      <c r="BOC90" s="53"/>
      <c r="BOD90" s="53"/>
      <c r="BOE90" s="53"/>
      <c r="BOF90" s="53"/>
      <c r="BOG90" s="53"/>
      <c r="BOH90" s="53"/>
      <c r="BOI90" s="53"/>
      <c r="BOJ90" s="53"/>
      <c r="BOK90" s="53"/>
      <c r="BOL90" s="53"/>
      <c r="BOM90" s="53"/>
      <c r="BON90" s="53"/>
      <c r="BOO90" s="53"/>
      <c r="BOP90" s="53"/>
      <c r="BOQ90" s="53"/>
      <c r="BOR90" s="53"/>
      <c r="BOS90" s="53"/>
      <c r="BOT90" s="53"/>
      <c r="BOU90" s="53"/>
      <c r="BOV90" s="53"/>
      <c r="BOW90" s="53"/>
      <c r="BOX90" s="53"/>
      <c r="BOY90" s="53"/>
      <c r="BOZ90" s="53"/>
      <c r="BPA90" s="53"/>
      <c r="BPB90" s="53"/>
      <c r="BPC90" s="53"/>
      <c r="BPD90" s="53"/>
      <c r="BPE90" s="53"/>
      <c r="BPF90" s="53"/>
      <c r="BPG90" s="53"/>
      <c r="BPH90" s="53"/>
      <c r="BPI90" s="53"/>
      <c r="BPJ90" s="53"/>
      <c r="BPK90" s="53"/>
      <c r="BPL90" s="53"/>
      <c r="BPM90" s="53"/>
      <c r="BPN90" s="53"/>
      <c r="BPO90" s="53"/>
      <c r="BPP90" s="53"/>
      <c r="BPQ90" s="53"/>
      <c r="BPR90" s="53"/>
      <c r="BPS90" s="53"/>
      <c r="BPT90" s="53"/>
      <c r="BPU90" s="53"/>
      <c r="BPV90" s="53"/>
      <c r="BPW90" s="53"/>
      <c r="BPX90" s="53"/>
      <c r="BPY90" s="53"/>
      <c r="BPZ90" s="53"/>
      <c r="BQA90" s="53"/>
      <c r="BQB90" s="53"/>
      <c r="BQC90" s="53"/>
      <c r="BQD90" s="53"/>
      <c r="BQE90" s="53"/>
      <c r="BQF90" s="53"/>
      <c r="BQG90" s="53"/>
      <c r="BQH90" s="53"/>
      <c r="BQI90" s="53"/>
      <c r="BQJ90" s="53"/>
      <c r="BQK90" s="53"/>
      <c r="BQL90" s="53"/>
      <c r="BQM90" s="53"/>
      <c r="BQN90" s="53"/>
      <c r="BQO90" s="53"/>
      <c r="BQP90" s="53"/>
      <c r="BQQ90" s="53"/>
      <c r="BQR90" s="53"/>
      <c r="BQS90" s="53"/>
      <c r="BQT90" s="53"/>
      <c r="BQU90" s="53"/>
      <c r="BQV90" s="53"/>
      <c r="BQW90" s="53"/>
      <c r="BQX90" s="53"/>
      <c r="BQY90" s="53"/>
      <c r="BQZ90" s="53"/>
      <c r="BRA90" s="53"/>
      <c r="BRB90" s="53"/>
      <c r="BRC90" s="53"/>
      <c r="BRD90" s="53"/>
      <c r="BRE90" s="53"/>
      <c r="BRF90" s="53"/>
      <c r="BRG90" s="53"/>
      <c r="BRH90" s="53"/>
      <c r="BRI90" s="53"/>
      <c r="BRJ90" s="53"/>
      <c r="BRK90" s="53"/>
      <c r="BRL90" s="53"/>
      <c r="BRM90" s="53"/>
      <c r="BRN90" s="53"/>
      <c r="BRO90" s="53"/>
      <c r="BRP90" s="53"/>
      <c r="BRQ90" s="53"/>
      <c r="BRR90" s="53"/>
      <c r="BRS90" s="53"/>
      <c r="BRT90" s="53"/>
      <c r="BRU90" s="53"/>
      <c r="BRV90" s="53"/>
      <c r="BRW90" s="53"/>
      <c r="BRX90" s="53"/>
      <c r="BRY90" s="53"/>
      <c r="BRZ90" s="53"/>
      <c r="BSA90" s="53"/>
      <c r="BSB90" s="53"/>
      <c r="BSC90" s="53"/>
      <c r="BSD90" s="53"/>
      <c r="BSE90" s="53"/>
      <c r="BSF90" s="53"/>
      <c r="BSG90" s="53"/>
      <c r="BSH90" s="53"/>
      <c r="BSI90" s="53"/>
      <c r="BSJ90" s="53"/>
      <c r="BSK90" s="53"/>
      <c r="BSL90" s="53"/>
      <c r="BSM90" s="53"/>
      <c r="BSN90" s="53"/>
      <c r="BSO90" s="53"/>
      <c r="BSP90" s="53"/>
      <c r="BSQ90" s="53"/>
      <c r="BSR90" s="53"/>
      <c r="BSS90" s="53"/>
      <c r="BST90" s="53"/>
      <c r="BSU90" s="53"/>
      <c r="BSV90" s="53"/>
      <c r="BSW90" s="53"/>
      <c r="BSX90" s="53"/>
      <c r="BSY90" s="53"/>
      <c r="BSZ90" s="53"/>
      <c r="BTA90" s="53"/>
      <c r="BTB90" s="53"/>
      <c r="BTC90" s="53"/>
      <c r="BTD90" s="53"/>
      <c r="BTE90" s="53"/>
      <c r="BTF90" s="53"/>
      <c r="BTG90" s="53"/>
      <c r="BTH90" s="53"/>
      <c r="BTI90" s="53"/>
      <c r="BTJ90" s="53"/>
      <c r="BTK90" s="53"/>
      <c r="BTL90" s="53"/>
      <c r="BTM90" s="53"/>
      <c r="BTN90" s="53"/>
      <c r="BTO90" s="53"/>
      <c r="BTP90" s="53"/>
      <c r="BTQ90" s="53"/>
      <c r="BTR90" s="53"/>
      <c r="BTS90" s="53"/>
      <c r="BTT90" s="53"/>
      <c r="BTU90" s="53"/>
      <c r="BTV90" s="53"/>
      <c r="BTW90" s="53"/>
      <c r="BTX90" s="53"/>
      <c r="BTY90" s="53"/>
      <c r="BTZ90" s="53"/>
      <c r="BUA90" s="53"/>
      <c r="BUB90" s="53"/>
      <c r="BUC90" s="53"/>
      <c r="BUD90" s="53"/>
      <c r="BUE90" s="53"/>
      <c r="BUF90" s="53"/>
      <c r="BUG90" s="53"/>
      <c r="BUH90" s="53"/>
      <c r="BUI90" s="53"/>
      <c r="BUJ90" s="53"/>
      <c r="BUK90" s="53"/>
      <c r="BUL90" s="53"/>
      <c r="BUM90" s="53"/>
      <c r="BUN90" s="53"/>
      <c r="BUO90" s="53"/>
      <c r="BUP90" s="53"/>
      <c r="BUQ90" s="53"/>
      <c r="BUR90" s="53"/>
      <c r="BUS90" s="53"/>
      <c r="BUT90" s="53"/>
      <c r="BUU90" s="53"/>
      <c r="BUV90" s="53"/>
      <c r="BUW90" s="53"/>
      <c r="BUX90" s="53"/>
      <c r="BUY90" s="53"/>
      <c r="BUZ90" s="53"/>
      <c r="BVA90" s="53"/>
      <c r="BVB90" s="53"/>
      <c r="BVC90" s="53"/>
      <c r="BVD90" s="53"/>
      <c r="BVE90" s="53"/>
      <c r="BVF90" s="53"/>
      <c r="BVG90" s="53"/>
      <c r="BVH90" s="53"/>
      <c r="BVI90" s="53"/>
      <c r="BVJ90" s="53"/>
      <c r="BVK90" s="53"/>
      <c r="BVL90" s="53"/>
      <c r="BVM90" s="53"/>
      <c r="BVN90" s="53"/>
      <c r="BVO90" s="53"/>
      <c r="BVP90" s="53"/>
      <c r="BVQ90" s="53"/>
      <c r="BVR90" s="53"/>
      <c r="BVS90" s="53"/>
      <c r="BVT90" s="53"/>
      <c r="BVU90" s="53"/>
      <c r="BVV90" s="53"/>
      <c r="BVW90" s="53"/>
      <c r="BVX90" s="53"/>
      <c r="BVY90" s="53"/>
      <c r="BVZ90" s="53"/>
      <c r="BWA90" s="53"/>
      <c r="BWB90" s="53"/>
      <c r="BWC90" s="53"/>
      <c r="BWD90" s="53"/>
      <c r="BWE90" s="53"/>
      <c r="BWF90" s="53"/>
      <c r="BWG90" s="53"/>
      <c r="BWH90" s="53"/>
      <c r="BWI90" s="53"/>
      <c r="BWJ90" s="53"/>
      <c r="BWK90" s="53"/>
      <c r="BWL90" s="53"/>
      <c r="BWM90" s="53"/>
      <c r="BWN90" s="53"/>
      <c r="BWO90" s="53"/>
      <c r="BWP90" s="53"/>
      <c r="BWQ90" s="53"/>
      <c r="BWR90" s="53"/>
      <c r="BWS90" s="53"/>
      <c r="BWT90" s="53"/>
      <c r="BWU90" s="53"/>
      <c r="BWV90" s="53"/>
      <c r="BWW90" s="53"/>
      <c r="BWX90" s="53"/>
      <c r="BWY90" s="53"/>
      <c r="BWZ90" s="53"/>
      <c r="BXA90" s="53"/>
      <c r="BXB90" s="53"/>
      <c r="BXC90" s="53"/>
      <c r="BXD90" s="53"/>
      <c r="BXE90" s="53"/>
      <c r="BXF90" s="53"/>
      <c r="BXG90" s="53"/>
      <c r="BXH90" s="53"/>
      <c r="BXI90" s="53"/>
      <c r="BXJ90" s="53"/>
      <c r="BXK90" s="53"/>
      <c r="BXL90" s="53"/>
      <c r="BXM90" s="53"/>
      <c r="BXN90" s="53"/>
      <c r="BXO90" s="53"/>
      <c r="BXP90" s="53"/>
      <c r="BXQ90" s="53"/>
      <c r="BXR90" s="53"/>
      <c r="BXS90" s="53"/>
      <c r="BXT90" s="53"/>
      <c r="BXU90" s="53"/>
      <c r="BXV90" s="53"/>
      <c r="BXW90" s="53"/>
      <c r="BXX90" s="53"/>
      <c r="BXY90" s="53"/>
      <c r="BXZ90" s="53"/>
      <c r="BYA90" s="53"/>
      <c r="BYB90" s="53"/>
      <c r="BYC90" s="53"/>
      <c r="BYD90" s="53"/>
      <c r="BYE90" s="53"/>
      <c r="BYF90" s="53"/>
      <c r="BYG90" s="53"/>
      <c r="BYH90" s="53"/>
      <c r="BYI90" s="53"/>
      <c r="BYJ90" s="53"/>
      <c r="BYK90" s="53"/>
      <c r="BYL90" s="53"/>
      <c r="BYM90" s="53"/>
      <c r="BYN90" s="53"/>
      <c r="BYO90" s="53"/>
      <c r="BYP90" s="53"/>
      <c r="BYQ90" s="53"/>
      <c r="BYR90" s="53"/>
      <c r="BYS90" s="53"/>
      <c r="BYT90" s="53"/>
      <c r="BYU90" s="53"/>
      <c r="BYV90" s="53"/>
      <c r="BYW90" s="53"/>
      <c r="BYX90" s="53"/>
      <c r="BYY90" s="53"/>
      <c r="BYZ90" s="53"/>
      <c r="BZA90" s="53"/>
      <c r="BZB90" s="53"/>
      <c r="BZC90" s="53"/>
      <c r="BZD90" s="53"/>
      <c r="BZE90" s="53"/>
      <c r="BZF90" s="53"/>
      <c r="BZG90" s="53"/>
      <c r="BZH90" s="53"/>
      <c r="BZI90" s="53"/>
      <c r="BZJ90" s="53"/>
      <c r="BZK90" s="53"/>
      <c r="BZL90" s="53"/>
      <c r="BZM90" s="53"/>
      <c r="BZN90" s="53"/>
      <c r="BZO90" s="53"/>
      <c r="BZP90" s="53"/>
      <c r="BZQ90" s="53"/>
      <c r="BZR90" s="53"/>
      <c r="BZS90" s="53"/>
      <c r="BZT90" s="53"/>
      <c r="BZU90" s="53"/>
      <c r="BZV90" s="53"/>
      <c r="BZW90" s="53"/>
      <c r="BZX90" s="53"/>
      <c r="BZY90" s="53"/>
      <c r="BZZ90" s="53"/>
      <c r="CAA90" s="53"/>
      <c r="CAB90" s="53"/>
      <c r="CAC90" s="53"/>
      <c r="CAD90" s="53"/>
      <c r="CAE90" s="53"/>
      <c r="CAF90" s="53"/>
      <c r="CAG90" s="53"/>
      <c r="CAH90" s="53"/>
      <c r="CAI90" s="53"/>
      <c r="CAJ90" s="53"/>
      <c r="CAK90" s="53"/>
      <c r="CAL90" s="53"/>
      <c r="CAM90" s="53"/>
      <c r="CAN90" s="53"/>
      <c r="CAO90" s="53"/>
      <c r="CAP90" s="53"/>
      <c r="CAQ90" s="53"/>
      <c r="CAR90" s="53"/>
      <c r="CAS90" s="53"/>
      <c r="CAT90" s="53"/>
      <c r="CAU90" s="53"/>
      <c r="CAV90" s="53"/>
      <c r="CAW90" s="53"/>
      <c r="CAX90" s="53"/>
      <c r="CAY90" s="53"/>
      <c r="CAZ90" s="53"/>
      <c r="CBA90" s="53"/>
      <c r="CBB90" s="53"/>
      <c r="CBC90" s="53"/>
      <c r="CBD90" s="53"/>
      <c r="CBE90" s="53"/>
      <c r="CBF90" s="53"/>
      <c r="CBG90" s="53"/>
      <c r="CBH90" s="53"/>
      <c r="CBI90" s="53"/>
      <c r="CBJ90" s="53"/>
      <c r="CBK90" s="53"/>
      <c r="CBL90" s="53"/>
      <c r="CBM90" s="53"/>
      <c r="CBN90" s="53"/>
      <c r="CBO90" s="53"/>
      <c r="CBP90" s="53"/>
      <c r="CBQ90" s="53"/>
      <c r="CBR90" s="53"/>
      <c r="CBS90" s="53"/>
      <c r="CBT90" s="53"/>
      <c r="CBU90" s="53"/>
      <c r="CBV90" s="53"/>
      <c r="CBW90" s="53"/>
      <c r="CBX90" s="53"/>
      <c r="CBY90" s="53"/>
      <c r="CBZ90" s="53"/>
      <c r="CCA90" s="53"/>
      <c r="CCB90" s="53"/>
      <c r="CCC90" s="53"/>
      <c r="CCD90" s="53"/>
      <c r="CCE90" s="53"/>
      <c r="CCF90" s="53"/>
      <c r="CCG90" s="53"/>
      <c r="CCH90" s="53"/>
      <c r="CCI90" s="53"/>
      <c r="CCJ90" s="53"/>
      <c r="CCK90" s="53"/>
      <c r="CCL90" s="53"/>
      <c r="CCM90" s="53"/>
      <c r="CCN90" s="53"/>
      <c r="CCO90" s="53"/>
      <c r="CCP90" s="53"/>
      <c r="CCQ90" s="53"/>
      <c r="CCR90" s="53"/>
      <c r="CCS90" s="53"/>
      <c r="CCT90" s="53"/>
      <c r="CCU90" s="53"/>
      <c r="CCV90" s="53"/>
      <c r="CCW90" s="53"/>
      <c r="CCX90" s="53"/>
      <c r="CCY90" s="53"/>
      <c r="CCZ90" s="53"/>
      <c r="CDA90" s="53"/>
      <c r="CDB90" s="53"/>
      <c r="CDC90" s="53"/>
      <c r="CDD90" s="53"/>
      <c r="CDE90" s="53"/>
      <c r="CDF90" s="53"/>
      <c r="CDG90" s="53"/>
      <c r="CDH90" s="53"/>
      <c r="CDI90" s="53"/>
      <c r="CDJ90" s="53"/>
      <c r="CDK90" s="53"/>
      <c r="CDL90" s="53"/>
      <c r="CDM90" s="53"/>
      <c r="CDN90" s="53"/>
      <c r="CDO90" s="53"/>
      <c r="CDP90" s="53"/>
      <c r="CDQ90" s="53"/>
      <c r="CDR90" s="53"/>
      <c r="CDS90" s="53"/>
      <c r="CDT90" s="53"/>
      <c r="CDU90" s="53"/>
      <c r="CDV90" s="53"/>
      <c r="CDW90" s="53"/>
      <c r="CDX90" s="53"/>
      <c r="CDY90" s="53"/>
      <c r="CDZ90" s="53"/>
      <c r="CEA90" s="53"/>
      <c r="CEB90" s="53"/>
      <c r="CEC90" s="53"/>
      <c r="CED90" s="53"/>
      <c r="CEE90" s="53"/>
      <c r="CEF90" s="53"/>
      <c r="CEG90" s="53"/>
      <c r="CEH90" s="53"/>
      <c r="CEI90" s="53"/>
      <c r="CEJ90" s="53"/>
      <c r="CEK90" s="53"/>
      <c r="CEL90" s="53"/>
      <c r="CEM90" s="53"/>
      <c r="CEN90" s="53"/>
      <c r="CEO90" s="53"/>
      <c r="CEP90" s="53"/>
      <c r="CEQ90" s="53"/>
      <c r="CER90" s="53"/>
      <c r="CES90" s="53"/>
      <c r="CET90" s="53"/>
      <c r="CEU90" s="53"/>
      <c r="CEV90" s="53"/>
      <c r="CEW90" s="53"/>
      <c r="CEX90" s="53"/>
      <c r="CEY90" s="53"/>
      <c r="CEZ90" s="53"/>
      <c r="CFA90" s="53"/>
      <c r="CFB90" s="53"/>
      <c r="CFC90" s="53"/>
      <c r="CFD90" s="53"/>
      <c r="CFE90" s="53"/>
      <c r="CFF90" s="53"/>
      <c r="CFG90" s="53"/>
      <c r="CFH90" s="53"/>
      <c r="CFI90" s="53"/>
      <c r="CFJ90" s="53"/>
      <c r="CFK90" s="53"/>
      <c r="CFL90" s="53"/>
      <c r="CFM90" s="53"/>
      <c r="CFN90" s="53"/>
      <c r="CFO90" s="53"/>
      <c r="CFP90" s="53"/>
      <c r="CFQ90" s="53"/>
      <c r="CFR90" s="53"/>
      <c r="CFS90" s="53"/>
      <c r="CFT90" s="53"/>
      <c r="CFU90" s="53"/>
      <c r="CFV90" s="53"/>
      <c r="CFW90" s="53"/>
      <c r="CFX90" s="53"/>
      <c r="CFY90" s="53"/>
      <c r="CFZ90" s="53"/>
      <c r="CGA90" s="53"/>
      <c r="CGB90" s="53"/>
      <c r="CGC90" s="53"/>
      <c r="CGD90" s="53"/>
      <c r="CGE90" s="53"/>
      <c r="CGF90" s="53"/>
      <c r="CGG90" s="53"/>
      <c r="CGH90" s="53"/>
      <c r="CGI90" s="53"/>
      <c r="CGJ90" s="53"/>
      <c r="CGK90" s="53"/>
      <c r="CGL90" s="53"/>
      <c r="CGM90" s="53"/>
      <c r="CGN90" s="53"/>
      <c r="CGO90" s="53"/>
      <c r="CGP90" s="53"/>
      <c r="CGQ90" s="53"/>
      <c r="CGR90" s="53"/>
      <c r="CGS90" s="53"/>
      <c r="CGT90" s="53"/>
      <c r="CGU90" s="53"/>
      <c r="CGV90" s="53"/>
      <c r="CGW90" s="53"/>
      <c r="CGX90" s="53"/>
      <c r="CGY90" s="53"/>
      <c r="CGZ90" s="53"/>
      <c r="CHA90" s="53"/>
      <c r="CHB90" s="53"/>
      <c r="CHC90" s="53"/>
      <c r="CHD90" s="53"/>
      <c r="CHE90" s="53"/>
      <c r="CHF90" s="53"/>
      <c r="CHG90" s="53"/>
      <c r="CHH90" s="53"/>
      <c r="CHI90" s="53"/>
      <c r="CHJ90" s="53"/>
      <c r="CHK90" s="53"/>
      <c r="CHL90" s="53"/>
      <c r="CHM90" s="53"/>
      <c r="CHN90" s="53"/>
      <c r="CHO90" s="53"/>
      <c r="CHP90" s="53"/>
      <c r="CHQ90" s="53"/>
      <c r="CHR90" s="53"/>
      <c r="CHS90" s="53"/>
      <c r="CHT90" s="53"/>
      <c r="CHU90" s="53"/>
      <c r="CHV90" s="53"/>
      <c r="CHW90" s="53"/>
      <c r="CHX90" s="53"/>
      <c r="CHY90" s="53"/>
      <c r="CHZ90" s="53"/>
      <c r="CIA90" s="53"/>
      <c r="CIB90" s="53"/>
      <c r="CIC90" s="53"/>
      <c r="CID90" s="53"/>
      <c r="CIE90" s="53"/>
      <c r="CIF90" s="53"/>
      <c r="CIG90" s="53"/>
      <c r="CIH90" s="53"/>
      <c r="CII90" s="53"/>
      <c r="CIJ90" s="53"/>
      <c r="CIK90" s="53"/>
      <c r="CIL90" s="53"/>
      <c r="CIM90" s="53"/>
      <c r="CIN90" s="53"/>
      <c r="CIO90" s="53"/>
      <c r="CIP90" s="53"/>
      <c r="CIQ90" s="53"/>
      <c r="CIR90" s="53"/>
      <c r="CIS90" s="53"/>
      <c r="CIT90" s="53"/>
      <c r="CIU90" s="53"/>
      <c r="CIV90" s="53"/>
      <c r="CIW90" s="53"/>
      <c r="CIX90" s="53"/>
      <c r="CIY90" s="53"/>
      <c r="CIZ90" s="53"/>
      <c r="CJA90" s="53"/>
      <c r="CJB90" s="53"/>
      <c r="CJC90" s="53"/>
      <c r="CJD90" s="53"/>
      <c r="CJE90" s="53"/>
      <c r="CJF90" s="53"/>
      <c r="CJG90" s="53"/>
      <c r="CJH90" s="53"/>
      <c r="CJI90" s="53"/>
      <c r="CJJ90" s="53"/>
      <c r="CJK90" s="53"/>
      <c r="CJL90" s="53"/>
      <c r="CJM90" s="53"/>
      <c r="CJN90" s="53"/>
      <c r="CJO90" s="53"/>
      <c r="CJP90" s="53"/>
      <c r="CJQ90" s="53"/>
      <c r="CJR90" s="53"/>
      <c r="CJS90" s="53"/>
      <c r="CJT90" s="53"/>
      <c r="CJU90" s="53"/>
      <c r="CJV90" s="53"/>
      <c r="CJW90" s="53"/>
      <c r="CJX90" s="53"/>
      <c r="CJY90" s="53"/>
      <c r="CJZ90" s="53"/>
      <c r="CKA90" s="53"/>
      <c r="CKB90" s="53"/>
      <c r="CKC90" s="53"/>
      <c r="CKD90" s="53"/>
      <c r="CKE90" s="53"/>
      <c r="CKF90" s="53"/>
      <c r="CKG90" s="53"/>
      <c r="CKH90" s="53"/>
      <c r="CKI90" s="53"/>
      <c r="CKJ90" s="53"/>
      <c r="CKK90" s="53"/>
      <c r="CKL90" s="53"/>
      <c r="CKM90" s="53"/>
      <c r="CKN90" s="53"/>
      <c r="CKO90" s="53"/>
      <c r="CKP90" s="53"/>
      <c r="CKQ90" s="53"/>
      <c r="CKR90" s="53"/>
      <c r="CKS90" s="53"/>
      <c r="CKT90" s="53"/>
      <c r="CKU90" s="53"/>
      <c r="CKV90" s="53"/>
      <c r="CKW90" s="53"/>
      <c r="CKX90" s="53"/>
      <c r="CKY90" s="53"/>
      <c r="CKZ90" s="53"/>
      <c r="CLA90" s="53"/>
      <c r="CLB90" s="53"/>
      <c r="CLC90" s="53"/>
      <c r="CLD90" s="53"/>
      <c r="CLE90" s="53"/>
      <c r="CLF90" s="53"/>
      <c r="CLG90" s="53"/>
      <c r="CLH90" s="53"/>
      <c r="CLI90" s="53"/>
      <c r="CLJ90" s="53"/>
      <c r="CLK90" s="53"/>
      <c r="CLL90" s="53"/>
      <c r="CLM90" s="53"/>
      <c r="CLN90" s="53"/>
      <c r="CLO90" s="53"/>
      <c r="CLP90" s="53"/>
      <c r="CLQ90" s="53"/>
      <c r="CLR90" s="53"/>
      <c r="CLS90" s="53"/>
      <c r="CLT90" s="53"/>
      <c r="CLU90" s="53"/>
      <c r="CLV90" s="53"/>
      <c r="CLW90" s="53"/>
      <c r="CLX90" s="53"/>
      <c r="CLY90" s="53"/>
      <c r="CLZ90" s="53"/>
      <c r="CMA90" s="53"/>
      <c r="CMB90" s="53"/>
      <c r="CMC90" s="53"/>
      <c r="CMD90" s="53"/>
      <c r="CME90" s="53"/>
      <c r="CMF90" s="53"/>
      <c r="CMG90" s="53"/>
      <c r="CMH90" s="53"/>
      <c r="CMI90" s="53"/>
      <c r="CMJ90" s="53"/>
      <c r="CMK90" s="53"/>
      <c r="CML90" s="53"/>
      <c r="CMM90" s="53"/>
      <c r="CMN90" s="53"/>
      <c r="CMO90" s="53"/>
      <c r="CMP90" s="53"/>
      <c r="CMQ90" s="53"/>
      <c r="CMR90" s="53"/>
      <c r="CMS90" s="53"/>
      <c r="CMT90" s="53"/>
      <c r="CMU90" s="53"/>
      <c r="CMV90" s="53"/>
      <c r="CMW90" s="53"/>
      <c r="CMX90" s="53"/>
      <c r="CMY90" s="53"/>
      <c r="CMZ90" s="53"/>
      <c r="CNA90" s="53"/>
      <c r="CNB90" s="53"/>
      <c r="CNC90" s="53"/>
      <c r="CND90" s="53"/>
      <c r="CNE90" s="53"/>
      <c r="CNF90" s="53"/>
      <c r="CNG90" s="53"/>
      <c r="CNH90" s="53"/>
      <c r="CNI90" s="53"/>
      <c r="CNJ90" s="53"/>
      <c r="CNK90" s="53"/>
      <c r="CNL90" s="53"/>
      <c r="CNM90" s="53"/>
      <c r="CNN90" s="53"/>
      <c r="CNO90" s="53"/>
      <c r="CNP90" s="53"/>
      <c r="CNQ90" s="53"/>
      <c r="CNR90" s="53"/>
      <c r="CNS90" s="53"/>
      <c r="CNT90" s="53"/>
      <c r="CNU90" s="53"/>
      <c r="CNV90" s="53"/>
      <c r="CNW90" s="53"/>
      <c r="CNX90" s="53"/>
      <c r="CNY90" s="53"/>
      <c r="CNZ90" s="53"/>
      <c r="COA90" s="53"/>
      <c r="COB90" s="53"/>
      <c r="COC90" s="53"/>
      <c r="COD90" s="53"/>
      <c r="COE90" s="53"/>
      <c r="COF90" s="53"/>
      <c r="COG90" s="53"/>
      <c r="COH90" s="53"/>
      <c r="COI90" s="53"/>
      <c r="COJ90" s="53"/>
      <c r="COK90" s="53"/>
      <c r="COL90" s="53"/>
      <c r="COM90" s="53"/>
      <c r="CON90" s="53"/>
      <c r="COO90" s="53"/>
      <c r="COP90" s="53"/>
      <c r="COQ90" s="53"/>
      <c r="COR90" s="53"/>
      <c r="COS90" s="53"/>
      <c r="COT90" s="53"/>
      <c r="COU90" s="53"/>
      <c r="COV90" s="53"/>
      <c r="COW90" s="53"/>
      <c r="COX90" s="53"/>
      <c r="COY90" s="53"/>
      <c r="COZ90" s="53"/>
      <c r="CPA90" s="53"/>
      <c r="CPB90" s="53"/>
      <c r="CPC90" s="53"/>
      <c r="CPD90" s="53"/>
      <c r="CPE90" s="53"/>
      <c r="CPF90" s="53"/>
      <c r="CPG90" s="53"/>
      <c r="CPH90" s="53"/>
      <c r="CPI90" s="53"/>
      <c r="CPJ90" s="53"/>
      <c r="CPK90" s="53"/>
      <c r="CPL90" s="53"/>
      <c r="CPM90" s="53"/>
      <c r="CPN90" s="53"/>
      <c r="CPO90" s="53"/>
      <c r="CPP90" s="53"/>
      <c r="CPQ90" s="53"/>
      <c r="CPR90" s="53"/>
      <c r="CPS90" s="53"/>
      <c r="CPT90" s="53"/>
      <c r="CPU90" s="53"/>
      <c r="CPV90" s="53"/>
      <c r="CPW90" s="53"/>
      <c r="CPX90" s="53"/>
      <c r="CPY90" s="53"/>
      <c r="CPZ90" s="53"/>
      <c r="CQA90" s="53"/>
      <c r="CQB90" s="53"/>
      <c r="CQC90" s="53"/>
      <c r="CQD90" s="53"/>
      <c r="CQE90" s="53"/>
      <c r="CQF90" s="53"/>
      <c r="CQG90" s="53"/>
      <c r="CQH90" s="53"/>
      <c r="CQI90" s="53"/>
      <c r="CQJ90" s="53"/>
      <c r="CQK90" s="53"/>
      <c r="CQL90" s="53"/>
      <c r="CQM90" s="53"/>
      <c r="CQN90" s="53"/>
      <c r="CQO90" s="53"/>
      <c r="CQP90" s="53"/>
      <c r="CQQ90" s="53"/>
      <c r="CQR90" s="53"/>
      <c r="CQS90" s="53"/>
      <c r="CQT90" s="53"/>
      <c r="CQU90" s="53"/>
      <c r="CQV90" s="53"/>
      <c r="CQW90" s="53"/>
      <c r="CQX90" s="53"/>
      <c r="CQY90" s="53"/>
      <c r="CQZ90" s="53"/>
      <c r="CRA90" s="53"/>
      <c r="CRB90" s="53"/>
      <c r="CRC90" s="53"/>
      <c r="CRD90" s="53"/>
      <c r="CRE90" s="53"/>
      <c r="CRF90" s="53"/>
      <c r="CRG90" s="53"/>
      <c r="CRH90" s="53"/>
      <c r="CRI90" s="53"/>
      <c r="CRJ90" s="53"/>
      <c r="CRK90" s="53"/>
      <c r="CRL90" s="53"/>
      <c r="CRM90" s="53"/>
      <c r="CRN90" s="53"/>
      <c r="CRO90" s="53"/>
      <c r="CRP90" s="53"/>
      <c r="CRQ90" s="53"/>
      <c r="CRR90" s="53"/>
      <c r="CRS90" s="53"/>
      <c r="CRT90" s="53"/>
      <c r="CRU90" s="53"/>
      <c r="CRV90" s="53"/>
      <c r="CRW90" s="53"/>
      <c r="CRX90" s="53"/>
      <c r="CRY90" s="53"/>
      <c r="CRZ90" s="53"/>
      <c r="CSA90" s="53"/>
      <c r="CSB90" s="53"/>
      <c r="CSC90" s="53"/>
      <c r="CSD90" s="53"/>
      <c r="CSE90" s="53"/>
      <c r="CSF90" s="53"/>
      <c r="CSG90" s="53"/>
      <c r="CSH90" s="53"/>
      <c r="CSI90" s="53"/>
      <c r="CSJ90" s="53"/>
      <c r="CSK90" s="53"/>
      <c r="CSL90" s="53"/>
      <c r="CSM90" s="53"/>
      <c r="CSN90" s="53"/>
      <c r="CSO90" s="53"/>
      <c r="CSP90" s="53"/>
      <c r="CSQ90" s="53"/>
      <c r="CSR90" s="53"/>
      <c r="CSS90" s="53"/>
      <c r="CST90" s="53"/>
      <c r="CSU90" s="53"/>
      <c r="CSV90" s="53"/>
      <c r="CSW90" s="53"/>
      <c r="CSX90" s="53"/>
      <c r="CSY90" s="53"/>
      <c r="CSZ90" s="53"/>
      <c r="CTA90" s="53"/>
      <c r="CTB90" s="53"/>
      <c r="CTC90" s="53"/>
      <c r="CTD90" s="53"/>
      <c r="CTE90" s="53"/>
      <c r="CTF90" s="53"/>
      <c r="CTG90" s="53"/>
      <c r="CTH90" s="53"/>
      <c r="CTI90" s="53"/>
      <c r="CTJ90" s="53"/>
      <c r="CTK90" s="53"/>
      <c r="CTL90" s="53"/>
      <c r="CTM90" s="53"/>
      <c r="CTN90" s="53"/>
      <c r="CTO90" s="53"/>
      <c r="CTP90" s="53"/>
      <c r="CTQ90" s="53"/>
      <c r="CTR90" s="53"/>
      <c r="CTS90" s="53"/>
      <c r="CTT90" s="53"/>
      <c r="CTU90" s="53"/>
      <c r="CTV90" s="53"/>
      <c r="CTW90" s="53"/>
      <c r="CTX90" s="53"/>
      <c r="CTY90" s="53"/>
      <c r="CTZ90" s="53"/>
      <c r="CUA90" s="53"/>
      <c r="CUB90" s="53"/>
      <c r="CUC90" s="53"/>
      <c r="CUD90" s="53"/>
      <c r="CUE90" s="53"/>
      <c r="CUF90" s="53"/>
      <c r="CUG90" s="53"/>
      <c r="CUH90" s="53"/>
      <c r="CUI90" s="53"/>
      <c r="CUJ90" s="53"/>
      <c r="CUK90" s="53"/>
      <c r="CUL90" s="53"/>
      <c r="CUM90" s="53"/>
      <c r="CUN90" s="53"/>
      <c r="CUO90" s="53"/>
      <c r="CUP90" s="53"/>
      <c r="CUQ90" s="53"/>
      <c r="CUR90" s="53"/>
      <c r="CUS90" s="53"/>
      <c r="CUT90" s="53"/>
      <c r="CUU90" s="53"/>
      <c r="CUV90" s="53"/>
      <c r="CUW90" s="53"/>
      <c r="CUX90" s="53"/>
      <c r="CUY90" s="53"/>
      <c r="CUZ90" s="53"/>
      <c r="CVA90" s="53"/>
      <c r="CVB90" s="53"/>
      <c r="CVC90" s="53"/>
      <c r="CVD90" s="53"/>
      <c r="CVE90" s="53"/>
      <c r="CVF90" s="53"/>
      <c r="CVG90" s="53"/>
      <c r="CVH90" s="53"/>
      <c r="CVI90" s="53"/>
      <c r="CVJ90" s="53"/>
      <c r="CVK90" s="53"/>
      <c r="CVL90" s="53"/>
      <c r="CVM90" s="53"/>
      <c r="CVN90" s="53"/>
      <c r="CVO90" s="53"/>
      <c r="CVP90" s="53"/>
      <c r="CVQ90" s="53"/>
      <c r="CVR90" s="53"/>
      <c r="CVS90" s="53"/>
      <c r="CVT90" s="53"/>
      <c r="CVU90" s="53"/>
      <c r="CVV90" s="53"/>
      <c r="CVW90" s="53"/>
      <c r="CVX90" s="53"/>
      <c r="CVY90" s="53"/>
      <c r="CVZ90" s="53"/>
      <c r="CWA90" s="53"/>
      <c r="CWB90" s="53"/>
      <c r="CWC90" s="53"/>
      <c r="CWD90" s="53"/>
      <c r="CWE90" s="53"/>
      <c r="CWF90" s="53"/>
      <c r="CWG90" s="53"/>
      <c r="CWH90" s="53"/>
      <c r="CWI90" s="53"/>
      <c r="CWJ90" s="53"/>
      <c r="CWK90" s="53"/>
      <c r="CWL90" s="53"/>
      <c r="CWM90" s="53"/>
      <c r="CWN90" s="53"/>
      <c r="CWO90" s="53"/>
      <c r="CWP90" s="53"/>
      <c r="CWQ90" s="53"/>
      <c r="CWR90" s="53"/>
      <c r="CWS90" s="53"/>
      <c r="CWT90" s="53"/>
      <c r="CWU90" s="53"/>
      <c r="CWV90" s="53"/>
      <c r="CWW90" s="53"/>
      <c r="CWX90" s="53"/>
      <c r="CWY90" s="53"/>
      <c r="CWZ90" s="53"/>
      <c r="CXA90" s="53"/>
      <c r="CXB90" s="53"/>
      <c r="CXC90" s="53"/>
      <c r="CXD90" s="53"/>
      <c r="CXE90" s="53"/>
      <c r="CXF90" s="53"/>
      <c r="CXG90" s="53"/>
      <c r="CXH90" s="53"/>
      <c r="CXI90" s="53"/>
      <c r="CXJ90" s="53"/>
      <c r="CXK90" s="53"/>
      <c r="CXL90" s="53"/>
      <c r="CXM90" s="53"/>
      <c r="CXN90" s="53"/>
      <c r="CXO90" s="53"/>
      <c r="CXP90" s="53"/>
      <c r="CXQ90" s="53"/>
      <c r="CXR90" s="53"/>
      <c r="CXS90" s="53"/>
      <c r="CXT90" s="53"/>
      <c r="CXU90" s="53"/>
      <c r="CXV90" s="53"/>
      <c r="CXW90" s="53"/>
      <c r="CXX90" s="53"/>
      <c r="CXY90" s="53"/>
      <c r="CXZ90" s="53"/>
      <c r="CYA90" s="53"/>
      <c r="CYB90" s="53"/>
      <c r="CYC90" s="53"/>
      <c r="CYD90" s="53"/>
      <c r="CYE90" s="53"/>
      <c r="CYF90" s="53"/>
      <c r="CYG90" s="53"/>
      <c r="CYH90" s="53"/>
      <c r="CYI90" s="53"/>
      <c r="CYJ90" s="53"/>
      <c r="CYK90" s="53"/>
      <c r="CYL90" s="53"/>
      <c r="CYM90" s="53"/>
      <c r="CYN90" s="53"/>
      <c r="CYO90" s="53"/>
      <c r="CYP90" s="53"/>
      <c r="CYQ90" s="53"/>
      <c r="CYR90" s="53"/>
      <c r="CYS90" s="53"/>
      <c r="CYT90" s="53"/>
      <c r="CYU90" s="53"/>
      <c r="CYV90" s="53"/>
      <c r="CYW90" s="53"/>
      <c r="CYX90" s="53"/>
      <c r="CYY90" s="53"/>
      <c r="CYZ90" s="53"/>
      <c r="CZA90" s="53"/>
      <c r="CZB90" s="53"/>
      <c r="CZC90" s="53"/>
      <c r="CZD90" s="53"/>
      <c r="CZE90" s="53"/>
      <c r="CZF90" s="53"/>
      <c r="CZG90" s="53"/>
      <c r="CZH90" s="53"/>
      <c r="CZI90" s="53"/>
      <c r="CZJ90" s="53"/>
      <c r="CZK90" s="53"/>
      <c r="CZL90" s="53"/>
      <c r="CZM90" s="53"/>
      <c r="CZN90" s="53"/>
      <c r="CZO90" s="53"/>
      <c r="CZP90" s="53"/>
      <c r="CZQ90" s="53"/>
      <c r="CZR90" s="53"/>
      <c r="CZS90" s="53"/>
      <c r="CZT90" s="53"/>
      <c r="CZU90" s="53"/>
      <c r="CZV90" s="53"/>
      <c r="CZW90" s="53"/>
      <c r="CZX90" s="53"/>
      <c r="CZY90" s="53"/>
      <c r="CZZ90" s="53"/>
      <c r="DAA90" s="53"/>
      <c r="DAB90" s="53"/>
      <c r="DAC90" s="53"/>
      <c r="DAD90" s="53"/>
      <c r="DAE90" s="53"/>
      <c r="DAF90" s="53"/>
      <c r="DAG90" s="53"/>
      <c r="DAH90" s="53"/>
      <c r="DAI90" s="53"/>
      <c r="DAJ90" s="53"/>
      <c r="DAK90" s="53"/>
      <c r="DAL90" s="53"/>
      <c r="DAM90" s="53"/>
      <c r="DAN90" s="53"/>
      <c r="DAO90" s="53"/>
      <c r="DAP90" s="53"/>
      <c r="DAQ90" s="53"/>
      <c r="DAR90" s="53"/>
      <c r="DAS90" s="53"/>
      <c r="DAT90" s="53"/>
      <c r="DAU90" s="53"/>
      <c r="DAV90" s="53"/>
      <c r="DAW90" s="53"/>
      <c r="DAX90" s="53"/>
      <c r="DAY90" s="53"/>
      <c r="DAZ90" s="53"/>
      <c r="DBA90" s="53"/>
      <c r="DBB90" s="53"/>
      <c r="DBC90" s="53"/>
      <c r="DBD90" s="53"/>
      <c r="DBE90" s="53"/>
      <c r="DBF90" s="53"/>
      <c r="DBG90" s="53"/>
      <c r="DBH90" s="53"/>
      <c r="DBI90" s="53"/>
      <c r="DBJ90" s="53"/>
      <c r="DBK90" s="53"/>
      <c r="DBL90" s="53"/>
      <c r="DBM90" s="53"/>
      <c r="DBN90" s="53"/>
      <c r="DBO90" s="53"/>
      <c r="DBP90" s="53"/>
      <c r="DBQ90" s="53"/>
      <c r="DBR90" s="53"/>
      <c r="DBS90" s="53"/>
      <c r="DBT90" s="53"/>
      <c r="DBU90" s="53"/>
      <c r="DBV90" s="53"/>
      <c r="DBW90" s="53"/>
      <c r="DBX90" s="53"/>
      <c r="DBY90" s="53"/>
      <c r="DBZ90" s="53"/>
      <c r="DCA90" s="53"/>
      <c r="DCB90" s="53"/>
      <c r="DCC90" s="53"/>
      <c r="DCD90" s="53"/>
      <c r="DCE90" s="53"/>
      <c r="DCF90" s="53"/>
      <c r="DCG90" s="53"/>
      <c r="DCH90" s="53"/>
      <c r="DCI90" s="53"/>
      <c r="DCJ90" s="53"/>
      <c r="DCK90" s="53"/>
      <c r="DCL90" s="53"/>
      <c r="DCM90" s="53"/>
      <c r="DCN90" s="53"/>
      <c r="DCO90" s="53"/>
      <c r="DCP90" s="53"/>
      <c r="DCQ90" s="53"/>
      <c r="DCR90" s="53"/>
      <c r="DCS90" s="53"/>
      <c r="DCT90" s="53"/>
      <c r="DCU90" s="53"/>
      <c r="DCV90" s="53"/>
      <c r="DCW90" s="53"/>
      <c r="DCX90" s="53"/>
      <c r="DCY90" s="53"/>
      <c r="DCZ90" s="53"/>
      <c r="DDA90" s="53"/>
      <c r="DDB90" s="53"/>
      <c r="DDC90" s="53"/>
      <c r="DDD90" s="53"/>
      <c r="DDE90" s="53"/>
      <c r="DDF90" s="53"/>
      <c r="DDG90" s="53"/>
      <c r="DDH90" s="53"/>
      <c r="DDI90" s="53"/>
      <c r="DDJ90" s="53"/>
      <c r="DDK90" s="53"/>
      <c r="DDL90" s="53"/>
      <c r="DDM90" s="53"/>
      <c r="DDN90" s="53"/>
      <c r="DDO90" s="53"/>
      <c r="DDP90" s="53"/>
      <c r="DDQ90" s="53"/>
      <c r="DDR90" s="53"/>
      <c r="DDS90" s="53"/>
      <c r="DDT90" s="53"/>
      <c r="DDU90" s="53"/>
      <c r="DDV90" s="53"/>
      <c r="DDW90" s="53"/>
      <c r="DDX90" s="53"/>
      <c r="DDY90" s="53"/>
      <c r="DDZ90" s="53"/>
      <c r="DEA90" s="53"/>
      <c r="DEB90" s="53"/>
      <c r="DEC90" s="53"/>
      <c r="DED90" s="53"/>
      <c r="DEE90" s="53"/>
      <c r="DEF90" s="53"/>
      <c r="DEG90" s="53"/>
      <c r="DEH90" s="53"/>
      <c r="DEI90" s="53"/>
      <c r="DEJ90" s="53"/>
      <c r="DEK90" s="53"/>
      <c r="DEL90" s="53"/>
      <c r="DEM90" s="53"/>
      <c r="DEN90" s="53"/>
      <c r="DEO90" s="53"/>
      <c r="DEP90" s="53"/>
      <c r="DEQ90" s="53"/>
      <c r="DER90" s="53"/>
      <c r="DES90" s="53"/>
      <c r="DET90" s="53"/>
      <c r="DEU90" s="53"/>
      <c r="DEV90" s="53"/>
      <c r="DEW90" s="53"/>
      <c r="DEX90" s="53"/>
      <c r="DEY90" s="53"/>
      <c r="DEZ90" s="53"/>
      <c r="DFA90" s="53"/>
      <c r="DFB90" s="53"/>
      <c r="DFC90" s="53"/>
      <c r="DFD90" s="53"/>
      <c r="DFE90" s="53"/>
      <c r="DFF90" s="53"/>
      <c r="DFG90" s="53"/>
      <c r="DFH90" s="53"/>
      <c r="DFI90" s="53"/>
      <c r="DFJ90" s="53"/>
      <c r="DFK90" s="53"/>
      <c r="DFL90" s="53"/>
      <c r="DFM90" s="53"/>
      <c r="DFN90" s="53"/>
      <c r="DFO90" s="53"/>
      <c r="DFP90" s="53"/>
      <c r="DFQ90" s="53"/>
      <c r="DFR90" s="53"/>
      <c r="DFS90" s="53"/>
      <c r="DFT90" s="53"/>
      <c r="DFU90" s="53"/>
      <c r="DFV90" s="53"/>
      <c r="DFW90" s="53"/>
      <c r="DFX90" s="53"/>
      <c r="DFY90" s="53"/>
      <c r="DFZ90" s="53"/>
      <c r="DGA90" s="53"/>
      <c r="DGB90" s="53"/>
      <c r="DGC90" s="53"/>
      <c r="DGD90" s="53"/>
      <c r="DGE90" s="53"/>
      <c r="DGF90" s="53"/>
      <c r="DGG90" s="53"/>
      <c r="DGH90" s="53"/>
      <c r="DGI90" s="53"/>
      <c r="DGJ90" s="53"/>
      <c r="DGK90" s="53"/>
      <c r="DGL90" s="53"/>
      <c r="DGM90" s="53"/>
      <c r="DGN90" s="53"/>
      <c r="DGO90" s="53"/>
      <c r="DGP90" s="53"/>
      <c r="DGQ90" s="53"/>
      <c r="DGR90" s="53"/>
      <c r="DGS90" s="53"/>
      <c r="DGT90" s="53"/>
      <c r="DGU90" s="53"/>
      <c r="DGV90" s="53"/>
      <c r="DGW90" s="53"/>
      <c r="DGX90" s="53"/>
      <c r="DGY90" s="53"/>
      <c r="DGZ90" s="53"/>
      <c r="DHA90" s="53"/>
      <c r="DHB90" s="53"/>
      <c r="DHC90" s="53"/>
      <c r="DHD90" s="53"/>
      <c r="DHE90" s="53"/>
      <c r="DHF90" s="53"/>
      <c r="DHG90" s="53"/>
      <c r="DHH90" s="53"/>
      <c r="DHI90" s="53"/>
      <c r="DHJ90" s="53"/>
      <c r="DHK90" s="53"/>
      <c r="DHL90" s="53"/>
      <c r="DHM90" s="53"/>
      <c r="DHN90" s="53"/>
      <c r="DHO90" s="53"/>
      <c r="DHP90" s="53"/>
      <c r="DHQ90" s="53"/>
      <c r="DHR90" s="53"/>
      <c r="DHS90" s="53"/>
      <c r="DHT90" s="53"/>
      <c r="DHU90" s="53"/>
      <c r="DHV90" s="53"/>
      <c r="DHW90" s="53"/>
      <c r="DHX90" s="53"/>
      <c r="DHY90" s="53"/>
      <c r="DHZ90" s="53"/>
      <c r="DIA90" s="53"/>
      <c r="DIB90" s="53"/>
      <c r="DIC90" s="53"/>
      <c r="DID90" s="53"/>
      <c r="DIE90" s="53"/>
      <c r="DIF90" s="53"/>
      <c r="DIG90" s="53"/>
      <c r="DIH90" s="53"/>
      <c r="DII90" s="53"/>
      <c r="DIJ90" s="53"/>
      <c r="DIK90" s="53"/>
      <c r="DIL90" s="53"/>
      <c r="DIM90" s="53"/>
      <c r="DIN90" s="53"/>
      <c r="DIO90" s="53"/>
      <c r="DIP90" s="53"/>
      <c r="DIQ90" s="53"/>
      <c r="DIR90" s="53"/>
      <c r="DIS90" s="53"/>
      <c r="DIT90" s="53"/>
      <c r="DIU90" s="53"/>
      <c r="DIV90" s="53"/>
      <c r="DIW90" s="53"/>
      <c r="DIX90" s="53"/>
      <c r="DIY90" s="53"/>
      <c r="DIZ90" s="53"/>
      <c r="DJA90" s="53"/>
      <c r="DJB90" s="53"/>
      <c r="DJC90" s="53"/>
      <c r="DJD90" s="53"/>
      <c r="DJE90" s="53"/>
      <c r="DJF90" s="53"/>
      <c r="DJG90" s="53"/>
      <c r="DJH90" s="53"/>
      <c r="DJI90" s="53"/>
      <c r="DJJ90" s="53"/>
      <c r="DJK90" s="53"/>
      <c r="DJL90" s="53"/>
      <c r="DJM90" s="53"/>
      <c r="DJN90" s="53"/>
      <c r="DJO90" s="53"/>
      <c r="DJP90" s="53"/>
      <c r="DJQ90" s="53"/>
      <c r="DJR90" s="53"/>
      <c r="DJS90" s="53"/>
      <c r="DJT90" s="53"/>
      <c r="DJU90" s="53"/>
      <c r="DJV90" s="53"/>
      <c r="DJW90" s="53"/>
      <c r="DJX90" s="53"/>
      <c r="DJY90" s="53"/>
      <c r="DJZ90" s="53"/>
      <c r="DKA90" s="53"/>
      <c r="DKB90" s="53"/>
      <c r="DKC90" s="53"/>
      <c r="DKD90" s="53"/>
      <c r="DKE90" s="53"/>
      <c r="DKF90" s="53"/>
      <c r="DKG90" s="53"/>
      <c r="DKH90" s="53"/>
      <c r="DKI90" s="53"/>
      <c r="DKJ90" s="53"/>
      <c r="DKK90" s="53"/>
      <c r="DKL90" s="53"/>
      <c r="DKM90" s="53"/>
      <c r="DKN90" s="53"/>
      <c r="DKO90" s="53"/>
      <c r="DKP90" s="53"/>
      <c r="DKQ90" s="53"/>
      <c r="DKR90" s="53"/>
      <c r="DKS90" s="53"/>
      <c r="DKT90" s="53"/>
      <c r="DKU90" s="53"/>
      <c r="DKV90" s="53"/>
      <c r="DKW90" s="53"/>
      <c r="DKX90" s="53"/>
      <c r="DKY90" s="53"/>
      <c r="DKZ90" s="53"/>
      <c r="DLA90" s="53"/>
      <c r="DLB90" s="53"/>
      <c r="DLC90" s="53"/>
      <c r="DLD90" s="53"/>
      <c r="DLE90" s="53"/>
      <c r="DLF90" s="53"/>
      <c r="DLG90" s="53"/>
      <c r="DLH90" s="53"/>
      <c r="DLI90" s="53"/>
      <c r="DLJ90" s="53"/>
      <c r="DLK90" s="53"/>
      <c r="DLL90" s="53"/>
      <c r="DLM90" s="53"/>
      <c r="DLN90" s="53"/>
      <c r="DLO90" s="53"/>
      <c r="DLP90" s="53"/>
      <c r="DLQ90" s="53"/>
      <c r="DLR90" s="53"/>
      <c r="DLS90" s="53"/>
      <c r="DLT90" s="53"/>
      <c r="DLU90" s="53"/>
      <c r="DLV90" s="53"/>
      <c r="DLW90" s="53"/>
      <c r="DLX90" s="53"/>
      <c r="DLY90" s="53"/>
      <c r="DLZ90" s="53"/>
      <c r="DMA90" s="53"/>
      <c r="DMB90" s="53"/>
      <c r="DMC90" s="53"/>
      <c r="DMD90" s="53"/>
      <c r="DME90" s="53"/>
      <c r="DMF90" s="53"/>
      <c r="DMG90" s="53"/>
      <c r="DMH90" s="53"/>
      <c r="DMI90" s="53"/>
      <c r="DMJ90" s="53"/>
      <c r="DMK90" s="53"/>
      <c r="DML90" s="53"/>
      <c r="DMM90" s="53"/>
      <c r="DMN90" s="53"/>
      <c r="DMO90" s="53"/>
      <c r="DMP90" s="53"/>
      <c r="DMQ90" s="53"/>
      <c r="DMR90" s="53"/>
      <c r="DMS90" s="53"/>
      <c r="DMT90" s="53"/>
      <c r="DMU90" s="53"/>
      <c r="DMV90" s="53"/>
      <c r="DMW90" s="53"/>
      <c r="DMX90" s="53"/>
      <c r="DMY90" s="53"/>
      <c r="DMZ90" s="53"/>
      <c r="DNA90" s="53"/>
      <c r="DNB90" s="53"/>
      <c r="DNC90" s="53"/>
      <c r="DND90" s="53"/>
      <c r="DNE90" s="53"/>
      <c r="DNF90" s="53"/>
      <c r="DNG90" s="53"/>
      <c r="DNH90" s="53"/>
      <c r="DNI90" s="53"/>
      <c r="DNJ90" s="53"/>
      <c r="DNK90" s="53"/>
      <c r="DNL90" s="53"/>
      <c r="DNM90" s="53"/>
      <c r="DNN90" s="53"/>
      <c r="DNO90" s="53"/>
      <c r="DNP90" s="53"/>
      <c r="DNQ90" s="53"/>
      <c r="DNR90" s="53"/>
      <c r="DNS90" s="53"/>
      <c r="DNT90" s="53"/>
      <c r="DNU90" s="53"/>
      <c r="DNV90" s="53"/>
      <c r="DNW90" s="53"/>
      <c r="DNX90" s="53"/>
      <c r="DNY90" s="53"/>
      <c r="DNZ90" s="53"/>
      <c r="DOA90" s="53"/>
      <c r="DOB90" s="53"/>
      <c r="DOC90" s="53"/>
      <c r="DOD90" s="53"/>
      <c r="DOE90" s="53"/>
      <c r="DOF90" s="53"/>
      <c r="DOG90" s="53"/>
      <c r="DOH90" s="53"/>
      <c r="DOI90" s="53"/>
      <c r="DOJ90" s="53"/>
      <c r="DOK90" s="53"/>
      <c r="DOL90" s="53"/>
      <c r="DOM90" s="53"/>
      <c r="DON90" s="53"/>
      <c r="DOO90" s="53"/>
      <c r="DOP90" s="53"/>
      <c r="DOQ90" s="53"/>
      <c r="DOR90" s="53"/>
      <c r="DOS90" s="53"/>
      <c r="DOT90" s="53"/>
      <c r="DOU90" s="53"/>
      <c r="DOV90" s="53"/>
      <c r="DOW90" s="53"/>
      <c r="DOX90" s="53"/>
      <c r="DOY90" s="53"/>
      <c r="DOZ90" s="53"/>
      <c r="DPA90" s="53"/>
      <c r="DPB90" s="53"/>
      <c r="DPC90" s="53"/>
      <c r="DPD90" s="53"/>
      <c r="DPE90" s="53"/>
      <c r="DPF90" s="53"/>
      <c r="DPG90" s="53"/>
      <c r="DPH90" s="53"/>
      <c r="DPI90" s="53"/>
      <c r="DPJ90" s="53"/>
      <c r="DPK90" s="53"/>
      <c r="DPL90" s="53"/>
      <c r="DPM90" s="53"/>
      <c r="DPN90" s="53"/>
      <c r="DPO90" s="53"/>
      <c r="DPP90" s="53"/>
      <c r="DPQ90" s="53"/>
      <c r="DPR90" s="53"/>
      <c r="DPS90" s="53"/>
      <c r="DPT90" s="53"/>
      <c r="DPU90" s="53"/>
      <c r="DPV90" s="53"/>
      <c r="DPW90" s="53"/>
      <c r="DPX90" s="53"/>
      <c r="DPY90" s="53"/>
      <c r="DPZ90" s="53"/>
      <c r="DQA90" s="53"/>
      <c r="DQB90" s="53"/>
      <c r="DQC90" s="53"/>
      <c r="DQD90" s="53"/>
      <c r="DQE90" s="53"/>
      <c r="DQF90" s="53"/>
      <c r="DQG90" s="53"/>
      <c r="DQH90" s="53"/>
      <c r="DQI90" s="53"/>
      <c r="DQJ90" s="53"/>
      <c r="DQK90" s="53"/>
      <c r="DQL90" s="53"/>
      <c r="DQM90" s="53"/>
      <c r="DQN90" s="53"/>
      <c r="DQO90" s="53"/>
      <c r="DQP90" s="53"/>
      <c r="DQQ90" s="53"/>
      <c r="DQR90" s="53"/>
      <c r="DQS90" s="53"/>
      <c r="DQT90" s="53"/>
      <c r="DQU90" s="53"/>
      <c r="DQV90" s="53"/>
      <c r="DQW90" s="53"/>
      <c r="DQX90" s="53"/>
      <c r="DQY90" s="53"/>
      <c r="DQZ90" s="53"/>
      <c r="DRA90" s="53"/>
      <c r="DRB90" s="53"/>
      <c r="DRC90" s="53"/>
      <c r="DRD90" s="53"/>
      <c r="DRE90" s="53"/>
      <c r="DRF90" s="53"/>
      <c r="DRG90" s="53"/>
      <c r="DRH90" s="53"/>
      <c r="DRI90" s="53"/>
      <c r="DRJ90" s="53"/>
      <c r="DRK90" s="53"/>
      <c r="DRL90" s="53"/>
      <c r="DRM90" s="53"/>
      <c r="DRN90" s="53"/>
      <c r="DRO90" s="53"/>
      <c r="DRP90" s="53"/>
      <c r="DRQ90" s="53"/>
      <c r="DRR90" s="53"/>
      <c r="DRS90" s="53"/>
      <c r="DRT90" s="53"/>
      <c r="DRU90" s="53"/>
      <c r="DRV90" s="53"/>
      <c r="DRW90" s="53"/>
      <c r="DRX90" s="53"/>
      <c r="DRY90" s="53"/>
      <c r="DRZ90" s="53"/>
      <c r="DSA90" s="53"/>
      <c r="DSB90" s="53"/>
      <c r="DSC90" s="53"/>
      <c r="DSD90" s="53"/>
      <c r="DSE90" s="53"/>
      <c r="DSF90" s="53"/>
      <c r="DSG90" s="53"/>
      <c r="DSH90" s="53"/>
      <c r="DSI90" s="53"/>
      <c r="DSJ90" s="53"/>
      <c r="DSK90" s="53"/>
      <c r="DSL90" s="53"/>
      <c r="DSM90" s="53"/>
      <c r="DSN90" s="53"/>
      <c r="DSO90" s="53"/>
      <c r="DSP90" s="53"/>
      <c r="DSQ90" s="53"/>
      <c r="DSR90" s="53"/>
      <c r="DSS90" s="53"/>
      <c r="DST90" s="53"/>
      <c r="DSU90" s="53"/>
      <c r="DSV90" s="53"/>
      <c r="DSW90" s="53"/>
      <c r="DSX90" s="53"/>
      <c r="DSY90" s="53"/>
      <c r="DSZ90" s="53"/>
      <c r="DTA90" s="53"/>
      <c r="DTB90" s="53"/>
      <c r="DTC90" s="53"/>
      <c r="DTD90" s="53"/>
      <c r="DTE90" s="53"/>
      <c r="DTF90" s="53"/>
      <c r="DTG90" s="53"/>
      <c r="DTH90" s="53"/>
      <c r="DTI90" s="53"/>
      <c r="DTJ90" s="53"/>
      <c r="DTK90" s="53"/>
      <c r="DTL90" s="53"/>
      <c r="DTM90" s="53"/>
      <c r="DTN90" s="53"/>
      <c r="DTO90" s="53"/>
      <c r="DTP90" s="53"/>
      <c r="DTQ90" s="53"/>
      <c r="DTR90" s="53"/>
      <c r="DTS90" s="53"/>
      <c r="DTT90" s="53"/>
      <c r="DTU90" s="53"/>
      <c r="DTV90" s="53"/>
      <c r="DTW90" s="53"/>
      <c r="DTX90" s="53"/>
      <c r="DTY90" s="53"/>
      <c r="DTZ90" s="53"/>
      <c r="DUA90" s="53"/>
      <c r="DUB90" s="53"/>
      <c r="DUC90" s="53"/>
      <c r="DUD90" s="53"/>
      <c r="DUE90" s="53"/>
      <c r="DUF90" s="53"/>
      <c r="DUG90" s="53"/>
      <c r="DUH90" s="53"/>
      <c r="DUI90" s="53"/>
      <c r="DUJ90" s="53"/>
      <c r="DUK90" s="53"/>
      <c r="DUL90" s="53"/>
      <c r="DUM90" s="53"/>
      <c r="DUN90" s="53"/>
      <c r="DUO90" s="53"/>
      <c r="DUP90" s="53"/>
      <c r="DUQ90" s="53"/>
      <c r="DUR90" s="53"/>
      <c r="DUS90" s="53"/>
      <c r="DUT90" s="53"/>
      <c r="DUU90" s="53"/>
      <c r="DUV90" s="53"/>
      <c r="DUW90" s="53"/>
      <c r="DUX90" s="53"/>
      <c r="DUY90" s="53"/>
      <c r="DUZ90" s="53"/>
      <c r="DVA90" s="53"/>
      <c r="DVB90" s="53"/>
      <c r="DVC90" s="53"/>
      <c r="DVD90" s="53"/>
      <c r="DVE90" s="53"/>
      <c r="DVF90" s="53"/>
      <c r="DVG90" s="53"/>
      <c r="DVH90" s="53"/>
      <c r="DVI90" s="53"/>
      <c r="DVJ90" s="53"/>
      <c r="DVK90" s="53"/>
      <c r="DVL90" s="53"/>
      <c r="DVM90" s="53"/>
      <c r="DVN90" s="53"/>
      <c r="DVO90" s="53"/>
      <c r="DVP90" s="53"/>
      <c r="DVQ90" s="53"/>
      <c r="DVR90" s="53"/>
      <c r="DVS90" s="53"/>
      <c r="DVT90" s="53"/>
      <c r="DVU90" s="53"/>
      <c r="DVV90" s="53"/>
      <c r="DVW90" s="53"/>
      <c r="DVX90" s="53"/>
      <c r="DVY90" s="53"/>
      <c r="DVZ90" s="53"/>
      <c r="DWA90" s="53"/>
      <c r="DWB90" s="53"/>
      <c r="DWC90" s="53"/>
      <c r="DWD90" s="53"/>
      <c r="DWE90" s="53"/>
      <c r="DWF90" s="53"/>
      <c r="DWG90" s="53"/>
      <c r="DWH90" s="53"/>
      <c r="DWI90" s="53"/>
      <c r="DWJ90" s="53"/>
      <c r="DWK90" s="53"/>
      <c r="DWL90" s="53"/>
      <c r="DWM90" s="53"/>
      <c r="DWN90" s="53"/>
      <c r="DWO90" s="53"/>
      <c r="DWP90" s="53"/>
      <c r="DWQ90" s="53"/>
      <c r="DWR90" s="53"/>
      <c r="DWS90" s="53"/>
      <c r="DWT90" s="53"/>
      <c r="DWU90" s="53"/>
      <c r="DWV90" s="53"/>
      <c r="DWW90" s="53"/>
      <c r="DWX90" s="53"/>
      <c r="DWY90" s="53"/>
      <c r="DWZ90" s="53"/>
      <c r="DXA90" s="53"/>
      <c r="DXB90" s="53"/>
      <c r="DXC90" s="53"/>
      <c r="DXD90" s="53"/>
      <c r="DXE90" s="53"/>
      <c r="DXF90" s="53"/>
      <c r="DXG90" s="53"/>
      <c r="DXH90" s="53"/>
      <c r="DXI90" s="53"/>
      <c r="DXJ90" s="53"/>
      <c r="DXK90" s="53"/>
      <c r="DXL90" s="53"/>
      <c r="DXM90" s="53"/>
      <c r="DXN90" s="53"/>
      <c r="DXO90" s="53"/>
      <c r="DXP90" s="53"/>
      <c r="DXQ90" s="53"/>
      <c r="DXR90" s="53"/>
      <c r="DXS90" s="53"/>
      <c r="DXT90" s="53"/>
      <c r="DXU90" s="53"/>
      <c r="DXV90" s="53"/>
      <c r="DXW90" s="53"/>
      <c r="DXX90" s="53"/>
      <c r="DXY90" s="53"/>
      <c r="DXZ90" s="53"/>
      <c r="DYA90" s="53"/>
      <c r="DYB90" s="53"/>
      <c r="DYC90" s="53"/>
      <c r="DYD90" s="53"/>
      <c r="DYE90" s="53"/>
      <c r="DYF90" s="53"/>
      <c r="DYG90" s="53"/>
      <c r="DYH90" s="53"/>
      <c r="DYI90" s="53"/>
      <c r="DYJ90" s="53"/>
      <c r="DYK90" s="53"/>
      <c r="DYL90" s="53"/>
      <c r="DYM90" s="53"/>
      <c r="DYN90" s="53"/>
      <c r="DYO90" s="53"/>
      <c r="DYP90" s="53"/>
      <c r="DYQ90" s="53"/>
      <c r="DYR90" s="53"/>
      <c r="DYS90" s="53"/>
      <c r="DYT90" s="53"/>
      <c r="DYU90" s="53"/>
      <c r="DYV90" s="53"/>
      <c r="DYW90" s="53"/>
      <c r="DYX90" s="53"/>
      <c r="DYY90" s="53"/>
      <c r="DYZ90" s="53"/>
      <c r="DZA90" s="53"/>
      <c r="DZB90" s="53"/>
      <c r="DZC90" s="53"/>
      <c r="DZD90" s="53"/>
      <c r="DZE90" s="53"/>
      <c r="DZF90" s="53"/>
      <c r="DZG90" s="53"/>
      <c r="DZH90" s="53"/>
      <c r="DZI90" s="53"/>
      <c r="DZJ90" s="53"/>
      <c r="DZK90" s="53"/>
      <c r="DZL90" s="53"/>
      <c r="DZM90" s="53"/>
      <c r="DZN90" s="53"/>
      <c r="DZO90" s="53"/>
      <c r="DZP90" s="53"/>
      <c r="DZQ90" s="53"/>
      <c r="DZR90" s="53"/>
      <c r="DZS90" s="53"/>
      <c r="DZT90" s="53"/>
      <c r="DZU90" s="53"/>
      <c r="DZV90" s="53"/>
      <c r="DZW90" s="53"/>
      <c r="DZX90" s="53"/>
      <c r="DZY90" s="53"/>
      <c r="DZZ90" s="53"/>
      <c r="EAA90" s="53"/>
      <c r="EAB90" s="53"/>
      <c r="EAC90" s="53"/>
      <c r="EAD90" s="53"/>
      <c r="EAE90" s="53"/>
      <c r="EAF90" s="53"/>
      <c r="EAG90" s="53"/>
      <c r="EAH90" s="53"/>
      <c r="EAI90" s="53"/>
      <c r="EAJ90" s="53"/>
      <c r="EAK90" s="53"/>
      <c r="EAL90" s="53"/>
      <c r="EAM90" s="53"/>
      <c r="EAN90" s="53"/>
      <c r="EAO90" s="53"/>
      <c r="EAP90" s="53"/>
      <c r="EAQ90" s="53"/>
      <c r="EAR90" s="53"/>
      <c r="EAS90" s="53"/>
      <c r="EAT90" s="53"/>
      <c r="EAU90" s="53"/>
      <c r="EAV90" s="53"/>
      <c r="EAW90" s="53"/>
      <c r="EAX90" s="53"/>
      <c r="EAY90" s="53"/>
      <c r="EAZ90" s="53"/>
      <c r="EBA90" s="53"/>
      <c r="EBB90" s="53"/>
      <c r="EBC90" s="53"/>
      <c r="EBD90" s="53"/>
      <c r="EBE90" s="53"/>
      <c r="EBF90" s="53"/>
      <c r="EBG90" s="53"/>
      <c r="EBH90" s="53"/>
      <c r="EBI90" s="53"/>
      <c r="EBJ90" s="53"/>
      <c r="EBK90" s="53"/>
      <c r="EBL90" s="53"/>
      <c r="EBM90" s="53"/>
      <c r="EBN90" s="53"/>
      <c r="EBO90" s="53"/>
      <c r="EBP90" s="53"/>
      <c r="EBQ90" s="53"/>
      <c r="EBR90" s="53"/>
      <c r="EBS90" s="53"/>
      <c r="EBT90" s="53"/>
      <c r="EBU90" s="53"/>
      <c r="EBV90" s="53"/>
      <c r="EBW90" s="53"/>
      <c r="EBX90" s="53"/>
      <c r="EBY90" s="53"/>
      <c r="EBZ90" s="53"/>
      <c r="ECA90" s="53"/>
      <c r="ECB90" s="53"/>
      <c r="ECC90" s="53"/>
      <c r="ECD90" s="53"/>
      <c r="ECE90" s="53"/>
      <c r="ECF90" s="53"/>
      <c r="ECG90" s="53"/>
      <c r="ECH90" s="53"/>
      <c r="ECI90" s="53"/>
      <c r="ECJ90" s="53"/>
      <c r="ECK90" s="53"/>
      <c r="ECL90" s="53"/>
      <c r="ECM90" s="53"/>
      <c r="ECN90" s="53"/>
      <c r="ECO90" s="53"/>
      <c r="ECP90" s="53"/>
      <c r="ECQ90" s="53"/>
      <c r="ECR90" s="53"/>
      <c r="ECS90" s="53"/>
      <c r="ECT90" s="53"/>
      <c r="ECU90" s="53"/>
      <c r="ECV90" s="53"/>
      <c r="ECW90" s="53"/>
      <c r="ECX90" s="53"/>
      <c r="ECY90" s="53"/>
      <c r="ECZ90" s="53"/>
      <c r="EDA90" s="53"/>
      <c r="EDB90" s="53"/>
      <c r="EDC90" s="53"/>
      <c r="EDD90" s="53"/>
      <c r="EDE90" s="53"/>
      <c r="EDF90" s="53"/>
      <c r="EDG90" s="53"/>
      <c r="EDH90" s="53"/>
      <c r="EDI90" s="53"/>
      <c r="EDJ90" s="53"/>
      <c r="EDK90" s="53"/>
      <c r="EDL90" s="53"/>
      <c r="EDM90" s="53"/>
      <c r="EDN90" s="53"/>
      <c r="EDO90" s="53"/>
      <c r="EDP90" s="53"/>
      <c r="EDQ90" s="53"/>
      <c r="EDR90" s="53"/>
      <c r="EDS90" s="53"/>
      <c r="EDT90" s="53"/>
      <c r="EDU90" s="53"/>
      <c r="EDV90" s="53"/>
      <c r="EDW90" s="53"/>
      <c r="EDX90" s="53"/>
      <c r="EDY90" s="53"/>
      <c r="EDZ90" s="53"/>
      <c r="EEA90" s="53"/>
      <c r="EEB90" s="53"/>
      <c r="EEC90" s="53"/>
      <c r="EED90" s="53"/>
      <c r="EEE90" s="53"/>
      <c r="EEF90" s="53"/>
      <c r="EEG90" s="53"/>
      <c r="EEH90" s="53"/>
      <c r="EEI90" s="53"/>
      <c r="EEJ90" s="53"/>
      <c r="EEK90" s="53"/>
      <c r="EEL90" s="53"/>
      <c r="EEM90" s="53"/>
      <c r="EEN90" s="53"/>
      <c r="EEO90" s="53"/>
      <c r="EEP90" s="53"/>
      <c r="EEQ90" s="53"/>
      <c r="EER90" s="53"/>
      <c r="EES90" s="53"/>
      <c r="EET90" s="53"/>
      <c r="EEU90" s="53"/>
      <c r="EEV90" s="53"/>
      <c r="EEW90" s="53"/>
      <c r="EEX90" s="53"/>
      <c r="EEY90" s="53"/>
      <c r="EEZ90" s="53"/>
      <c r="EFA90" s="53"/>
      <c r="EFB90" s="53"/>
      <c r="EFC90" s="53"/>
      <c r="EFD90" s="53"/>
      <c r="EFE90" s="53"/>
      <c r="EFF90" s="53"/>
      <c r="EFG90" s="53"/>
      <c r="EFH90" s="53"/>
      <c r="EFI90" s="53"/>
      <c r="EFJ90" s="53"/>
      <c r="EFK90" s="53"/>
      <c r="EFL90" s="53"/>
      <c r="EFM90" s="53"/>
      <c r="EFN90" s="53"/>
      <c r="EFO90" s="53"/>
      <c r="EFP90" s="53"/>
      <c r="EFQ90" s="53"/>
      <c r="EFR90" s="53"/>
      <c r="EFS90" s="53"/>
      <c r="EFT90" s="53"/>
      <c r="EFU90" s="53"/>
      <c r="EFV90" s="53"/>
      <c r="EFW90" s="53"/>
      <c r="EFX90" s="53"/>
      <c r="EFY90" s="53"/>
      <c r="EFZ90" s="53"/>
      <c r="EGA90" s="53"/>
      <c r="EGB90" s="53"/>
      <c r="EGC90" s="53"/>
      <c r="EGD90" s="53"/>
      <c r="EGE90" s="53"/>
      <c r="EGF90" s="53"/>
      <c r="EGG90" s="53"/>
      <c r="EGH90" s="53"/>
      <c r="EGI90" s="53"/>
      <c r="EGJ90" s="53"/>
      <c r="EGK90" s="53"/>
      <c r="EGL90" s="53"/>
      <c r="EGM90" s="53"/>
      <c r="EGN90" s="53"/>
      <c r="EGO90" s="53"/>
      <c r="EGP90" s="53"/>
      <c r="EGQ90" s="53"/>
      <c r="EGR90" s="53"/>
      <c r="EGS90" s="53"/>
      <c r="EGT90" s="53"/>
      <c r="EGU90" s="53"/>
      <c r="EGV90" s="53"/>
      <c r="EGW90" s="53"/>
      <c r="EGX90" s="53"/>
      <c r="EGY90" s="53"/>
      <c r="EGZ90" s="53"/>
      <c r="EHA90" s="53"/>
      <c r="EHB90" s="53"/>
      <c r="EHC90" s="53"/>
      <c r="EHD90" s="53"/>
      <c r="EHE90" s="53"/>
      <c r="EHF90" s="53"/>
      <c r="EHG90" s="53"/>
      <c r="EHH90" s="53"/>
      <c r="EHI90" s="53"/>
      <c r="EHJ90" s="53"/>
      <c r="EHK90" s="53"/>
      <c r="EHL90" s="53"/>
      <c r="EHM90" s="53"/>
      <c r="EHN90" s="53"/>
      <c r="EHO90" s="53"/>
      <c r="EHP90" s="53"/>
      <c r="EHQ90" s="53"/>
      <c r="EHR90" s="53"/>
      <c r="EHS90" s="53"/>
      <c r="EHT90" s="53"/>
      <c r="EHU90" s="53"/>
      <c r="EHV90" s="53"/>
      <c r="EHW90" s="53"/>
      <c r="EHX90" s="53"/>
      <c r="EHY90" s="53"/>
      <c r="EHZ90" s="53"/>
      <c r="EIA90" s="53"/>
      <c r="EIB90" s="53"/>
      <c r="EIC90" s="53"/>
      <c r="EID90" s="53"/>
      <c r="EIE90" s="53"/>
      <c r="EIF90" s="53"/>
      <c r="EIG90" s="53"/>
      <c r="EIH90" s="53"/>
      <c r="EII90" s="53"/>
      <c r="EIJ90" s="53"/>
      <c r="EIK90" s="53"/>
      <c r="EIL90" s="53"/>
      <c r="EIM90" s="53"/>
      <c r="EIN90" s="53"/>
      <c r="EIO90" s="53"/>
      <c r="EIP90" s="53"/>
      <c r="EIQ90" s="53"/>
      <c r="EIR90" s="53"/>
      <c r="EIS90" s="53"/>
      <c r="EIT90" s="53"/>
      <c r="EIU90" s="53"/>
      <c r="EIV90" s="53"/>
      <c r="EIW90" s="53"/>
      <c r="EIX90" s="53"/>
      <c r="EIY90" s="53"/>
      <c r="EIZ90" s="53"/>
      <c r="EJA90" s="53"/>
      <c r="EJB90" s="53"/>
      <c r="EJC90" s="53"/>
      <c r="EJD90" s="53"/>
      <c r="EJE90" s="53"/>
      <c r="EJF90" s="53"/>
      <c r="EJG90" s="53"/>
      <c r="EJH90" s="53"/>
      <c r="EJI90" s="53"/>
      <c r="EJJ90" s="53"/>
      <c r="EJK90" s="53"/>
      <c r="EJL90" s="53"/>
      <c r="EJM90" s="53"/>
      <c r="EJN90" s="53"/>
      <c r="EJO90" s="53"/>
      <c r="EJP90" s="53"/>
      <c r="EJQ90" s="53"/>
      <c r="EJR90" s="53"/>
      <c r="EJS90" s="53"/>
      <c r="EJT90" s="53"/>
      <c r="EJU90" s="53"/>
      <c r="EJV90" s="53"/>
      <c r="EJW90" s="53"/>
      <c r="EJX90" s="53"/>
      <c r="EJY90" s="53"/>
      <c r="EJZ90" s="53"/>
      <c r="EKA90" s="53"/>
      <c r="EKB90" s="53"/>
      <c r="EKC90" s="53"/>
      <c r="EKD90" s="53"/>
      <c r="EKE90" s="53"/>
      <c r="EKF90" s="53"/>
      <c r="EKG90" s="53"/>
      <c r="EKH90" s="53"/>
      <c r="EKI90" s="53"/>
      <c r="EKJ90" s="53"/>
      <c r="EKK90" s="53"/>
      <c r="EKL90" s="53"/>
      <c r="EKM90" s="53"/>
      <c r="EKN90" s="53"/>
      <c r="EKO90" s="53"/>
      <c r="EKP90" s="53"/>
      <c r="EKQ90" s="53"/>
      <c r="EKR90" s="53"/>
      <c r="EKS90" s="53"/>
      <c r="EKT90" s="53"/>
      <c r="EKU90" s="53"/>
      <c r="EKV90" s="53"/>
      <c r="EKW90" s="53"/>
      <c r="EKX90" s="53"/>
      <c r="EKY90" s="53"/>
      <c r="EKZ90" s="53"/>
      <c r="ELA90" s="53"/>
      <c r="ELB90" s="53"/>
      <c r="ELC90" s="53"/>
      <c r="ELD90" s="53"/>
      <c r="ELE90" s="53"/>
      <c r="ELF90" s="53"/>
      <c r="ELG90" s="53"/>
      <c r="ELH90" s="53"/>
      <c r="ELI90" s="53"/>
      <c r="ELJ90" s="53"/>
      <c r="ELK90" s="53"/>
      <c r="ELL90" s="53"/>
      <c r="ELM90" s="53"/>
      <c r="ELN90" s="53"/>
      <c r="ELO90" s="53"/>
      <c r="ELP90" s="53"/>
      <c r="ELQ90" s="53"/>
      <c r="ELR90" s="53"/>
      <c r="ELS90" s="53"/>
      <c r="ELT90" s="53"/>
      <c r="ELU90" s="53"/>
      <c r="ELV90" s="53"/>
      <c r="ELW90" s="53"/>
      <c r="ELX90" s="53"/>
      <c r="ELY90" s="53"/>
      <c r="ELZ90" s="53"/>
      <c r="EMA90" s="53"/>
      <c r="EMB90" s="53"/>
      <c r="EMC90" s="53"/>
      <c r="EMD90" s="53"/>
      <c r="EME90" s="53"/>
      <c r="EMF90" s="53"/>
      <c r="EMG90" s="53"/>
      <c r="EMH90" s="53"/>
      <c r="EMI90" s="53"/>
      <c r="EMJ90" s="53"/>
      <c r="EMK90" s="53"/>
      <c r="EML90" s="53"/>
      <c r="EMM90" s="53"/>
      <c r="EMN90" s="53"/>
      <c r="EMO90" s="53"/>
      <c r="EMP90" s="53"/>
      <c r="EMQ90" s="53"/>
      <c r="EMR90" s="53"/>
      <c r="EMS90" s="53"/>
      <c r="EMT90" s="53"/>
      <c r="EMU90" s="53"/>
      <c r="EMV90" s="53"/>
      <c r="EMW90" s="53"/>
      <c r="EMX90" s="53"/>
      <c r="EMY90" s="53"/>
      <c r="EMZ90" s="53"/>
      <c r="ENA90" s="53"/>
      <c r="ENB90" s="53"/>
      <c r="ENC90" s="53"/>
      <c r="END90" s="53"/>
      <c r="ENE90" s="53"/>
      <c r="ENF90" s="53"/>
      <c r="ENG90" s="53"/>
      <c r="ENH90" s="53"/>
      <c r="ENI90" s="53"/>
      <c r="ENJ90" s="53"/>
      <c r="ENK90" s="53"/>
      <c r="ENL90" s="53"/>
      <c r="ENM90" s="53"/>
      <c r="ENN90" s="53"/>
      <c r="ENO90" s="53"/>
      <c r="ENP90" s="53"/>
      <c r="ENQ90" s="53"/>
      <c r="ENR90" s="53"/>
      <c r="ENS90" s="53"/>
      <c r="ENT90" s="53"/>
      <c r="ENU90" s="53"/>
      <c r="ENV90" s="53"/>
      <c r="ENW90" s="53"/>
      <c r="ENX90" s="53"/>
      <c r="ENY90" s="53"/>
      <c r="ENZ90" s="53"/>
      <c r="EOA90" s="53"/>
      <c r="EOB90" s="53"/>
      <c r="EOC90" s="53"/>
      <c r="EOD90" s="53"/>
      <c r="EOE90" s="53"/>
      <c r="EOF90" s="53"/>
      <c r="EOG90" s="53"/>
      <c r="EOH90" s="53"/>
      <c r="EOI90" s="53"/>
      <c r="EOJ90" s="53"/>
      <c r="EOK90" s="53"/>
      <c r="EOL90" s="53"/>
      <c r="EOM90" s="53"/>
      <c r="EON90" s="53"/>
      <c r="EOO90" s="53"/>
      <c r="EOP90" s="53"/>
      <c r="EOQ90" s="53"/>
      <c r="EOR90" s="53"/>
      <c r="EOS90" s="53"/>
      <c r="EOT90" s="53"/>
      <c r="EOU90" s="53"/>
      <c r="EOV90" s="53"/>
      <c r="EOW90" s="53"/>
      <c r="EOX90" s="53"/>
      <c r="EOY90" s="53"/>
      <c r="EOZ90" s="53"/>
      <c r="EPA90" s="53"/>
      <c r="EPB90" s="53"/>
      <c r="EPC90" s="53"/>
      <c r="EPD90" s="53"/>
      <c r="EPE90" s="53"/>
      <c r="EPF90" s="53"/>
      <c r="EPG90" s="53"/>
      <c r="EPH90" s="53"/>
      <c r="EPI90" s="53"/>
      <c r="EPJ90" s="53"/>
      <c r="EPK90" s="53"/>
      <c r="EPL90" s="53"/>
      <c r="EPM90" s="53"/>
      <c r="EPN90" s="53"/>
      <c r="EPO90" s="53"/>
      <c r="EPP90" s="53"/>
      <c r="EPQ90" s="53"/>
      <c r="EPR90" s="53"/>
      <c r="EPS90" s="53"/>
      <c r="EPT90" s="53"/>
      <c r="EPU90" s="53"/>
      <c r="EPV90" s="53"/>
      <c r="EPW90" s="53"/>
      <c r="EPX90" s="53"/>
      <c r="EPY90" s="53"/>
      <c r="EPZ90" s="53"/>
      <c r="EQA90" s="53"/>
      <c r="EQB90" s="53"/>
      <c r="EQC90" s="53"/>
      <c r="EQD90" s="53"/>
      <c r="EQE90" s="53"/>
      <c r="EQF90" s="53"/>
      <c r="EQG90" s="53"/>
      <c r="EQH90" s="53"/>
      <c r="EQI90" s="53"/>
      <c r="EQJ90" s="53"/>
      <c r="EQK90" s="53"/>
      <c r="EQL90" s="53"/>
      <c r="EQM90" s="53"/>
      <c r="EQN90" s="53"/>
      <c r="EQO90" s="53"/>
      <c r="EQP90" s="53"/>
      <c r="EQQ90" s="53"/>
      <c r="EQR90" s="53"/>
      <c r="EQS90" s="53"/>
      <c r="EQT90" s="53"/>
      <c r="EQU90" s="53"/>
      <c r="EQV90" s="53"/>
      <c r="EQW90" s="53"/>
      <c r="EQX90" s="53"/>
      <c r="EQY90" s="53"/>
      <c r="EQZ90" s="53"/>
      <c r="ERA90" s="53"/>
      <c r="ERB90" s="53"/>
      <c r="ERC90" s="53"/>
      <c r="ERD90" s="53"/>
      <c r="ERE90" s="53"/>
      <c r="ERF90" s="53"/>
      <c r="ERG90" s="53"/>
      <c r="ERH90" s="53"/>
      <c r="ERI90" s="53"/>
      <c r="ERJ90" s="53"/>
      <c r="ERK90" s="53"/>
      <c r="ERL90" s="53"/>
      <c r="ERM90" s="53"/>
      <c r="ERN90" s="53"/>
      <c r="ERO90" s="53"/>
      <c r="ERP90" s="53"/>
      <c r="ERQ90" s="53"/>
      <c r="ERR90" s="53"/>
      <c r="ERS90" s="53"/>
      <c r="ERT90" s="53"/>
      <c r="ERU90" s="53"/>
      <c r="ERV90" s="53"/>
      <c r="ERW90" s="53"/>
      <c r="ERX90" s="53"/>
      <c r="ERY90" s="53"/>
      <c r="ERZ90" s="53"/>
      <c r="ESA90" s="53"/>
      <c r="ESB90" s="53"/>
      <c r="ESC90" s="53"/>
      <c r="ESD90" s="53"/>
      <c r="ESE90" s="53"/>
      <c r="ESF90" s="53"/>
      <c r="ESG90" s="53"/>
      <c r="ESH90" s="53"/>
      <c r="ESI90" s="53"/>
      <c r="ESJ90" s="53"/>
      <c r="ESK90" s="53"/>
      <c r="ESL90" s="53"/>
      <c r="ESM90" s="53"/>
      <c r="ESN90" s="53"/>
      <c r="ESO90" s="53"/>
      <c r="ESP90" s="53"/>
      <c r="ESQ90" s="53"/>
      <c r="ESR90" s="53"/>
      <c r="ESS90" s="53"/>
      <c r="EST90" s="53"/>
      <c r="ESU90" s="53"/>
      <c r="ESV90" s="53"/>
      <c r="ESW90" s="53"/>
      <c r="ESX90" s="53"/>
      <c r="ESY90" s="53"/>
      <c r="ESZ90" s="53"/>
      <c r="ETA90" s="53"/>
      <c r="ETB90" s="53"/>
      <c r="ETC90" s="53"/>
      <c r="ETD90" s="53"/>
      <c r="ETE90" s="53"/>
      <c r="ETF90" s="53"/>
      <c r="ETG90" s="53"/>
      <c r="ETH90" s="53"/>
      <c r="ETI90" s="53"/>
      <c r="ETJ90" s="53"/>
      <c r="ETK90" s="53"/>
      <c r="ETL90" s="53"/>
      <c r="ETM90" s="53"/>
      <c r="ETN90" s="53"/>
      <c r="ETO90" s="53"/>
      <c r="ETP90" s="53"/>
      <c r="ETQ90" s="53"/>
      <c r="ETR90" s="53"/>
      <c r="ETS90" s="53"/>
      <c r="ETT90" s="53"/>
      <c r="ETU90" s="53"/>
      <c r="ETV90" s="53"/>
      <c r="ETW90" s="53"/>
      <c r="ETX90" s="53"/>
      <c r="ETY90" s="53"/>
      <c r="ETZ90" s="53"/>
      <c r="EUA90" s="53"/>
      <c r="EUB90" s="53"/>
      <c r="EUC90" s="53"/>
      <c r="EUD90" s="53"/>
      <c r="EUE90" s="53"/>
      <c r="EUF90" s="53"/>
      <c r="EUG90" s="53"/>
      <c r="EUH90" s="53"/>
      <c r="EUI90" s="53"/>
      <c r="EUJ90" s="53"/>
      <c r="EUK90" s="53"/>
      <c r="EUL90" s="53"/>
      <c r="EUM90" s="53"/>
      <c r="EUN90" s="53"/>
      <c r="EUO90" s="53"/>
      <c r="EUP90" s="53"/>
      <c r="EUQ90" s="53"/>
      <c r="EUR90" s="53"/>
      <c r="EUS90" s="53"/>
      <c r="EUT90" s="53"/>
      <c r="EUU90" s="53"/>
      <c r="EUV90" s="53"/>
      <c r="EUW90" s="53"/>
      <c r="EUX90" s="53"/>
      <c r="EUY90" s="53"/>
      <c r="EUZ90" s="53"/>
      <c r="EVA90" s="53"/>
      <c r="EVB90" s="53"/>
      <c r="EVC90" s="53"/>
      <c r="EVD90" s="53"/>
      <c r="EVE90" s="53"/>
      <c r="EVF90" s="53"/>
      <c r="EVG90" s="53"/>
      <c r="EVH90" s="53"/>
      <c r="EVI90" s="53"/>
      <c r="EVJ90" s="53"/>
      <c r="EVK90" s="53"/>
      <c r="EVL90" s="53"/>
      <c r="EVM90" s="53"/>
      <c r="EVN90" s="53"/>
      <c r="EVO90" s="53"/>
      <c r="EVP90" s="53"/>
      <c r="EVQ90" s="53"/>
      <c r="EVR90" s="53"/>
      <c r="EVS90" s="53"/>
      <c r="EVT90" s="53"/>
      <c r="EVU90" s="53"/>
      <c r="EVV90" s="53"/>
      <c r="EVW90" s="53"/>
      <c r="EVX90" s="53"/>
      <c r="EVY90" s="53"/>
      <c r="EVZ90" s="53"/>
      <c r="EWA90" s="53"/>
      <c r="EWB90" s="53"/>
      <c r="EWC90" s="53"/>
      <c r="EWD90" s="53"/>
      <c r="EWE90" s="53"/>
      <c r="EWF90" s="53"/>
      <c r="EWG90" s="53"/>
      <c r="EWH90" s="53"/>
      <c r="EWI90" s="53"/>
      <c r="EWJ90" s="53"/>
      <c r="EWK90" s="53"/>
      <c r="EWL90" s="53"/>
      <c r="EWM90" s="53"/>
      <c r="EWN90" s="53"/>
      <c r="EWO90" s="53"/>
      <c r="EWP90" s="53"/>
      <c r="EWQ90" s="53"/>
      <c r="EWR90" s="53"/>
      <c r="EWS90" s="53"/>
      <c r="EWT90" s="53"/>
      <c r="EWU90" s="53"/>
      <c r="EWV90" s="53"/>
      <c r="EWW90" s="53"/>
      <c r="EWX90" s="53"/>
      <c r="EWY90" s="53"/>
      <c r="EWZ90" s="53"/>
      <c r="EXA90" s="53"/>
      <c r="EXB90" s="53"/>
      <c r="EXC90" s="53"/>
      <c r="EXD90" s="53"/>
      <c r="EXE90" s="53"/>
      <c r="EXF90" s="53"/>
      <c r="EXG90" s="53"/>
      <c r="EXH90" s="53"/>
      <c r="EXI90" s="53"/>
      <c r="EXJ90" s="53"/>
      <c r="EXK90" s="53"/>
      <c r="EXL90" s="53"/>
      <c r="EXM90" s="53"/>
      <c r="EXN90" s="53"/>
      <c r="EXO90" s="53"/>
      <c r="EXP90" s="53"/>
      <c r="EXQ90" s="53"/>
      <c r="EXR90" s="53"/>
      <c r="EXS90" s="53"/>
      <c r="EXT90" s="53"/>
      <c r="EXU90" s="53"/>
      <c r="EXV90" s="53"/>
      <c r="EXW90" s="53"/>
      <c r="EXX90" s="53"/>
      <c r="EXY90" s="53"/>
      <c r="EXZ90" s="53"/>
      <c r="EYA90" s="53"/>
      <c r="EYB90" s="53"/>
      <c r="EYC90" s="53"/>
      <c r="EYD90" s="53"/>
      <c r="EYE90" s="53"/>
      <c r="EYF90" s="53"/>
      <c r="EYG90" s="53"/>
      <c r="EYH90" s="53"/>
      <c r="EYI90" s="53"/>
      <c r="EYJ90" s="53"/>
      <c r="EYK90" s="53"/>
      <c r="EYL90" s="53"/>
      <c r="EYM90" s="53"/>
      <c r="EYN90" s="53"/>
      <c r="EYO90" s="53"/>
      <c r="EYP90" s="53"/>
      <c r="EYQ90" s="53"/>
      <c r="EYR90" s="53"/>
      <c r="EYS90" s="53"/>
      <c r="EYT90" s="53"/>
      <c r="EYU90" s="53"/>
      <c r="EYV90" s="53"/>
      <c r="EYW90" s="53"/>
      <c r="EYX90" s="53"/>
      <c r="EYY90" s="53"/>
      <c r="EYZ90" s="53"/>
      <c r="EZA90" s="53"/>
      <c r="EZB90" s="53"/>
      <c r="EZC90" s="53"/>
      <c r="EZD90" s="53"/>
      <c r="EZE90" s="53"/>
      <c r="EZF90" s="53"/>
      <c r="EZG90" s="53"/>
      <c r="EZH90" s="53"/>
      <c r="EZI90" s="53"/>
      <c r="EZJ90" s="53"/>
      <c r="EZK90" s="53"/>
      <c r="EZL90" s="53"/>
      <c r="EZM90" s="53"/>
      <c r="EZN90" s="53"/>
      <c r="EZO90" s="53"/>
      <c r="EZP90" s="53"/>
      <c r="EZQ90" s="53"/>
      <c r="EZR90" s="53"/>
      <c r="EZS90" s="53"/>
      <c r="EZT90" s="53"/>
      <c r="EZU90" s="53"/>
      <c r="EZV90" s="53"/>
      <c r="EZW90" s="53"/>
      <c r="EZX90" s="53"/>
      <c r="EZY90" s="53"/>
      <c r="EZZ90" s="53"/>
      <c r="FAA90" s="53"/>
      <c r="FAB90" s="53"/>
      <c r="FAC90" s="53"/>
      <c r="FAD90" s="53"/>
      <c r="FAE90" s="53"/>
      <c r="FAF90" s="53"/>
      <c r="FAG90" s="53"/>
      <c r="FAH90" s="53"/>
      <c r="FAI90" s="53"/>
      <c r="FAJ90" s="53"/>
      <c r="FAK90" s="53"/>
      <c r="FAL90" s="53"/>
      <c r="FAM90" s="53"/>
      <c r="FAN90" s="53"/>
      <c r="FAO90" s="53"/>
      <c r="FAP90" s="53"/>
      <c r="FAQ90" s="53"/>
      <c r="FAR90" s="53"/>
      <c r="FAS90" s="53"/>
      <c r="FAT90" s="53"/>
      <c r="FAU90" s="53"/>
      <c r="FAV90" s="53"/>
      <c r="FAW90" s="53"/>
      <c r="FAX90" s="53"/>
      <c r="FAY90" s="53"/>
      <c r="FAZ90" s="53"/>
      <c r="FBA90" s="53"/>
      <c r="FBB90" s="53"/>
      <c r="FBC90" s="53"/>
      <c r="FBD90" s="53"/>
      <c r="FBE90" s="53"/>
      <c r="FBF90" s="53"/>
      <c r="FBG90" s="53"/>
      <c r="FBH90" s="53"/>
      <c r="FBI90" s="53"/>
      <c r="FBJ90" s="53"/>
      <c r="FBK90" s="53"/>
      <c r="FBL90" s="53"/>
      <c r="FBM90" s="53"/>
      <c r="FBN90" s="53"/>
      <c r="FBO90" s="53"/>
      <c r="FBP90" s="53"/>
      <c r="FBQ90" s="53"/>
      <c r="FBR90" s="53"/>
      <c r="FBS90" s="53"/>
      <c r="FBT90" s="53"/>
      <c r="FBU90" s="53"/>
      <c r="FBV90" s="53"/>
      <c r="FBW90" s="53"/>
      <c r="FBX90" s="53"/>
      <c r="FBY90" s="53"/>
      <c r="FBZ90" s="53"/>
      <c r="FCA90" s="53"/>
      <c r="FCB90" s="53"/>
      <c r="FCC90" s="53"/>
      <c r="FCD90" s="53"/>
      <c r="FCE90" s="53"/>
      <c r="FCF90" s="53"/>
      <c r="FCG90" s="53"/>
      <c r="FCH90" s="53"/>
      <c r="FCI90" s="53"/>
      <c r="FCJ90" s="53"/>
      <c r="FCK90" s="53"/>
      <c r="FCL90" s="53"/>
      <c r="FCM90" s="53"/>
      <c r="FCN90" s="53"/>
      <c r="FCO90" s="53"/>
      <c r="FCP90" s="53"/>
      <c r="FCQ90" s="53"/>
      <c r="FCR90" s="53"/>
      <c r="FCS90" s="53"/>
      <c r="FCT90" s="53"/>
      <c r="FCU90" s="53"/>
      <c r="FCV90" s="53"/>
      <c r="FCW90" s="53"/>
      <c r="FCX90" s="53"/>
      <c r="FCY90" s="53"/>
      <c r="FCZ90" s="53"/>
      <c r="FDA90" s="53"/>
      <c r="FDB90" s="53"/>
      <c r="FDC90" s="53"/>
      <c r="FDD90" s="53"/>
      <c r="FDE90" s="53"/>
      <c r="FDF90" s="53"/>
      <c r="FDG90" s="53"/>
      <c r="FDH90" s="53"/>
      <c r="FDI90" s="53"/>
      <c r="FDJ90" s="53"/>
      <c r="FDK90" s="53"/>
      <c r="FDL90" s="53"/>
      <c r="FDM90" s="53"/>
      <c r="FDN90" s="53"/>
      <c r="FDO90" s="53"/>
      <c r="FDP90" s="53"/>
      <c r="FDQ90" s="53"/>
      <c r="FDR90" s="53"/>
      <c r="FDS90" s="53"/>
      <c r="FDT90" s="53"/>
      <c r="FDU90" s="53"/>
      <c r="FDV90" s="53"/>
      <c r="FDW90" s="53"/>
      <c r="FDX90" s="53"/>
      <c r="FDY90" s="53"/>
      <c r="FDZ90" s="53"/>
      <c r="FEA90" s="53"/>
      <c r="FEB90" s="53"/>
      <c r="FEC90" s="53"/>
      <c r="FED90" s="53"/>
      <c r="FEE90" s="53"/>
      <c r="FEF90" s="53"/>
      <c r="FEG90" s="53"/>
      <c r="FEH90" s="53"/>
      <c r="FEI90" s="53"/>
      <c r="FEJ90" s="53"/>
      <c r="FEK90" s="53"/>
      <c r="FEL90" s="53"/>
      <c r="FEM90" s="53"/>
      <c r="FEN90" s="53"/>
      <c r="FEO90" s="53"/>
      <c r="FEP90" s="53"/>
      <c r="FEQ90" s="53"/>
      <c r="FER90" s="53"/>
      <c r="FES90" s="53"/>
      <c r="FET90" s="53"/>
      <c r="FEU90" s="53"/>
      <c r="FEV90" s="53"/>
      <c r="FEW90" s="53"/>
      <c r="FEX90" s="53"/>
      <c r="FEY90" s="53"/>
      <c r="FEZ90" s="53"/>
      <c r="FFA90" s="53"/>
      <c r="FFB90" s="53"/>
      <c r="FFC90" s="53"/>
      <c r="FFD90" s="53"/>
      <c r="FFE90" s="53"/>
      <c r="FFF90" s="53"/>
      <c r="FFG90" s="53"/>
      <c r="FFH90" s="53"/>
      <c r="FFI90" s="53"/>
      <c r="FFJ90" s="53"/>
      <c r="FFK90" s="53"/>
      <c r="FFL90" s="53"/>
      <c r="FFM90" s="53"/>
      <c r="FFN90" s="53"/>
      <c r="FFO90" s="53"/>
      <c r="FFP90" s="53"/>
      <c r="FFQ90" s="53"/>
      <c r="FFR90" s="53"/>
      <c r="FFS90" s="53"/>
      <c r="FFT90" s="53"/>
      <c r="FFU90" s="53"/>
      <c r="FFV90" s="53"/>
      <c r="FFW90" s="53"/>
      <c r="FFX90" s="53"/>
      <c r="FFY90" s="53"/>
      <c r="FFZ90" s="53"/>
      <c r="FGA90" s="53"/>
      <c r="FGB90" s="53"/>
      <c r="FGC90" s="53"/>
      <c r="FGD90" s="53"/>
      <c r="FGE90" s="53"/>
      <c r="FGF90" s="53"/>
      <c r="FGG90" s="53"/>
      <c r="FGH90" s="53"/>
      <c r="FGI90" s="53"/>
      <c r="FGJ90" s="53"/>
      <c r="FGK90" s="53"/>
      <c r="FGL90" s="53"/>
      <c r="FGM90" s="53"/>
      <c r="FGN90" s="53"/>
      <c r="FGO90" s="53"/>
      <c r="FGP90" s="53"/>
      <c r="FGQ90" s="53"/>
      <c r="FGR90" s="53"/>
      <c r="FGS90" s="53"/>
      <c r="FGT90" s="53"/>
      <c r="FGU90" s="53"/>
      <c r="FGV90" s="53"/>
      <c r="FGW90" s="53"/>
      <c r="FGX90" s="53"/>
      <c r="FGY90" s="53"/>
      <c r="FGZ90" s="53"/>
      <c r="FHA90" s="53"/>
      <c r="FHB90" s="53"/>
      <c r="FHC90" s="53"/>
      <c r="FHD90" s="53"/>
      <c r="FHE90" s="53"/>
      <c r="FHF90" s="53"/>
      <c r="FHG90" s="53"/>
      <c r="FHH90" s="53"/>
      <c r="FHI90" s="53"/>
      <c r="FHJ90" s="53"/>
      <c r="FHK90" s="53"/>
      <c r="FHL90" s="53"/>
      <c r="FHM90" s="53"/>
      <c r="FHN90" s="53"/>
      <c r="FHO90" s="53"/>
      <c r="FHP90" s="53"/>
      <c r="FHQ90" s="53"/>
      <c r="FHR90" s="53"/>
      <c r="FHS90" s="53"/>
      <c r="FHT90" s="53"/>
      <c r="FHU90" s="53"/>
      <c r="FHV90" s="53"/>
      <c r="FHW90" s="53"/>
      <c r="FHX90" s="53"/>
      <c r="FHY90" s="53"/>
      <c r="FHZ90" s="53"/>
      <c r="FIA90" s="53"/>
      <c r="FIB90" s="53"/>
      <c r="FIC90" s="53"/>
      <c r="FID90" s="53"/>
      <c r="FIE90" s="53"/>
      <c r="FIF90" s="53"/>
      <c r="FIG90" s="53"/>
      <c r="FIH90" s="53"/>
      <c r="FII90" s="53"/>
      <c r="FIJ90" s="53"/>
      <c r="FIK90" s="53"/>
      <c r="FIL90" s="53"/>
      <c r="FIM90" s="53"/>
      <c r="FIN90" s="53"/>
      <c r="FIO90" s="53"/>
      <c r="FIP90" s="53"/>
      <c r="FIQ90" s="53"/>
      <c r="FIR90" s="53"/>
      <c r="FIS90" s="53"/>
      <c r="FIT90" s="53"/>
      <c r="FIU90" s="53"/>
      <c r="FIV90" s="53"/>
      <c r="FIW90" s="53"/>
      <c r="FIX90" s="53"/>
      <c r="FIY90" s="53"/>
      <c r="FIZ90" s="53"/>
      <c r="FJA90" s="53"/>
      <c r="FJB90" s="53"/>
      <c r="FJC90" s="53"/>
      <c r="FJD90" s="53"/>
      <c r="FJE90" s="53"/>
      <c r="FJF90" s="53"/>
      <c r="FJG90" s="53"/>
      <c r="FJH90" s="53"/>
      <c r="FJI90" s="53"/>
      <c r="FJJ90" s="53"/>
      <c r="FJK90" s="53"/>
      <c r="FJL90" s="53"/>
      <c r="FJM90" s="53"/>
      <c r="FJN90" s="53"/>
      <c r="FJO90" s="53"/>
      <c r="FJP90" s="53"/>
      <c r="FJQ90" s="53"/>
      <c r="FJR90" s="53"/>
      <c r="FJS90" s="53"/>
      <c r="FJT90" s="53"/>
      <c r="FJU90" s="53"/>
      <c r="FJV90" s="53"/>
      <c r="FJW90" s="53"/>
      <c r="FJX90" s="53"/>
      <c r="FJY90" s="53"/>
      <c r="FJZ90" s="53"/>
      <c r="FKA90" s="53"/>
      <c r="FKB90" s="53"/>
      <c r="FKC90" s="53"/>
      <c r="FKD90" s="53"/>
      <c r="FKE90" s="53"/>
      <c r="FKF90" s="53"/>
      <c r="FKG90" s="53"/>
      <c r="FKH90" s="53"/>
      <c r="FKI90" s="53"/>
      <c r="FKJ90" s="53"/>
      <c r="FKK90" s="53"/>
      <c r="FKL90" s="53"/>
      <c r="FKM90" s="53"/>
      <c r="FKN90" s="53"/>
      <c r="FKO90" s="53"/>
      <c r="FKP90" s="53"/>
      <c r="FKQ90" s="53"/>
      <c r="FKR90" s="53"/>
      <c r="FKS90" s="53"/>
      <c r="FKT90" s="53"/>
      <c r="FKU90" s="53"/>
      <c r="FKV90" s="53"/>
      <c r="FKW90" s="53"/>
      <c r="FKX90" s="53"/>
      <c r="FKY90" s="53"/>
      <c r="FKZ90" s="53"/>
      <c r="FLA90" s="53"/>
      <c r="FLB90" s="53"/>
      <c r="FLC90" s="53"/>
      <c r="FLD90" s="53"/>
      <c r="FLE90" s="53"/>
      <c r="FLF90" s="53"/>
      <c r="FLG90" s="53"/>
      <c r="FLH90" s="53"/>
      <c r="FLI90" s="53"/>
      <c r="FLJ90" s="53"/>
      <c r="FLK90" s="53"/>
      <c r="FLL90" s="53"/>
      <c r="FLM90" s="53"/>
      <c r="FLN90" s="53"/>
      <c r="FLO90" s="53"/>
      <c r="FLP90" s="53"/>
      <c r="FLQ90" s="53"/>
      <c r="FLR90" s="53"/>
      <c r="FLS90" s="53"/>
      <c r="FLT90" s="53"/>
      <c r="FLU90" s="53"/>
      <c r="FLV90" s="53"/>
      <c r="FLW90" s="53"/>
      <c r="FLX90" s="53"/>
      <c r="FLY90" s="53"/>
      <c r="FLZ90" s="53"/>
      <c r="FMA90" s="53"/>
      <c r="FMB90" s="53"/>
      <c r="FMC90" s="53"/>
      <c r="FMD90" s="53"/>
      <c r="FME90" s="53"/>
      <c r="FMF90" s="53"/>
      <c r="FMG90" s="53"/>
      <c r="FMH90" s="53"/>
      <c r="FMI90" s="53"/>
      <c r="FMJ90" s="53"/>
      <c r="FMK90" s="53"/>
      <c r="FML90" s="53"/>
      <c r="FMM90" s="53"/>
      <c r="FMN90" s="53"/>
      <c r="FMO90" s="53"/>
      <c r="FMP90" s="53"/>
      <c r="FMQ90" s="53"/>
      <c r="FMR90" s="53"/>
      <c r="FMS90" s="53"/>
      <c r="FMT90" s="53"/>
      <c r="FMU90" s="53"/>
      <c r="FMV90" s="53"/>
      <c r="FMW90" s="53"/>
      <c r="FMX90" s="53"/>
      <c r="FMY90" s="53"/>
      <c r="FMZ90" s="53"/>
      <c r="FNA90" s="53"/>
      <c r="FNB90" s="53"/>
      <c r="FNC90" s="53"/>
      <c r="FND90" s="53"/>
      <c r="FNE90" s="53"/>
      <c r="FNF90" s="53"/>
      <c r="FNG90" s="53"/>
      <c r="FNH90" s="53"/>
      <c r="FNI90" s="53"/>
      <c r="FNJ90" s="53"/>
      <c r="FNK90" s="53"/>
      <c r="FNL90" s="53"/>
      <c r="FNM90" s="53"/>
      <c r="FNN90" s="53"/>
      <c r="FNO90" s="53"/>
      <c r="FNP90" s="53"/>
      <c r="FNQ90" s="53"/>
      <c r="FNR90" s="53"/>
      <c r="FNS90" s="53"/>
      <c r="FNT90" s="53"/>
      <c r="FNU90" s="53"/>
      <c r="FNV90" s="53"/>
      <c r="FNW90" s="53"/>
      <c r="FNX90" s="53"/>
      <c r="FNY90" s="53"/>
      <c r="FNZ90" s="53"/>
      <c r="FOA90" s="53"/>
      <c r="FOB90" s="53"/>
      <c r="FOC90" s="53"/>
      <c r="FOD90" s="53"/>
      <c r="FOE90" s="53"/>
      <c r="FOF90" s="53"/>
      <c r="FOG90" s="53"/>
      <c r="FOH90" s="53"/>
      <c r="FOI90" s="53"/>
      <c r="FOJ90" s="53"/>
      <c r="FOK90" s="53"/>
      <c r="FOL90" s="53"/>
      <c r="FOM90" s="53"/>
      <c r="FON90" s="53"/>
      <c r="FOO90" s="53"/>
      <c r="FOP90" s="53"/>
      <c r="FOQ90" s="53"/>
      <c r="FOR90" s="53"/>
      <c r="FOS90" s="53"/>
      <c r="FOT90" s="53"/>
      <c r="FOU90" s="53"/>
      <c r="FOV90" s="53"/>
      <c r="FOW90" s="53"/>
      <c r="FOX90" s="53"/>
      <c r="FOY90" s="53"/>
      <c r="FOZ90" s="53"/>
      <c r="FPA90" s="53"/>
      <c r="FPB90" s="53"/>
      <c r="FPC90" s="53"/>
      <c r="FPD90" s="53"/>
      <c r="FPE90" s="53"/>
      <c r="FPF90" s="53"/>
      <c r="FPG90" s="53"/>
      <c r="FPH90" s="53"/>
      <c r="FPI90" s="53"/>
      <c r="FPJ90" s="53"/>
      <c r="FPK90" s="53"/>
      <c r="FPL90" s="53"/>
      <c r="FPM90" s="53"/>
      <c r="FPN90" s="53"/>
      <c r="FPO90" s="53"/>
      <c r="FPP90" s="53"/>
      <c r="FPQ90" s="53"/>
      <c r="FPR90" s="53"/>
      <c r="FPS90" s="53"/>
      <c r="FPT90" s="53"/>
      <c r="FPU90" s="53"/>
      <c r="FPV90" s="53"/>
      <c r="FPW90" s="53"/>
      <c r="FPX90" s="53"/>
      <c r="FPY90" s="53"/>
      <c r="FPZ90" s="53"/>
      <c r="FQA90" s="53"/>
      <c r="FQB90" s="53"/>
      <c r="FQC90" s="53"/>
      <c r="FQD90" s="53"/>
      <c r="FQE90" s="53"/>
      <c r="FQF90" s="53"/>
      <c r="FQG90" s="53"/>
      <c r="FQH90" s="53"/>
      <c r="FQI90" s="53"/>
      <c r="FQJ90" s="53"/>
      <c r="FQK90" s="53"/>
      <c r="FQL90" s="53"/>
      <c r="FQM90" s="53"/>
      <c r="FQN90" s="53"/>
      <c r="FQO90" s="53"/>
      <c r="FQP90" s="53"/>
      <c r="FQQ90" s="53"/>
      <c r="FQR90" s="53"/>
      <c r="FQS90" s="53"/>
      <c r="FQT90" s="53"/>
      <c r="FQU90" s="53"/>
      <c r="FQV90" s="53"/>
      <c r="FQW90" s="53"/>
      <c r="FQX90" s="53"/>
      <c r="FQY90" s="53"/>
      <c r="FQZ90" s="53"/>
      <c r="FRA90" s="53"/>
      <c r="FRB90" s="53"/>
      <c r="FRC90" s="53"/>
      <c r="FRD90" s="53"/>
      <c r="FRE90" s="53"/>
      <c r="FRF90" s="53"/>
      <c r="FRG90" s="53"/>
      <c r="FRH90" s="53"/>
      <c r="FRI90" s="53"/>
      <c r="FRJ90" s="53"/>
      <c r="FRK90" s="53"/>
      <c r="FRL90" s="53"/>
      <c r="FRM90" s="53"/>
      <c r="FRN90" s="53"/>
      <c r="FRO90" s="53"/>
      <c r="FRP90" s="53"/>
      <c r="FRQ90" s="53"/>
      <c r="FRR90" s="53"/>
      <c r="FRS90" s="53"/>
      <c r="FRT90" s="53"/>
      <c r="FRU90" s="53"/>
      <c r="FRV90" s="53"/>
      <c r="FRW90" s="53"/>
      <c r="FRX90" s="53"/>
      <c r="FRY90" s="53"/>
      <c r="FRZ90" s="53"/>
      <c r="FSA90" s="53"/>
      <c r="FSB90" s="53"/>
      <c r="FSC90" s="53"/>
      <c r="FSD90" s="53"/>
      <c r="FSE90" s="53"/>
      <c r="FSF90" s="53"/>
      <c r="FSG90" s="53"/>
      <c r="FSH90" s="53"/>
      <c r="FSI90" s="53"/>
      <c r="FSJ90" s="53"/>
      <c r="FSK90" s="53"/>
      <c r="FSL90" s="53"/>
      <c r="FSM90" s="53"/>
      <c r="FSN90" s="53"/>
      <c r="FSO90" s="53"/>
      <c r="FSP90" s="53"/>
      <c r="FSQ90" s="53"/>
      <c r="FSR90" s="53"/>
      <c r="FSS90" s="53"/>
      <c r="FST90" s="53"/>
      <c r="FSU90" s="53"/>
      <c r="FSV90" s="53"/>
      <c r="FSW90" s="53"/>
      <c r="FSX90" s="53"/>
      <c r="FSY90" s="53"/>
      <c r="FSZ90" s="53"/>
      <c r="FTA90" s="53"/>
      <c r="FTB90" s="53"/>
      <c r="FTC90" s="53"/>
      <c r="FTD90" s="53"/>
      <c r="FTE90" s="53"/>
      <c r="FTF90" s="53"/>
      <c r="FTG90" s="53"/>
      <c r="FTH90" s="53"/>
      <c r="FTI90" s="53"/>
      <c r="FTJ90" s="53"/>
      <c r="FTK90" s="53"/>
      <c r="FTL90" s="53"/>
      <c r="FTM90" s="53"/>
      <c r="FTN90" s="53"/>
      <c r="FTO90" s="53"/>
      <c r="FTP90" s="53"/>
      <c r="FTQ90" s="53"/>
      <c r="FTR90" s="53"/>
      <c r="FTS90" s="53"/>
      <c r="FTT90" s="53"/>
      <c r="FTU90" s="53"/>
      <c r="FTV90" s="53"/>
      <c r="FTW90" s="53"/>
      <c r="FTX90" s="53"/>
      <c r="FTY90" s="53"/>
      <c r="FTZ90" s="53"/>
      <c r="FUA90" s="53"/>
      <c r="FUB90" s="53"/>
      <c r="FUC90" s="53"/>
      <c r="FUD90" s="53"/>
      <c r="FUE90" s="53"/>
      <c r="FUF90" s="53"/>
      <c r="FUG90" s="53"/>
      <c r="FUH90" s="53"/>
      <c r="FUI90" s="53"/>
      <c r="FUJ90" s="53"/>
      <c r="FUK90" s="53"/>
      <c r="FUL90" s="53"/>
      <c r="FUM90" s="53"/>
      <c r="FUN90" s="53"/>
      <c r="FUO90" s="53"/>
      <c r="FUP90" s="53"/>
      <c r="FUQ90" s="53"/>
      <c r="FUR90" s="53"/>
      <c r="FUS90" s="53"/>
      <c r="FUT90" s="53"/>
      <c r="FUU90" s="53"/>
      <c r="FUV90" s="53"/>
      <c r="FUW90" s="53"/>
      <c r="FUX90" s="53"/>
      <c r="FUY90" s="53"/>
      <c r="FUZ90" s="53"/>
      <c r="FVA90" s="53"/>
      <c r="FVB90" s="53"/>
      <c r="FVC90" s="53"/>
      <c r="FVD90" s="53"/>
      <c r="FVE90" s="53"/>
      <c r="FVF90" s="53"/>
      <c r="FVG90" s="53"/>
      <c r="FVH90" s="53"/>
      <c r="FVI90" s="53"/>
      <c r="FVJ90" s="53"/>
      <c r="FVK90" s="53"/>
      <c r="FVL90" s="53"/>
      <c r="FVM90" s="53"/>
      <c r="FVN90" s="53"/>
      <c r="FVO90" s="53"/>
      <c r="FVP90" s="53"/>
      <c r="FVQ90" s="53"/>
      <c r="FVR90" s="53"/>
      <c r="FVS90" s="53"/>
      <c r="FVT90" s="53"/>
      <c r="FVU90" s="53"/>
      <c r="FVV90" s="53"/>
      <c r="FVW90" s="53"/>
      <c r="FVX90" s="53"/>
      <c r="FVY90" s="53"/>
      <c r="FVZ90" s="53"/>
      <c r="FWA90" s="53"/>
      <c r="FWB90" s="53"/>
      <c r="FWC90" s="53"/>
      <c r="FWD90" s="53"/>
      <c r="FWE90" s="53"/>
      <c r="FWF90" s="53"/>
      <c r="FWG90" s="53"/>
      <c r="FWH90" s="53"/>
      <c r="FWI90" s="53"/>
      <c r="FWJ90" s="53"/>
      <c r="FWK90" s="53"/>
      <c r="FWL90" s="53"/>
      <c r="FWM90" s="53"/>
      <c r="FWN90" s="53"/>
      <c r="FWO90" s="53"/>
      <c r="FWP90" s="53"/>
      <c r="FWQ90" s="53"/>
      <c r="FWR90" s="53"/>
      <c r="FWS90" s="53"/>
      <c r="FWT90" s="53"/>
      <c r="FWU90" s="53"/>
      <c r="FWV90" s="53"/>
      <c r="FWW90" s="53"/>
      <c r="FWX90" s="53"/>
      <c r="FWY90" s="53"/>
      <c r="FWZ90" s="53"/>
      <c r="FXA90" s="53"/>
      <c r="FXB90" s="53"/>
      <c r="FXC90" s="53"/>
      <c r="FXD90" s="53"/>
      <c r="FXE90" s="53"/>
      <c r="FXF90" s="53"/>
      <c r="FXG90" s="53"/>
      <c r="FXH90" s="53"/>
      <c r="FXI90" s="53"/>
      <c r="FXJ90" s="53"/>
      <c r="FXK90" s="53"/>
      <c r="FXL90" s="53"/>
      <c r="FXM90" s="53"/>
      <c r="FXN90" s="53"/>
      <c r="FXO90" s="53"/>
      <c r="FXP90" s="53"/>
      <c r="FXQ90" s="53"/>
      <c r="FXR90" s="53"/>
      <c r="FXS90" s="53"/>
      <c r="FXT90" s="53"/>
      <c r="FXU90" s="53"/>
      <c r="FXV90" s="53"/>
      <c r="FXW90" s="53"/>
      <c r="FXX90" s="53"/>
      <c r="FXY90" s="53"/>
      <c r="FXZ90" s="53"/>
      <c r="FYA90" s="53"/>
      <c r="FYB90" s="53"/>
      <c r="FYC90" s="53"/>
      <c r="FYD90" s="53"/>
      <c r="FYE90" s="53"/>
      <c r="FYF90" s="53"/>
      <c r="FYG90" s="53"/>
      <c r="FYH90" s="53"/>
      <c r="FYI90" s="53"/>
      <c r="FYJ90" s="53"/>
      <c r="FYK90" s="53"/>
      <c r="FYL90" s="53"/>
      <c r="FYM90" s="53"/>
      <c r="FYN90" s="53"/>
      <c r="FYO90" s="53"/>
      <c r="FYP90" s="53"/>
      <c r="FYQ90" s="53"/>
      <c r="FYR90" s="53"/>
      <c r="FYS90" s="53"/>
      <c r="FYT90" s="53"/>
      <c r="FYU90" s="53"/>
      <c r="FYV90" s="53"/>
      <c r="FYW90" s="53"/>
      <c r="FYX90" s="53"/>
      <c r="FYY90" s="53"/>
      <c r="FYZ90" s="53"/>
      <c r="FZA90" s="53"/>
      <c r="FZB90" s="53"/>
      <c r="FZC90" s="53"/>
      <c r="FZD90" s="53"/>
      <c r="FZE90" s="53"/>
      <c r="FZF90" s="53"/>
      <c r="FZG90" s="53"/>
      <c r="FZH90" s="53"/>
      <c r="FZI90" s="53"/>
      <c r="FZJ90" s="53"/>
      <c r="FZK90" s="53"/>
      <c r="FZL90" s="53"/>
      <c r="FZM90" s="53"/>
      <c r="FZN90" s="53"/>
      <c r="FZO90" s="53"/>
      <c r="FZP90" s="53"/>
      <c r="FZQ90" s="53"/>
      <c r="FZR90" s="53"/>
      <c r="FZS90" s="53"/>
      <c r="FZT90" s="53"/>
      <c r="FZU90" s="53"/>
      <c r="FZV90" s="53"/>
      <c r="FZW90" s="53"/>
      <c r="FZX90" s="53"/>
      <c r="FZY90" s="53"/>
      <c r="FZZ90" s="53"/>
      <c r="GAA90" s="53"/>
      <c r="GAB90" s="53"/>
      <c r="GAC90" s="53"/>
      <c r="GAD90" s="53"/>
      <c r="GAE90" s="53"/>
      <c r="GAF90" s="53"/>
      <c r="GAG90" s="53"/>
      <c r="GAH90" s="53"/>
      <c r="GAI90" s="53"/>
      <c r="GAJ90" s="53"/>
      <c r="GAK90" s="53"/>
      <c r="GAL90" s="53"/>
      <c r="GAM90" s="53"/>
      <c r="GAN90" s="53"/>
      <c r="GAO90" s="53"/>
      <c r="GAP90" s="53"/>
      <c r="GAQ90" s="53"/>
      <c r="GAR90" s="53"/>
      <c r="GAS90" s="53"/>
      <c r="GAT90" s="53"/>
      <c r="GAU90" s="53"/>
      <c r="GAV90" s="53"/>
      <c r="GAW90" s="53"/>
      <c r="GAX90" s="53"/>
      <c r="GAY90" s="53"/>
      <c r="GAZ90" s="53"/>
      <c r="GBA90" s="53"/>
      <c r="GBB90" s="53"/>
      <c r="GBC90" s="53"/>
      <c r="GBD90" s="53"/>
      <c r="GBE90" s="53"/>
      <c r="GBF90" s="53"/>
      <c r="GBG90" s="53"/>
      <c r="GBH90" s="53"/>
      <c r="GBI90" s="53"/>
      <c r="GBJ90" s="53"/>
      <c r="GBK90" s="53"/>
      <c r="GBL90" s="53"/>
      <c r="GBM90" s="53"/>
      <c r="GBN90" s="53"/>
      <c r="GBO90" s="53"/>
      <c r="GBP90" s="53"/>
      <c r="GBQ90" s="53"/>
      <c r="GBR90" s="53"/>
      <c r="GBS90" s="53"/>
      <c r="GBT90" s="53"/>
      <c r="GBU90" s="53"/>
      <c r="GBV90" s="53"/>
      <c r="GBW90" s="53"/>
      <c r="GBX90" s="53"/>
      <c r="GBY90" s="53"/>
      <c r="GBZ90" s="53"/>
      <c r="GCA90" s="53"/>
      <c r="GCB90" s="53"/>
      <c r="GCC90" s="53"/>
      <c r="GCD90" s="53"/>
      <c r="GCE90" s="53"/>
      <c r="GCF90" s="53"/>
      <c r="GCG90" s="53"/>
      <c r="GCH90" s="53"/>
      <c r="GCI90" s="53"/>
      <c r="GCJ90" s="53"/>
      <c r="GCK90" s="53"/>
      <c r="GCL90" s="53"/>
      <c r="GCM90" s="53"/>
      <c r="GCN90" s="53"/>
      <c r="GCO90" s="53"/>
      <c r="GCP90" s="53"/>
      <c r="GCQ90" s="53"/>
      <c r="GCR90" s="53"/>
      <c r="GCS90" s="53"/>
      <c r="GCT90" s="53"/>
      <c r="GCU90" s="53"/>
      <c r="GCV90" s="53"/>
      <c r="GCW90" s="53"/>
      <c r="GCX90" s="53"/>
      <c r="GCY90" s="53"/>
      <c r="GCZ90" s="53"/>
      <c r="GDA90" s="53"/>
      <c r="GDB90" s="53"/>
      <c r="GDC90" s="53"/>
      <c r="GDD90" s="53"/>
      <c r="GDE90" s="53"/>
      <c r="GDF90" s="53"/>
      <c r="GDG90" s="53"/>
      <c r="GDH90" s="53"/>
      <c r="GDI90" s="53"/>
      <c r="GDJ90" s="53"/>
      <c r="GDK90" s="53"/>
      <c r="GDL90" s="53"/>
      <c r="GDM90" s="53"/>
      <c r="GDN90" s="53"/>
      <c r="GDO90" s="53"/>
      <c r="GDP90" s="53"/>
      <c r="GDQ90" s="53"/>
      <c r="GDR90" s="53"/>
      <c r="GDS90" s="53"/>
      <c r="GDT90" s="53"/>
      <c r="GDU90" s="53"/>
      <c r="GDV90" s="53"/>
      <c r="GDW90" s="53"/>
      <c r="GDX90" s="53"/>
      <c r="GDY90" s="53"/>
      <c r="GDZ90" s="53"/>
      <c r="GEA90" s="53"/>
      <c r="GEB90" s="53"/>
      <c r="GEC90" s="53"/>
      <c r="GED90" s="53"/>
      <c r="GEE90" s="53"/>
      <c r="GEF90" s="53"/>
      <c r="GEG90" s="53"/>
      <c r="GEH90" s="53"/>
      <c r="GEI90" s="53"/>
      <c r="GEJ90" s="53"/>
      <c r="GEK90" s="53"/>
      <c r="GEL90" s="53"/>
      <c r="GEM90" s="53"/>
      <c r="GEN90" s="53"/>
      <c r="GEO90" s="53"/>
      <c r="GEP90" s="53"/>
      <c r="GEQ90" s="53"/>
      <c r="GER90" s="53"/>
      <c r="GES90" s="53"/>
      <c r="GET90" s="53"/>
      <c r="GEU90" s="53"/>
      <c r="GEV90" s="53"/>
      <c r="GEW90" s="53"/>
      <c r="GEX90" s="53"/>
      <c r="GEY90" s="53"/>
      <c r="GEZ90" s="53"/>
      <c r="GFA90" s="53"/>
      <c r="GFB90" s="53"/>
      <c r="GFC90" s="53"/>
      <c r="GFD90" s="53"/>
      <c r="GFE90" s="53"/>
      <c r="GFF90" s="53"/>
      <c r="GFG90" s="53"/>
      <c r="GFH90" s="53"/>
      <c r="GFI90" s="53"/>
      <c r="GFJ90" s="53"/>
      <c r="GFK90" s="53"/>
      <c r="GFL90" s="53"/>
      <c r="GFM90" s="53"/>
      <c r="GFN90" s="53"/>
      <c r="GFO90" s="53"/>
      <c r="GFP90" s="53"/>
      <c r="GFQ90" s="53"/>
      <c r="GFR90" s="53"/>
      <c r="GFS90" s="53"/>
      <c r="GFT90" s="53"/>
      <c r="GFU90" s="53"/>
      <c r="GFV90" s="53"/>
      <c r="GFW90" s="53"/>
      <c r="GFX90" s="53"/>
      <c r="GFY90" s="53"/>
      <c r="GFZ90" s="53"/>
      <c r="GGA90" s="53"/>
      <c r="GGB90" s="53"/>
      <c r="GGC90" s="53"/>
      <c r="GGD90" s="53"/>
      <c r="GGE90" s="53"/>
      <c r="GGF90" s="53"/>
      <c r="GGG90" s="53"/>
      <c r="GGH90" s="53"/>
      <c r="GGI90" s="53"/>
      <c r="GGJ90" s="53"/>
      <c r="GGK90" s="53"/>
      <c r="GGL90" s="53"/>
      <c r="GGM90" s="53"/>
      <c r="GGN90" s="53"/>
      <c r="GGO90" s="53"/>
      <c r="GGP90" s="53"/>
      <c r="GGQ90" s="53"/>
      <c r="GGR90" s="53"/>
      <c r="GGS90" s="53"/>
      <c r="GGT90" s="53"/>
      <c r="GGU90" s="53"/>
      <c r="GGV90" s="53"/>
      <c r="GGW90" s="53"/>
      <c r="GGX90" s="53"/>
      <c r="GGY90" s="53"/>
      <c r="GGZ90" s="53"/>
      <c r="GHA90" s="53"/>
      <c r="GHB90" s="53"/>
      <c r="GHC90" s="53"/>
      <c r="GHD90" s="53"/>
      <c r="GHE90" s="53"/>
      <c r="GHF90" s="53"/>
      <c r="GHG90" s="53"/>
      <c r="GHH90" s="53"/>
      <c r="GHI90" s="53"/>
      <c r="GHJ90" s="53"/>
      <c r="GHK90" s="53"/>
      <c r="GHL90" s="53"/>
      <c r="GHM90" s="53"/>
      <c r="GHN90" s="53"/>
      <c r="GHO90" s="53"/>
      <c r="GHP90" s="53"/>
      <c r="GHQ90" s="53"/>
      <c r="GHR90" s="53"/>
      <c r="GHS90" s="53"/>
      <c r="GHT90" s="53"/>
      <c r="GHU90" s="53"/>
      <c r="GHV90" s="53"/>
      <c r="GHW90" s="53"/>
      <c r="GHX90" s="53"/>
      <c r="GHY90" s="53"/>
      <c r="GHZ90" s="53"/>
      <c r="GIA90" s="53"/>
      <c r="GIB90" s="53"/>
      <c r="GIC90" s="53"/>
      <c r="GID90" s="53"/>
      <c r="GIE90" s="53"/>
      <c r="GIF90" s="53"/>
      <c r="GIG90" s="53"/>
      <c r="GIH90" s="53"/>
      <c r="GII90" s="53"/>
      <c r="GIJ90" s="53"/>
      <c r="GIK90" s="53"/>
      <c r="GIL90" s="53"/>
      <c r="GIM90" s="53"/>
      <c r="GIN90" s="53"/>
      <c r="GIO90" s="53"/>
      <c r="GIP90" s="53"/>
      <c r="GIQ90" s="53"/>
      <c r="GIR90" s="53"/>
      <c r="GIS90" s="53"/>
      <c r="GIT90" s="53"/>
      <c r="GIU90" s="53"/>
      <c r="GIV90" s="53"/>
      <c r="GIW90" s="53"/>
      <c r="GIX90" s="53"/>
      <c r="GIY90" s="53"/>
      <c r="GIZ90" s="53"/>
      <c r="GJA90" s="53"/>
      <c r="GJB90" s="53"/>
      <c r="GJC90" s="53"/>
      <c r="GJD90" s="53"/>
      <c r="GJE90" s="53"/>
      <c r="GJF90" s="53"/>
      <c r="GJG90" s="53"/>
      <c r="GJH90" s="53"/>
      <c r="GJI90" s="53"/>
      <c r="GJJ90" s="53"/>
      <c r="GJK90" s="53"/>
      <c r="GJL90" s="53"/>
      <c r="GJM90" s="53"/>
      <c r="GJN90" s="53"/>
      <c r="GJO90" s="53"/>
      <c r="GJP90" s="53"/>
      <c r="GJQ90" s="53"/>
      <c r="GJR90" s="53"/>
      <c r="GJS90" s="53"/>
      <c r="GJT90" s="53"/>
      <c r="GJU90" s="53"/>
      <c r="GJV90" s="53"/>
      <c r="GJW90" s="53"/>
      <c r="GJX90" s="53"/>
      <c r="GJY90" s="53"/>
      <c r="GJZ90" s="53"/>
      <c r="GKA90" s="53"/>
      <c r="GKB90" s="53"/>
      <c r="GKC90" s="53"/>
      <c r="GKD90" s="53"/>
      <c r="GKE90" s="53"/>
      <c r="GKF90" s="53"/>
      <c r="GKG90" s="53"/>
      <c r="GKH90" s="53"/>
      <c r="GKI90" s="53"/>
      <c r="GKJ90" s="53"/>
      <c r="GKK90" s="53"/>
      <c r="GKL90" s="53"/>
      <c r="GKM90" s="53"/>
      <c r="GKN90" s="53"/>
      <c r="GKO90" s="53"/>
      <c r="GKP90" s="53"/>
      <c r="GKQ90" s="53"/>
      <c r="GKR90" s="53"/>
      <c r="GKS90" s="53"/>
      <c r="GKT90" s="53"/>
      <c r="GKU90" s="53"/>
      <c r="GKV90" s="53"/>
      <c r="GKW90" s="53"/>
      <c r="GKX90" s="53"/>
      <c r="GKY90" s="53"/>
      <c r="GKZ90" s="53"/>
      <c r="GLA90" s="53"/>
      <c r="GLB90" s="53"/>
      <c r="GLC90" s="53"/>
      <c r="GLD90" s="53"/>
      <c r="GLE90" s="53"/>
      <c r="GLF90" s="53"/>
      <c r="GLG90" s="53"/>
      <c r="GLH90" s="53"/>
      <c r="GLI90" s="53"/>
      <c r="GLJ90" s="53"/>
      <c r="GLK90" s="53"/>
      <c r="GLL90" s="53"/>
      <c r="GLM90" s="53"/>
      <c r="GLN90" s="53"/>
      <c r="GLO90" s="53"/>
      <c r="GLP90" s="53"/>
      <c r="GLQ90" s="53"/>
      <c r="GLR90" s="53"/>
      <c r="GLS90" s="53"/>
      <c r="GLT90" s="53"/>
      <c r="GLU90" s="53"/>
      <c r="GLV90" s="53"/>
      <c r="GLW90" s="53"/>
      <c r="GLX90" s="53"/>
      <c r="GLY90" s="53"/>
      <c r="GLZ90" s="53"/>
      <c r="GMA90" s="53"/>
      <c r="GMB90" s="53"/>
      <c r="GMC90" s="53"/>
      <c r="GMD90" s="53"/>
      <c r="GME90" s="53"/>
      <c r="GMF90" s="53"/>
      <c r="GMG90" s="53"/>
      <c r="GMH90" s="53"/>
      <c r="GMI90" s="53"/>
      <c r="GMJ90" s="53"/>
      <c r="GMK90" s="53"/>
      <c r="GML90" s="53"/>
      <c r="GMM90" s="53"/>
      <c r="GMN90" s="53"/>
      <c r="GMO90" s="53"/>
      <c r="GMP90" s="53"/>
      <c r="GMQ90" s="53"/>
      <c r="GMR90" s="53"/>
      <c r="GMS90" s="53"/>
      <c r="GMT90" s="53"/>
      <c r="GMU90" s="53"/>
      <c r="GMV90" s="53"/>
      <c r="GMW90" s="53"/>
      <c r="GMX90" s="53"/>
      <c r="GMY90" s="53"/>
      <c r="GMZ90" s="53"/>
      <c r="GNA90" s="53"/>
      <c r="GNB90" s="53"/>
      <c r="GNC90" s="53"/>
      <c r="GND90" s="53"/>
      <c r="GNE90" s="53"/>
      <c r="GNF90" s="53"/>
      <c r="GNG90" s="53"/>
      <c r="GNH90" s="53"/>
      <c r="GNI90" s="53"/>
      <c r="GNJ90" s="53"/>
      <c r="GNK90" s="53"/>
      <c r="GNL90" s="53"/>
      <c r="GNM90" s="53"/>
      <c r="GNN90" s="53"/>
      <c r="GNO90" s="53"/>
      <c r="GNP90" s="53"/>
      <c r="GNQ90" s="53"/>
      <c r="GNR90" s="53"/>
      <c r="GNS90" s="53"/>
      <c r="GNT90" s="53"/>
      <c r="GNU90" s="53"/>
      <c r="GNV90" s="53"/>
      <c r="GNW90" s="53"/>
      <c r="GNX90" s="53"/>
      <c r="GNY90" s="53"/>
      <c r="GNZ90" s="53"/>
      <c r="GOA90" s="53"/>
      <c r="GOB90" s="53"/>
      <c r="GOC90" s="53"/>
      <c r="GOD90" s="53"/>
      <c r="GOE90" s="53"/>
      <c r="GOF90" s="53"/>
      <c r="GOG90" s="53"/>
      <c r="GOH90" s="53"/>
      <c r="GOI90" s="53"/>
      <c r="GOJ90" s="53"/>
      <c r="GOK90" s="53"/>
      <c r="GOL90" s="53"/>
      <c r="GOM90" s="53"/>
      <c r="GON90" s="53"/>
      <c r="GOO90" s="53"/>
      <c r="GOP90" s="53"/>
      <c r="GOQ90" s="53"/>
      <c r="GOR90" s="53"/>
      <c r="GOS90" s="53"/>
      <c r="GOT90" s="53"/>
      <c r="GOU90" s="53"/>
      <c r="GOV90" s="53"/>
      <c r="GOW90" s="53"/>
      <c r="GOX90" s="53"/>
      <c r="GOY90" s="53"/>
      <c r="GOZ90" s="53"/>
      <c r="GPA90" s="53"/>
      <c r="GPB90" s="53"/>
      <c r="GPC90" s="53"/>
      <c r="GPD90" s="53"/>
      <c r="GPE90" s="53"/>
      <c r="GPF90" s="53"/>
      <c r="GPG90" s="53"/>
      <c r="GPH90" s="53"/>
      <c r="GPI90" s="53"/>
      <c r="GPJ90" s="53"/>
      <c r="GPK90" s="53"/>
      <c r="GPL90" s="53"/>
      <c r="GPM90" s="53"/>
      <c r="GPN90" s="53"/>
      <c r="GPO90" s="53"/>
      <c r="GPP90" s="53"/>
      <c r="GPQ90" s="53"/>
      <c r="GPR90" s="53"/>
      <c r="GPS90" s="53"/>
      <c r="GPT90" s="53"/>
      <c r="GPU90" s="53"/>
      <c r="GPV90" s="53"/>
      <c r="GPW90" s="53"/>
      <c r="GPX90" s="53"/>
      <c r="GPY90" s="53"/>
      <c r="GPZ90" s="53"/>
      <c r="GQA90" s="53"/>
      <c r="GQB90" s="53"/>
      <c r="GQC90" s="53"/>
      <c r="GQD90" s="53"/>
      <c r="GQE90" s="53"/>
      <c r="GQF90" s="53"/>
      <c r="GQG90" s="53"/>
      <c r="GQH90" s="53"/>
      <c r="GQI90" s="53"/>
      <c r="GQJ90" s="53"/>
      <c r="GQK90" s="53"/>
      <c r="GQL90" s="53"/>
      <c r="GQM90" s="53"/>
      <c r="GQN90" s="53"/>
      <c r="GQO90" s="53"/>
      <c r="GQP90" s="53"/>
      <c r="GQQ90" s="53"/>
      <c r="GQR90" s="53"/>
      <c r="GQS90" s="53"/>
      <c r="GQT90" s="53"/>
      <c r="GQU90" s="53"/>
      <c r="GQV90" s="53"/>
      <c r="GQW90" s="53"/>
      <c r="GQX90" s="53"/>
      <c r="GQY90" s="53"/>
      <c r="GQZ90" s="53"/>
      <c r="GRA90" s="53"/>
      <c r="GRB90" s="53"/>
      <c r="GRC90" s="53"/>
      <c r="GRD90" s="53"/>
      <c r="GRE90" s="53"/>
      <c r="GRF90" s="53"/>
      <c r="GRG90" s="53"/>
      <c r="GRH90" s="53"/>
      <c r="GRI90" s="53"/>
      <c r="GRJ90" s="53"/>
      <c r="GRK90" s="53"/>
      <c r="GRL90" s="53"/>
      <c r="GRM90" s="53"/>
      <c r="GRN90" s="53"/>
      <c r="GRO90" s="53"/>
      <c r="GRP90" s="53"/>
      <c r="GRQ90" s="53"/>
      <c r="GRR90" s="53"/>
      <c r="GRS90" s="53"/>
      <c r="GRT90" s="53"/>
      <c r="GRU90" s="53"/>
      <c r="GRV90" s="53"/>
      <c r="GRW90" s="53"/>
      <c r="GRX90" s="53"/>
      <c r="GRY90" s="53"/>
      <c r="GRZ90" s="53"/>
      <c r="GSA90" s="53"/>
      <c r="GSB90" s="53"/>
      <c r="GSC90" s="53"/>
      <c r="GSD90" s="53"/>
      <c r="GSE90" s="53"/>
      <c r="GSF90" s="53"/>
      <c r="GSG90" s="53"/>
      <c r="GSH90" s="53"/>
      <c r="GSI90" s="53"/>
      <c r="GSJ90" s="53"/>
      <c r="GSK90" s="53"/>
      <c r="GSL90" s="53"/>
      <c r="GSM90" s="53"/>
      <c r="GSN90" s="53"/>
      <c r="GSO90" s="53"/>
      <c r="GSP90" s="53"/>
      <c r="GSQ90" s="53"/>
      <c r="GSR90" s="53"/>
      <c r="GSS90" s="53"/>
      <c r="GST90" s="53"/>
      <c r="GSU90" s="53"/>
      <c r="GSV90" s="53"/>
      <c r="GSW90" s="53"/>
      <c r="GSX90" s="53"/>
      <c r="GSY90" s="53"/>
      <c r="GSZ90" s="53"/>
      <c r="GTA90" s="53"/>
      <c r="GTB90" s="53"/>
      <c r="GTC90" s="53"/>
      <c r="GTD90" s="53"/>
      <c r="GTE90" s="53"/>
      <c r="GTF90" s="53"/>
      <c r="GTG90" s="53"/>
      <c r="GTH90" s="53"/>
      <c r="GTI90" s="53"/>
      <c r="GTJ90" s="53"/>
      <c r="GTK90" s="53"/>
      <c r="GTL90" s="53"/>
      <c r="GTM90" s="53"/>
      <c r="GTN90" s="53"/>
      <c r="GTO90" s="53"/>
      <c r="GTP90" s="53"/>
      <c r="GTQ90" s="53"/>
      <c r="GTR90" s="53"/>
      <c r="GTS90" s="53"/>
      <c r="GTT90" s="53"/>
      <c r="GTU90" s="53"/>
      <c r="GTV90" s="53"/>
      <c r="GTW90" s="53"/>
      <c r="GTX90" s="53"/>
      <c r="GTY90" s="53"/>
      <c r="GTZ90" s="53"/>
      <c r="GUA90" s="53"/>
      <c r="GUB90" s="53"/>
      <c r="GUC90" s="53"/>
      <c r="GUD90" s="53"/>
      <c r="GUE90" s="53"/>
      <c r="GUF90" s="53"/>
      <c r="GUG90" s="53"/>
      <c r="GUH90" s="53"/>
      <c r="GUI90" s="53"/>
      <c r="GUJ90" s="53"/>
      <c r="GUK90" s="53"/>
      <c r="GUL90" s="53"/>
      <c r="GUM90" s="53"/>
      <c r="GUN90" s="53"/>
      <c r="GUO90" s="53"/>
      <c r="GUP90" s="53"/>
      <c r="GUQ90" s="53"/>
      <c r="GUR90" s="53"/>
      <c r="GUS90" s="53"/>
      <c r="GUT90" s="53"/>
      <c r="GUU90" s="53"/>
      <c r="GUV90" s="53"/>
      <c r="GUW90" s="53"/>
      <c r="GUX90" s="53"/>
      <c r="GUY90" s="53"/>
      <c r="GUZ90" s="53"/>
      <c r="GVA90" s="53"/>
      <c r="GVB90" s="53"/>
      <c r="GVC90" s="53"/>
      <c r="GVD90" s="53"/>
      <c r="GVE90" s="53"/>
      <c r="GVF90" s="53"/>
      <c r="GVG90" s="53"/>
      <c r="GVH90" s="53"/>
      <c r="GVI90" s="53"/>
      <c r="GVJ90" s="53"/>
      <c r="GVK90" s="53"/>
      <c r="GVL90" s="53"/>
      <c r="GVM90" s="53"/>
      <c r="GVN90" s="53"/>
      <c r="GVO90" s="53"/>
      <c r="GVP90" s="53"/>
      <c r="GVQ90" s="53"/>
      <c r="GVR90" s="53"/>
      <c r="GVS90" s="53"/>
      <c r="GVT90" s="53"/>
      <c r="GVU90" s="53"/>
      <c r="GVV90" s="53"/>
      <c r="GVW90" s="53"/>
      <c r="GVX90" s="53"/>
      <c r="GVY90" s="53"/>
      <c r="GVZ90" s="53"/>
      <c r="GWA90" s="53"/>
      <c r="GWB90" s="53"/>
      <c r="GWC90" s="53"/>
      <c r="GWD90" s="53"/>
      <c r="GWE90" s="53"/>
      <c r="GWF90" s="53"/>
      <c r="GWG90" s="53"/>
      <c r="GWH90" s="53"/>
      <c r="GWI90" s="53"/>
      <c r="GWJ90" s="53"/>
      <c r="GWK90" s="53"/>
      <c r="GWL90" s="53"/>
      <c r="GWM90" s="53"/>
      <c r="GWN90" s="53"/>
      <c r="GWO90" s="53"/>
      <c r="GWP90" s="53"/>
      <c r="GWQ90" s="53"/>
      <c r="GWR90" s="53"/>
      <c r="GWS90" s="53"/>
      <c r="GWT90" s="53"/>
      <c r="GWU90" s="53"/>
      <c r="GWV90" s="53"/>
      <c r="GWW90" s="53"/>
      <c r="GWX90" s="53"/>
      <c r="GWY90" s="53"/>
      <c r="GWZ90" s="53"/>
      <c r="GXA90" s="53"/>
      <c r="GXB90" s="53"/>
      <c r="GXC90" s="53"/>
      <c r="GXD90" s="53"/>
      <c r="GXE90" s="53"/>
      <c r="GXF90" s="53"/>
      <c r="GXG90" s="53"/>
      <c r="GXH90" s="53"/>
      <c r="GXI90" s="53"/>
      <c r="GXJ90" s="53"/>
      <c r="GXK90" s="53"/>
      <c r="GXL90" s="53"/>
      <c r="GXM90" s="53"/>
      <c r="GXN90" s="53"/>
      <c r="GXO90" s="53"/>
      <c r="GXP90" s="53"/>
      <c r="GXQ90" s="53"/>
      <c r="GXR90" s="53"/>
      <c r="GXS90" s="53"/>
      <c r="GXT90" s="53"/>
      <c r="GXU90" s="53"/>
      <c r="GXV90" s="53"/>
      <c r="GXW90" s="53"/>
      <c r="GXX90" s="53"/>
      <c r="GXY90" s="53"/>
      <c r="GXZ90" s="53"/>
      <c r="GYA90" s="53"/>
      <c r="GYB90" s="53"/>
      <c r="GYC90" s="53"/>
      <c r="GYD90" s="53"/>
      <c r="GYE90" s="53"/>
      <c r="GYF90" s="53"/>
      <c r="GYG90" s="53"/>
      <c r="GYH90" s="53"/>
      <c r="GYI90" s="53"/>
      <c r="GYJ90" s="53"/>
      <c r="GYK90" s="53"/>
      <c r="GYL90" s="53"/>
      <c r="GYM90" s="53"/>
      <c r="GYN90" s="53"/>
      <c r="GYO90" s="53"/>
      <c r="GYP90" s="53"/>
      <c r="GYQ90" s="53"/>
      <c r="GYR90" s="53"/>
      <c r="GYS90" s="53"/>
      <c r="GYT90" s="53"/>
      <c r="GYU90" s="53"/>
      <c r="GYV90" s="53"/>
      <c r="GYW90" s="53"/>
      <c r="GYX90" s="53"/>
      <c r="GYY90" s="53"/>
      <c r="GYZ90" s="53"/>
      <c r="GZA90" s="53"/>
      <c r="GZB90" s="53"/>
      <c r="GZC90" s="53"/>
      <c r="GZD90" s="53"/>
      <c r="GZE90" s="53"/>
      <c r="GZF90" s="53"/>
      <c r="GZG90" s="53"/>
      <c r="GZH90" s="53"/>
      <c r="GZI90" s="53"/>
      <c r="GZJ90" s="53"/>
      <c r="GZK90" s="53"/>
      <c r="GZL90" s="53"/>
      <c r="GZM90" s="53"/>
      <c r="GZN90" s="53"/>
      <c r="GZO90" s="53"/>
      <c r="GZP90" s="53"/>
      <c r="GZQ90" s="53"/>
      <c r="GZR90" s="53"/>
      <c r="GZS90" s="53"/>
      <c r="GZT90" s="53"/>
      <c r="GZU90" s="53"/>
      <c r="GZV90" s="53"/>
      <c r="GZW90" s="53"/>
      <c r="GZX90" s="53"/>
      <c r="GZY90" s="53"/>
      <c r="GZZ90" s="53"/>
      <c r="HAA90" s="53"/>
      <c r="HAB90" s="53"/>
      <c r="HAC90" s="53"/>
      <c r="HAD90" s="53"/>
      <c r="HAE90" s="53"/>
      <c r="HAF90" s="53"/>
      <c r="HAG90" s="53"/>
      <c r="HAH90" s="53"/>
      <c r="HAI90" s="53"/>
      <c r="HAJ90" s="53"/>
      <c r="HAK90" s="53"/>
      <c r="HAL90" s="53"/>
      <c r="HAM90" s="53"/>
      <c r="HAN90" s="53"/>
      <c r="HAO90" s="53"/>
      <c r="HAP90" s="53"/>
      <c r="HAQ90" s="53"/>
      <c r="HAR90" s="53"/>
      <c r="HAS90" s="53"/>
      <c r="HAT90" s="53"/>
      <c r="HAU90" s="53"/>
      <c r="HAV90" s="53"/>
      <c r="HAW90" s="53"/>
      <c r="HAX90" s="53"/>
      <c r="HAY90" s="53"/>
      <c r="HAZ90" s="53"/>
      <c r="HBA90" s="53"/>
      <c r="HBB90" s="53"/>
      <c r="HBC90" s="53"/>
      <c r="HBD90" s="53"/>
      <c r="HBE90" s="53"/>
      <c r="HBF90" s="53"/>
      <c r="HBG90" s="53"/>
      <c r="HBH90" s="53"/>
      <c r="HBI90" s="53"/>
      <c r="HBJ90" s="53"/>
      <c r="HBK90" s="53"/>
      <c r="HBL90" s="53"/>
      <c r="HBM90" s="53"/>
      <c r="HBN90" s="53"/>
      <c r="HBO90" s="53"/>
      <c r="HBP90" s="53"/>
      <c r="HBQ90" s="53"/>
      <c r="HBR90" s="53"/>
      <c r="HBS90" s="53"/>
      <c r="HBT90" s="53"/>
      <c r="HBU90" s="53"/>
      <c r="HBV90" s="53"/>
      <c r="HBW90" s="53"/>
      <c r="HBX90" s="53"/>
      <c r="HBY90" s="53"/>
      <c r="HBZ90" s="53"/>
      <c r="HCA90" s="53"/>
      <c r="HCB90" s="53"/>
      <c r="HCC90" s="53"/>
      <c r="HCD90" s="53"/>
      <c r="HCE90" s="53"/>
      <c r="HCF90" s="53"/>
      <c r="HCG90" s="53"/>
      <c r="HCH90" s="53"/>
      <c r="HCI90" s="53"/>
      <c r="HCJ90" s="53"/>
      <c r="HCK90" s="53"/>
      <c r="HCL90" s="53"/>
      <c r="HCM90" s="53"/>
      <c r="HCN90" s="53"/>
      <c r="HCO90" s="53"/>
      <c r="HCP90" s="53"/>
      <c r="HCQ90" s="53"/>
      <c r="HCR90" s="53"/>
      <c r="HCS90" s="53"/>
      <c r="HCT90" s="53"/>
      <c r="HCU90" s="53"/>
      <c r="HCV90" s="53"/>
      <c r="HCW90" s="53"/>
      <c r="HCX90" s="53"/>
      <c r="HCY90" s="53"/>
      <c r="HCZ90" s="53"/>
      <c r="HDA90" s="53"/>
      <c r="HDB90" s="53"/>
      <c r="HDC90" s="53"/>
      <c r="HDD90" s="53"/>
      <c r="HDE90" s="53"/>
      <c r="HDF90" s="53"/>
      <c r="HDG90" s="53"/>
      <c r="HDH90" s="53"/>
      <c r="HDI90" s="53"/>
      <c r="HDJ90" s="53"/>
      <c r="HDK90" s="53"/>
      <c r="HDL90" s="53"/>
      <c r="HDM90" s="53"/>
      <c r="HDN90" s="53"/>
      <c r="HDO90" s="53"/>
      <c r="HDP90" s="53"/>
      <c r="HDQ90" s="53"/>
      <c r="HDR90" s="53"/>
      <c r="HDS90" s="53"/>
      <c r="HDT90" s="53"/>
      <c r="HDU90" s="53"/>
      <c r="HDV90" s="53"/>
      <c r="HDW90" s="53"/>
      <c r="HDX90" s="53"/>
      <c r="HDY90" s="53"/>
      <c r="HDZ90" s="53"/>
      <c r="HEA90" s="53"/>
      <c r="HEB90" s="53"/>
      <c r="HEC90" s="53"/>
      <c r="HED90" s="53"/>
      <c r="HEE90" s="53"/>
      <c r="HEF90" s="53"/>
      <c r="HEG90" s="53"/>
      <c r="HEH90" s="53"/>
      <c r="HEI90" s="53"/>
      <c r="HEJ90" s="53"/>
      <c r="HEK90" s="53"/>
      <c r="HEL90" s="53"/>
      <c r="HEM90" s="53"/>
      <c r="HEN90" s="53"/>
      <c r="HEO90" s="53"/>
      <c r="HEP90" s="53"/>
      <c r="HEQ90" s="53"/>
      <c r="HER90" s="53"/>
      <c r="HES90" s="53"/>
      <c r="HET90" s="53"/>
      <c r="HEU90" s="53"/>
      <c r="HEV90" s="53"/>
      <c r="HEW90" s="53"/>
      <c r="HEX90" s="53"/>
      <c r="HEY90" s="53"/>
      <c r="HEZ90" s="53"/>
      <c r="HFA90" s="53"/>
      <c r="HFB90" s="53"/>
      <c r="HFC90" s="53"/>
      <c r="HFD90" s="53"/>
      <c r="HFE90" s="53"/>
      <c r="HFF90" s="53"/>
      <c r="HFG90" s="53"/>
      <c r="HFH90" s="53"/>
      <c r="HFI90" s="53"/>
      <c r="HFJ90" s="53"/>
      <c r="HFK90" s="53"/>
      <c r="HFL90" s="53"/>
      <c r="HFM90" s="53"/>
      <c r="HFN90" s="53"/>
      <c r="HFO90" s="53"/>
      <c r="HFP90" s="53"/>
      <c r="HFQ90" s="53"/>
      <c r="HFR90" s="53"/>
      <c r="HFS90" s="53"/>
      <c r="HFT90" s="53"/>
      <c r="HFU90" s="53"/>
      <c r="HFV90" s="53"/>
      <c r="HFW90" s="53"/>
      <c r="HFX90" s="53"/>
      <c r="HFY90" s="53"/>
      <c r="HFZ90" s="53"/>
      <c r="HGA90" s="53"/>
      <c r="HGB90" s="53"/>
      <c r="HGC90" s="53"/>
      <c r="HGD90" s="53"/>
      <c r="HGE90" s="53"/>
      <c r="HGF90" s="53"/>
      <c r="HGG90" s="53"/>
      <c r="HGH90" s="53"/>
      <c r="HGI90" s="53"/>
      <c r="HGJ90" s="53"/>
      <c r="HGK90" s="53"/>
      <c r="HGL90" s="53"/>
      <c r="HGM90" s="53"/>
      <c r="HGN90" s="53"/>
      <c r="HGO90" s="53"/>
      <c r="HGP90" s="53"/>
      <c r="HGQ90" s="53"/>
      <c r="HGR90" s="53"/>
      <c r="HGS90" s="53"/>
      <c r="HGT90" s="53"/>
      <c r="HGU90" s="53"/>
      <c r="HGV90" s="53"/>
      <c r="HGW90" s="53"/>
      <c r="HGX90" s="53"/>
      <c r="HGY90" s="53"/>
      <c r="HGZ90" s="53"/>
      <c r="HHA90" s="53"/>
      <c r="HHB90" s="53"/>
      <c r="HHC90" s="53"/>
      <c r="HHD90" s="53"/>
      <c r="HHE90" s="53"/>
      <c r="HHF90" s="53"/>
      <c r="HHG90" s="53"/>
      <c r="HHH90" s="53"/>
      <c r="HHI90" s="53"/>
      <c r="HHJ90" s="53"/>
      <c r="HHK90" s="53"/>
      <c r="HHL90" s="53"/>
      <c r="HHM90" s="53"/>
      <c r="HHN90" s="53"/>
      <c r="HHO90" s="53"/>
      <c r="HHP90" s="53"/>
      <c r="HHQ90" s="53"/>
      <c r="HHR90" s="53"/>
      <c r="HHS90" s="53"/>
      <c r="HHT90" s="53"/>
      <c r="HHU90" s="53"/>
      <c r="HHV90" s="53"/>
      <c r="HHW90" s="53"/>
      <c r="HHX90" s="53"/>
      <c r="HHY90" s="53"/>
      <c r="HHZ90" s="53"/>
      <c r="HIA90" s="53"/>
      <c r="HIB90" s="53"/>
      <c r="HIC90" s="53"/>
      <c r="HID90" s="53"/>
      <c r="HIE90" s="53"/>
      <c r="HIF90" s="53"/>
      <c r="HIG90" s="53"/>
      <c r="HIH90" s="53"/>
      <c r="HII90" s="53"/>
      <c r="HIJ90" s="53"/>
      <c r="HIK90" s="53"/>
      <c r="HIL90" s="53"/>
      <c r="HIM90" s="53"/>
      <c r="HIN90" s="53"/>
      <c r="HIO90" s="53"/>
      <c r="HIP90" s="53"/>
      <c r="HIQ90" s="53"/>
      <c r="HIR90" s="53"/>
      <c r="HIS90" s="53"/>
      <c r="HIT90" s="53"/>
      <c r="HIU90" s="53"/>
      <c r="HIV90" s="53"/>
      <c r="HIW90" s="53"/>
      <c r="HIX90" s="53"/>
      <c r="HIY90" s="53"/>
      <c r="HIZ90" s="53"/>
      <c r="HJA90" s="53"/>
      <c r="HJB90" s="53"/>
      <c r="HJC90" s="53"/>
      <c r="HJD90" s="53"/>
      <c r="HJE90" s="53"/>
      <c r="HJF90" s="53"/>
      <c r="HJG90" s="53"/>
      <c r="HJH90" s="53"/>
      <c r="HJI90" s="53"/>
      <c r="HJJ90" s="53"/>
      <c r="HJK90" s="53"/>
      <c r="HJL90" s="53"/>
      <c r="HJM90" s="53"/>
      <c r="HJN90" s="53"/>
      <c r="HJO90" s="53"/>
      <c r="HJP90" s="53"/>
      <c r="HJQ90" s="53"/>
      <c r="HJR90" s="53"/>
      <c r="HJS90" s="53"/>
      <c r="HJT90" s="53"/>
      <c r="HJU90" s="53"/>
      <c r="HJV90" s="53"/>
      <c r="HJW90" s="53"/>
      <c r="HJX90" s="53"/>
      <c r="HJY90" s="53"/>
      <c r="HJZ90" s="53"/>
      <c r="HKA90" s="53"/>
      <c r="HKB90" s="53"/>
      <c r="HKC90" s="53"/>
      <c r="HKD90" s="53"/>
      <c r="HKE90" s="53"/>
      <c r="HKF90" s="53"/>
      <c r="HKG90" s="53"/>
      <c r="HKH90" s="53"/>
      <c r="HKI90" s="53"/>
      <c r="HKJ90" s="53"/>
      <c r="HKK90" s="53"/>
      <c r="HKL90" s="53"/>
      <c r="HKM90" s="53"/>
      <c r="HKN90" s="53"/>
      <c r="HKO90" s="53"/>
      <c r="HKP90" s="53"/>
      <c r="HKQ90" s="53"/>
      <c r="HKR90" s="53"/>
      <c r="HKS90" s="53"/>
      <c r="HKT90" s="53"/>
      <c r="HKU90" s="53"/>
      <c r="HKV90" s="53"/>
      <c r="HKW90" s="53"/>
      <c r="HKX90" s="53"/>
      <c r="HKY90" s="53"/>
      <c r="HKZ90" s="53"/>
      <c r="HLA90" s="53"/>
      <c r="HLB90" s="53"/>
      <c r="HLC90" s="53"/>
      <c r="HLD90" s="53"/>
      <c r="HLE90" s="53"/>
      <c r="HLF90" s="53"/>
      <c r="HLG90" s="53"/>
      <c r="HLH90" s="53"/>
      <c r="HLI90" s="53"/>
      <c r="HLJ90" s="53"/>
      <c r="HLK90" s="53"/>
      <c r="HLL90" s="53"/>
      <c r="HLM90" s="53"/>
      <c r="HLN90" s="53"/>
      <c r="HLO90" s="53"/>
      <c r="HLP90" s="53"/>
      <c r="HLQ90" s="53"/>
      <c r="HLR90" s="53"/>
      <c r="HLS90" s="53"/>
      <c r="HLT90" s="53"/>
      <c r="HLU90" s="53"/>
      <c r="HLV90" s="53"/>
      <c r="HLW90" s="53"/>
      <c r="HLX90" s="53"/>
      <c r="HLY90" s="53"/>
      <c r="HLZ90" s="53"/>
      <c r="HMA90" s="53"/>
      <c r="HMB90" s="53"/>
      <c r="HMC90" s="53"/>
      <c r="HMD90" s="53"/>
      <c r="HME90" s="53"/>
      <c r="HMF90" s="53"/>
      <c r="HMG90" s="53"/>
      <c r="HMH90" s="53"/>
      <c r="HMI90" s="53"/>
      <c r="HMJ90" s="53"/>
      <c r="HMK90" s="53"/>
      <c r="HML90" s="53"/>
      <c r="HMM90" s="53"/>
      <c r="HMN90" s="53"/>
      <c r="HMO90" s="53"/>
      <c r="HMP90" s="53"/>
      <c r="HMQ90" s="53"/>
      <c r="HMR90" s="53"/>
      <c r="HMS90" s="53"/>
      <c r="HMT90" s="53"/>
      <c r="HMU90" s="53"/>
      <c r="HMV90" s="53"/>
      <c r="HMW90" s="53"/>
      <c r="HMX90" s="53"/>
      <c r="HMY90" s="53"/>
      <c r="HMZ90" s="53"/>
      <c r="HNA90" s="53"/>
      <c r="HNB90" s="53"/>
      <c r="HNC90" s="53"/>
      <c r="HND90" s="53"/>
      <c r="HNE90" s="53"/>
      <c r="HNF90" s="53"/>
      <c r="HNG90" s="53"/>
      <c r="HNH90" s="53"/>
      <c r="HNI90" s="53"/>
      <c r="HNJ90" s="53"/>
      <c r="HNK90" s="53"/>
      <c r="HNL90" s="53"/>
      <c r="HNM90" s="53"/>
      <c r="HNN90" s="53"/>
      <c r="HNO90" s="53"/>
      <c r="HNP90" s="53"/>
      <c r="HNQ90" s="53"/>
      <c r="HNR90" s="53"/>
      <c r="HNS90" s="53"/>
      <c r="HNT90" s="53"/>
      <c r="HNU90" s="53"/>
      <c r="HNV90" s="53"/>
      <c r="HNW90" s="53"/>
      <c r="HNX90" s="53"/>
      <c r="HNY90" s="53"/>
      <c r="HNZ90" s="53"/>
      <c r="HOA90" s="53"/>
      <c r="HOB90" s="53"/>
      <c r="HOC90" s="53"/>
      <c r="HOD90" s="53"/>
      <c r="HOE90" s="53"/>
      <c r="HOF90" s="53"/>
      <c r="HOG90" s="53"/>
      <c r="HOH90" s="53"/>
      <c r="HOI90" s="53"/>
      <c r="HOJ90" s="53"/>
      <c r="HOK90" s="53"/>
      <c r="HOL90" s="53"/>
      <c r="HOM90" s="53"/>
      <c r="HON90" s="53"/>
      <c r="HOO90" s="53"/>
      <c r="HOP90" s="53"/>
      <c r="HOQ90" s="53"/>
      <c r="HOR90" s="53"/>
      <c r="HOS90" s="53"/>
      <c r="HOT90" s="53"/>
      <c r="HOU90" s="53"/>
      <c r="HOV90" s="53"/>
      <c r="HOW90" s="53"/>
      <c r="HOX90" s="53"/>
      <c r="HOY90" s="53"/>
      <c r="HOZ90" s="53"/>
      <c r="HPA90" s="53"/>
      <c r="HPB90" s="53"/>
      <c r="HPC90" s="53"/>
      <c r="HPD90" s="53"/>
      <c r="HPE90" s="53"/>
      <c r="HPF90" s="53"/>
      <c r="HPG90" s="53"/>
      <c r="HPH90" s="53"/>
      <c r="HPI90" s="53"/>
      <c r="HPJ90" s="53"/>
      <c r="HPK90" s="53"/>
      <c r="HPL90" s="53"/>
      <c r="HPM90" s="53"/>
      <c r="HPN90" s="53"/>
      <c r="HPO90" s="53"/>
      <c r="HPP90" s="53"/>
      <c r="HPQ90" s="53"/>
      <c r="HPR90" s="53"/>
      <c r="HPS90" s="53"/>
      <c r="HPT90" s="53"/>
      <c r="HPU90" s="53"/>
      <c r="HPV90" s="53"/>
      <c r="HPW90" s="53"/>
      <c r="HPX90" s="53"/>
      <c r="HPY90" s="53"/>
      <c r="HPZ90" s="53"/>
      <c r="HQA90" s="53"/>
      <c r="HQB90" s="53"/>
      <c r="HQC90" s="53"/>
      <c r="HQD90" s="53"/>
      <c r="HQE90" s="53"/>
      <c r="HQF90" s="53"/>
      <c r="HQG90" s="53"/>
      <c r="HQH90" s="53"/>
      <c r="HQI90" s="53"/>
      <c r="HQJ90" s="53"/>
      <c r="HQK90" s="53"/>
      <c r="HQL90" s="53"/>
      <c r="HQM90" s="53"/>
      <c r="HQN90" s="53"/>
      <c r="HQO90" s="53"/>
      <c r="HQP90" s="53"/>
      <c r="HQQ90" s="53"/>
      <c r="HQR90" s="53"/>
      <c r="HQS90" s="53"/>
      <c r="HQT90" s="53"/>
      <c r="HQU90" s="53"/>
      <c r="HQV90" s="53"/>
      <c r="HQW90" s="53"/>
      <c r="HQX90" s="53"/>
      <c r="HQY90" s="53"/>
      <c r="HQZ90" s="53"/>
      <c r="HRA90" s="53"/>
      <c r="HRB90" s="53"/>
      <c r="HRC90" s="53"/>
      <c r="HRD90" s="53"/>
      <c r="HRE90" s="53"/>
      <c r="HRF90" s="53"/>
      <c r="HRG90" s="53"/>
      <c r="HRH90" s="53"/>
      <c r="HRI90" s="53"/>
      <c r="HRJ90" s="53"/>
      <c r="HRK90" s="53"/>
      <c r="HRL90" s="53"/>
      <c r="HRM90" s="53"/>
      <c r="HRN90" s="53"/>
      <c r="HRO90" s="53"/>
      <c r="HRP90" s="53"/>
      <c r="HRQ90" s="53"/>
      <c r="HRR90" s="53"/>
      <c r="HRS90" s="53"/>
      <c r="HRT90" s="53"/>
      <c r="HRU90" s="53"/>
      <c r="HRV90" s="53"/>
      <c r="HRW90" s="53"/>
      <c r="HRX90" s="53"/>
      <c r="HRY90" s="53"/>
      <c r="HRZ90" s="53"/>
      <c r="HSA90" s="53"/>
      <c r="HSB90" s="53"/>
      <c r="HSC90" s="53"/>
      <c r="HSD90" s="53"/>
      <c r="HSE90" s="53"/>
      <c r="HSF90" s="53"/>
      <c r="HSG90" s="53"/>
      <c r="HSH90" s="53"/>
      <c r="HSI90" s="53"/>
      <c r="HSJ90" s="53"/>
      <c r="HSK90" s="53"/>
      <c r="HSL90" s="53"/>
      <c r="HSM90" s="53"/>
      <c r="HSN90" s="53"/>
      <c r="HSO90" s="53"/>
      <c r="HSP90" s="53"/>
      <c r="HSQ90" s="53"/>
      <c r="HSR90" s="53"/>
      <c r="HSS90" s="53"/>
      <c r="HST90" s="53"/>
      <c r="HSU90" s="53"/>
      <c r="HSV90" s="53"/>
      <c r="HSW90" s="53"/>
      <c r="HSX90" s="53"/>
      <c r="HSY90" s="53"/>
      <c r="HSZ90" s="53"/>
      <c r="HTA90" s="53"/>
      <c r="HTB90" s="53"/>
      <c r="HTC90" s="53"/>
      <c r="HTD90" s="53"/>
      <c r="HTE90" s="53"/>
      <c r="HTF90" s="53"/>
      <c r="HTG90" s="53"/>
      <c r="HTH90" s="53"/>
      <c r="HTI90" s="53"/>
      <c r="HTJ90" s="53"/>
      <c r="HTK90" s="53"/>
      <c r="HTL90" s="53"/>
      <c r="HTM90" s="53"/>
      <c r="HTN90" s="53"/>
      <c r="HTO90" s="53"/>
      <c r="HTP90" s="53"/>
      <c r="HTQ90" s="53"/>
      <c r="HTR90" s="53"/>
      <c r="HTS90" s="53"/>
      <c r="HTT90" s="53"/>
      <c r="HTU90" s="53"/>
      <c r="HTV90" s="53"/>
      <c r="HTW90" s="53"/>
      <c r="HTX90" s="53"/>
      <c r="HTY90" s="53"/>
      <c r="HTZ90" s="53"/>
      <c r="HUA90" s="53"/>
      <c r="HUB90" s="53"/>
      <c r="HUC90" s="53"/>
      <c r="HUD90" s="53"/>
      <c r="HUE90" s="53"/>
      <c r="HUF90" s="53"/>
      <c r="HUG90" s="53"/>
      <c r="HUH90" s="53"/>
      <c r="HUI90" s="53"/>
      <c r="HUJ90" s="53"/>
      <c r="HUK90" s="53"/>
      <c r="HUL90" s="53"/>
      <c r="HUM90" s="53"/>
      <c r="HUN90" s="53"/>
      <c r="HUO90" s="53"/>
      <c r="HUP90" s="53"/>
      <c r="HUQ90" s="53"/>
      <c r="HUR90" s="53"/>
      <c r="HUS90" s="53"/>
      <c r="HUT90" s="53"/>
      <c r="HUU90" s="53"/>
      <c r="HUV90" s="53"/>
      <c r="HUW90" s="53"/>
      <c r="HUX90" s="53"/>
      <c r="HUY90" s="53"/>
      <c r="HUZ90" s="53"/>
      <c r="HVA90" s="53"/>
      <c r="HVB90" s="53"/>
      <c r="HVC90" s="53"/>
      <c r="HVD90" s="53"/>
      <c r="HVE90" s="53"/>
      <c r="HVF90" s="53"/>
      <c r="HVG90" s="53"/>
      <c r="HVH90" s="53"/>
      <c r="HVI90" s="53"/>
      <c r="HVJ90" s="53"/>
      <c r="HVK90" s="53"/>
      <c r="HVL90" s="53"/>
      <c r="HVM90" s="53"/>
      <c r="HVN90" s="53"/>
      <c r="HVO90" s="53"/>
      <c r="HVP90" s="53"/>
      <c r="HVQ90" s="53"/>
      <c r="HVR90" s="53"/>
      <c r="HVS90" s="53"/>
      <c r="HVT90" s="53"/>
      <c r="HVU90" s="53"/>
      <c r="HVV90" s="53"/>
      <c r="HVW90" s="53"/>
      <c r="HVX90" s="53"/>
      <c r="HVY90" s="53"/>
      <c r="HVZ90" s="53"/>
      <c r="HWA90" s="53"/>
      <c r="HWB90" s="53"/>
      <c r="HWC90" s="53"/>
      <c r="HWD90" s="53"/>
      <c r="HWE90" s="53"/>
      <c r="HWF90" s="53"/>
      <c r="HWG90" s="53"/>
      <c r="HWH90" s="53"/>
      <c r="HWI90" s="53"/>
      <c r="HWJ90" s="53"/>
      <c r="HWK90" s="53"/>
      <c r="HWL90" s="53"/>
      <c r="HWM90" s="53"/>
      <c r="HWN90" s="53"/>
      <c r="HWO90" s="53"/>
      <c r="HWP90" s="53"/>
      <c r="HWQ90" s="53"/>
      <c r="HWR90" s="53"/>
      <c r="HWS90" s="53"/>
      <c r="HWT90" s="53"/>
      <c r="HWU90" s="53"/>
      <c r="HWV90" s="53"/>
      <c r="HWW90" s="53"/>
      <c r="HWX90" s="53"/>
      <c r="HWY90" s="53"/>
      <c r="HWZ90" s="53"/>
      <c r="HXA90" s="53"/>
      <c r="HXB90" s="53"/>
      <c r="HXC90" s="53"/>
      <c r="HXD90" s="53"/>
      <c r="HXE90" s="53"/>
      <c r="HXF90" s="53"/>
      <c r="HXG90" s="53"/>
      <c r="HXH90" s="53"/>
      <c r="HXI90" s="53"/>
      <c r="HXJ90" s="53"/>
      <c r="HXK90" s="53"/>
      <c r="HXL90" s="53"/>
      <c r="HXM90" s="53"/>
      <c r="HXN90" s="53"/>
      <c r="HXO90" s="53"/>
      <c r="HXP90" s="53"/>
      <c r="HXQ90" s="53"/>
      <c r="HXR90" s="53"/>
      <c r="HXS90" s="53"/>
      <c r="HXT90" s="53"/>
      <c r="HXU90" s="53"/>
      <c r="HXV90" s="53"/>
      <c r="HXW90" s="53"/>
      <c r="HXX90" s="53"/>
      <c r="HXY90" s="53"/>
      <c r="HXZ90" s="53"/>
      <c r="HYA90" s="53"/>
      <c r="HYB90" s="53"/>
      <c r="HYC90" s="53"/>
      <c r="HYD90" s="53"/>
      <c r="HYE90" s="53"/>
      <c r="HYF90" s="53"/>
      <c r="HYG90" s="53"/>
      <c r="HYH90" s="53"/>
      <c r="HYI90" s="53"/>
      <c r="HYJ90" s="53"/>
      <c r="HYK90" s="53"/>
      <c r="HYL90" s="53"/>
      <c r="HYM90" s="53"/>
      <c r="HYN90" s="53"/>
      <c r="HYO90" s="53"/>
      <c r="HYP90" s="53"/>
      <c r="HYQ90" s="53"/>
      <c r="HYR90" s="53"/>
      <c r="HYS90" s="53"/>
      <c r="HYT90" s="53"/>
      <c r="HYU90" s="53"/>
      <c r="HYV90" s="53"/>
      <c r="HYW90" s="53"/>
      <c r="HYX90" s="53"/>
      <c r="HYY90" s="53"/>
      <c r="HYZ90" s="53"/>
      <c r="HZA90" s="53"/>
      <c r="HZB90" s="53"/>
      <c r="HZC90" s="53"/>
      <c r="HZD90" s="53"/>
      <c r="HZE90" s="53"/>
      <c r="HZF90" s="53"/>
      <c r="HZG90" s="53"/>
      <c r="HZH90" s="53"/>
      <c r="HZI90" s="53"/>
      <c r="HZJ90" s="53"/>
      <c r="HZK90" s="53"/>
      <c r="HZL90" s="53"/>
      <c r="HZM90" s="53"/>
      <c r="HZN90" s="53"/>
      <c r="HZO90" s="53"/>
      <c r="HZP90" s="53"/>
      <c r="HZQ90" s="53"/>
      <c r="HZR90" s="53"/>
      <c r="HZS90" s="53"/>
      <c r="HZT90" s="53"/>
      <c r="HZU90" s="53"/>
      <c r="HZV90" s="53"/>
      <c r="HZW90" s="53"/>
      <c r="HZX90" s="53"/>
      <c r="HZY90" s="53"/>
      <c r="HZZ90" s="53"/>
      <c r="IAA90" s="53"/>
      <c r="IAB90" s="53"/>
      <c r="IAC90" s="53"/>
      <c r="IAD90" s="53"/>
      <c r="IAE90" s="53"/>
      <c r="IAF90" s="53"/>
      <c r="IAG90" s="53"/>
      <c r="IAH90" s="53"/>
      <c r="IAI90" s="53"/>
      <c r="IAJ90" s="53"/>
      <c r="IAK90" s="53"/>
      <c r="IAL90" s="53"/>
      <c r="IAM90" s="53"/>
      <c r="IAN90" s="53"/>
      <c r="IAO90" s="53"/>
      <c r="IAP90" s="53"/>
      <c r="IAQ90" s="53"/>
      <c r="IAR90" s="53"/>
      <c r="IAS90" s="53"/>
      <c r="IAT90" s="53"/>
      <c r="IAU90" s="53"/>
      <c r="IAV90" s="53"/>
      <c r="IAW90" s="53"/>
      <c r="IAX90" s="53"/>
      <c r="IAY90" s="53"/>
      <c r="IAZ90" s="53"/>
      <c r="IBA90" s="53"/>
      <c r="IBB90" s="53"/>
      <c r="IBC90" s="53"/>
      <c r="IBD90" s="53"/>
      <c r="IBE90" s="53"/>
      <c r="IBF90" s="53"/>
      <c r="IBG90" s="53"/>
      <c r="IBH90" s="53"/>
      <c r="IBI90" s="53"/>
      <c r="IBJ90" s="53"/>
      <c r="IBK90" s="53"/>
      <c r="IBL90" s="53"/>
      <c r="IBM90" s="53"/>
      <c r="IBN90" s="53"/>
      <c r="IBO90" s="53"/>
      <c r="IBP90" s="53"/>
      <c r="IBQ90" s="53"/>
      <c r="IBR90" s="53"/>
      <c r="IBS90" s="53"/>
      <c r="IBT90" s="53"/>
      <c r="IBU90" s="53"/>
      <c r="IBV90" s="53"/>
      <c r="IBW90" s="53"/>
      <c r="IBX90" s="53"/>
      <c r="IBY90" s="53"/>
      <c r="IBZ90" s="53"/>
      <c r="ICA90" s="53"/>
      <c r="ICB90" s="53"/>
      <c r="ICC90" s="53"/>
      <c r="ICD90" s="53"/>
      <c r="ICE90" s="53"/>
      <c r="ICF90" s="53"/>
      <c r="ICG90" s="53"/>
      <c r="ICH90" s="53"/>
      <c r="ICI90" s="53"/>
      <c r="ICJ90" s="53"/>
      <c r="ICK90" s="53"/>
      <c r="ICL90" s="53"/>
      <c r="ICM90" s="53"/>
      <c r="ICN90" s="53"/>
      <c r="ICO90" s="53"/>
      <c r="ICP90" s="53"/>
      <c r="ICQ90" s="53"/>
      <c r="ICR90" s="53"/>
      <c r="ICS90" s="53"/>
      <c r="ICT90" s="53"/>
      <c r="ICU90" s="53"/>
      <c r="ICV90" s="53"/>
      <c r="ICW90" s="53"/>
      <c r="ICX90" s="53"/>
      <c r="ICY90" s="53"/>
      <c r="ICZ90" s="53"/>
      <c r="IDA90" s="53"/>
      <c r="IDB90" s="53"/>
      <c r="IDC90" s="53"/>
      <c r="IDD90" s="53"/>
      <c r="IDE90" s="53"/>
      <c r="IDF90" s="53"/>
      <c r="IDG90" s="53"/>
      <c r="IDH90" s="53"/>
      <c r="IDI90" s="53"/>
      <c r="IDJ90" s="53"/>
      <c r="IDK90" s="53"/>
      <c r="IDL90" s="53"/>
      <c r="IDM90" s="53"/>
      <c r="IDN90" s="53"/>
      <c r="IDO90" s="53"/>
      <c r="IDP90" s="53"/>
      <c r="IDQ90" s="53"/>
      <c r="IDR90" s="53"/>
      <c r="IDS90" s="53"/>
      <c r="IDT90" s="53"/>
      <c r="IDU90" s="53"/>
      <c r="IDV90" s="53"/>
      <c r="IDW90" s="53"/>
      <c r="IDX90" s="53"/>
      <c r="IDY90" s="53"/>
      <c r="IDZ90" s="53"/>
      <c r="IEA90" s="53"/>
      <c r="IEB90" s="53"/>
      <c r="IEC90" s="53"/>
      <c r="IED90" s="53"/>
      <c r="IEE90" s="53"/>
      <c r="IEF90" s="53"/>
      <c r="IEG90" s="53"/>
      <c r="IEH90" s="53"/>
      <c r="IEI90" s="53"/>
      <c r="IEJ90" s="53"/>
      <c r="IEK90" s="53"/>
      <c r="IEL90" s="53"/>
      <c r="IEM90" s="53"/>
      <c r="IEN90" s="53"/>
      <c r="IEO90" s="53"/>
      <c r="IEP90" s="53"/>
      <c r="IEQ90" s="53"/>
      <c r="IER90" s="53"/>
      <c r="IES90" s="53"/>
      <c r="IET90" s="53"/>
      <c r="IEU90" s="53"/>
      <c r="IEV90" s="53"/>
      <c r="IEW90" s="53"/>
      <c r="IEX90" s="53"/>
      <c r="IEY90" s="53"/>
      <c r="IEZ90" s="53"/>
      <c r="IFA90" s="53"/>
      <c r="IFB90" s="53"/>
      <c r="IFC90" s="53"/>
      <c r="IFD90" s="53"/>
      <c r="IFE90" s="53"/>
      <c r="IFF90" s="53"/>
      <c r="IFG90" s="53"/>
      <c r="IFH90" s="53"/>
      <c r="IFI90" s="53"/>
      <c r="IFJ90" s="53"/>
      <c r="IFK90" s="53"/>
      <c r="IFL90" s="53"/>
      <c r="IFM90" s="53"/>
      <c r="IFN90" s="53"/>
      <c r="IFO90" s="53"/>
      <c r="IFP90" s="53"/>
      <c r="IFQ90" s="53"/>
      <c r="IFR90" s="53"/>
      <c r="IFS90" s="53"/>
      <c r="IFT90" s="53"/>
      <c r="IFU90" s="53"/>
      <c r="IFV90" s="53"/>
      <c r="IFW90" s="53"/>
      <c r="IFX90" s="53"/>
      <c r="IFY90" s="53"/>
      <c r="IFZ90" s="53"/>
      <c r="IGA90" s="53"/>
      <c r="IGB90" s="53"/>
      <c r="IGC90" s="53"/>
      <c r="IGD90" s="53"/>
      <c r="IGE90" s="53"/>
      <c r="IGF90" s="53"/>
      <c r="IGG90" s="53"/>
      <c r="IGH90" s="53"/>
      <c r="IGI90" s="53"/>
      <c r="IGJ90" s="53"/>
      <c r="IGK90" s="53"/>
      <c r="IGL90" s="53"/>
      <c r="IGM90" s="53"/>
      <c r="IGN90" s="53"/>
      <c r="IGO90" s="53"/>
      <c r="IGP90" s="53"/>
      <c r="IGQ90" s="53"/>
      <c r="IGR90" s="53"/>
      <c r="IGS90" s="53"/>
      <c r="IGT90" s="53"/>
      <c r="IGU90" s="53"/>
      <c r="IGV90" s="53"/>
      <c r="IGW90" s="53"/>
      <c r="IGX90" s="53"/>
      <c r="IGY90" s="53"/>
      <c r="IGZ90" s="53"/>
      <c r="IHA90" s="53"/>
      <c r="IHB90" s="53"/>
      <c r="IHC90" s="53"/>
      <c r="IHD90" s="53"/>
      <c r="IHE90" s="53"/>
      <c r="IHF90" s="53"/>
      <c r="IHG90" s="53"/>
      <c r="IHH90" s="53"/>
      <c r="IHI90" s="53"/>
      <c r="IHJ90" s="53"/>
      <c r="IHK90" s="53"/>
      <c r="IHL90" s="53"/>
      <c r="IHM90" s="53"/>
      <c r="IHN90" s="53"/>
      <c r="IHO90" s="53"/>
      <c r="IHP90" s="53"/>
      <c r="IHQ90" s="53"/>
      <c r="IHR90" s="53"/>
      <c r="IHS90" s="53"/>
      <c r="IHT90" s="53"/>
      <c r="IHU90" s="53"/>
      <c r="IHV90" s="53"/>
      <c r="IHW90" s="53"/>
      <c r="IHX90" s="53"/>
      <c r="IHY90" s="53"/>
      <c r="IHZ90" s="53"/>
      <c r="IIA90" s="53"/>
      <c r="IIB90" s="53"/>
      <c r="IIC90" s="53"/>
      <c r="IID90" s="53"/>
      <c r="IIE90" s="53"/>
      <c r="IIF90" s="53"/>
      <c r="IIG90" s="53"/>
      <c r="IIH90" s="53"/>
      <c r="III90" s="53"/>
      <c r="IIJ90" s="53"/>
      <c r="IIK90" s="53"/>
      <c r="IIL90" s="53"/>
      <c r="IIM90" s="53"/>
      <c r="IIN90" s="53"/>
      <c r="IIO90" s="53"/>
      <c r="IIP90" s="53"/>
      <c r="IIQ90" s="53"/>
      <c r="IIR90" s="53"/>
      <c r="IIS90" s="53"/>
      <c r="IIT90" s="53"/>
      <c r="IIU90" s="53"/>
      <c r="IIV90" s="53"/>
      <c r="IIW90" s="53"/>
      <c r="IIX90" s="53"/>
      <c r="IIY90" s="53"/>
      <c r="IIZ90" s="53"/>
      <c r="IJA90" s="53"/>
      <c r="IJB90" s="53"/>
      <c r="IJC90" s="53"/>
      <c r="IJD90" s="53"/>
      <c r="IJE90" s="53"/>
      <c r="IJF90" s="53"/>
      <c r="IJG90" s="53"/>
      <c r="IJH90" s="53"/>
      <c r="IJI90" s="53"/>
      <c r="IJJ90" s="53"/>
      <c r="IJK90" s="53"/>
      <c r="IJL90" s="53"/>
      <c r="IJM90" s="53"/>
      <c r="IJN90" s="53"/>
      <c r="IJO90" s="53"/>
      <c r="IJP90" s="53"/>
      <c r="IJQ90" s="53"/>
      <c r="IJR90" s="53"/>
      <c r="IJS90" s="53"/>
      <c r="IJT90" s="53"/>
      <c r="IJU90" s="53"/>
      <c r="IJV90" s="53"/>
      <c r="IJW90" s="53"/>
      <c r="IJX90" s="53"/>
      <c r="IJY90" s="53"/>
      <c r="IJZ90" s="53"/>
      <c r="IKA90" s="53"/>
      <c r="IKB90" s="53"/>
      <c r="IKC90" s="53"/>
      <c r="IKD90" s="53"/>
      <c r="IKE90" s="53"/>
      <c r="IKF90" s="53"/>
      <c r="IKG90" s="53"/>
      <c r="IKH90" s="53"/>
      <c r="IKI90" s="53"/>
      <c r="IKJ90" s="53"/>
      <c r="IKK90" s="53"/>
      <c r="IKL90" s="53"/>
      <c r="IKM90" s="53"/>
      <c r="IKN90" s="53"/>
      <c r="IKO90" s="53"/>
      <c r="IKP90" s="53"/>
      <c r="IKQ90" s="53"/>
      <c r="IKR90" s="53"/>
      <c r="IKS90" s="53"/>
      <c r="IKT90" s="53"/>
      <c r="IKU90" s="53"/>
      <c r="IKV90" s="53"/>
      <c r="IKW90" s="53"/>
      <c r="IKX90" s="53"/>
      <c r="IKY90" s="53"/>
      <c r="IKZ90" s="53"/>
      <c r="ILA90" s="53"/>
      <c r="ILB90" s="53"/>
      <c r="ILC90" s="53"/>
      <c r="ILD90" s="53"/>
      <c r="ILE90" s="53"/>
      <c r="ILF90" s="53"/>
      <c r="ILG90" s="53"/>
      <c r="ILH90" s="53"/>
      <c r="ILI90" s="53"/>
      <c r="ILJ90" s="53"/>
      <c r="ILK90" s="53"/>
      <c r="ILL90" s="53"/>
      <c r="ILM90" s="53"/>
      <c r="ILN90" s="53"/>
      <c r="ILO90" s="53"/>
      <c r="ILP90" s="53"/>
      <c r="ILQ90" s="53"/>
      <c r="ILR90" s="53"/>
      <c r="ILS90" s="53"/>
      <c r="ILT90" s="53"/>
      <c r="ILU90" s="53"/>
      <c r="ILV90" s="53"/>
      <c r="ILW90" s="53"/>
      <c r="ILX90" s="53"/>
      <c r="ILY90" s="53"/>
      <c r="ILZ90" s="53"/>
      <c r="IMA90" s="53"/>
      <c r="IMB90" s="53"/>
      <c r="IMC90" s="53"/>
      <c r="IMD90" s="53"/>
      <c r="IME90" s="53"/>
      <c r="IMF90" s="53"/>
      <c r="IMG90" s="53"/>
      <c r="IMH90" s="53"/>
      <c r="IMI90" s="53"/>
      <c r="IMJ90" s="53"/>
      <c r="IMK90" s="53"/>
      <c r="IML90" s="53"/>
      <c r="IMM90" s="53"/>
      <c r="IMN90" s="53"/>
      <c r="IMO90" s="53"/>
      <c r="IMP90" s="53"/>
      <c r="IMQ90" s="53"/>
      <c r="IMR90" s="53"/>
      <c r="IMS90" s="53"/>
      <c r="IMT90" s="53"/>
      <c r="IMU90" s="53"/>
      <c r="IMV90" s="53"/>
      <c r="IMW90" s="53"/>
      <c r="IMX90" s="53"/>
      <c r="IMY90" s="53"/>
      <c r="IMZ90" s="53"/>
      <c r="INA90" s="53"/>
      <c r="INB90" s="53"/>
      <c r="INC90" s="53"/>
      <c r="IND90" s="53"/>
      <c r="INE90" s="53"/>
      <c r="INF90" s="53"/>
      <c r="ING90" s="53"/>
      <c r="INH90" s="53"/>
      <c r="INI90" s="53"/>
      <c r="INJ90" s="53"/>
      <c r="INK90" s="53"/>
      <c r="INL90" s="53"/>
      <c r="INM90" s="53"/>
      <c r="INN90" s="53"/>
      <c r="INO90" s="53"/>
      <c r="INP90" s="53"/>
      <c r="INQ90" s="53"/>
      <c r="INR90" s="53"/>
      <c r="INS90" s="53"/>
      <c r="INT90" s="53"/>
      <c r="INU90" s="53"/>
      <c r="INV90" s="53"/>
      <c r="INW90" s="53"/>
      <c r="INX90" s="53"/>
      <c r="INY90" s="53"/>
      <c r="INZ90" s="53"/>
      <c r="IOA90" s="53"/>
      <c r="IOB90" s="53"/>
      <c r="IOC90" s="53"/>
      <c r="IOD90" s="53"/>
      <c r="IOE90" s="53"/>
      <c r="IOF90" s="53"/>
      <c r="IOG90" s="53"/>
      <c r="IOH90" s="53"/>
      <c r="IOI90" s="53"/>
      <c r="IOJ90" s="53"/>
      <c r="IOK90" s="53"/>
      <c r="IOL90" s="53"/>
      <c r="IOM90" s="53"/>
      <c r="ION90" s="53"/>
      <c r="IOO90" s="53"/>
      <c r="IOP90" s="53"/>
      <c r="IOQ90" s="53"/>
      <c r="IOR90" s="53"/>
      <c r="IOS90" s="53"/>
      <c r="IOT90" s="53"/>
      <c r="IOU90" s="53"/>
      <c r="IOV90" s="53"/>
      <c r="IOW90" s="53"/>
      <c r="IOX90" s="53"/>
      <c r="IOY90" s="53"/>
      <c r="IOZ90" s="53"/>
      <c r="IPA90" s="53"/>
      <c r="IPB90" s="53"/>
      <c r="IPC90" s="53"/>
      <c r="IPD90" s="53"/>
      <c r="IPE90" s="53"/>
      <c r="IPF90" s="53"/>
      <c r="IPG90" s="53"/>
      <c r="IPH90" s="53"/>
      <c r="IPI90" s="53"/>
      <c r="IPJ90" s="53"/>
      <c r="IPK90" s="53"/>
      <c r="IPL90" s="53"/>
      <c r="IPM90" s="53"/>
      <c r="IPN90" s="53"/>
      <c r="IPO90" s="53"/>
      <c r="IPP90" s="53"/>
      <c r="IPQ90" s="53"/>
      <c r="IPR90" s="53"/>
      <c r="IPS90" s="53"/>
      <c r="IPT90" s="53"/>
      <c r="IPU90" s="53"/>
      <c r="IPV90" s="53"/>
      <c r="IPW90" s="53"/>
      <c r="IPX90" s="53"/>
      <c r="IPY90" s="53"/>
      <c r="IPZ90" s="53"/>
      <c r="IQA90" s="53"/>
      <c r="IQB90" s="53"/>
      <c r="IQC90" s="53"/>
      <c r="IQD90" s="53"/>
      <c r="IQE90" s="53"/>
      <c r="IQF90" s="53"/>
      <c r="IQG90" s="53"/>
      <c r="IQH90" s="53"/>
      <c r="IQI90" s="53"/>
      <c r="IQJ90" s="53"/>
      <c r="IQK90" s="53"/>
      <c r="IQL90" s="53"/>
      <c r="IQM90" s="53"/>
      <c r="IQN90" s="53"/>
      <c r="IQO90" s="53"/>
      <c r="IQP90" s="53"/>
      <c r="IQQ90" s="53"/>
      <c r="IQR90" s="53"/>
      <c r="IQS90" s="53"/>
      <c r="IQT90" s="53"/>
      <c r="IQU90" s="53"/>
      <c r="IQV90" s="53"/>
      <c r="IQW90" s="53"/>
      <c r="IQX90" s="53"/>
      <c r="IQY90" s="53"/>
      <c r="IQZ90" s="53"/>
      <c r="IRA90" s="53"/>
      <c r="IRB90" s="53"/>
      <c r="IRC90" s="53"/>
      <c r="IRD90" s="53"/>
      <c r="IRE90" s="53"/>
      <c r="IRF90" s="53"/>
      <c r="IRG90" s="53"/>
      <c r="IRH90" s="53"/>
      <c r="IRI90" s="53"/>
      <c r="IRJ90" s="53"/>
      <c r="IRK90" s="53"/>
      <c r="IRL90" s="53"/>
      <c r="IRM90" s="53"/>
      <c r="IRN90" s="53"/>
      <c r="IRO90" s="53"/>
      <c r="IRP90" s="53"/>
      <c r="IRQ90" s="53"/>
      <c r="IRR90" s="53"/>
      <c r="IRS90" s="53"/>
      <c r="IRT90" s="53"/>
      <c r="IRU90" s="53"/>
      <c r="IRV90" s="53"/>
      <c r="IRW90" s="53"/>
      <c r="IRX90" s="53"/>
      <c r="IRY90" s="53"/>
      <c r="IRZ90" s="53"/>
      <c r="ISA90" s="53"/>
      <c r="ISB90" s="53"/>
      <c r="ISC90" s="53"/>
      <c r="ISD90" s="53"/>
      <c r="ISE90" s="53"/>
      <c r="ISF90" s="53"/>
      <c r="ISG90" s="53"/>
      <c r="ISH90" s="53"/>
      <c r="ISI90" s="53"/>
      <c r="ISJ90" s="53"/>
      <c r="ISK90" s="53"/>
      <c r="ISL90" s="53"/>
      <c r="ISM90" s="53"/>
      <c r="ISN90" s="53"/>
      <c r="ISO90" s="53"/>
      <c r="ISP90" s="53"/>
      <c r="ISQ90" s="53"/>
      <c r="ISR90" s="53"/>
      <c r="ISS90" s="53"/>
      <c r="IST90" s="53"/>
      <c r="ISU90" s="53"/>
      <c r="ISV90" s="53"/>
      <c r="ISW90" s="53"/>
      <c r="ISX90" s="53"/>
      <c r="ISY90" s="53"/>
      <c r="ISZ90" s="53"/>
      <c r="ITA90" s="53"/>
      <c r="ITB90" s="53"/>
      <c r="ITC90" s="53"/>
      <c r="ITD90" s="53"/>
      <c r="ITE90" s="53"/>
      <c r="ITF90" s="53"/>
      <c r="ITG90" s="53"/>
      <c r="ITH90" s="53"/>
      <c r="ITI90" s="53"/>
      <c r="ITJ90" s="53"/>
      <c r="ITK90" s="53"/>
      <c r="ITL90" s="53"/>
      <c r="ITM90" s="53"/>
      <c r="ITN90" s="53"/>
      <c r="ITO90" s="53"/>
      <c r="ITP90" s="53"/>
      <c r="ITQ90" s="53"/>
      <c r="ITR90" s="53"/>
      <c r="ITS90" s="53"/>
      <c r="ITT90" s="53"/>
      <c r="ITU90" s="53"/>
      <c r="ITV90" s="53"/>
      <c r="ITW90" s="53"/>
      <c r="ITX90" s="53"/>
      <c r="ITY90" s="53"/>
      <c r="ITZ90" s="53"/>
      <c r="IUA90" s="53"/>
      <c r="IUB90" s="53"/>
      <c r="IUC90" s="53"/>
      <c r="IUD90" s="53"/>
      <c r="IUE90" s="53"/>
      <c r="IUF90" s="53"/>
      <c r="IUG90" s="53"/>
      <c r="IUH90" s="53"/>
      <c r="IUI90" s="53"/>
      <c r="IUJ90" s="53"/>
      <c r="IUK90" s="53"/>
      <c r="IUL90" s="53"/>
      <c r="IUM90" s="53"/>
      <c r="IUN90" s="53"/>
      <c r="IUO90" s="53"/>
      <c r="IUP90" s="53"/>
      <c r="IUQ90" s="53"/>
      <c r="IUR90" s="53"/>
      <c r="IUS90" s="53"/>
      <c r="IUT90" s="53"/>
      <c r="IUU90" s="53"/>
      <c r="IUV90" s="53"/>
      <c r="IUW90" s="53"/>
      <c r="IUX90" s="53"/>
      <c r="IUY90" s="53"/>
      <c r="IUZ90" s="53"/>
      <c r="IVA90" s="53"/>
      <c r="IVB90" s="53"/>
      <c r="IVC90" s="53"/>
      <c r="IVD90" s="53"/>
      <c r="IVE90" s="53"/>
      <c r="IVF90" s="53"/>
      <c r="IVG90" s="53"/>
      <c r="IVH90" s="53"/>
      <c r="IVI90" s="53"/>
      <c r="IVJ90" s="53"/>
      <c r="IVK90" s="53"/>
      <c r="IVL90" s="53"/>
      <c r="IVM90" s="53"/>
      <c r="IVN90" s="53"/>
      <c r="IVO90" s="53"/>
      <c r="IVP90" s="53"/>
      <c r="IVQ90" s="53"/>
      <c r="IVR90" s="53"/>
      <c r="IVS90" s="53"/>
      <c r="IVT90" s="53"/>
      <c r="IVU90" s="53"/>
      <c r="IVV90" s="53"/>
      <c r="IVW90" s="53"/>
      <c r="IVX90" s="53"/>
      <c r="IVY90" s="53"/>
      <c r="IVZ90" s="53"/>
      <c r="IWA90" s="53"/>
      <c r="IWB90" s="53"/>
      <c r="IWC90" s="53"/>
      <c r="IWD90" s="53"/>
      <c r="IWE90" s="53"/>
      <c r="IWF90" s="53"/>
      <c r="IWG90" s="53"/>
      <c r="IWH90" s="53"/>
      <c r="IWI90" s="53"/>
      <c r="IWJ90" s="53"/>
      <c r="IWK90" s="53"/>
      <c r="IWL90" s="53"/>
      <c r="IWM90" s="53"/>
      <c r="IWN90" s="53"/>
      <c r="IWO90" s="53"/>
      <c r="IWP90" s="53"/>
      <c r="IWQ90" s="53"/>
      <c r="IWR90" s="53"/>
      <c r="IWS90" s="53"/>
      <c r="IWT90" s="53"/>
      <c r="IWU90" s="53"/>
      <c r="IWV90" s="53"/>
      <c r="IWW90" s="53"/>
      <c r="IWX90" s="53"/>
      <c r="IWY90" s="53"/>
      <c r="IWZ90" s="53"/>
      <c r="IXA90" s="53"/>
      <c r="IXB90" s="53"/>
      <c r="IXC90" s="53"/>
      <c r="IXD90" s="53"/>
      <c r="IXE90" s="53"/>
      <c r="IXF90" s="53"/>
      <c r="IXG90" s="53"/>
      <c r="IXH90" s="53"/>
      <c r="IXI90" s="53"/>
      <c r="IXJ90" s="53"/>
      <c r="IXK90" s="53"/>
      <c r="IXL90" s="53"/>
      <c r="IXM90" s="53"/>
      <c r="IXN90" s="53"/>
      <c r="IXO90" s="53"/>
      <c r="IXP90" s="53"/>
      <c r="IXQ90" s="53"/>
      <c r="IXR90" s="53"/>
      <c r="IXS90" s="53"/>
      <c r="IXT90" s="53"/>
      <c r="IXU90" s="53"/>
      <c r="IXV90" s="53"/>
      <c r="IXW90" s="53"/>
      <c r="IXX90" s="53"/>
      <c r="IXY90" s="53"/>
      <c r="IXZ90" s="53"/>
      <c r="IYA90" s="53"/>
      <c r="IYB90" s="53"/>
      <c r="IYC90" s="53"/>
      <c r="IYD90" s="53"/>
      <c r="IYE90" s="53"/>
      <c r="IYF90" s="53"/>
      <c r="IYG90" s="53"/>
      <c r="IYH90" s="53"/>
      <c r="IYI90" s="53"/>
      <c r="IYJ90" s="53"/>
      <c r="IYK90" s="53"/>
      <c r="IYL90" s="53"/>
      <c r="IYM90" s="53"/>
      <c r="IYN90" s="53"/>
      <c r="IYO90" s="53"/>
      <c r="IYP90" s="53"/>
      <c r="IYQ90" s="53"/>
      <c r="IYR90" s="53"/>
      <c r="IYS90" s="53"/>
      <c r="IYT90" s="53"/>
      <c r="IYU90" s="53"/>
      <c r="IYV90" s="53"/>
      <c r="IYW90" s="53"/>
      <c r="IYX90" s="53"/>
      <c r="IYY90" s="53"/>
      <c r="IYZ90" s="53"/>
      <c r="IZA90" s="53"/>
      <c r="IZB90" s="53"/>
      <c r="IZC90" s="53"/>
      <c r="IZD90" s="53"/>
      <c r="IZE90" s="53"/>
      <c r="IZF90" s="53"/>
      <c r="IZG90" s="53"/>
      <c r="IZH90" s="53"/>
      <c r="IZI90" s="53"/>
      <c r="IZJ90" s="53"/>
      <c r="IZK90" s="53"/>
      <c r="IZL90" s="53"/>
      <c r="IZM90" s="53"/>
      <c r="IZN90" s="53"/>
      <c r="IZO90" s="53"/>
      <c r="IZP90" s="53"/>
      <c r="IZQ90" s="53"/>
      <c r="IZR90" s="53"/>
      <c r="IZS90" s="53"/>
      <c r="IZT90" s="53"/>
      <c r="IZU90" s="53"/>
      <c r="IZV90" s="53"/>
      <c r="IZW90" s="53"/>
      <c r="IZX90" s="53"/>
      <c r="IZY90" s="53"/>
      <c r="IZZ90" s="53"/>
      <c r="JAA90" s="53"/>
      <c r="JAB90" s="53"/>
      <c r="JAC90" s="53"/>
      <c r="JAD90" s="53"/>
      <c r="JAE90" s="53"/>
      <c r="JAF90" s="53"/>
      <c r="JAG90" s="53"/>
      <c r="JAH90" s="53"/>
      <c r="JAI90" s="53"/>
      <c r="JAJ90" s="53"/>
      <c r="JAK90" s="53"/>
      <c r="JAL90" s="53"/>
      <c r="JAM90" s="53"/>
      <c r="JAN90" s="53"/>
      <c r="JAO90" s="53"/>
      <c r="JAP90" s="53"/>
      <c r="JAQ90" s="53"/>
      <c r="JAR90" s="53"/>
      <c r="JAS90" s="53"/>
      <c r="JAT90" s="53"/>
      <c r="JAU90" s="53"/>
      <c r="JAV90" s="53"/>
      <c r="JAW90" s="53"/>
      <c r="JAX90" s="53"/>
      <c r="JAY90" s="53"/>
      <c r="JAZ90" s="53"/>
      <c r="JBA90" s="53"/>
      <c r="JBB90" s="53"/>
      <c r="JBC90" s="53"/>
      <c r="JBD90" s="53"/>
      <c r="JBE90" s="53"/>
      <c r="JBF90" s="53"/>
      <c r="JBG90" s="53"/>
      <c r="JBH90" s="53"/>
      <c r="JBI90" s="53"/>
      <c r="JBJ90" s="53"/>
      <c r="JBK90" s="53"/>
      <c r="JBL90" s="53"/>
      <c r="JBM90" s="53"/>
      <c r="JBN90" s="53"/>
      <c r="JBO90" s="53"/>
      <c r="JBP90" s="53"/>
      <c r="JBQ90" s="53"/>
      <c r="JBR90" s="53"/>
      <c r="JBS90" s="53"/>
      <c r="JBT90" s="53"/>
      <c r="JBU90" s="53"/>
      <c r="JBV90" s="53"/>
      <c r="JBW90" s="53"/>
      <c r="JBX90" s="53"/>
      <c r="JBY90" s="53"/>
      <c r="JBZ90" s="53"/>
      <c r="JCA90" s="53"/>
      <c r="JCB90" s="53"/>
      <c r="JCC90" s="53"/>
      <c r="JCD90" s="53"/>
      <c r="JCE90" s="53"/>
      <c r="JCF90" s="53"/>
      <c r="JCG90" s="53"/>
      <c r="JCH90" s="53"/>
      <c r="JCI90" s="53"/>
      <c r="JCJ90" s="53"/>
      <c r="JCK90" s="53"/>
      <c r="JCL90" s="53"/>
      <c r="JCM90" s="53"/>
      <c r="JCN90" s="53"/>
      <c r="JCO90" s="53"/>
      <c r="JCP90" s="53"/>
      <c r="JCQ90" s="53"/>
      <c r="JCR90" s="53"/>
      <c r="JCS90" s="53"/>
      <c r="JCT90" s="53"/>
      <c r="JCU90" s="53"/>
      <c r="JCV90" s="53"/>
      <c r="JCW90" s="53"/>
      <c r="JCX90" s="53"/>
      <c r="JCY90" s="53"/>
      <c r="JCZ90" s="53"/>
      <c r="JDA90" s="53"/>
      <c r="JDB90" s="53"/>
      <c r="JDC90" s="53"/>
      <c r="JDD90" s="53"/>
      <c r="JDE90" s="53"/>
      <c r="JDF90" s="53"/>
      <c r="JDG90" s="53"/>
      <c r="JDH90" s="53"/>
      <c r="JDI90" s="53"/>
      <c r="JDJ90" s="53"/>
      <c r="JDK90" s="53"/>
      <c r="JDL90" s="53"/>
      <c r="JDM90" s="53"/>
      <c r="JDN90" s="53"/>
      <c r="JDO90" s="53"/>
      <c r="JDP90" s="53"/>
      <c r="JDQ90" s="53"/>
      <c r="JDR90" s="53"/>
      <c r="JDS90" s="53"/>
      <c r="JDT90" s="53"/>
      <c r="JDU90" s="53"/>
      <c r="JDV90" s="53"/>
      <c r="JDW90" s="53"/>
      <c r="JDX90" s="53"/>
      <c r="JDY90" s="53"/>
      <c r="JDZ90" s="53"/>
      <c r="JEA90" s="53"/>
      <c r="JEB90" s="53"/>
      <c r="JEC90" s="53"/>
      <c r="JED90" s="53"/>
      <c r="JEE90" s="53"/>
      <c r="JEF90" s="53"/>
      <c r="JEG90" s="53"/>
      <c r="JEH90" s="53"/>
      <c r="JEI90" s="53"/>
      <c r="JEJ90" s="53"/>
      <c r="JEK90" s="53"/>
      <c r="JEL90" s="53"/>
      <c r="JEM90" s="53"/>
      <c r="JEN90" s="53"/>
      <c r="JEO90" s="53"/>
      <c r="JEP90" s="53"/>
      <c r="JEQ90" s="53"/>
      <c r="JER90" s="53"/>
      <c r="JES90" s="53"/>
      <c r="JET90" s="53"/>
      <c r="JEU90" s="53"/>
      <c r="JEV90" s="53"/>
      <c r="JEW90" s="53"/>
      <c r="JEX90" s="53"/>
      <c r="JEY90" s="53"/>
      <c r="JEZ90" s="53"/>
      <c r="JFA90" s="53"/>
      <c r="JFB90" s="53"/>
      <c r="JFC90" s="53"/>
      <c r="JFD90" s="53"/>
      <c r="JFE90" s="53"/>
      <c r="JFF90" s="53"/>
      <c r="JFG90" s="53"/>
      <c r="JFH90" s="53"/>
      <c r="JFI90" s="53"/>
      <c r="JFJ90" s="53"/>
      <c r="JFK90" s="53"/>
      <c r="JFL90" s="53"/>
      <c r="JFM90" s="53"/>
      <c r="JFN90" s="53"/>
      <c r="JFO90" s="53"/>
      <c r="JFP90" s="53"/>
      <c r="JFQ90" s="53"/>
      <c r="JFR90" s="53"/>
      <c r="JFS90" s="53"/>
      <c r="JFT90" s="53"/>
      <c r="JFU90" s="53"/>
      <c r="JFV90" s="53"/>
      <c r="JFW90" s="53"/>
      <c r="JFX90" s="53"/>
      <c r="JFY90" s="53"/>
      <c r="JFZ90" s="53"/>
      <c r="JGA90" s="53"/>
      <c r="JGB90" s="53"/>
      <c r="JGC90" s="53"/>
      <c r="JGD90" s="53"/>
      <c r="JGE90" s="53"/>
      <c r="JGF90" s="53"/>
      <c r="JGG90" s="53"/>
      <c r="JGH90" s="53"/>
      <c r="JGI90" s="53"/>
      <c r="JGJ90" s="53"/>
      <c r="JGK90" s="53"/>
      <c r="JGL90" s="53"/>
      <c r="JGM90" s="53"/>
      <c r="JGN90" s="53"/>
      <c r="JGO90" s="53"/>
      <c r="JGP90" s="53"/>
      <c r="JGQ90" s="53"/>
      <c r="JGR90" s="53"/>
      <c r="JGS90" s="53"/>
      <c r="JGT90" s="53"/>
      <c r="JGU90" s="53"/>
      <c r="JGV90" s="53"/>
      <c r="JGW90" s="53"/>
      <c r="JGX90" s="53"/>
      <c r="JGY90" s="53"/>
      <c r="JGZ90" s="53"/>
      <c r="JHA90" s="53"/>
      <c r="JHB90" s="53"/>
      <c r="JHC90" s="53"/>
      <c r="JHD90" s="53"/>
      <c r="JHE90" s="53"/>
      <c r="JHF90" s="53"/>
      <c r="JHG90" s="53"/>
      <c r="JHH90" s="53"/>
      <c r="JHI90" s="53"/>
      <c r="JHJ90" s="53"/>
      <c r="JHK90" s="53"/>
      <c r="JHL90" s="53"/>
      <c r="JHM90" s="53"/>
      <c r="JHN90" s="53"/>
      <c r="JHO90" s="53"/>
      <c r="JHP90" s="53"/>
      <c r="JHQ90" s="53"/>
      <c r="JHR90" s="53"/>
      <c r="JHS90" s="53"/>
      <c r="JHT90" s="53"/>
      <c r="JHU90" s="53"/>
      <c r="JHV90" s="53"/>
      <c r="JHW90" s="53"/>
      <c r="JHX90" s="53"/>
      <c r="JHY90" s="53"/>
      <c r="JHZ90" s="53"/>
      <c r="JIA90" s="53"/>
      <c r="JIB90" s="53"/>
      <c r="JIC90" s="53"/>
      <c r="JID90" s="53"/>
      <c r="JIE90" s="53"/>
      <c r="JIF90" s="53"/>
      <c r="JIG90" s="53"/>
      <c r="JIH90" s="53"/>
      <c r="JII90" s="53"/>
      <c r="JIJ90" s="53"/>
      <c r="JIK90" s="53"/>
      <c r="JIL90" s="53"/>
      <c r="JIM90" s="53"/>
      <c r="JIN90" s="53"/>
      <c r="JIO90" s="53"/>
      <c r="JIP90" s="53"/>
      <c r="JIQ90" s="53"/>
      <c r="JIR90" s="53"/>
      <c r="JIS90" s="53"/>
      <c r="JIT90" s="53"/>
      <c r="JIU90" s="53"/>
      <c r="JIV90" s="53"/>
      <c r="JIW90" s="53"/>
      <c r="JIX90" s="53"/>
      <c r="JIY90" s="53"/>
      <c r="JIZ90" s="53"/>
      <c r="JJA90" s="53"/>
      <c r="JJB90" s="53"/>
      <c r="JJC90" s="53"/>
      <c r="JJD90" s="53"/>
      <c r="JJE90" s="53"/>
      <c r="JJF90" s="53"/>
      <c r="JJG90" s="53"/>
      <c r="JJH90" s="53"/>
      <c r="JJI90" s="53"/>
      <c r="JJJ90" s="53"/>
      <c r="JJK90" s="53"/>
      <c r="JJL90" s="53"/>
      <c r="JJM90" s="53"/>
      <c r="JJN90" s="53"/>
      <c r="JJO90" s="53"/>
      <c r="JJP90" s="53"/>
      <c r="JJQ90" s="53"/>
      <c r="JJR90" s="53"/>
      <c r="JJS90" s="53"/>
      <c r="JJT90" s="53"/>
      <c r="JJU90" s="53"/>
      <c r="JJV90" s="53"/>
      <c r="JJW90" s="53"/>
      <c r="JJX90" s="53"/>
      <c r="JJY90" s="53"/>
      <c r="JJZ90" s="53"/>
      <c r="JKA90" s="53"/>
      <c r="JKB90" s="53"/>
      <c r="JKC90" s="53"/>
      <c r="JKD90" s="53"/>
      <c r="JKE90" s="53"/>
      <c r="JKF90" s="53"/>
      <c r="JKG90" s="53"/>
      <c r="JKH90" s="53"/>
      <c r="JKI90" s="53"/>
      <c r="JKJ90" s="53"/>
      <c r="JKK90" s="53"/>
      <c r="JKL90" s="53"/>
      <c r="JKM90" s="53"/>
      <c r="JKN90" s="53"/>
      <c r="JKO90" s="53"/>
      <c r="JKP90" s="53"/>
      <c r="JKQ90" s="53"/>
      <c r="JKR90" s="53"/>
      <c r="JKS90" s="53"/>
      <c r="JKT90" s="53"/>
      <c r="JKU90" s="53"/>
      <c r="JKV90" s="53"/>
      <c r="JKW90" s="53"/>
      <c r="JKX90" s="53"/>
      <c r="JKY90" s="53"/>
      <c r="JKZ90" s="53"/>
      <c r="JLA90" s="53"/>
      <c r="JLB90" s="53"/>
      <c r="JLC90" s="53"/>
      <c r="JLD90" s="53"/>
      <c r="JLE90" s="53"/>
      <c r="JLF90" s="53"/>
      <c r="JLG90" s="53"/>
      <c r="JLH90" s="53"/>
      <c r="JLI90" s="53"/>
      <c r="JLJ90" s="53"/>
      <c r="JLK90" s="53"/>
      <c r="JLL90" s="53"/>
      <c r="JLM90" s="53"/>
      <c r="JLN90" s="53"/>
      <c r="JLO90" s="53"/>
      <c r="JLP90" s="53"/>
      <c r="JLQ90" s="53"/>
      <c r="JLR90" s="53"/>
      <c r="JLS90" s="53"/>
      <c r="JLT90" s="53"/>
      <c r="JLU90" s="53"/>
      <c r="JLV90" s="53"/>
      <c r="JLW90" s="53"/>
      <c r="JLX90" s="53"/>
      <c r="JLY90" s="53"/>
      <c r="JLZ90" s="53"/>
      <c r="JMA90" s="53"/>
      <c r="JMB90" s="53"/>
      <c r="JMC90" s="53"/>
      <c r="JMD90" s="53"/>
      <c r="JME90" s="53"/>
      <c r="JMF90" s="53"/>
      <c r="JMG90" s="53"/>
      <c r="JMH90" s="53"/>
      <c r="JMI90" s="53"/>
      <c r="JMJ90" s="53"/>
      <c r="JMK90" s="53"/>
      <c r="JML90" s="53"/>
      <c r="JMM90" s="53"/>
      <c r="JMN90" s="53"/>
      <c r="JMO90" s="53"/>
      <c r="JMP90" s="53"/>
      <c r="JMQ90" s="53"/>
      <c r="JMR90" s="53"/>
      <c r="JMS90" s="53"/>
      <c r="JMT90" s="53"/>
      <c r="JMU90" s="53"/>
      <c r="JMV90" s="53"/>
      <c r="JMW90" s="53"/>
      <c r="JMX90" s="53"/>
      <c r="JMY90" s="53"/>
      <c r="JMZ90" s="53"/>
      <c r="JNA90" s="53"/>
      <c r="JNB90" s="53"/>
      <c r="JNC90" s="53"/>
      <c r="JND90" s="53"/>
      <c r="JNE90" s="53"/>
      <c r="JNF90" s="53"/>
      <c r="JNG90" s="53"/>
      <c r="JNH90" s="53"/>
      <c r="JNI90" s="53"/>
      <c r="JNJ90" s="53"/>
      <c r="JNK90" s="53"/>
      <c r="JNL90" s="53"/>
      <c r="JNM90" s="53"/>
      <c r="JNN90" s="53"/>
      <c r="JNO90" s="53"/>
      <c r="JNP90" s="53"/>
      <c r="JNQ90" s="53"/>
      <c r="JNR90" s="53"/>
      <c r="JNS90" s="53"/>
      <c r="JNT90" s="53"/>
      <c r="JNU90" s="53"/>
      <c r="JNV90" s="53"/>
      <c r="JNW90" s="53"/>
      <c r="JNX90" s="53"/>
      <c r="JNY90" s="53"/>
      <c r="JNZ90" s="53"/>
      <c r="JOA90" s="53"/>
      <c r="JOB90" s="53"/>
      <c r="JOC90" s="53"/>
      <c r="JOD90" s="53"/>
      <c r="JOE90" s="53"/>
      <c r="JOF90" s="53"/>
      <c r="JOG90" s="53"/>
      <c r="JOH90" s="53"/>
      <c r="JOI90" s="53"/>
      <c r="JOJ90" s="53"/>
      <c r="JOK90" s="53"/>
      <c r="JOL90" s="53"/>
      <c r="JOM90" s="53"/>
      <c r="JON90" s="53"/>
      <c r="JOO90" s="53"/>
      <c r="JOP90" s="53"/>
      <c r="JOQ90" s="53"/>
      <c r="JOR90" s="53"/>
      <c r="JOS90" s="53"/>
      <c r="JOT90" s="53"/>
      <c r="JOU90" s="53"/>
      <c r="JOV90" s="53"/>
      <c r="JOW90" s="53"/>
      <c r="JOX90" s="53"/>
      <c r="JOY90" s="53"/>
      <c r="JOZ90" s="53"/>
      <c r="JPA90" s="53"/>
      <c r="JPB90" s="53"/>
      <c r="JPC90" s="53"/>
      <c r="JPD90" s="53"/>
      <c r="JPE90" s="53"/>
      <c r="JPF90" s="53"/>
      <c r="JPG90" s="53"/>
      <c r="JPH90" s="53"/>
      <c r="JPI90" s="53"/>
      <c r="JPJ90" s="53"/>
      <c r="JPK90" s="53"/>
      <c r="JPL90" s="53"/>
      <c r="JPM90" s="53"/>
      <c r="JPN90" s="53"/>
      <c r="JPO90" s="53"/>
      <c r="JPP90" s="53"/>
      <c r="JPQ90" s="53"/>
      <c r="JPR90" s="53"/>
      <c r="JPS90" s="53"/>
      <c r="JPT90" s="53"/>
      <c r="JPU90" s="53"/>
      <c r="JPV90" s="53"/>
      <c r="JPW90" s="53"/>
      <c r="JPX90" s="53"/>
      <c r="JPY90" s="53"/>
      <c r="JPZ90" s="53"/>
      <c r="JQA90" s="53"/>
      <c r="JQB90" s="53"/>
      <c r="JQC90" s="53"/>
      <c r="JQD90" s="53"/>
      <c r="JQE90" s="53"/>
      <c r="JQF90" s="53"/>
      <c r="JQG90" s="53"/>
      <c r="JQH90" s="53"/>
      <c r="JQI90" s="53"/>
      <c r="JQJ90" s="53"/>
      <c r="JQK90" s="53"/>
      <c r="JQL90" s="53"/>
      <c r="JQM90" s="53"/>
      <c r="JQN90" s="53"/>
      <c r="JQO90" s="53"/>
      <c r="JQP90" s="53"/>
      <c r="JQQ90" s="53"/>
      <c r="JQR90" s="53"/>
      <c r="JQS90" s="53"/>
      <c r="JQT90" s="53"/>
      <c r="JQU90" s="53"/>
      <c r="JQV90" s="53"/>
      <c r="JQW90" s="53"/>
      <c r="JQX90" s="53"/>
      <c r="JQY90" s="53"/>
      <c r="JQZ90" s="53"/>
      <c r="JRA90" s="53"/>
      <c r="JRB90" s="53"/>
      <c r="JRC90" s="53"/>
      <c r="JRD90" s="53"/>
      <c r="JRE90" s="53"/>
      <c r="JRF90" s="53"/>
      <c r="JRG90" s="53"/>
      <c r="JRH90" s="53"/>
      <c r="JRI90" s="53"/>
      <c r="JRJ90" s="53"/>
      <c r="JRK90" s="53"/>
      <c r="JRL90" s="53"/>
      <c r="JRM90" s="53"/>
      <c r="JRN90" s="53"/>
      <c r="JRO90" s="53"/>
      <c r="JRP90" s="53"/>
      <c r="JRQ90" s="53"/>
      <c r="JRR90" s="53"/>
      <c r="JRS90" s="53"/>
      <c r="JRT90" s="53"/>
      <c r="JRU90" s="53"/>
      <c r="JRV90" s="53"/>
      <c r="JRW90" s="53"/>
      <c r="JRX90" s="53"/>
      <c r="JRY90" s="53"/>
      <c r="JRZ90" s="53"/>
      <c r="JSA90" s="53"/>
      <c r="JSB90" s="53"/>
      <c r="JSC90" s="53"/>
      <c r="JSD90" s="53"/>
      <c r="JSE90" s="53"/>
      <c r="JSF90" s="53"/>
      <c r="JSG90" s="53"/>
      <c r="JSH90" s="53"/>
      <c r="JSI90" s="53"/>
      <c r="JSJ90" s="53"/>
      <c r="JSK90" s="53"/>
      <c r="JSL90" s="53"/>
      <c r="JSM90" s="53"/>
      <c r="JSN90" s="53"/>
      <c r="JSO90" s="53"/>
      <c r="JSP90" s="53"/>
      <c r="JSQ90" s="53"/>
      <c r="JSR90" s="53"/>
      <c r="JSS90" s="53"/>
      <c r="JST90" s="53"/>
      <c r="JSU90" s="53"/>
      <c r="JSV90" s="53"/>
      <c r="JSW90" s="53"/>
      <c r="JSX90" s="53"/>
      <c r="JSY90" s="53"/>
      <c r="JSZ90" s="53"/>
      <c r="JTA90" s="53"/>
      <c r="JTB90" s="53"/>
      <c r="JTC90" s="53"/>
      <c r="JTD90" s="53"/>
      <c r="JTE90" s="53"/>
      <c r="JTF90" s="53"/>
      <c r="JTG90" s="53"/>
      <c r="JTH90" s="53"/>
      <c r="JTI90" s="53"/>
      <c r="JTJ90" s="53"/>
      <c r="JTK90" s="53"/>
      <c r="JTL90" s="53"/>
      <c r="JTM90" s="53"/>
      <c r="JTN90" s="53"/>
      <c r="JTO90" s="53"/>
      <c r="JTP90" s="53"/>
      <c r="JTQ90" s="53"/>
      <c r="JTR90" s="53"/>
      <c r="JTS90" s="53"/>
      <c r="JTT90" s="53"/>
      <c r="JTU90" s="53"/>
      <c r="JTV90" s="53"/>
      <c r="JTW90" s="53"/>
      <c r="JTX90" s="53"/>
      <c r="JTY90" s="53"/>
      <c r="JTZ90" s="53"/>
      <c r="JUA90" s="53"/>
      <c r="JUB90" s="53"/>
      <c r="JUC90" s="53"/>
      <c r="JUD90" s="53"/>
      <c r="JUE90" s="53"/>
      <c r="JUF90" s="53"/>
      <c r="JUG90" s="53"/>
      <c r="JUH90" s="53"/>
      <c r="JUI90" s="53"/>
      <c r="JUJ90" s="53"/>
      <c r="JUK90" s="53"/>
      <c r="JUL90" s="53"/>
      <c r="JUM90" s="53"/>
      <c r="JUN90" s="53"/>
      <c r="JUO90" s="53"/>
      <c r="JUP90" s="53"/>
      <c r="JUQ90" s="53"/>
      <c r="JUR90" s="53"/>
      <c r="JUS90" s="53"/>
      <c r="JUT90" s="53"/>
      <c r="JUU90" s="53"/>
      <c r="JUV90" s="53"/>
      <c r="JUW90" s="53"/>
      <c r="JUX90" s="53"/>
      <c r="JUY90" s="53"/>
      <c r="JUZ90" s="53"/>
      <c r="JVA90" s="53"/>
      <c r="JVB90" s="53"/>
      <c r="JVC90" s="53"/>
      <c r="JVD90" s="53"/>
      <c r="JVE90" s="53"/>
      <c r="JVF90" s="53"/>
      <c r="JVG90" s="53"/>
      <c r="JVH90" s="53"/>
      <c r="JVI90" s="53"/>
      <c r="JVJ90" s="53"/>
      <c r="JVK90" s="53"/>
      <c r="JVL90" s="53"/>
      <c r="JVM90" s="53"/>
      <c r="JVN90" s="53"/>
      <c r="JVO90" s="53"/>
      <c r="JVP90" s="53"/>
      <c r="JVQ90" s="53"/>
      <c r="JVR90" s="53"/>
      <c r="JVS90" s="53"/>
      <c r="JVT90" s="53"/>
      <c r="JVU90" s="53"/>
      <c r="JVV90" s="53"/>
      <c r="JVW90" s="53"/>
      <c r="JVX90" s="53"/>
      <c r="JVY90" s="53"/>
      <c r="JVZ90" s="53"/>
      <c r="JWA90" s="53"/>
      <c r="JWB90" s="53"/>
      <c r="JWC90" s="53"/>
      <c r="JWD90" s="53"/>
      <c r="JWE90" s="53"/>
      <c r="JWF90" s="53"/>
      <c r="JWG90" s="53"/>
      <c r="JWH90" s="53"/>
      <c r="JWI90" s="53"/>
      <c r="JWJ90" s="53"/>
      <c r="JWK90" s="53"/>
      <c r="JWL90" s="53"/>
      <c r="JWM90" s="53"/>
      <c r="JWN90" s="53"/>
      <c r="JWO90" s="53"/>
      <c r="JWP90" s="53"/>
      <c r="JWQ90" s="53"/>
      <c r="JWR90" s="53"/>
      <c r="JWS90" s="53"/>
      <c r="JWT90" s="53"/>
      <c r="JWU90" s="53"/>
      <c r="JWV90" s="53"/>
      <c r="JWW90" s="53"/>
      <c r="JWX90" s="53"/>
      <c r="JWY90" s="53"/>
      <c r="JWZ90" s="53"/>
      <c r="JXA90" s="53"/>
      <c r="JXB90" s="53"/>
      <c r="JXC90" s="53"/>
      <c r="JXD90" s="53"/>
      <c r="JXE90" s="53"/>
      <c r="JXF90" s="53"/>
      <c r="JXG90" s="53"/>
      <c r="JXH90" s="53"/>
      <c r="JXI90" s="53"/>
      <c r="JXJ90" s="53"/>
      <c r="JXK90" s="53"/>
      <c r="JXL90" s="53"/>
      <c r="JXM90" s="53"/>
      <c r="JXN90" s="53"/>
      <c r="JXO90" s="53"/>
      <c r="JXP90" s="53"/>
      <c r="JXQ90" s="53"/>
      <c r="JXR90" s="53"/>
      <c r="JXS90" s="53"/>
      <c r="JXT90" s="53"/>
      <c r="JXU90" s="53"/>
      <c r="JXV90" s="53"/>
      <c r="JXW90" s="53"/>
      <c r="JXX90" s="53"/>
      <c r="JXY90" s="53"/>
      <c r="JXZ90" s="53"/>
      <c r="JYA90" s="53"/>
      <c r="JYB90" s="53"/>
      <c r="JYC90" s="53"/>
      <c r="JYD90" s="53"/>
      <c r="JYE90" s="53"/>
      <c r="JYF90" s="53"/>
      <c r="JYG90" s="53"/>
      <c r="JYH90" s="53"/>
      <c r="JYI90" s="53"/>
      <c r="JYJ90" s="53"/>
      <c r="JYK90" s="53"/>
      <c r="JYL90" s="53"/>
      <c r="JYM90" s="53"/>
      <c r="JYN90" s="53"/>
      <c r="JYO90" s="53"/>
      <c r="JYP90" s="53"/>
      <c r="JYQ90" s="53"/>
      <c r="JYR90" s="53"/>
      <c r="JYS90" s="53"/>
      <c r="JYT90" s="53"/>
      <c r="JYU90" s="53"/>
      <c r="JYV90" s="53"/>
      <c r="JYW90" s="53"/>
      <c r="JYX90" s="53"/>
      <c r="JYY90" s="53"/>
      <c r="JYZ90" s="53"/>
      <c r="JZA90" s="53"/>
      <c r="JZB90" s="53"/>
      <c r="JZC90" s="53"/>
      <c r="JZD90" s="53"/>
      <c r="JZE90" s="53"/>
      <c r="JZF90" s="53"/>
      <c r="JZG90" s="53"/>
      <c r="JZH90" s="53"/>
      <c r="JZI90" s="53"/>
      <c r="JZJ90" s="53"/>
      <c r="JZK90" s="53"/>
      <c r="JZL90" s="53"/>
      <c r="JZM90" s="53"/>
      <c r="JZN90" s="53"/>
      <c r="JZO90" s="53"/>
      <c r="JZP90" s="53"/>
      <c r="JZQ90" s="53"/>
      <c r="JZR90" s="53"/>
      <c r="JZS90" s="53"/>
      <c r="JZT90" s="53"/>
      <c r="JZU90" s="53"/>
      <c r="JZV90" s="53"/>
      <c r="JZW90" s="53"/>
      <c r="JZX90" s="53"/>
      <c r="JZY90" s="53"/>
      <c r="JZZ90" s="53"/>
      <c r="KAA90" s="53"/>
      <c r="KAB90" s="53"/>
      <c r="KAC90" s="53"/>
      <c r="KAD90" s="53"/>
      <c r="KAE90" s="53"/>
      <c r="KAF90" s="53"/>
      <c r="KAG90" s="53"/>
      <c r="KAH90" s="53"/>
      <c r="KAI90" s="53"/>
      <c r="KAJ90" s="53"/>
      <c r="KAK90" s="53"/>
      <c r="KAL90" s="53"/>
      <c r="KAM90" s="53"/>
      <c r="KAN90" s="53"/>
      <c r="KAO90" s="53"/>
      <c r="KAP90" s="53"/>
      <c r="KAQ90" s="53"/>
      <c r="KAR90" s="53"/>
      <c r="KAS90" s="53"/>
      <c r="KAT90" s="53"/>
      <c r="KAU90" s="53"/>
      <c r="KAV90" s="53"/>
      <c r="KAW90" s="53"/>
      <c r="KAX90" s="53"/>
      <c r="KAY90" s="53"/>
      <c r="KAZ90" s="53"/>
      <c r="KBA90" s="53"/>
      <c r="KBB90" s="53"/>
      <c r="KBC90" s="53"/>
      <c r="KBD90" s="53"/>
      <c r="KBE90" s="53"/>
      <c r="KBF90" s="53"/>
      <c r="KBG90" s="53"/>
      <c r="KBH90" s="53"/>
      <c r="KBI90" s="53"/>
      <c r="KBJ90" s="53"/>
      <c r="KBK90" s="53"/>
      <c r="KBL90" s="53"/>
      <c r="KBM90" s="53"/>
      <c r="KBN90" s="53"/>
      <c r="KBO90" s="53"/>
      <c r="KBP90" s="53"/>
      <c r="KBQ90" s="53"/>
      <c r="KBR90" s="53"/>
      <c r="KBS90" s="53"/>
      <c r="KBT90" s="53"/>
      <c r="KBU90" s="53"/>
      <c r="KBV90" s="53"/>
      <c r="KBW90" s="53"/>
      <c r="KBX90" s="53"/>
      <c r="KBY90" s="53"/>
      <c r="KBZ90" s="53"/>
      <c r="KCA90" s="53"/>
      <c r="KCB90" s="53"/>
      <c r="KCC90" s="53"/>
      <c r="KCD90" s="53"/>
      <c r="KCE90" s="53"/>
      <c r="KCF90" s="53"/>
      <c r="KCG90" s="53"/>
      <c r="KCH90" s="53"/>
      <c r="KCI90" s="53"/>
      <c r="KCJ90" s="53"/>
      <c r="KCK90" s="53"/>
      <c r="KCL90" s="53"/>
      <c r="KCM90" s="53"/>
      <c r="KCN90" s="53"/>
      <c r="KCO90" s="53"/>
      <c r="KCP90" s="53"/>
      <c r="KCQ90" s="53"/>
      <c r="KCR90" s="53"/>
      <c r="KCS90" s="53"/>
      <c r="KCT90" s="53"/>
      <c r="KCU90" s="53"/>
      <c r="KCV90" s="53"/>
      <c r="KCW90" s="53"/>
      <c r="KCX90" s="53"/>
      <c r="KCY90" s="53"/>
      <c r="KCZ90" s="53"/>
      <c r="KDA90" s="53"/>
      <c r="KDB90" s="53"/>
      <c r="KDC90" s="53"/>
      <c r="KDD90" s="53"/>
      <c r="KDE90" s="53"/>
      <c r="KDF90" s="53"/>
      <c r="KDG90" s="53"/>
      <c r="KDH90" s="53"/>
      <c r="KDI90" s="53"/>
      <c r="KDJ90" s="53"/>
      <c r="KDK90" s="53"/>
      <c r="KDL90" s="53"/>
      <c r="KDM90" s="53"/>
      <c r="KDN90" s="53"/>
      <c r="KDO90" s="53"/>
      <c r="KDP90" s="53"/>
      <c r="KDQ90" s="53"/>
      <c r="KDR90" s="53"/>
      <c r="KDS90" s="53"/>
      <c r="KDT90" s="53"/>
      <c r="KDU90" s="53"/>
      <c r="KDV90" s="53"/>
      <c r="KDW90" s="53"/>
      <c r="KDX90" s="53"/>
      <c r="KDY90" s="53"/>
      <c r="KDZ90" s="53"/>
      <c r="KEA90" s="53"/>
      <c r="KEB90" s="53"/>
      <c r="KEC90" s="53"/>
      <c r="KED90" s="53"/>
      <c r="KEE90" s="53"/>
      <c r="KEF90" s="53"/>
      <c r="KEG90" s="53"/>
      <c r="KEH90" s="53"/>
      <c r="KEI90" s="53"/>
      <c r="KEJ90" s="53"/>
      <c r="KEK90" s="53"/>
      <c r="KEL90" s="53"/>
      <c r="KEM90" s="53"/>
      <c r="KEN90" s="53"/>
      <c r="KEO90" s="53"/>
      <c r="KEP90" s="53"/>
      <c r="KEQ90" s="53"/>
      <c r="KER90" s="53"/>
      <c r="KES90" s="53"/>
      <c r="KET90" s="53"/>
      <c r="KEU90" s="53"/>
      <c r="KEV90" s="53"/>
      <c r="KEW90" s="53"/>
      <c r="KEX90" s="53"/>
      <c r="KEY90" s="53"/>
      <c r="KEZ90" s="53"/>
      <c r="KFA90" s="53"/>
      <c r="KFB90" s="53"/>
      <c r="KFC90" s="53"/>
      <c r="KFD90" s="53"/>
      <c r="KFE90" s="53"/>
      <c r="KFF90" s="53"/>
      <c r="KFG90" s="53"/>
      <c r="KFH90" s="53"/>
      <c r="KFI90" s="53"/>
      <c r="KFJ90" s="53"/>
      <c r="KFK90" s="53"/>
      <c r="KFL90" s="53"/>
      <c r="KFM90" s="53"/>
      <c r="KFN90" s="53"/>
      <c r="KFO90" s="53"/>
      <c r="KFP90" s="53"/>
      <c r="KFQ90" s="53"/>
      <c r="KFR90" s="53"/>
      <c r="KFS90" s="53"/>
      <c r="KFT90" s="53"/>
      <c r="KFU90" s="53"/>
      <c r="KFV90" s="53"/>
      <c r="KFW90" s="53"/>
      <c r="KFX90" s="53"/>
      <c r="KFY90" s="53"/>
      <c r="KFZ90" s="53"/>
      <c r="KGA90" s="53"/>
      <c r="KGB90" s="53"/>
      <c r="KGC90" s="53"/>
      <c r="KGD90" s="53"/>
      <c r="KGE90" s="53"/>
      <c r="KGF90" s="53"/>
      <c r="KGG90" s="53"/>
      <c r="KGH90" s="53"/>
      <c r="KGI90" s="53"/>
      <c r="KGJ90" s="53"/>
      <c r="KGK90" s="53"/>
      <c r="KGL90" s="53"/>
      <c r="KGM90" s="53"/>
      <c r="KGN90" s="53"/>
      <c r="KGO90" s="53"/>
      <c r="KGP90" s="53"/>
      <c r="KGQ90" s="53"/>
      <c r="KGR90" s="53"/>
      <c r="KGS90" s="53"/>
      <c r="KGT90" s="53"/>
      <c r="KGU90" s="53"/>
      <c r="KGV90" s="53"/>
      <c r="KGW90" s="53"/>
      <c r="KGX90" s="53"/>
      <c r="KGY90" s="53"/>
      <c r="KGZ90" s="53"/>
      <c r="KHA90" s="53"/>
      <c r="KHB90" s="53"/>
      <c r="KHC90" s="53"/>
      <c r="KHD90" s="53"/>
      <c r="KHE90" s="53"/>
      <c r="KHF90" s="53"/>
      <c r="KHG90" s="53"/>
      <c r="KHH90" s="53"/>
      <c r="KHI90" s="53"/>
      <c r="KHJ90" s="53"/>
      <c r="KHK90" s="53"/>
      <c r="KHL90" s="53"/>
      <c r="KHM90" s="53"/>
      <c r="KHN90" s="53"/>
      <c r="KHO90" s="53"/>
      <c r="KHP90" s="53"/>
      <c r="KHQ90" s="53"/>
      <c r="KHR90" s="53"/>
      <c r="KHS90" s="53"/>
      <c r="KHT90" s="53"/>
      <c r="KHU90" s="53"/>
      <c r="KHV90" s="53"/>
      <c r="KHW90" s="53"/>
      <c r="KHX90" s="53"/>
      <c r="KHY90" s="53"/>
      <c r="KHZ90" s="53"/>
      <c r="KIA90" s="53"/>
      <c r="KIB90" s="53"/>
      <c r="KIC90" s="53"/>
      <c r="KID90" s="53"/>
      <c r="KIE90" s="53"/>
      <c r="KIF90" s="53"/>
      <c r="KIG90" s="53"/>
      <c r="KIH90" s="53"/>
      <c r="KII90" s="53"/>
      <c r="KIJ90" s="53"/>
      <c r="KIK90" s="53"/>
      <c r="KIL90" s="53"/>
      <c r="KIM90" s="53"/>
      <c r="KIN90" s="53"/>
      <c r="KIO90" s="53"/>
      <c r="KIP90" s="53"/>
      <c r="KIQ90" s="53"/>
      <c r="KIR90" s="53"/>
      <c r="KIS90" s="53"/>
      <c r="KIT90" s="53"/>
      <c r="KIU90" s="53"/>
      <c r="KIV90" s="53"/>
      <c r="KIW90" s="53"/>
      <c r="KIX90" s="53"/>
      <c r="KIY90" s="53"/>
      <c r="KIZ90" s="53"/>
      <c r="KJA90" s="53"/>
      <c r="KJB90" s="53"/>
      <c r="KJC90" s="53"/>
      <c r="KJD90" s="53"/>
      <c r="KJE90" s="53"/>
      <c r="KJF90" s="53"/>
      <c r="KJG90" s="53"/>
      <c r="KJH90" s="53"/>
      <c r="KJI90" s="53"/>
      <c r="KJJ90" s="53"/>
      <c r="KJK90" s="53"/>
      <c r="KJL90" s="53"/>
      <c r="KJM90" s="53"/>
      <c r="KJN90" s="53"/>
      <c r="KJO90" s="53"/>
      <c r="KJP90" s="53"/>
      <c r="KJQ90" s="53"/>
      <c r="KJR90" s="53"/>
      <c r="KJS90" s="53"/>
      <c r="KJT90" s="53"/>
      <c r="KJU90" s="53"/>
      <c r="KJV90" s="53"/>
      <c r="KJW90" s="53"/>
      <c r="KJX90" s="53"/>
      <c r="KJY90" s="53"/>
      <c r="KJZ90" s="53"/>
      <c r="KKA90" s="53"/>
      <c r="KKB90" s="53"/>
      <c r="KKC90" s="53"/>
      <c r="KKD90" s="53"/>
      <c r="KKE90" s="53"/>
      <c r="KKF90" s="53"/>
      <c r="KKG90" s="53"/>
      <c r="KKH90" s="53"/>
      <c r="KKI90" s="53"/>
      <c r="KKJ90" s="53"/>
      <c r="KKK90" s="53"/>
      <c r="KKL90" s="53"/>
      <c r="KKM90" s="53"/>
      <c r="KKN90" s="53"/>
      <c r="KKO90" s="53"/>
      <c r="KKP90" s="53"/>
      <c r="KKQ90" s="53"/>
      <c r="KKR90" s="53"/>
      <c r="KKS90" s="53"/>
      <c r="KKT90" s="53"/>
      <c r="KKU90" s="53"/>
      <c r="KKV90" s="53"/>
      <c r="KKW90" s="53"/>
      <c r="KKX90" s="53"/>
      <c r="KKY90" s="53"/>
      <c r="KKZ90" s="53"/>
      <c r="KLA90" s="53"/>
      <c r="KLB90" s="53"/>
      <c r="KLC90" s="53"/>
      <c r="KLD90" s="53"/>
      <c r="KLE90" s="53"/>
      <c r="KLF90" s="53"/>
      <c r="KLG90" s="53"/>
      <c r="KLH90" s="53"/>
      <c r="KLI90" s="53"/>
      <c r="KLJ90" s="53"/>
      <c r="KLK90" s="53"/>
      <c r="KLL90" s="53"/>
      <c r="KLM90" s="53"/>
      <c r="KLN90" s="53"/>
      <c r="KLO90" s="53"/>
      <c r="KLP90" s="53"/>
      <c r="KLQ90" s="53"/>
      <c r="KLR90" s="53"/>
      <c r="KLS90" s="53"/>
      <c r="KLT90" s="53"/>
      <c r="KLU90" s="53"/>
      <c r="KLV90" s="53"/>
      <c r="KLW90" s="53"/>
      <c r="KLX90" s="53"/>
      <c r="KLY90" s="53"/>
      <c r="KLZ90" s="53"/>
      <c r="KMA90" s="53"/>
      <c r="KMB90" s="53"/>
      <c r="KMC90" s="53"/>
      <c r="KMD90" s="53"/>
      <c r="KME90" s="53"/>
      <c r="KMF90" s="53"/>
      <c r="KMG90" s="53"/>
      <c r="KMH90" s="53"/>
      <c r="KMI90" s="53"/>
      <c r="KMJ90" s="53"/>
      <c r="KMK90" s="53"/>
      <c r="KML90" s="53"/>
      <c r="KMM90" s="53"/>
      <c r="KMN90" s="53"/>
      <c r="KMO90" s="53"/>
      <c r="KMP90" s="53"/>
      <c r="KMQ90" s="53"/>
      <c r="KMR90" s="53"/>
      <c r="KMS90" s="53"/>
      <c r="KMT90" s="53"/>
      <c r="KMU90" s="53"/>
      <c r="KMV90" s="53"/>
      <c r="KMW90" s="53"/>
      <c r="KMX90" s="53"/>
      <c r="KMY90" s="53"/>
      <c r="KMZ90" s="53"/>
      <c r="KNA90" s="53"/>
      <c r="KNB90" s="53"/>
      <c r="KNC90" s="53"/>
      <c r="KND90" s="53"/>
      <c r="KNE90" s="53"/>
      <c r="KNF90" s="53"/>
      <c r="KNG90" s="53"/>
      <c r="KNH90" s="53"/>
      <c r="KNI90" s="53"/>
      <c r="KNJ90" s="53"/>
      <c r="KNK90" s="53"/>
      <c r="KNL90" s="53"/>
      <c r="KNM90" s="53"/>
      <c r="KNN90" s="53"/>
      <c r="KNO90" s="53"/>
      <c r="KNP90" s="53"/>
      <c r="KNQ90" s="53"/>
      <c r="KNR90" s="53"/>
      <c r="KNS90" s="53"/>
      <c r="KNT90" s="53"/>
      <c r="KNU90" s="53"/>
      <c r="KNV90" s="53"/>
      <c r="KNW90" s="53"/>
      <c r="KNX90" s="53"/>
      <c r="KNY90" s="53"/>
      <c r="KNZ90" s="53"/>
      <c r="KOA90" s="53"/>
      <c r="KOB90" s="53"/>
      <c r="KOC90" s="53"/>
      <c r="KOD90" s="53"/>
      <c r="KOE90" s="53"/>
      <c r="KOF90" s="53"/>
      <c r="KOG90" s="53"/>
      <c r="KOH90" s="53"/>
      <c r="KOI90" s="53"/>
      <c r="KOJ90" s="53"/>
      <c r="KOK90" s="53"/>
      <c r="KOL90" s="53"/>
      <c r="KOM90" s="53"/>
      <c r="KON90" s="53"/>
      <c r="KOO90" s="53"/>
      <c r="KOP90" s="53"/>
      <c r="KOQ90" s="53"/>
      <c r="KOR90" s="53"/>
      <c r="KOS90" s="53"/>
      <c r="KOT90" s="53"/>
      <c r="KOU90" s="53"/>
      <c r="KOV90" s="53"/>
      <c r="KOW90" s="53"/>
      <c r="KOX90" s="53"/>
      <c r="KOY90" s="53"/>
      <c r="KOZ90" s="53"/>
      <c r="KPA90" s="53"/>
      <c r="KPB90" s="53"/>
      <c r="KPC90" s="53"/>
      <c r="KPD90" s="53"/>
      <c r="KPE90" s="53"/>
      <c r="KPF90" s="53"/>
      <c r="KPG90" s="53"/>
      <c r="KPH90" s="53"/>
      <c r="KPI90" s="53"/>
      <c r="KPJ90" s="53"/>
      <c r="KPK90" s="53"/>
      <c r="KPL90" s="53"/>
      <c r="KPM90" s="53"/>
      <c r="KPN90" s="53"/>
      <c r="KPO90" s="53"/>
      <c r="KPP90" s="53"/>
      <c r="KPQ90" s="53"/>
      <c r="KPR90" s="53"/>
      <c r="KPS90" s="53"/>
      <c r="KPT90" s="53"/>
      <c r="KPU90" s="53"/>
      <c r="KPV90" s="53"/>
      <c r="KPW90" s="53"/>
      <c r="KPX90" s="53"/>
      <c r="KPY90" s="53"/>
      <c r="KPZ90" s="53"/>
      <c r="KQA90" s="53"/>
      <c r="KQB90" s="53"/>
      <c r="KQC90" s="53"/>
      <c r="KQD90" s="53"/>
      <c r="KQE90" s="53"/>
      <c r="KQF90" s="53"/>
      <c r="KQG90" s="53"/>
      <c r="KQH90" s="53"/>
      <c r="KQI90" s="53"/>
      <c r="KQJ90" s="53"/>
      <c r="KQK90" s="53"/>
      <c r="KQL90" s="53"/>
      <c r="KQM90" s="53"/>
      <c r="KQN90" s="53"/>
      <c r="KQO90" s="53"/>
      <c r="KQP90" s="53"/>
      <c r="KQQ90" s="53"/>
      <c r="KQR90" s="53"/>
      <c r="KQS90" s="53"/>
      <c r="KQT90" s="53"/>
      <c r="KQU90" s="53"/>
      <c r="KQV90" s="53"/>
      <c r="KQW90" s="53"/>
      <c r="KQX90" s="53"/>
      <c r="KQY90" s="53"/>
      <c r="KQZ90" s="53"/>
      <c r="KRA90" s="53"/>
      <c r="KRB90" s="53"/>
      <c r="KRC90" s="53"/>
      <c r="KRD90" s="53"/>
      <c r="KRE90" s="53"/>
      <c r="KRF90" s="53"/>
      <c r="KRG90" s="53"/>
      <c r="KRH90" s="53"/>
      <c r="KRI90" s="53"/>
      <c r="KRJ90" s="53"/>
      <c r="KRK90" s="53"/>
      <c r="KRL90" s="53"/>
      <c r="KRM90" s="53"/>
      <c r="KRN90" s="53"/>
      <c r="KRO90" s="53"/>
      <c r="KRP90" s="53"/>
      <c r="KRQ90" s="53"/>
      <c r="KRR90" s="53"/>
      <c r="KRS90" s="53"/>
      <c r="KRT90" s="53"/>
      <c r="KRU90" s="53"/>
      <c r="KRV90" s="53"/>
      <c r="KRW90" s="53"/>
      <c r="KRX90" s="53"/>
      <c r="KRY90" s="53"/>
      <c r="KRZ90" s="53"/>
      <c r="KSA90" s="53"/>
      <c r="KSB90" s="53"/>
      <c r="KSC90" s="53"/>
      <c r="KSD90" s="53"/>
      <c r="KSE90" s="53"/>
      <c r="KSF90" s="53"/>
      <c r="KSG90" s="53"/>
      <c r="KSH90" s="53"/>
      <c r="KSI90" s="53"/>
      <c r="KSJ90" s="53"/>
      <c r="KSK90" s="53"/>
      <c r="KSL90" s="53"/>
      <c r="KSM90" s="53"/>
      <c r="KSN90" s="53"/>
      <c r="KSO90" s="53"/>
      <c r="KSP90" s="53"/>
      <c r="KSQ90" s="53"/>
      <c r="KSR90" s="53"/>
      <c r="KSS90" s="53"/>
      <c r="KST90" s="53"/>
      <c r="KSU90" s="53"/>
      <c r="KSV90" s="53"/>
      <c r="KSW90" s="53"/>
      <c r="KSX90" s="53"/>
      <c r="KSY90" s="53"/>
      <c r="KSZ90" s="53"/>
      <c r="KTA90" s="53"/>
      <c r="KTB90" s="53"/>
      <c r="KTC90" s="53"/>
      <c r="KTD90" s="53"/>
      <c r="KTE90" s="53"/>
      <c r="KTF90" s="53"/>
      <c r="KTG90" s="53"/>
      <c r="KTH90" s="53"/>
      <c r="KTI90" s="53"/>
      <c r="KTJ90" s="53"/>
      <c r="KTK90" s="53"/>
      <c r="KTL90" s="53"/>
      <c r="KTM90" s="53"/>
      <c r="KTN90" s="53"/>
      <c r="KTO90" s="53"/>
      <c r="KTP90" s="53"/>
      <c r="KTQ90" s="53"/>
      <c r="KTR90" s="53"/>
      <c r="KTS90" s="53"/>
      <c r="KTT90" s="53"/>
      <c r="KTU90" s="53"/>
      <c r="KTV90" s="53"/>
      <c r="KTW90" s="53"/>
      <c r="KTX90" s="53"/>
      <c r="KTY90" s="53"/>
      <c r="KTZ90" s="53"/>
      <c r="KUA90" s="53"/>
      <c r="KUB90" s="53"/>
      <c r="KUC90" s="53"/>
      <c r="KUD90" s="53"/>
      <c r="KUE90" s="53"/>
      <c r="KUF90" s="53"/>
      <c r="KUG90" s="53"/>
      <c r="KUH90" s="53"/>
      <c r="KUI90" s="53"/>
      <c r="KUJ90" s="53"/>
      <c r="KUK90" s="53"/>
      <c r="KUL90" s="53"/>
      <c r="KUM90" s="53"/>
      <c r="KUN90" s="53"/>
      <c r="KUO90" s="53"/>
      <c r="KUP90" s="53"/>
      <c r="KUQ90" s="53"/>
      <c r="KUR90" s="53"/>
      <c r="KUS90" s="53"/>
      <c r="KUT90" s="53"/>
      <c r="KUU90" s="53"/>
      <c r="KUV90" s="53"/>
      <c r="KUW90" s="53"/>
      <c r="KUX90" s="53"/>
      <c r="KUY90" s="53"/>
      <c r="KUZ90" s="53"/>
      <c r="KVA90" s="53"/>
      <c r="KVB90" s="53"/>
      <c r="KVC90" s="53"/>
      <c r="KVD90" s="53"/>
      <c r="KVE90" s="53"/>
      <c r="KVF90" s="53"/>
      <c r="KVG90" s="53"/>
      <c r="KVH90" s="53"/>
      <c r="KVI90" s="53"/>
      <c r="KVJ90" s="53"/>
      <c r="KVK90" s="53"/>
      <c r="KVL90" s="53"/>
      <c r="KVM90" s="53"/>
      <c r="KVN90" s="53"/>
      <c r="KVO90" s="53"/>
      <c r="KVP90" s="53"/>
      <c r="KVQ90" s="53"/>
      <c r="KVR90" s="53"/>
      <c r="KVS90" s="53"/>
      <c r="KVT90" s="53"/>
      <c r="KVU90" s="53"/>
      <c r="KVV90" s="53"/>
      <c r="KVW90" s="53"/>
      <c r="KVX90" s="53"/>
      <c r="KVY90" s="53"/>
      <c r="KVZ90" s="53"/>
      <c r="KWA90" s="53"/>
      <c r="KWB90" s="53"/>
      <c r="KWC90" s="53"/>
      <c r="KWD90" s="53"/>
      <c r="KWE90" s="53"/>
      <c r="KWF90" s="53"/>
      <c r="KWG90" s="53"/>
      <c r="KWH90" s="53"/>
      <c r="KWI90" s="53"/>
      <c r="KWJ90" s="53"/>
      <c r="KWK90" s="53"/>
      <c r="KWL90" s="53"/>
      <c r="KWM90" s="53"/>
      <c r="KWN90" s="53"/>
      <c r="KWO90" s="53"/>
      <c r="KWP90" s="53"/>
      <c r="KWQ90" s="53"/>
      <c r="KWR90" s="53"/>
      <c r="KWS90" s="53"/>
      <c r="KWT90" s="53"/>
      <c r="KWU90" s="53"/>
      <c r="KWV90" s="53"/>
      <c r="KWW90" s="53"/>
      <c r="KWX90" s="53"/>
      <c r="KWY90" s="53"/>
      <c r="KWZ90" s="53"/>
      <c r="KXA90" s="53"/>
      <c r="KXB90" s="53"/>
      <c r="KXC90" s="53"/>
      <c r="KXD90" s="53"/>
      <c r="KXE90" s="53"/>
      <c r="KXF90" s="53"/>
      <c r="KXG90" s="53"/>
      <c r="KXH90" s="53"/>
      <c r="KXI90" s="53"/>
      <c r="KXJ90" s="53"/>
      <c r="KXK90" s="53"/>
      <c r="KXL90" s="53"/>
      <c r="KXM90" s="53"/>
      <c r="KXN90" s="53"/>
      <c r="KXO90" s="53"/>
      <c r="KXP90" s="53"/>
      <c r="KXQ90" s="53"/>
      <c r="KXR90" s="53"/>
      <c r="KXS90" s="53"/>
      <c r="KXT90" s="53"/>
      <c r="KXU90" s="53"/>
      <c r="KXV90" s="53"/>
      <c r="KXW90" s="53"/>
      <c r="KXX90" s="53"/>
      <c r="KXY90" s="53"/>
      <c r="KXZ90" s="53"/>
      <c r="KYA90" s="53"/>
      <c r="KYB90" s="53"/>
      <c r="KYC90" s="53"/>
      <c r="KYD90" s="53"/>
      <c r="KYE90" s="53"/>
      <c r="KYF90" s="53"/>
      <c r="KYG90" s="53"/>
      <c r="KYH90" s="53"/>
      <c r="KYI90" s="53"/>
      <c r="KYJ90" s="53"/>
      <c r="KYK90" s="53"/>
      <c r="KYL90" s="53"/>
      <c r="KYM90" s="53"/>
      <c r="KYN90" s="53"/>
      <c r="KYO90" s="53"/>
      <c r="KYP90" s="53"/>
      <c r="KYQ90" s="53"/>
      <c r="KYR90" s="53"/>
      <c r="KYS90" s="53"/>
      <c r="KYT90" s="53"/>
      <c r="KYU90" s="53"/>
      <c r="KYV90" s="53"/>
      <c r="KYW90" s="53"/>
      <c r="KYX90" s="53"/>
      <c r="KYY90" s="53"/>
      <c r="KYZ90" s="53"/>
      <c r="KZA90" s="53"/>
      <c r="KZB90" s="53"/>
      <c r="KZC90" s="53"/>
      <c r="KZD90" s="53"/>
      <c r="KZE90" s="53"/>
      <c r="KZF90" s="53"/>
      <c r="KZG90" s="53"/>
      <c r="KZH90" s="53"/>
      <c r="KZI90" s="53"/>
      <c r="KZJ90" s="53"/>
      <c r="KZK90" s="53"/>
      <c r="KZL90" s="53"/>
      <c r="KZM90" s="53"/>
      <c r="KZN90" s="53"/>
      <c r="KZO90" s="53"/>
      <c r="KZP90" s="53"/>
      <c r="KZQ90" s="53"/>
      <c r="KZR90" s="53"/>
      <c r="KZS90" s="53"/>
      <c r="KZT90" s="53"/>
      <c r="KZU90" s="53"/>
      <c r="KZV90" s="53"/>
      <c r="KZW90" s="53"/>
      <c r="KZX90" s="53"/>
      <c r="KZY90" s="53"/>
      <c r="KZZ90" s="53"/>
      <c r="LAA90" s="53"/>
      <c r="LAB90" s="53"/>
      <c r="LAC90" s="53"/>
      <c r="LAD90" s="53"/>
      <c r="LAE90" s="53"/>
      <c r="LAF90" s="53"/>
      <c r="LAG90" s="53"/>
      <c r="LAH90" s="53"/>
      <c r="LAI90" s="53"/>
      <c r="LAJ90" s="53"/>
      <c r="LAK90" s="53"/>
      <c r="LAL90" s="53"/>
      <c r="LAM90" s="53"/>
      <c r="LAN90" s="53"/>
      <c r="LAO90" s="53"/>
      <c r="LAP90" s="53"/>
      <c r="LAQ90" s="53"/>
      <c r="LAR90" s="53"/>
      <c r="LAS90" s="53"/>
      <c r="LAT90" s="53"/>
      <c r="LAU90" s="53"/>
      <c r="LAV90" s="53"/>
      <c r="LAW90" s="53"/>
      <c r="LAX90" s="53"/>
      <c r="LAY90" s="53"/>
      <c r="LAZ90" s="53"/>
      <c r="LBA90" s="53"/>
      <c r="LBB90" s="53"/>
      <c r="LBC90" s="53"/>
      <c r="LBD90" s="53"/>
      <c r="LBE90" s="53"/>
      <c r="LBF90" s="53"/>
      <c r="LBG90" s="53"/>
      <c r="LBH90" s="53"/>
      <c r="LBI90" s="53"/>
      <c r="LBJ90" s="53"/>
      <c r="LBK90" s="53"/>
      <c r="LBL90" s="53"/>
      <c r="LBM90" s="53"/>
      <c r="LBN90" s="53"/>
      <c r="LBO90" s="53"/>
      <c r="LBP90" s="53"/>
      <c r="LBQ90" s="53"/>
      <c r="LBR90" s="53"/>
      <c r="LBS90" s="53"/>
      <c r="LBT90" s="53"/>
      <c r="LBU90" s="53"/>
      <c r="LBV90" s="53"/>
      <c r="LBW90" s="53"/>
      <c r="LBX90" s="53"/>
      <c r="LBY90" s="53"/>
      <c r="LBZ90" s="53"/>
      <c r="LCA90" s="53"/>
      <c r="LCB90" s="53"/>
      <c r="LCC90" s="53"/>
      <c r="LCD90" s="53"/>
      <c r="LCE90" s="53"/>
      <c r="LCF90" s="53"/>
      <c r="LCG90" s="53"/>
      <c r="LCH90" s="53"/>
      <c r="LCI90" s="53"/>
      <c r="LCJ90" s="53"/>
      <c r="LCK90" s="53"/>
      <c r="LCL90" s="53"/>
      <c r="LCM90" s="53"/>
      <c r="LCN90" s="53"/>
      <c r="LCO90" s="53"/>
      <c r="LCP90" s="53"/>
      <c r="LCQ90" s="53"/>
      <c r="LCR90" s="53"/>
      <c r="LCS90" s="53"/>
      <c r="LCT90" s="53"/>
      <c r="LCU90" s="53"/>
      <c r="LCV90" s="53"/>
      <c r="LCW90" s="53"/>
      <c r="LCX90" s="53"/>
      <c r="LCY90" s="53"/>
      <c r="LCZ90" s="53"/>
      <c r="LDA90" s="53"/>
      <c r="LDB90" s="53"/>
      <c r="LDC90" s="53"/>
      <c r="LDD90" s="53"/>
      <c r="LDE90" s="53"/>
      <c r="LDF90" s="53"/>
      <c r="LDG90" s="53"/>
      <c r="LDH90" s="53"/>
      <c r="LDI90" s="53"/>
      <c r="LDJ90" s="53"/>
      <c r="LDK90" s="53"/>
      <c r="LDL90" s="53"/>
      <c r="LDM90" s="53"/>
      <c r="LDN90" s="53"/>
      <c r="LDO90" s="53"/>
      <c r="LDP90" s="53"/>
      <c r="LDQ90" s="53"/>
      <c r="LDR90" s="53"/>
      <c r="LDS90" s="53"/>
      <c r="LDT90" s="53"/>
      <c r="LDU90" s="53"/>
      <c r="LDV90" s="53"/>
      <c r="LDW90" s="53"/>
      <c r="LDX90" s="53"/>
      <c r="LDY90" s="53"/>
      <c r="LDZ90" s="53"/>
      <c r="LEA90" s="53"/>
      <c r="LEB90" s="53"/>
      <c r="LEC90" s="53"/>
      <c r="LED90" s="53"/>
      <c r="LEE90" s="53"/>
      <c r="LEF90" s="53"/>
      <c r="LEG90" s="53"/>
      <c r="LEH90" s="53"/>
      <c r="LEI90" s="53"/>
      <c r="LEJ90" s="53"/>
      <c r="LEK90" s="53"/>
      <c r="LEL90" s="53"/>
      <c r="LEM90" s="53"/>
      <c r="LEN90" s="53"/>
      <c r="LEO90" s="53"/>
      <c r="LEP90" s="53"/>
      <c r="LEQ90" s="53"/>
      <c r="LER90" s="53"/>
      <c r="LES90" s="53"/>
      <c r="LET90" s="53"/>
      <c r="LEU90" s="53"/>
      <c r="LEV90" s="53"/>
      <c r="LEW90" s="53"/>
      <c r="LEX90" s="53"/>
      <c r="LEY90" s="53"/>
      <c r="LEZ90" s="53"/>
      <c r="LFA90" s="53"/>
      <c r="LFB90" s="53"/>
      <c r="LFC90" s="53"/>
      <c r="LFD90" s="53"/>
      <c r="LFE90" s="53"/>
      <c r="LFF90" s="53"/>
      <c r="LFG90" s="53"/>
      <c r="LFH90" s="53"/>
      <c r="LFI90" s="53"/>
      <c r="LFJ90" s="53"/>
      <c r="LFK90" s="53"/>
      <c r="LFL90" s="53"/>
      <c r="LFM90" s="53"/>
      <c r="LFN90" s="53"/>
      <c r="LFO90" s="53"/>
      <c r="LFP90" s="53"/>
      <c r="LFQ90" s="53"/>
      <c r="LFR90" s="53"/>
      <c r="LFS90" s="53"/>
      <c r="LFT90" s="53"/>
      <c r="LFU90" s="53"/>
      <c r="LFV90" s="53"/>
      <c r="LFW90" s="53"/>
      <c r="LFX90" s="53"/>
      <c r="LFY90" s="53"/>
      <c r="LFZ90" s="53"/>
      <c r="LGA90" s="53"/>
      <c r="LGB90" s="53"/>
      <c r="LGC90" s="53"/>
      <c r="LGD90" s="53"/>
      <c r="LGE90" s="53"/>
      <c r="LGF90" s="53"/>
      <c r="LGG90" s="53"/>
      <c r="LGH90" s="53"/>
      <c r="LGI90" s="53"/>
      <c r="LGJ90" s="53"/>
      <c r="LGK90" s="53"/>
      <c r="LGL90" s="53"/>
      <c r="LGM90" s="53"/>
      <c r="LGN90" s="53"/>
      <c r="LGO90" s="53"/>
      <c r="LGP90" s="53"/>
      <c r="LGQ90" s="53"/>
      <c r="LGR90" s="53"/>
      <c r="LGS90" s="53"/>
      <c r="LGT90" s="53"/>
      <c r="LGU90" s="53"/>
      <c r="LGV90" s="53"/>
      <c r="LGW90" s="53"/>
      <c r="LGX90" s="53"/>
      <c r="LGY90" s="53"/>
      <c r="LGZ90" s="53"/>
      <c r="LHA90" s="53"/>
      <c r="LHB90" s="53"/>
      <c r="LHC90" s="53"/>
      <c r="LHD90" s="53"/>
      <c r="LHE90" s="53"/>
      <c r="LHF90" s="53"/>
      <c r="LHG90" s="53"/>
      <c r="LHH90" s="53"/>
      <c r="LHI90" s="53"/>
      <c r="LHJ90" s="53"/>
      <c r="LHK90" s="53"/>
      <c r="LHL90" s="53"/>
      <c r="LHM90" s="53"/>
      <c r="LHN90" s="53"/>
      <c r="LHO90" s="53"/>
      <c r="LHP90" s="53"/>
      <c r="LHQ90" s="53"/>
      <c r="LHR90" s="53"/>
      <c r="LHS90" s="53"/>
      <c r="LHT90" s="53"/>
      <c r="LHU90" s="53"/>
      <c r="LHV90" s="53"/>
      <c r="LHW90" s="53"/>
      <c r="LHX90" s="53"/>
      <c r="LHY90" s="53"/>
      <c r="LHZ90" s="53"/>
      <c r="LIA90" s="53"/>
      <c r="LIB90" s="53"/>
      <c r="LIC90" s="53"/>
      <c r="LID90" s="53"/>
      <c r="LIE90" s="53"/>
      <c r="LIF90" s="53"/>
      <c r="LIG90" s="53"/>
      <c r="LIH90" s="53"/>
      <c r="LII90" s="53"/>
      <c r="LIJ90" s="53"/>
      <c r="LIK90" s="53"/>
      <c r="LIL90" s="53"/>
      <c r="LIM90" s="53"/>
      <c r="LIN90" s="53"/>
      <c r="LIO90" s="53"/>
      <c r="LIP90" s="53"/>
      <c r="LIQ90" s="53"/>
      <c r="LIR90" s="53"/>
      <c r="LIS90" s="53"/>
      <c r="LIT90" s="53"/>
      <c r="LIU90" s="53"/>
      <c r="LIV90" s="53"/>
      <c r="LIW90" s="53"/>
      <c r="LIX90" s="53"/>
      <c r="LIY90" s="53"/>
      <c r="LIZ90" s="53"/>
      <c r="LJA90" s="53"/>
      <c r="LJB90" s="53"/>
      <c r="LJC90" s="53"/>
      <c r="LJD90" s="53"/>
      <c r="LJE90" s="53"/>
      <c r="LJF90" s="53"/>
      <c r="LJG90" s="53"/>
      <c r="LJH90" s="53"/>
      <c r="LJI90" s="53"/>
      <c r="LJJ90" s="53"/>
      <c r="LJK90" s="53"/>
      <c r="LJL90" s="53"/>
      <c r="LJM90" s="53"/>
      <c r="LJN90" s="53"/>
      <c r="LJO90" s="53"/>
      <c r="LJP90" s="53"/>
      <c r="LJQ90" s="53"/>
      <c r="LJR90" s="53"/>
      <c r="LJS90" s="53"/>
      <c r="LJT90" s="53"/>
      <c r="LJU90" s="53"/>
      <c r="LJV90" s="53"/>
      <c r="LJW90" s="53"/>
      <c r="LJX90" s="53"/>
      <c r="LJY90" s="53"/>
      <c r="LJZ90" s="53"/>
      <c r="LKA90" s="53"/>
      <c r="LKB90" s="53"/>
      <c r="LKC90" s="53"/>
      <c r="LKD90" s="53"/>
      <c r="LKE90" s="53"/>
      <c r="LKF90" s="53"/>
      <c r="LKG90" s="53"/>
      <c r="LKH90" s="53"/>
      <c r="LKI90" s="53"/>
      <c r="LKJ90" s="53"/>
      <c r="LKK90" s="53"/>
      <c r="LKL90" s="53"/>
      <c r="LKM90" s="53"/>
      <c r="LKN90" s="53"/>
      <c r="LKO90" s="53"/>
      <c r="LKP90" s="53"/>
      <c r="LKQ90" s="53"/>
      <c r="LKR90" s="53"/>
      <c r="LKS90" s="53"/>
      <c r="LKT90" s="53"/>
      <c r="LKU90" s="53"/>
      <c r="LKV90" s="53"/>
      <c r="LKW90" s="53"/>
      <c r="LKX90" s="53"/>
      <c r="LKY90" s="53"/>
      <c r="LKZ90" s="53"/>
      <c r="LLA90" s="53"/>
      <c r="LLB90" s="53"/>
      <c r="LLC90" s="53"/>
      <c r="LLD90" s="53"/>
      <c r="LLE90" s="53"/>
      <c r="LLF90" s="53"/>
      <c r="LLG90" s="53"/>
      <c r="LLH90" s="53"/>
      <c r="LLI90" s="53"/>
      <c r="LLJ90" s="53"/>
      <c r="LLK90" s="53"/>
      <c r="LLL90" s="53"/>
      <c r="LLM90" s="53"/>
      <c r="LLN90" s="53"/>
      <c r="LLO90" s="53"/>
      <c r="LLP90" s="53"/>
      <c r="LLQ90" s="53"/>
      <c r="LLR90" s="53"/>
      <c r="LLS90" s="53"/>
      <c r="LLT90" s="53"/>
      <c r="LLU90" s="53"/>
      <c r="LLV90" s="53"/>
      <c r="LLW90" s="53"/>
      <c r="LLX90" s="53"/>
      <c r="LLY90" s="53"/>
      <c r="LLZ90" s="53"/>
      <c r="LMA90" s="53"/>
      <c r="LMB90" s="53"/>
      <c r="LMC90" s="53"/>
      <c r="LMD90" s="53"/>
      <c r="LME90" s="53"/>
      <c r="LMF90" s="53"/>
      <c r="LMG90" s="53"/>
      <c r="LMH90" s="53"/>
      <c r="LMI90" s="53"/>
      <c r="LMJ90" s="53"/>
      <c r="LMK90" s="53"/>
      <c r="LML90" s="53"/>
      <c r="LMM90" s="53"/>
      <c r="LMN90" s="53"/>
      <c r="LMO90" s="53"/>
      <c r="LMP90" s="53"/>
      <c r="LMQ90" s="53"/>
      <c r="LMR90" s="53"/>
      <c r="LMS90" s="53"/>
      <c r="LMT90" s="53"/>
      <c r="LMU90" s="53"/>
      <c r="LMV90" s="53"/>
      <c r="LMW90" s="53"/>
      <c r="LMX90" s="53"/>
      <c r="LMY90" s="53"/>
      <c r="LMZ90" s="53"/>
      <c r="LNA90" s="53"/>
      <c r="LNB90" s="53"/>
      <c r="LNC90" s="53"/>
      <c r="LND90" s="53"/>
      <c r="LNE90" s="53"/>
      <c r="LNF90" s="53"/>
      <c r="LNG90" s="53"/>
      <c r="LNH90" s="53"/>
      <c r="LNI90" s="53"/>
      <c r="LNJ90" s="53"/>
      <c r="LNK90" s="53"/>
      <c r="LNL90" s="53"/>
      <c r="LNM90" s="53"/>
      <c r="LNN90" s="53"/>
      <c r="LNO90" s="53"/>
      <c r="LNP90" s="53"/>
      <c r="LNQ90" s="53"/>
      <c r="LNR90" s="53"/>
      <c r="LNS90" s="53"/>
      <c r="LNT90" s="53"/>
      <c r="LNU90" s="53"/>
      <c r="LNV90" s="53"/>
      <c r="LNW90" s="53"/>
      <c r="LNX90" s="53"/>
      <c r="LNY90" s="53"/>
      <c r="LNZ90" s="53"/>
      <c r="LOA90" s="53"/>
      <c r="LOB90" s="53"/>
      <c r="LOC90" s="53"/>
      <c r="LOD90" s="53"/>
      <c r="LOE90" s="53"/>
      <c r="LOF90" s="53"/>
      <c r="LOG90" s="53"/>
      <c r="LOH90" s="53"/>
      <c r="LOI90" s="53"/>
      <c r="LOJ90" s="53"/>
      <c r="LOK90" s="53"/>
      <c r="LOL90" s="53"/>
      <c r="LOM90" s="53"/>
      <c r="LON90" s="53"/>
      <c r="LOO90" s="53"/>
      <c r="LOP90" s="53"/>
      <c r="LOQ90" s="53"/>
      <c r="LOR90" s="53"/>
      <c r="LOS90" s="53"/>
      <c r="LOT90" s="53"/>
      <c r="LOU90" s="53"/>
      <c r="LOV90" s="53"/>
      <c r="LOW90" s="53"/>
      <c r="LOX90" s="53"/>
      <c r="LOY90" s="53"/>
      <c r="LOZ90" s="53"/>
      <c r="LPA90" s="53"/>
      <c r="LPB90" s="53"/>
      <c r="LPC90" s="53"/>
      <c r="LPD90" s="53"/>
      <c r="LPE90" s="53"/>
      <c r="LPF90" s="53"/>
      <c r="LPG90" s="53"/>
      <c r="LPH90" s="53"/>
      <c r="LPI90" s="53"/>
      <c r="LPJ90" s="53"/>
      <c r="LPK90" s="53"/>
      <c r="LPL90" s="53"/>
      <c r="LPM90" s="53"/>
      <c r="LPN90" s="53"/>
      <c r="LPO90" s="53"/>
      <c r="LPP90" s="53"/>
      <c r="LPQ90" s="53"/>
      <c r="LPR90" s="53"/>
      <c r="LPS90" s="53"/>
      <c r="LPT90" s="53"/>
      <c r="LPU90" s="53"/>
      <c r="LPV90" s="53"/>
      <c r="LPW90" s="53"/>
      <c r="LPX90" s="53"/>
      <c r="LPY90" s="53"/>
      <c r="LPZ90" s="53"/>
      <c r="LQA90" s="53"/>
      <c r="LQB90" s="53"/>
      <c r="LQC90" s="53"/>
      <c r="LQD90" s="53"/>
      <c r="LQE90" s="53"/>
      <c r="LQF90" s="53"/>
      <c r="LQG90" s="53"/>
      <c r="LQH90" s="53"/>
      <c r="LQI90" s="53"/>
      <c r="LQJ90" s="53"/>
      <c r="LQK90" s="53"/>
      <c r="LQL90" s="53"/>
      <c r="LQM90" s="53"/>
      <c r="LQN90" s="53"/>
      <c r="LQO90" s="53"/>
      <c r="LQP90" s="53"/>
      <c r="LQQ90" s="53"/>
      <c r="LQR90" s="53"/>
      <c r="LQS90" s="53"/>
      <c r="LQT90" s="53"/>
      <c r="LQU90" s="53"/>
      <c r="LQV90" s="53"/>
      <c r="LQW90" s="53"/>
      <c r="LQX90" s="53"/>
      <c r="LQY90" s="53"/>
      <c r="LQZ90" s="53"/>
      <c r="LRA90" s="53"/>
      <c r="LRB90" s="53"/>
      <c r="LRC90" s="53"/>
      <c r="LRD90" s="53"/>
      <c r="LRE90" s="53"/>
      <c r="LRF90" s="53"/>
      <c r="LRG90" s="53"/>
      <c r="LRH90" s="53"/>
      <c r="LRI90" s="53"/>
      <c r="LRJ90" s="53"/>
      <c r="LRK90" s="53"/>
      <c r="LRL90" s="53"/>
      <c r="LRM90" s="53"/>
      <c r="LRN90" s="53"/>
      <c r="LRO90" s="53"/>
      <c r="LRP90" s="53"/>
      <c r="LRQ90" s="53"/>
      <c r="LRR90" s="53"/>
      <c r="LRS90" s="53"/>
      <c r="LRT90" s="53"/>
      <c r="LRU90" s="53"/>
      <c r="LRV90" s="53"/>
      <c r="LRW90" s="53"/>
      <c r="LRX90" s="53"/>
      <c r="LRY90" s="53"/>
      <c r="LRZ90" s="53"/>
      <c r="LSA90" s="53"/>
      <c r="LSB90" s="53"/>
      <c r="LSC90" s="53"/>
      <c r="LSD90" s="53"/>
      <c r="LSE90" s="53"/>
      <c r="LSF90" s="53"/>
      <c r="LSG90" s="53"/>
      <c r="LSH90" s="53"/>
      <c r="LSI90" s="53"/>
      <c r="LSJ90" s="53"/>
      <c r="LSK90" s="53"/>
      <c r="LSL90" s="53"/>
      <c r="LSM90" s="53"/>
      <c r="LSN90" s="53"/>
      <c r="LSO90" s="53"/>
      <c r="LSP90" s="53"/>
      <c r="LSQ90" s="53"/>
      <c r="LSR90" s="53"/>
      <c r="LSS90" s="53"/>
      <c r="LST90" s="53"/>
      <c r="LSU90" s="53"/>
      <c r="LSV90" s="53"/>
      <c r="LSW90" s="53"/>
      <c r="LSX90" s="53"/>
      <c r="LSY90" s="53"/>
      <c r="LSZ90" s="53"/>
      <c r="LTA90" s="53"/>
      <c r="LTB90" s="53"/>
      <c r="LTC90" s="53"/>
      <c r="LTD90" s="53"/>
      <c r="LTE90" s="53"/>
      <c r="LTF90" s="53"/>
      <c r="LTG90" s="53"/>
      <c r="LTH90" s="53"/>
      <c r="LTI90" s="53"/>
      <c r="LTJ90" s="53"/>
      <c r="LTK90" s="53"/>
      <c r="LTL90" s="53"/>
      <c r="LTM90" s="53"/>
      <c r="LTN90" s="53"/>
      <c r="LTO90" s="53"/>
      <c r="LTP90" s="53"/>
      <c r="LTQ90" s="53"/>
      <c r="LTR90" s="53"/>
      <c r="LTS90" s="53"/>
      <c r="LTT90" s="53"/>
      <c r="LTU90" s="53"/>
      <c r="LTV90" s="53"/>
      <c r="LTW90" s="53"/>
      <c r="LTX90" s="53"/>
      <c r="LTY90" s="53"/>
      <c r="LTZ90" s="53"/>
      <c r="LUA90" s="53"/>
      <c r="LUB90" s="53"/>
      <c r="LUC90" s="53"/>
      <c r="LUD90" s="53"/>
      <c r="LUE90" s="53"/>
      <c r="LUF90" s="53"/>
      <c r="LUG90" s="53"/>
      <c r="LUH90" s="53"/>
      <c r="LUI90" s="53"/>
      <c r="LUJ90" s="53"/>
      <c r="LUK90" s="53"/>
      <c r="LUL90" s="53"/>
      <c r="LUM90" s="53"/>
      <c r="LUN90" s="53"/>
      <c r="LUO90" s="53"/>
      <c r="LUP90" s="53"/>
      <c r="LUQ90" s="53"/>
      <c r="LUR90" s="53"/>
      <c r="LUS90" s="53"/>
      <c r="LUT90" s="53"/>
      <c r="LUU90" s="53"/>
      <c r="LUV90" s="53"/>
      <c r="LUW90" s="53"/>
      <c r="LUX90" s="53"/>
      <c r="LUY90" s="53"/>
      <c r="LUZ90" s="53"/>
      <c r="LVA90" s="53"/>
      <c r="LVB90" s="53"/>
      <c r="LVC90" s="53"/>
      <c r="LVD90" s="53"/>
      <c r="LVE90" s="53"/>
      <c r="LVF90" s="53"/>
      <c r="LVG90" s="53"/>
      <c r="LVH90" s="53"/>
      <c r="LVI90" s="53"/>
      <c r="LVJ90" s="53"/>
      <c r="LVK90" s="53"/>
      <c r="LVL90" s="53"/>
      <c r="LVM90" s="53"/>
      <c r="LVN90" s="53"/>
      <c r="LVO90" s="53"/>
      <c r="LVP90" s="53"/>
      <c r="LVQ90" s="53"/>
      <c r="LVR90" s="53"/>
      <c r="LVS90" s="53"/>
      <c r="LVT90" s="53"/>
      <c r="LVU90" s="53"/>
      <c r="LVV90" s="53"/>
      <c r="LVW90" s="53"/>
      <c r="LVX90" s="53"/>
      <c r="LVY90" s="53"/>
      <c r="LVZ90" s="53"/>
      <c r="LWA90" s="53"/>
      <c r="LWB90" s="53"/>
      <c r="LWC90" s="53"/>
      <c r="LWD90" s="53"/>
      <c r="LWE90" s="53"/>
      <c r="LWF90" s="53"/>
      <c r="LWG90" s="53"/>
      <c r="LWH90" s="53"/>
      <c r="LWI90" s="53"/>
      <c r="LWJ90" s="53"/>
      <c r="LWK90" s="53"/>
      <c r="LWL90" s="53"/>
      <c r="LWM90" s="53"/>
      <c r="LWN90" s="53"/>
      <c r="LWO90" s="53"/>
      <c r="LWP90" s="53"/>
      <c r="LWQ90" s="53"/>
      <c r="LWR90" s="53"/>
      <c r="LWS90" s="53"/>
      <c r="LWT90" s="53"/>
      <c r="LWU90" s="53"/>
      <c r="LWV90" s="53"/>
      <c r="LWW90" s="53"/>
      <c r="LWX90" s="53"/>
      <c r="LWY90" s="53"/>
      <c r="LWZ90" s="53"/>
      <c r="LXA90" s="53"/>
      <c r="LXB90" s="53"/>
      <c r="LXC90" s="53"/>
      <c r="LXD90" s="53"/>
      <c r="LXE90" s="53"/>
      <c r="LXF90" s="53"/>
      <c r="LXG90" s="53"/>
      <c r="LXH90" s="53"/>
      <c r="LXI90" s="53"/>
      <c r="LXJ90" s="53"/>
      <c r="LXK90" s="53"/>
      <c r="LXL90" s="53"/>
      <c r="LXM90" s="53"/>
      <c r="LXN90" s="53"/>
      <c r="LXO90" s="53"/>
      <c r="LXP90" s="53"/>
      <c r="LXQ90" s="53"/>
      <c r="LXR90" s="53"/>
      <c r="LXS90" s="53"/>
      <c r="LXT90" s="53"/>
      <c r="LXU90" s="53"/>
      <c r="LXV90" s="53"/>
      <c r="LXW90" s="53"/>
      <c r="LXX90" s="53"/>
      <c r="LXY90" s="53"/>
      <c r="LXZ90" s="53"/>
      <c r="LYA90" s="53"/>
      <c r="LYB90" s="53"/>
      <c r="LYC90" s="53"/>
      <c r="LYD90" s="53"/>
      <c r="LYE90" s="53"/>
      <c r="LYF90" s="53"/>
      <c r="LYG90" s="53"/>
      <c r="LYH90" s="53"/>
      <c r="LYI90" s="53"/>
      <c r="LYJ90" s="53"/>
      <c r="LYK90" s="53"/>
      <c r="LYL90" s="53"/>
      <c r="LYM90" s="53"/>
      <c r="LYN90" s="53"/>
      <c r="LYO90" s="53"/>
      <c r="LYP90" s="53"/>
      <c r="LYQ90" s="53"/>
      <c r="LYR90" s="53"/>
      <c r="LYS90" s="53"/>
      <c r="LYT90" s="53"/>
      <c r="LYU90" s="53"/>
      <c r="LYV90" s="53"/>
      <c r="LYW90" s="53"/>
      <c r="LYX90" s="53"/>
      <c r="LYY90" s="53"/>
      <c r="LYZ90" s="53"/>
      <c r="LZA90" s="53"/>
      <c r="LZB90" s="53"/>
      <c r="LZC90" s="53"/>
      <c r="LZD90" s="53"/>
      <c r="LZE90" s="53"/>
      <c r="LZF90" s="53"/>
      <c r="LZG90" s="53"/>
      <c r="LZH90" s="53"/>
      <c r="LZI90" s="53"/>
      <c r="LZJ90" s="53"/>
      <c r="LZK90" s="53"/>
      <c r="LZL90" s="53"/>
      <c r="LZM90" s="53"/>
      <c r="LZN90" s="53"/>
      <c r="LZO90" s="53"/>
      <c r="LZP90" s="53"/>
      <c r="LZQ90" s="53"/>
      <c r="LZR90" s="53"/>
      <c r="LZS90" s="53"/>
      <c r="LZT90" s="53"/>
      <c r="LZU90" s="53"/>
      <c r="LZV90" s="53"/>
      <c r="LZW90" s="53"/>
      <c r="LZX90" s="53"/>
      <c r="LZY90" s="53"/>
      <c r="LZZ90" s="53"/>
      <c r="MAA90" s="53"/>
      <c r="MAB90" s="53"/>
      <c r="MAC90" s="53"/>
      <c r="MAD90" s="53"/>
      <c r="MAE90" s="53"/>
      <c r="MAF90" s="53"/>
      <c r="MAG90" s="53"/>
      <c r="MAH90" s="53"/>
      <c r="MAI90" s="53"/>
      <c r="MAJ90" s="53"/>
      <c r="MAK90" s="53"/>
      <c r="MAL90" s="53"/>
      <c r="MAM90" s="53"/>
      <c r="MAN90" s="53"/>
      <c r="MAO90" s="53"/>
      <c r="MAP90" s="53"/>
      <c r="MAQ90" s="53"/>
      <c r="MAR90" s="53"/>
      <c r="MAS90" s="53"/>
      <c r="MAT90" s="53"/>
      <c r="MAU90" s="53"/>
      <c r="MAV90" s="53"/>
      <c r="MAW90" s="53"/>
      <c r="MAX90" s="53"/>
      <c r="MAY90" s="53"/>
      <c r="MAZ90" s="53"/>
      <c r="MBA90" s="53"/>
      <c r="MBB90" s="53"/>
      <c r="MBC90" s="53"/>
      <c r="MBD90" s="53"/>
      <c r="MBE90" s="53"/>
      <c r="MBF90" s="53"/>
      <c r="MBG90" s="53"/>
      <c r="MBH90" s="53"/>
      <c r="MBI90" s="53"/>
      <c r="MBJ90" s="53"/>
      <c r="MBK90" s="53"/>
      <c r="MBL90" s="53"/>
      <c r="MBM90" s="53"/>
      <c r="MBN90" s="53"/>
      <c r="MBO90" s="53"/>
      <c r="MBP90" s="53"/>
      <c r="MBQ90" s="53"/>
      <c r="MBR90" s="53"/>
      <c r="MBS90" s="53"/>
      <c r="MBT90" s="53"/>
      <c r="MBU90" s="53"/>
      <c r="MBV90" s="53"/>
      <c r="MBW90" s="53"/>
      <c r="MBX90" s="53"/>
      <c r="MBY90" s="53"/>
      <c r="MBZ90" s="53"/>
      <c r="MCA90" s="53"/>
      <c r="MCB90" s="53"/>
      <c r="MCC90" s="53"/>
      <c r="MCD90" s="53"/>
      <c r="MCE90" s="53"/>
      <c r="MCF90" s="53"/>
      <c r="MCG90" s="53"/>
      <c r="MCH90" s="53"/>
      <c r="MCI90" s="53"/>
      <c r="MCJ90" s="53"/>
      <c r="MCK90" s="53"/>
      <c r="MCL90" s="53"/>
      <c r="MCM90" s="53"/>
      <c r="MCN90" s="53"/>
      <c r="MCO90" s="53"/>
      <c r="MCP90" s="53"/>
      <c r="MCQ90" s="53"/>
      <c r="MCR90" s="53"/>
      <c r="MCS90" s="53"/>
      <c r="MCT90" s="53"/>
      <c r="MCU90" s="53"/>
      <c r="MCV90" s="53"/>
      <c r="MCW90" s="53"/>
      <c r="MCX90" s="53"/>
      <c r="MCY90" s="53"/>
      <c r="MCZ90" s="53"/>
      <c r="MDA90" s="53"/>
      <c r="MDB90" s="53"/>
      <c r="MDC90" s="53"/>
      <c r="MDD90" s="53"/>
      <c r="MDE90" s="53"/>
      <c r="MDF90" s="53"/>
      <c r="MDG90" s="53"/>
      <c r="MDH90" s="53"/>
      <c r="MDI90" s="53"/>
      <c r="MDJ90" s="53"/>
      <c r="MDK90" s="53"/>
      <c r="MDL90" s="53"/>
      <c r="MDM90" s="53"/>
      <c r="MDN90" s="53"/>
      <c r="MDO90" s="53"/>
      <c r="MDP90" s="53"/>
      <c r="MDQ90" s="53"/>
      <c r="MDR90" s="53"/>
      <c r="MDS90" s="53"/>
      <c r="MDT90" s="53"/>
      <c r="MDU90" s="53"/>
      <c r="MDV90" s="53"/>
      <c r="MDW90" s="53"/>
      <c r="MDX90" s="53"/>
      <c r="MDY90" s="53"/>
      <c r="MDZ90" s="53"/>
      <c r="MEA90" s="53"/>
      <c r="MEB90" s="53"/>
      <c r="MEC90" s="53"/>
      <c r="MED90" s="53"/>
      <c r="MEE90" s="53"/>
      <c r="MEF90" s="53"/>
      <c r="MEG90" s="53"/>
      <c r="MEH90" s="53"/>
      <c r="MEI90" s="53"/>
      <c r="MEJ90" s="53"/>
      <c r="MEK90" s="53"/>
      <c r="MEL90" s="53"/>
      <c r="MEM90" s="53"/>
      <c r="MEN90" s="53"/>
      <c r="MEO90" s="53"/>
      <c r="MEP90" s="53"/>
      <c r="MEQ90" s="53"/>
      <c r="MER90" s="53"/>
      <c r="MES90" s="53"/>
      <c r="MET90" s="53"/>
      <c r="MEU90" s="53"/>
      <c r="MEV90" s="53"/>
      <c r="MEW90" s="53"/>
      <c r="MEX90" s="53"/>
      <c r="MEY90" s="53"/>
      <c r="MEZ90" s="53"/>
      <c r="MFA90" s="53"/>
      <c r="MFB90" s="53"/>
      <c r="MFC90" s="53"/>
      <c r="MFD90" s="53"/>
      <c r="MFE90" s="53"/>
      <c r="MFF90" s="53"/>
      <c r="MFG90" s="53"/>
      <c r="MFH90" s="53"/>
      <c r="MFI90" s="53"/>
      <c r="MFJ90" s="53"/>
      <c r="MFK90" s="53"/>
      <c r="MFL90" s="53"/>
      <c r="MFM90" s="53"/>
      <c r="MFN90" s="53"/>
      <c r="MFO90" s="53"/>
      <c r="MFP90" s="53"/>
      <c r="MFQ90" s="53"/>
      <c r="MFR90" s="53"/>
      <c r="MFS90" s="53"/>
      <c r="MFT90" s="53"/>
      <c r="MFU90" s="53"/>
      <c r="MFV90" s="53"/>
      <c r="MFW90" s="53"/>
      <c r="MFX90" s="53"/>
      <c r="MFY90" s="53"/>
      <c r="MFZ90" s="53"/>
      <c r="MGA90" s="53"/>
      <c r="MGB90" s="53"/>
      <c r="MGC90" s="53"/>
      <c r="MGD90" s="53"/>
      <c r="MGE90" s="53"/>
      <c r="MGF90" s="53"/>
      <c r="MGG90" s="53"/>
      <c r="MGH90" s="53"/>
      <c r="MGI90" s="53"/>
      <c r="MGJ90" s="53"/>
      <c r="MGK90" s="53"/>
      <c r="MGL90" s="53"/>
      <c r="MGM90" s="53"/>
      <c r="MGN90" s="53"/>
      <c r="MGO90" s="53"/>
      <c r="MGP90" s="53"/>
      <c r="MGQ90" s="53"/>
      <c r="MGR90" s="53"/>
      <c r="MGS90" s="53"/>
      <c r="MGT90" s="53"/>
      <c r="MGU90" s="53"/>
      <c r="MGV90" s="53"/>
      <c r="MGW90" s="53"/>
      <c r="MGX90" s="53"/>
      <c r="MGY90" s="53"/>
      <c r="MGZ90" s="53"/>
      <c r="MHA90" s="53"/>
      <c r="MHB90" s="53"/>
      <c r="MHC90" s="53"/>
      <c r="MHD90" s="53"/>
      <c r="MHE90" s="53"/>
      <c r="MHF90" s="53"/>
      <c r="MHG90" s="53"/>
      <c r="MHH90" s="53"/>
      <c r="MHI90" s="53"/>
      <c r="MHJ90" s="53"/>
      <c r="MHK90" s="53"/>
      <c r="MHL90" s="53"/>
      <c r="MHM90" s="53"/>
      <c r="MHN90" s="53"/>
      <c r="MHO90" s="53"/>
      <c r="MHP90" s="53"/>
      <c r="MHQ90" s="53"/>
      <c r="MHR90" s="53"/>
      <c r="MHS90" s="53"/>
      <c r="MHT90" s="53"/>
      <c r="MHU90" s="53"/>
      <c r="MHV90" s="53"/>
      <c r="MHW90" s="53"/>
      <c r="MHX90" s="53"/>
      <c r="MHY90" s="53"/>
      <c r="MHZ90" s="53"/>
      <c r="MIA90" s="53"/>
      <c r="MIB90" s="53"/>
      <c r="MIC90" s="53"/>
      <c r="MID90" s="53"/>
      <c r="MIE90" s="53"/>
      <c r="MIF90" s="53"/>
      <c r="MIG90" s="53"/>
      <c r="MIH90" s="53"/>
      <c r="MII90" s="53"/>
      <c r="MIJ90" s="53"/>
      <c r="MIK90" s="53"/>
      <c r="MIL90" s="53"/>
      <c r="MIM90" s="53"/>
      <c r="MIN90" s="53"/>
      <c r="MIO90" s="53"/>
      <c r="MIP90" s="53"/>
      <c r="MIQ90" s="53"/>
      <c r="MIR90" s="53"/>
      <c r="MIS90" s="53"/>
      <c r="MIT90" s="53"/>
      <c r="MIU90" s="53"/>
      <c r="MIV90" s="53"/>
      <c r="MIW90" s="53"/>
      <c r="MIX90" s="53"/>
      <c r="MIY90" s="53"/>
      <c r="MIZ90" s="53"/>
      <c r="MJA90" s="53"/>
      <c r="MJB90" s="53"/>
      <c r="MJC90" s="53"/>
      <c r="MJD90" s="53"/>
      <c r="MJE90" s="53"/>
      <c r="MJF90" s="53"/>
      <c r="MJG90" s="53"/>
      <c r="MJH90" s="53"/>
      <c r="MJI90" s="53"/>
      <c r="MJJ90" s="53"/>
      <c r="MJK90" s="53"/>
      <c r="MJL90" s="53"/>
      <c r="MJM90" s="53"/>
      <c r="MJN90" s="53"/>
      <c r="MJO90" s="53"/>
      <c r="MJP90" s="53"/>
      <c r="MJQ90" s="53"/>
      <c r="MJR90" s="53"/>
      <c r="MJS90" s="53"/>
      <c r="MJT90" s="53"/>
      <c r="MJU90" s="53"/>
      <c r="MJV90" s="53"/>
      <c r="MJW90" s="53"/>
      <c r="MJX90" s="53"/>
      <c r="MJY90" s="53"/>
      <c r="MJZ90" s="53"/>
      <c r="MKA90" s="53"/>
      <c r="MKB90" s="53"/>
      <c r="MKC90" s="53"/>
      <c r="MKD90" s="53"/>
      <c r="MKE90" s="53"/>
      <c r="MKF90" s="53"/>
      <c r="MKG90" s="53"/>
      <c r="MKH90" s="53"/>
      <c r="MKI90" s="53"/>
      <c r="MKJ90" s="53"/>
      <c r="MKK90" s="53"/>
      <c r="MKL90" s="53"/>
      <c r="MKM90" s="53"/>
      <c r="MKN90" s="53"/>
      <c r="MKO90" s="53"/>
      <c r="MKP90" s="53"/>
      <c r="MKQ90" s="53"/>
      <c r="MKR90" s="53"/>
      <c r="MKS90" s="53"/>
      <c r="MKT90" s="53"/>
      <c r="MKU90" s="53"/>
      <c r="MKV90" s="53"/>
      <c r="MKW90" s="53"/>
      <c r="MKX90" s="53"/>
      <c r="MKY90" s="53"/>
      <c r="MKZ90" s="53"/>
      <c r="MLA90" s="53"/>
      <c r="MLB90" s="53"/>
      <c r="MLC90" s="53"/>
      <c r="MLD90" s="53"/>
      <c r="MLE90" s="53"/>
      <c r="MLF90" s="53"/>
      <c r="MLG90" s="53"/>
      <c r="MLH90" s="53"/>
      <c r="MLI90" s="53"/>
      <c r="MLJ90" s="53"/>
      <c r="MLK90" s="53"/>
      <c r="MLL90" s="53"/>
      <c r="MLM90" s="53"/>
      <c r="MLN90" s="53"/>
      <c r="MLO90" s="53"/>
      <c r="MLP90" s="53"/>
      <c r="MLQ90" s="53"/>
      <c r="MLR90" s="53"/>
      <c r="MLS90" s="53"/>
      <c r="MLT90" s="53"/>
      <c r="MLU90" s="53"/>
      <c r="MLV90" s="53"/>
      <c r="MLW90" s="53"/>
      <c r="MLX90" s="53"/>
      <c r="MLY90" s="53"/>
      <c r="MLZ90" s="53"/>
      <c r="MMA90" s="53"/>
      <c r="MMB90" s="53"/>
      <c r="MMC90" s="53"/>
      <c r="MMD90" s="53"/>
      <c r="MME90" s="53"/>
      <c r="MMF90" s="53"/>
      <c r="MMG90" s="53"/>
      <c r="MMH90" s="53"/>
      <c r="MMI90" s="53"/>
      <c r="MMJ90" s="53"/>
      <c r="MMK90" s="53"/>
      <c r="MML90" s="53"/>
      <c r="MMM90" s="53"/>
      <c r="MMN90" s="53"/>
      <c r="MMO90" s="53"/>
      <c r="MMP90" s="53"/>
      <c r="MMQ90" s="53"/>
      <c r="MMR90" s="53"/>
      <c r="MMS90" s="53"/>
      <c r="MMT90" s="53"/>
      <c r="MMU90" s="53"/>
      <c r="MMV90" s="53"/>
      <c r="MMW90" s="53"/>
      <c r="MMX90" s="53"/>
      <c r="MMY90" s="53"/>
      <c r="MMZ90" s="53"/>
      <c r="MNA90" s="53"/>
      <c r="MNB90" s="53"/>
      <c r="MNC90" s="53"/>
      <c r="MND90" s="53"/>
      <c r="MNE90" s="53"/>
      <c r="MNF90" s="53"/>
      <c r="MNG90" s="53"/>
      <c r="MNH90" s="53"/>
      <c r="MNI90" s="53"/>
      <c r="MNJ90" s="53"/>
      <c r="MNK90" s="53"/>
      <c r="MNL90" s="53"/>
      <c r="MNM90" s="53"/>
      <c r="MNN90" s="53"/>
      <c r="MNO90" s="53"/>
      <c r="MNP90" s="53"/>
      <c r="MNQ90" s="53"/>
      <c r="MNR90" s="53"/>
      <c r="MNS90" s="53"/>
      <c r="MNT90" s="53"/>
      <c r="MNU90" s="53"/>
      <c r="MNV90" s="53"/>
      <c r="MNW90" s="53"/>
      <c r="MNX90" s="53"/>
      <c r="MNY90" s="53"/>
      <c r="MNZ90" s="53"/>
      <c r="MOA90" s="53"/>
      <c r="MOB90" s="53"/>
      <c r="MOC90" s="53"/>
      <c r="MOD90" s="53"/>
      <c r="MOE90" s="53"/>
      <c r="MOF90" s="53"/>
      <c r="MOG90" s="53"/>
      <c r="MOH90" s="53"/>
      <c r="MOI90" s="53"/>
      <c r="MOJ90" s="53"/>
      <c r="MOK90" s="53"/>
      <c r="MOL90" s="53"/>
      <c r="MOM90" s="53"/>
      <c r="MON90" s="53"/>
      <c r="MOO90" s="53"/>
      <c r="MOP90" s="53"/>
      <c r="MOQ90" s="53"/>
      <c r="MOR90" s="53"/>
      <c r="MOS90" s="53"/>
      <c r="MOT90" s="53"/>
      <c r="MOU90" s="53"/>
      <c r="MOV90" s="53"/>
      <c r="MOW90" s="53"/>
      <c r="MOX90" s="53"/>
      <c r="MOY90" s="53"/>
      <c r="MOZ90" s="53"/>
      <c r="MPA90" s="53"/>
      <c r="MPB90" s="53"/>
      <c r="MPC90" s="53"/>
      <c r="MPD90" s="53"/>
      <c r="MPE90" s="53"/>
      <c r="MPF90" s="53"/>
      <c r="MPG90" s="53"/>
      <c r="MPH90" s="53"/>
      <c r="MPI90" s="53"/>
      <c r="MPJ90" s="53"/>
      <c r="MPK90" s="53"/>
      <c r="MPL90" s="53"/>
      <c r="MPM90" s="53"/>
      <c r="MPN90" s="53"/>
      <c r="MPO90" s="53"/>
      <c r="MPP90" s="53"/>
      <c r="MPQ90" s="53"/>
      <c r="MPR90" s="53"/>
      <c r="MPS90" s="53"/>
      <c r="MPT90" s="53"/>
      <c r="MPU90" s="53"/>
      <c r="MPV90" s="53"/>
      <c r="MPW90" s="53"/>
      <c r="MPX90" s="53"/>
      <c r="MPY90" s="53"/>
      <c r="MPZ90" s="53"/>
      <c r="MQA90" s="53"/>
      <c r="MQB90" s="53"/>
      <c r="MQC90" s="53"/>
      <c r="MQD90" s="53"/>
      <c r="MQE90" s="53"/>
      <c r="MQF90" s="53"/>
      <c r="MQG90" s="53"/>
      <c r="MQH90" s="53"/>
      <c r="MQI90" s="53"/>
      <c r="MQJ90" s="53"/>
      <c r="MQK90" s="53"/>
      <c r="MQL90" s="53"/>
      <c r="MQM90" s="53"/>
      <c r="MQN90" s="53"/>
      <c r="MQO90" s="53"/>
      <c r="MQP90" s="53"/>
      <c r="MQQ90" s="53"/>
      <c r="MQR90" s="53"/>
      <c r="MQS90" s="53"/>
      <c r="MQT90" s="53"/>
      <c r="MQU90" s="53"/>
      <c r="MQV90" s="53"/>
      <c r="MQW90" s="53"/>
      <c r="MQX90" s="53"/>
      <c r="MQY90" s="53"/>
      <c r="MQZ90" s="53"/>
      <c r="MRA90" s="53"/>
      <c r="MRB90" s="53"/>
      <c r="MRC90" s="53"/>
      <c r="MRD90" s="53"/>
      <c r="MRE90" s="53"/>
      <c r="MRF90" s="53"/>
      <c r="MRG90" s="53"/>
      <c r="MRH90" s="53"/>
      <c r="MRI90" s="53"/>
      <c r="MRJ90" s="53"/>
      <c r="MRK90" s="53"/>
      <c r="MRL90" s="53"/>
      <c r="MRM90" s="53"/>
      <c r="MRN90" s="53"/>
      <c r="MRO90" s="53"/>
      <c r="MRP90" s="53"/>
      <c r="MRQ90" s="53"/>
      <c r="MRR90" s="53"/>
      <c r="MRS90" s="53"/>
      <c r="MRT90" s="53"/>
      <c r="MRU90" s="53"/>
      <c r="MRV90" s="53"/>
      <c r="MRW90" s="53"/>
      <c r="MRX90" s="53"/>
      <c r="MRY90" s="53"/>
      <c r="MRZ90" s="53"/>
      <c r="MSA90" s="53"/>
      <c r="MSB90" s="53"/>
      <c r="MSC90" s="53"/>
      <c r="MSD90" s="53"/>
      <c r="MSE90" s="53"/>
      <c r="MSF90" s="53"/>
      <c r="MSG90" s="53"/>
      <c r="MSH90" s="53"/>
      <c r="MSI90" s="53"/>
      <c r="MSJ90" s="53"/>
      <c r="MSK90" s="53"/>
      <c r="MSL90" s="53"/>
      <c r="MSM90" s="53"/>
      <c r="MSN90" s="53"/>
      <c r="MSO90" s="53"/>
      <c r="MSP90" s="53"/>
      <c r="MSQ90" s="53"/>
      <c r="MSR90" s="53"/>
      <c r="MSS90" s="53"/>
      <c r="MST90" s="53"/>
      <c r="MSU90" s="53"/>
      <c r="MSV90" s="53"/>
      <c r="MSW90" s="53"/>
      <c r="MSX90" s="53"/>
      <c r="MSY90" s="53"/>
      <c r="MSZ90" s="53"/>
      <c r="MTA90" s="53"/>
      <c r="MTB90" s="53"/>
      <c r="MTC90" s="53"/>
      <c r="MTD90" s="53"/>
      <c r="MTE90" s="53"/>
      <c r="MTF90" s="53"/>
      <c r="MTG90" s="53"/>
      <c r="MTH90" s="53"/>
      <c r="MTI90" s="53"/>
      <c r="MTJ90" s="53"/>
      <c r="MTK90" s="53"/>
      <c r="MTL90" s="53"/>
      <c r="MTM90" s="53"/>
      <c r="MTN90" s="53"/>
      <c r="MTO90" s="53"/>
      <c r="MTP90" s="53"/>
      <c r="MTQ90" s="53"/>
      <c r="MTR90" s="53"/>
      <c r="MTS90" s="53"/>
      <c r="MTT90" s="53"/>
      <c r="MTU90" s="53"/>
      <c r="MTV90" s="53"/>
      <c r="MTW90" s="53"/>
      <c r="MTX90" s="53"/>
      <c r="MTY90" s="53"/>
      <c r="MTZ90" s="53"/>
      <c r="MUA90" s="53"/>
      <c r="MUB90" s="53"/>
      <c r="MUC90" s="53"/>
      <c r="MUD90" s="53"/>
      <c r="MUE90" s="53"/>
      <c r="MUF90" s="53"/>
      <c r="MUG90" s="53"/>
      <c r="MUH90" s="53"/>
      <c r="MUI90" s="53"/>
      <c r="MUJ90" s="53"/>
      <c r="MUK90" s="53"/>
      <c r="MUL90" s="53"/>
      <c r="MUM90" s="53"/>
      <c r="MUN90" s="53"/>
      <c r="MUO90" s="53"/>
      <c r="MUP90" s="53"/>
      <c r="MUQ90" s="53"/>
      <c r="MUR90" s="53"/>
      <c r="MUS90" s="53"/>
      <c r="MUT90" s="53"/>
      <c r="MUU90" s="53"/>
      <c r="MUV90" s="53"/>
      <c r="MUW90" s="53"/>
      <c r="MUX90" s="53"/>
      <c r="MUY90" s="53"/>
      <c r="MUZ90" s="53"/>
      <c r="MVA90" s="53"/>
      <c r="MVB90" s="53"/>
      <c r="MVC90" s="53"/>
      <c r="MVD90" s="53"/>
      <c r="MVE90" s="53"/>
      <c r="MVF90" s="53"/>
      <c r="MVG90" s="53"/>
      <c r="MVH90" s="53"/>
      <c r="MVI90" s="53"/>
      <c r="MVJ90" s="53"/>
      <c r="MVK90" s="53"/>
      <c r="MVL90" s="53"/>
      <c r="MVM90" s="53"/>
      <c r="MVN90" s="53"/>
      <c r="MVO90" s="53"/>
      <c r="MVP90" s="53"/>
      <c r="MVQ90" s="53"/>
      <c r="MVR90" s="53"/>
      <c r="MVS90" s="53"/>
      <c r="MVT90" s="53"/>
      <c r="MVU90" s="53"/>
      <c r="MVV90" s="53"/>
      <c r="MVW90" s="53"/>
      <c r="MVX90" s="53"/>
      <c r="MVY90" s="53"/>
      <c r="MVZ90" s="53"/>
      <c r="MWA90" s="53"/>
      <c r="MWB90" s="53"/>
      <c r="MWC90" s="53"/>
      <c r="MWD90" s="53"/>
      <c r="MWE90" s="53"/>
      <c r="MWF90" s="53"/>
      <c r="MWG90" s="53"/>
      <c r="MWH90" s="53"/>
      <c r="MWI90" s="53"/>
      <c r="MWJ90" s="53"/>
      <c r="MWK90" s="53"/>
      <c r="MWL90" s="53"/>
      <c r="MWM90" s="53"/>
      <c r="MWN90" s="53"/>
      <c r="MWO90" s="53"/>
      <c r="MWP90" s="53"/>
      <c r="MWQ90" s="53"/>
      <c r="MWR90" s="53"/>
      <c r="MWS90" s="53"/>
      <c r="MWT90" s="53"/>
      <c r="MWU90" s="53"/>
      <c r="MWV90" s="53"/>
      <c r="MWW90" s="53"/>
      <c r="MWX90" s="53"/>
      <c r="MWY90" s="53"/>
      <c r="MWZ90" s="53"/>
      <c r="MXA90" s="53"/>
      <c r="MXB90" s="53"/>
      <c r="MXC90" s="53"/>
      <c r="MXD90" s="53"/>
      <c r="MXE90" s="53"/>
      <c r="MXF90" s="53"/>
      <c r="MXG90" s="53"/>
      <c r="MXH90" s="53"/>
      <c r="MXI90" s="53"/>
      <c r="MXJ90" s="53"/>
      <c r="MXK90" s="53"/>
      <c r="MXL90" s="53"/>
      <c r="MXM90" s="53"/>
      <c r="MXN90" s="53"/>
      <c r="MXO90" s="53"/>
      <c r="MXP90" s="53"/>
      <c r="MXQ90" s="53"/>
      <c r="MXR90" s="53"/>
      <c r="MXS90" s="53"/>
      <c r="MXT90" s="53"/>
      <c r="MXU90" s="53"/>
      <c r="MXV90" s="53"/>
      <c r="MXW90" s="53"/>
      <c r="MXX90" s="53"/>
      <c r="MXY90" s="53"/>
      <c r="MXZ90" s="53"/>
      <c r="MYA90" s="53"/>
      <c r="MYB90" s="53"/>
      <c r="MYC90" s="53"/>
      <c r="MYD90" s="53"/>
      <c r="MYE90" s="53"/>
      <c r="MYF90" s="53"/>
      <c r="MYG90" s="53"/>
      <c r="MYH90" s="53"/>
      <c r="MYI90" s="53"/>
      <c r="MYJ90" s="53"/>
      <c r="MYK90" s="53"/>
      <c r="MYL90" s="53"/>
      <c r="MYM90" s="53"/>
      <c r="MYN90" s="53"/>
      <c r="MYO90" s="53"/>
      <c r="MYP90" s="53"/>
      <c r="MYQ90" s="53"/>
      <c r="MYR90" s="53"/>
      <c r="MYS90" s="53"/>
      <c r="MYT90" s="53"/>
      <c r="MYU90" s="53"/>
      <c r="MYV90" s="53"/>
      <c r="MYW90" s="53"/>
      <c r="MYX90" s="53"/>
      <c r="MYY90" s="53"/>
      <c r="MYZ90" s="53"/>
      <c r="MZA90" s="53"/>
      <c r="MZB90" s="53"/>
      <c r="MZC90" s="53"/>
      <c r="MZD90" s="53"/>
      <c r="MZE90" s="53"/>
      <c r="MZF90" s="53"/>
      <c r="MZG90" s="53"/>
      <c r="MZH90" s="53"/>
      <c r="MZI90" s="53"/>
      <c r="MZJ90" s="53"/>
      <c r="MZK90" s="53"/>
      <c r="MZL90" s="53"/>
      <c r="MZM90" s="53"/>
      <c r="MZN90" s="53"/>
      <c r="MZO90" s="53"/>
      <c r="MZP90" s="53"/>
      <c r="MZQ90" s="53"/>
      <c r="MZR90" s="53"/>
      <c r="MZS90" s="53"/>
      <c r="MZT90" s="53"/>
      <c r="MZU90" s="53"/>
      <c r="MZV90" s="53"/>
      <c r="MZW90" s="53"/>
      <c r="MZX90" s="53"/>
      <c r="MZY90" s="53"/>
      <c r="MZZ90" s="53"/>
      <c r="NAA90" s="53"/>
      <c r="NAB90" s="53"/>
      <c r="NAC90" s="53"/>
      <c r="NAD90" s="53"/>
      <c r="NAE90" s="53"/>
      <c r="NAF90" s="53"/>
      <c r="NAG90" s="53"/>
      <c r="NAH90" s="53"/>
      <c r="NAI90" s="53"/>
      <c r="NAJ90" s="53"/>
      <c r="NAK90" s="53"/>
      <c r="NAL90" s="53"/>
      <c r="NAM90" s="53"/>
      <c r="NAN90" s="53"/>
      <c r="NAO90" s="53"/>
      <c r="NAP90" s="53"/>
      <c r="NAQ90" s="53"/>
      <c r="NAR90" s="53"/>
      <c r="NAS90" s="53"/>
      <c r="NAT90" s="53"/>
      <c r="NAU90" s="53"/>
      <c r="NAV90" s="53"/>
      <c r="NAW90" s="53"/>
      <c r="NAX90" s="53"/>
      <c r="NAY90" s="53"/>
      <c r="NAZ90" s="53"/>
      <c r="NBA90" s="53"/>
      <c r="NBB90" s="53"/>
      <c r="NBC90" s="53"/>
      <c r="NBD90" s="53"/>
      <c r="NBE90" s="53"/>
      <c r="NBF90" s="53"/>
      <c r="NBG90" s="53"/>
      <c r="NBH90" s="53"/>
      <c r="NBI90" s="53"/>
      <c r="NBJ90" s="53"/>
      <c r="NBK90" s="53"/>
      <c r="NBL90" s="53"/>
      <c r="NBM90" s="53"/>
      <c r="NBN90" s="53"/>
      <c r="NBO90" s="53"/>
      <c r="NBP90" s="53"/>
      <c r="NBQ90" s="53"/>
      <c r="NBR90" s="53"/>
      <c r="NBS90" s="53"/>
      <c r="NBT90" s="53"/>
      <c r="NBU90" s="53"/>
      <c r="NBV90" s="53"/>
      <c r="NBW90" s="53"/>
      <c r="NBX90" s="53"/>
      <c r="NBY90" s="53"/>
      <c r="NBZ90" s="53"/>
      <c r="NCA90" s="53"/>
      <c r="NCB90" s="53"/>
      <c r="NCC90" s="53"/>
      <c r="NCD90" s="53"/>
      <c r="NCE90" s="53"/>
      <c r="NCF90" s="53"/>
      <c r="NCG90" s="53"/>
      <c r="NCH90" s="53"/>
      <c r="NCI90" s="53"/>
      <c r="NCJ90" s="53"/>
      <c r="NCK90" s="53"/>
      <c r="NCL90" s="53"/>
      <c r="NCM90" s="53"/>
      <c r="NCN90" s="53"/>
      <c r="NCO90" s="53"/>
      <c r="NCP90" s="53"/>
      <c r="NCQ90" s="53"/>
      <c r="NCR90" s="53"/>
      <c r="NCS90" s="53"/>
      <c r="NCT90" s="53"/>
      <c r="NCU90" s="53"/>
      <c r="NCV90" s="53"/>
      <c r="NCW90" s="53"/>
      <c r="NCX90" s="53"/>
      <c r="NCY90" s="53"/>
      <c r="NCZ90" s="53"/>
      <c r="NDA90" s="53"/>
      <c r="NDB90" s="53"/>
      <c r="NDC90" s="53"/>
      <c r="NDD90" s="53"/>
      <c r="NDE90" s="53"/>
      <c r="NDF90" s="53"/>
      <c r="NDG90" s="53"/>
      <c r="NDH90" s="53"/>
      <c r="NDI90" s="53"/>
      <c r="NDJ90" s="53"/>
      <c r="NDK90" s="53"/>
      <c r="NDL90" s="53"/>
      <c r="NDM90" s="53"/>
      <c r="NDN90" s="53"/>
      <c r="NDO90" s="53"/>
      <c r="NDP90" s="53"/>
      <c r="NDQ90" s="53"/>
      <c r="NDR90" s="53"/>
      <c r="NDS90" s="53"/>
      <c r="NDT90" s="53"/>
      <c r="NDU90" s="53"/>
      <c r="NDV90" s="53"/>
      <c r="NDW90" s="53"/>
      <c r="NDX90" s="53"/>
      <c r="NDY90" s="53"/>
      <c r="NDZ90" s="53"/>
      <c r="NEA90" s="53"/>
      <c r="NEB90" s="53"/>
      <c r="NEC90" s="53"/>
      <c r="NED90" s="53"/>
      <c r="NEE90" s="53"/>
      <c r="NEF90" s="53"/>
      <c r="NEG90" s="53"/>
      <c r="NEH90" s="53"/>
      <c r="NEI90" s="53"/>
      <c r="NEJ90" s="53"/>
      <c r="NEK90" s="53"/>
      <c r="NEL90" s="53"/>
      <c r="NEM90" s="53"/>
      <c r="NEN90" s="53"/>
      <c r="NEO90" s="53"/>
      <c r="NEP90" s="53"/>
      <c r="NEQ90" s="53"/>
      <c r="NER90" s="53"/>
      <c r="NES90" s="53"/>
      <c r="NET90" s="53"/>
      <c r="NEU90" s="53"/>
      <c r="NEV90" s="53"/>
      <c r="NEW90" s="53"/>
      <c r="NEX90" s="53"/>
      <c r="NEY90" s="53"/>
      <c r="NEZ90" s="53"/>
      <c r="NFA90" s="53"/>
      <c r="NFB90" s="53"/>
      <c r="NFC90" s="53"/>
      <c r="NFD90" s="53"/>
      <c r="NFE90" s="53"/>
      <c r="NFF90" s="53"/>
      <c r="NFG90" s="53"/>
      <c r="NFH90" s="53"/>
      <c r="NFI90" s="53"/>
      <c r="NFJ90" s="53"/>
      <c r="NFK90" s="53"/>
      <c r="NFL90" s="53"/>
      <c r="NFM90" s="53"/>
      <c r="NFN90" s="53"/>
      <c r="NFO90" s="53"/>
      <c r="NFP90" s="53"/>
      <c r="NFQ90" s="53"/>
      <c r="NFR90" s="53"/>
      <c r="NFS90" s="53"/>
      <c r="NFT90" s="53"/>
      <c r="NFU90" s="53"/>
      <c r="NFV90" s="53"/>
      <c r="NFW90" s="53"/>
      <c r="NFX90" s="53"/>
      <c r="NFY90" s="53"/>
      <c r="NFZ90" s="53"/>
      <c r="NGA90" s="53"/>
      <c r="NGB90" s="53"/>
      <c r="NGC90" s="53"/>
      <c r="NGD90" s="53"/>
      <c r="NGE90" s="53"/>
      <c r="NGF90" s="53"/>
      <c r="NGG90" s="53"/>
      <c r="NGH90" s="53"/>
      <c r="NGI90" s="53"/>
      <c r="NGJ90" s="53"/>
      <c r="NGK90" s="53"/>
      <c r="NGL90" s="53"/>
      <c r="NGM90" s="53"/>
      <c r="NGN90" s="53"/>
      <c r="NGO90" s="53"/>
      <c r="NGP90" s="53"/>
      <c r="NGQ90" s="53"/>
      <c r="NGR90" s="53"/>
      <c r="NGS90" s="53"/>
      <c r="NGT90" s="53"/>
      <c r="NGU90" s="53"/>
      <c r="NGV90" s="53"/>
      <c r="NGW90" s="53"/>
      <c r="NGX90" s="53"/>
      <c r="NGY90" s="53"/>
      <c r="NGZ90" s="53"/>
      <c r="NHA90" s="53"/>
      <c r="NHB90" s="53"/>
      <c r="NHC90" s="53"/>
      <c r="NHD90" s="53"/>
      <c r="NHE90" s="53"/>
      <c r="NHF90" s="53"/>
      <c r="NHG90" s="53"/>
      <c r="NHH90" s="53"/>
      <c r="NHI90" s="53"/>
      <c r="NHJ90" s="53"/>
      <c r="NHK90" s="53"/>
      <c r="NHL90" s="53"/>
      <c r="NHM90" s="53"/>
      <c r="NHN90" s="53"/>
      <c r="NHO90" s="53"/>
      <c r="NHP90" s="53"/>
      <c r="NHQ90" s="53"/>
      <c r="NHR90" s="53"/>
      <c r="NHS90" s="53"/>
      <c r="NHT90" s="53"/>
      <c r="NHU90" s="53"/>
      <c r="NHV90" s="53"/>
      <c r="NHW90" s="53"/>
      <c r="NHX90" s="53"/>
      <c r="NHY90" s="53"/>
      <c r="NHZ90" s="53"/>
      <c r="NIA90" s="53"/>
      <c r="NIB90" s="53"/>
      <c r="NIC90" s="53"/>
      <c r="NID90" s="53"/>
      <c r="NIE90" s="53"/>
      <c r="NIF90" s="53"/>
      <c r="NIG90" s="53"/>
      <c r="NIH90" s="53"/>
      <c r="NII90" s="53"/>
      <c r="NIJ90" s="53"/>
      <c r="NIK90" s="53"/>
      <c r="NIL90" s="53"/>
      <c r="NIM90" s="53"/>
      <c r="NIN90" s="53"/>
      <c r="NIO90" s="53"/>
      <c r="NIP90" s="53"/>
      <c r="NIQ90" s="53"/>
      <c r="NIR90" s="53"/>
      <c r="NIS90" s="53"/>
      <c r="NIT90" s="53"/>
      <c r="NIU90" s="53"/>
      <c r="NIV90" s="53"/>
      <c r="NIW90" s="53"/>
      <c r="NIX90" s="53"/>
      <c r="NIY90" s="53"/>
      <c r="NIZ90" s="53"/>
      <c r="NJA90" s="53"/>
      <c r="NJB90" s="53"/>
      <c r="NJC90" s="53"/>
      <c r="NJD90" s="53"/>
      <c r="NJE90" s="53"/>
      <c r="NJF90" s="53"/>
      <c r="NJG90" s="53"/>
      <c r="NJH90" s="53"/>
      <c r="NJI90" s="53"/>
      <c r="NJJ90" s="53"/>
      <c r="NJK90" s="53"/>
      <c r="NJL90" s="53"/>
      <c r="NJM90" s="53"/>
      <c r="NJN90" s="53"/>
      <c r="NJO90" s="53"/>
      <c r="NJP90" s="53"/>
      <c r="NJQ90" s="53"/>
      <c r="NJR90" s="53"/>
      <c r="NJS90" s="53"/>
      <c r="NJT90" s="53"/>
      <c r="NJU90" s="53"/>
      <c r="NJV90" s="53"/>
      <c r="NJW90" s="53"/>
      <c r="NJX90" s="53"/>
      <c r="NJY90" s="53"/>
      <c r="NJZ90" s="53"/>
      <c r="NKA90" s="53"/>
      <c r="NKB90" s="53"/>
      <c r="NKC90" s="53"/>
      <c r="NKD90" s="53"/>
      <c r="NKE90" s="53"/>
      <c r="NKF90" s="53"/>
      <c r="NKG90" s="53"/>
      <c r="NKH90" s="53"/>
      <c r="NKI90" s="53"/>
      <c r="NKJ90" s="53"/>
      <c r="NKK90" s="53"/>
      <c r="NKL90" s="53"/>
      <c r="NKM90" s="53"/>
      <c r="NKN90" s="53"/>
      <c r="NKO90" s="53"/>
      <c r="NKP90" s="53"/>
      <c r="NKQ90" s="53"/>
      <c r="NKR90" s="53"/>
      <c r="NKS90" s="53"/>
      <c r="NKT90" s="53"/>
      <c r="NKU90" s="53"/>
      <c r="NKV90" s="53"/>
      <c r="NKW90" s="53"/>
      <c r="NKX90" s="53"/>
      <c r="NKY90" s="53"/>
      <c r="NKZ90" s="53"/>
      <c r="NLA90" s="53"/>
      <c r="NLB90" s="53"/>
      <c r="NLC90" s="53"/>
      <c r="NLD90" s="53"/>
      <c r="NLE90" s="53"/>
      <c r="NLF90" s="53"/>
      <c r="NLG90" s="53"/>
      <c r="NLH90" s="53"/>
      <c r="NLI90" s="53"/>
      <c r="NLJ90" s="53"/>
      <c r="NLK90" s="53"/>
      <c r="NLL90" s="53"/>
      <c r="NLM90" s="53"/>
      <c r="NLN90" s="53"/>
      <c r="NLO90" s="53"/>
      <c r="NLP90" s="53"/>
      <c r="NLQ90" s="53"/>
      <c r="NLR90" s="53"/>
      <c r="NLS90" s="53"/>
      <c r="NLT90" s="53"/>
      <c r="NLU90" s="53"/>
      <c r="NLV90" s="53"/>
      <c r="NLW90" s="53"/>
      <c r="NLX90" s="53"/>
      <c r="NLY90" s="53"/>
      <c r="NLZ90" s="53"/>
      <c r="NMA90" s="53"/>
      <c r="NMB90" s="53"/>
      <c r="NMC90" s="53"/>
      <c r="NMD90" s="53"/>
      <c r="NME90" s="53"/>
      <c r="NMF90" s="53"/>
      <c r="NMG90" s="53"/>
      <c r="NMH90" s="53"/>
      <c r="NMI90" s="53"/>
      <c r="NMJ90" s="53"/>
      <c r="NMK90" s="53"/>
      <c r="NML90" s="53"/>
      <c r="NMM90" s="53"/>
      <c r="NMN90" s="53"/>
      <c r="NMO90" s="53"/>
      <c r="NMP90" s="53"/>
      <c r="NMQ90" s="53"/>
      <c r="NMR90" s="53"/>
      <c r="NMS90" s="53"/>
      <c r="NMT90" s="53"/>
      <c r="NMU90" s="53"/>
      <c r="NMV90" s="53"/>
      <c r="NMW90" s="53"/>
      <c r="NMX90" s="53"/>
      <c r="NMY90" s="53"/>
      <c r="NMZ90" s="53"/>
      <c r="NNA90" s="53"/>
      <c r="NNB90" s="53"/>
      <c r="NNC90" s="53"/>
      <c r="NND90" s="53"/>
      <c r="NNE90" s="53"/>
      <c r="NNF90" s="53"/>
      <c r="NNG90" s="53"/>
      <c r="NNH90" s="53"/>
      <c r="NNI90" s="53"/>
      <c r="NNJ90" s="53"/>
      <c r="NNK90" s="53"/>
      <c r="NNL90" s="53"/>
      <c r="NNM90" s="53"/>
      <c r="NNN90" s="53"/>
      <c r="NNO90" s="53"/>
      <c r="NNP90" s="53"/>
      <c r="NNQ90" s="53"/>
      <c r="NNR90" s="53"/>
      <c r="NNS90" s="53"/>
      <c r="NNT90" s="53"/>
      <c r="NNU90" s="53"/>
      <c r="NNV90" s="53"/>
      <c r="NNW90" s="53"/>
      <c r="NNX90" s="53"/>
      <c r="NNY90" s="53"/>
      <c r="NNZ90" s="53"/>
      <c r="NOA90" s="53"/>
      <c r="NOB90" s="53"/>
      <c r="NOC90" s="53"/>
      <c r="NOD90" s="53"/>
      <c r="NOE90" s="53"/>
      <c r="NOF90" s="53"/>
      <c r="NOG90" s="53"/>
      <c r="NOH90" s="53"/>
      <c r="NOI90" s="53"/>
      <c r="NOJ90" s="53"/>
      <c r="NOK90" s="53"/>
      <c r="NOL90" s="53"/>
      <c r="NOM90" s="53"/>
      <c r="NON90" s="53"/>
      <c r="NOO90" s="53"/>
      <c r="NOP90" s="53"/>
      <c r="NOQ90" s="53"/>
      <c r="NOR90" s="53"/>
      <c r="NOS90" s="53"/>
      <c r="NOT90" s="53"/>
      <c r="NOU90" s="53"/>
      <c r="NOV90" s="53"/>
      <c r="NOW90" s="53"/>
      <c r="NOX90" s="53"/>
      <c r="NOY90" s="53"/>
      <c r="NOZ90" s="53"/>
      <c r="NPA90" s="53"/>
      <c r="NPB90" s="53"/>
      <c r="NPC90" s="53"/>
      <c r="NPD90" s="53"/>
      <c r="NPE90" s="53"/>
      <c r="NPF90" s="53"/>
      <c r="NPG90" s="53"/>
      <c r="NPH90" s="53"/>
      <c r="NPI90" s="53"/>
      <c r="NPJ90" s="53"/>
      <c r="NPK90" s="53"/>
      <c r="NPL90" s="53"/>
      <c r="NPM90" s="53"/>
      <c r="NPN90" s="53"/>
      <c r="NPO90" s="53"/>
      <c r="NPP90" s="53"/>
      <c r="NPQ90" s="53"/>
      <c r="NPR90" s="53"/>
      <c r="NPS90" s="53"/>
      <c r="NPT90" s="53"/>
      <c r="NPU90" s="53"/>
      <c r="NPV90" s="53"/>
      <c r="NPW90" s="53"/>
      <c r="NPX90" s="53"/>
      <c r="NPY90" s="53"/>
      <c r="NPZ90" s="53"/>
      <c r="NQA90" s="53"/>
      <c r="NQB90" s="53"/>
      <c r="NQC90" s="53"/>
      <c r="NQD90" s="53"/>
      <c r="NQE90" s="53"/>
      <c r="NQF90" s="53"/>
      <c r="NQG90" s="53"/>
      <c r="NQH90" s="53"/>
      <c r="NQI90" s="53"/>
      <c r="NQJ90" s="53"/>
      <c r="NQK90" s="53"/>
      <c r="NQL90" s="53"/>
      <c r="NQM90" s="53"/>
      <c r="NQN90" s="53"/>
      <c r="NQO90" s="53"/>
      <c r="NQP90" s="53"/>
      <c r="NQQ90" s="53"/>
      <c r="NQR90" s="53"/>
      <c r="NQS90" s="53"/>
      <c r="NQT90" s="53"/>
      <c r="NQU90" s="53"/>
      <c r="NQV90" s="53"/>
      <c r="NQW90" s="53"/>
      <c r="NQX90" s="53"/>
      <c r="NQY90" s="53"/>
      <c r="NQZ90" s="53"/>
      <c r="NRA90" s="53"/>
      <c r="NRB90" s="53"/>
      <c r="NRC90" s="53"/>
      <c r="NRD90" s="53"/>
      <c r="NRE90" s="53"/>
      <c r="NRF90" s="53"/>
      <c r="NRG90" s="53"/>
      <c r="NRH90" s="53"/>
      <c r="NRI90" s="53"/>
      <c r="NRJ90" s="53"/>
      <c r="NRK90" s="53"/>
      <c r="NRL90" s="53"/>
      <c r="NRM90" s="53"/>
      <c r="NRN90" s="53"/>
      <c r="NRO90" s="53"/>
      <c r="NRP90" s="53"/>
      <c r="NRQ90" s="53"/>
      <c r="NRR90" s="53"/>
      <c r="NRS90" s="53"/>
      <c r="NRT90" s="53"/>
      <c r="NRU90" s="53"/>
      <c r="NRV90" s="53"/>
      <c r="NRW90" s="53"/>
      <c r="NRX90" s="53"/>
      <c r="NRY90" s="53"/>
      <c r="NRZ90" s="53"/>
      <c r="NSA90" s="53"/>
      <c r="NSB90" s="53"/>
      <c r="NSC90" s="53"/>
      <c r="NSD90" s="53"/>
      <c r="NSE90" s="53"/>
      <c r="NSF90" s="53"/>
      <c r="NSG90" s="53"/>
      <c r="NSH90" s="53"/>
      <c r="NSI90" s="53"/>
      <c r="NSJ90" s="53"/>
      <c r="NSK90" s="53"/>
      <c r="NSL90" s="53"/>
      <c r="NSM90" s="53"/>
      <c r="NSN90" s="53"/>
      <c r="NSO90" s="53"/>
      <c r="NSP90" s="53"/>
      <c r="NSQ90" s="53"/>
      <c r="NSR90" s="53"/>
      <c r="NSS90" s="53"/>
      <c r="NST90" s="53"/>
      <c r="NSU90" s="53"/>
      <c r="NSV90" s="53"/>
      <c r="NSW90" s="53"/>
      <c r="NSX90" s="53"/>
      <c r="NSY90" s="53"/>
      <c r="NSZ90" s="53"/>
      <c r="NTA90" s="53"/>
      <c r="NTB90" s="53"/>
      <c r="NTC90" s="53"/>
      <c r="NTD90" s="53"/>
      <c r="NTE90" s="53"/>
      <c r="NTF90" s="53"/>
      <c r="NTG90" s="53"/>
      <c r="NTH90" s="53"/>
      <c r="NTI90" s="53"/>
      <c r="NTJ90" s="53"/>
      <c r="NTK90" s="53"/>
      <c r="NTL90" s="53"/>
      <c r="NTM90" s="53"/>
      <c r="NTN90" s="53"/>
      <c r="NTO90" s="53"/>
      <c r="NTP90" s="53"/>
      <c r="NTQ90" s="53"/>
      <c r="NTR90" s="53"/>
      <c r="NTS90" s="53"/>
      <c r="NTT90" s="53"/>
      <c r="NTU90" s="53"/>
      <c r="NTV90" s="53"/>
      <c r="NTW90" s="53"/>
      <c r="NTX90" s="53"/>
      <c r="NTY90" s="53"/>
      <c r="NTZ90" s="53"/>
      <c r="NUA90" s="53"/>
      <c r="NUB90" s="53"/>
      <c r="NUC90" s="53"/>
      <c r="NUD90" s="53"/>
      <c r="NUE90" s="53"/>
      <c r="NUF90" s="53"/>
      <c r="NUG90" s="53"/>
      <c r="NUH90" s="53"/>
      <c r="NUI90" s="53"/>
      <c r="NUJ90" s="53"/>
      <c r="NUK90" s="53"/>
      <c r="NUL90" s="53"/>
      <c r="NUM90" s="53"/>
      <c r="NUN90" s="53"/>
      <c r="NUO90" s="53"/>
      <c r="NUP90" s="53"/>
      <c r="NUQ90" s="53"/>
      <c r="NUR90" s="53"/>
      <c r="NUS90" s="53"/>
      <c r="NUT90" s="53"/>
      <c r="NUU90" s="53"/>
      <c r="NUV90" s="53"/>
      <c r="NUW90" s="53"/>
      <c r="NUX90" s="53"/>
      <c r="NUY90" s="53"/>
      <c r="NUZ90" s="53"/>
      <c r="NVA90" s="53"/>
      <c r="NVB90" s="53"/>
      <c r="NVC90" s="53"/>
      <c r="NVD90" s="53"/>
      <c r="NVE90" s="53"/>
      <c r="NVF90" s="53"/>
      <c r="NVG90" s="53"/>
      <c r="NVH90" s="53"/>
      <c r="NVI90" s="53"/>
      <c r="NVJ90" s="53"/>
      <c r="NVK90" s="53"/>
      <c r="NVL90" s="53"/>
      <c r="NVM90" s="53"/>
      <c r="NVN90" s="53"/>
      <c r="NVO90" s="53"/>
      <c r="NVP90" s="53"/>
      <c r="NVQ90" s="53"/>
      <c r="NVR90" s="53"/>
      <c r="NVS90" s="53"/>
      <c r="NVT90" s="53"/>
      <c r="NVU90" s="53"/>
      <c r="NVV90" s="53"/>
      <c r="NVW90" s="53"/>
      <c r="NVX90" s="53"/>
      <c r="NVY90" s="53"/>
      <c r="NVZ90" s="53"/>
      <c r="NWA90" s="53"/>
      <c r="NWB90" s="53"/>
      <c r="NWC90" s="53"/>
      <c r="NWD90" s="53"/>
      <c r="NWE90" s="53"/>
      <c r="NWF90" s="53"/>
      <c r="NWG90" s="53"/>
      <c r="NWH90" s="53"/>
      <c r="NWI90" s="53"/>
      <c r="NWJ90" s="53"/>
      <c r="NWK90" s="53"/>
      <c r="NWL90" s="53"/>
      <c r="NWM90" s="53"/>
      <c r="NWN90" s="53"/>
      <c r="NWO90" s="53"/>
      <c r="NWP90" s="53"/>
      <c r="NWQ90" s="53"/>
      <c r="NWR90" s="53"/>
      <c r="NWS90" s="53"/>
      <c r="NWT90" s="53"/>
      <c r="NWU90" s="53"/>
      <c r="NWV90" s="53"/>
      <c r="NWW90" s="53"/>
      <c r="NWX90" s="53"/>
      <c r="NWY90" s="53"/>
      <c r="NWZ90" s="53"/>
      <c r="NXA90" s="53"/>
      <c r="NXB90" s="53"/>
      <c r="NXC90" s="53"/>
      <c r="NXD90" s="53"/>
      <c r="NXE90" s="53"/>
      <c r="NXF90" s="53"/>
      <c r="NXG90" s="53"/>
      <c r="NXH90" s="53"/>
      <c r="NXI90" s="53"/>
      <c r="NXJ90" s="53"/>
      <c r="NXK90" s="53"/>
      <c r="NXL90" s="53"/>
      <c r="NXM90" s="53"/>
      <c r="NXN90" s="53"/>
      <c r="NXO90" s="53"/>
      <c r="NXP90" s="53"/>
      <c r="NXQ90" s="53"/>
      <c r="NXR90" s="53"/>
      <c r="NXS90" s="53"/>
      <c r="NXT90" s="53"/>
      <c r="NXU90" s="53"/>
      <c r="NXV90" s="53"/>
      <c r="NXW90" s="53"/>
      <c r="NXX90" s="53"/>
      <c r="NXY90" s="53"/>
      <c r="NXZ90" s="53"/>
      <c r="NYA90" s="53"/>
      <c r="NYB90" s="53"/>
      <c r="NYC90" s="53"/>
      <c r="NYD90" s="53"/>
      <c r="NYE90" s="53"/>
      <c r="NYF90" s="53"/>
      <c r="NYG90" s="53"/>
      <c r="NYH90" s="53"/>
      <c r="NYI90" s="53"/>
      <c r="NYJ90" s="53"/>
      <c r="NYK90" s="53"/>
      <c r="NYL90" s="53"/>
      <c r="NYM90" s="53"/>
      <c r="NYN90" s="53"/>
      <c r="NYO90" s="53"/>
      <c r="NYP90" s="53"/>
      <c r="NYQ90" s="53"/>
      <c r="NYR90" s="53"/>
      <c r="NYS90" s="53"/>
      <c r="NYT90" s="53"/>
      <c r="NYU90" s="53"/>
      <c r="NYV90" s="53"/>
      <c r="NYW90" s="53"/>
      <c r="NYX90" s="53"/>
      <c r="NYY90" s="53"/>
      <c r="NYZ90" s="53"/>
      <c r="NZA90" s="53"/>
      <c r="NZB90" s="53"/>
      <c r="NZC90" s="53"/>
      <c r="NZD90" s="53"/>
      <c r="NZE90" s="53"/>
      <c r="NZF90" s="53"/>
      <c r="NZG90" s="53"/>
      <c r="NZH90" s="53"/>
      <c r="NZI90" s="53"/>
      <c r="NZJ90" s="53"/>
      <c r="NZK90" s="53"/>
      <c r="NZL90" s="53"/>
      <c r="NZM90" s="53"/>
      <c r="NZN90" s="53"/>
      <c r="NZO90" s="53"/>
      <c r="NZP90" s="53"/>
      <c r="NZQ90" s="53"/>
      <c r="NZR90" s="53"/>
      <c r="NZS90" s="53"/>
      <c r="NZT90" s="53"/>
      <c r="NZU90" s="53"/>
      <c r="NZV90" s="53"/>
      <c r="NZW90" s="53"/>
      <c r="NZX90" s="53"/>
      <c r="NZY90" s="53"/>
      <c r="NZZ90" s="53"/>
      <c r="OAA90" s="53"/>
      <c r="OAB90" s="53"/>
      <c r="OAC90" s="53"/>
      <c r="OAD90" s="53"/>
      <c r="OAE90" s="53"/>
      <c r="OAF90" s="53"/>
      <c r="OAG90" s="53"/>
      <c r="OAH90" s="53"/>
      <c r="OAI90" s="53"/>
      <c r="OAJ90" s="53"/>
      <c r="OAK90" s="53"/>
      <c r="OAL90" s="53"/>
      <c r="OAM90" s="53"/>
      <c r="OAN90" s="53"/>
      <c r="OAO90" s="53"/>
      <c r="OAP90" s="53"/>
      <c r="OAQ90" s="53"/>
      <c r="OAR90" s="53"/>
      <c r="OAS90" s="53"/>
      <c r="OAT90" s="53"/>
      <c r="OAU90" s="53"/>
      <c r="OAV90" s="53"/>
      <c r="OAW90" s="53"/>
      <c r="OAX90" s="53"/>
      <c r="OAY90" s="53"/>
      <c r="OAZ90" s="53"/>
      <c r="OBA90" s="53"/>
      <c r="OBB90" s="53"/>
      <c r="OBC90" s="53"/>
      <c r="OBD90" s="53"/>
      <c r="OBE90" s="53"/>
      <c r="OBF90" s="53"/>
      <c r="OBG90" s="53"/>
      <c r="OBH90" s="53"/>
      <c r="OBI90" s="53"/>
      <c r="OBJ90" s="53"/>
      <c r="OBK90" s="53"/>
      <c r="OBL90" s="53"/>
      <c r="OBM90" s="53"/>
      <c r="OBN90" s="53"/>
      <c r="OBO90" s="53"/>
      <c r="OBP90" s="53"/>
      <c r="OBQ90" s="53"/>
      <c r="OBR90" s="53"/>
      <c r="OBS90" s="53"/>
      <c r="OBT90" s="53"/>
      <c r="OBU90" s="53"/>
      <c r="OBV90" s="53"/>
      <c r="OBW90" s="53"/>
      <c r="OBX90" s="53"/>
      <c r="OBY90" s="53"/>
      <c r="OBZ90" s="53"/>
      <c r="OCA90" s="53"/>
      <c r="OCB90" s="53"/>
      <c r="OCC90" s="53"/>
      <c r="OCD90" s="53"/>
      <c r="OCE90" s="53"/>
      <c r="OCF90" s="53"/>
      <c r="OCG90" s="53"/>
      <c r="OCH90" s="53"/>
      <c r="OCI90" s="53"/>
      <c r="OCJ90" s="53"/>
      <c r="OCK90" s="53"/>
      <c r="OCL90" s="53"/>
      <c r="OCM90" s="53"/>
      <c r="OCN90" s="53"/>
      <c r="OCO90" s="53"/>
      <c r="OCP90" s="53"/>
      <c r="OCQ90" s="53"/>
      <c r="OCR90" s="53"/>
      <c r="OCS90" s="53"/>
      <c r="OCT90" s="53"/>
      <c r="OCU90" s="53"/>
      <c r="OCV90" s="53"/>
      <c r="OCW90" s="53"/>
      <c r="OCX90" s="53"/>
      <c r="OCY90" s="53"/>
      <c r="OCZ90" s="53"/>
      <c r="ODA90" s="53"/>
      <c r="ODB90" s="53"/>
      <c r="ODC90" s="53"/>
      <c r="ODD90" s="53"/>
      <c r="ODE90" s="53"/>
      <c r="ODF90" s="53"/>
      <c r="ODG90" s="53"/>
      <c r="ODH90" s="53"/>
      <c r="ODI90" s="53"/>
      <c r="ODJ90" s="53"/>
      <c r="ODK90" s="53"/>
      <c r="ODL90" s="53"/>
      <c r="ODM90" s="53"/>
      <c r="ODN90" s="53"/>
      <c r="ODO90" s="53"/>
      <c r="ODP90" s="53"/>
      <c r="ODQ90" s="53"/>
      <c r="ODR90" s="53"/>
      <c r="ODS90" s="53"/>
      <c r="ODT90" s="53"/>
      <c r="ODU90" s="53"/>
      <c r="ODV90" s="53"/>
      <c r="ODW90" s="53"/>
      <c r="ODX90" s="53"/>
      <c r="ODY90" s="53"/>
      <c r="ODZ90" s="53"/>
      <c r="OEA90" s="53"/>
      <c r="OEB90" s="53"/>
      <c r="OEC90" s="53"/>
      <c r="OED90" s="53"/>
      <c r="OEE90" s="53"/>
      <c r="OEF90" s="53"/>
      <c r="OEG90" s="53"/>
      <c r="OEH90" s="53"/>
      <c r="OEI90" s="53"/>
      <c r="OEJ90" s="53"/>
      <c r="OEK90" s="53"/>
      <c r="OEL90" s="53"/>
      <c r="OEM90" s="53"/>
      <c r="OEN90" s="53"/>
      <c r="OEO90" s="53"/>
      <c r="OEP90" s="53"/>
      <c r="OEQ90" s="53"/>
      <c r="OER90" s="53"/>
      <c r="OES90" s="53"/>
      <c r="OET90" s="53"/>
      <c r="OEU90" s="53"/>
      <c r="OEV90" s="53"/>
      <c r="OEW90" s="53"/>
      <c r="OEX90" s="53"/>
      <c r="OEY90" s="53"/>
      <c r="OEZ90" s="53"/>
      <c r="OFA90" s="53"/>
      <c r="OFB90" s="53"/>
      <c r="OFC90" s="53"/>
      <c r="OFD90" s="53"/>
      <c r="OFE90" s="53"/>
      <c r="OFF90" s="53"/>
      <c r="OFG90" s="53"/>
      <c r="OFH90" s="53"/>
      <c r="OFI90" s="53"/>
      <c r="OFJ90" s="53"/>
      <c r="OFK90" s="53"/>
      <c r="OFL90" s="53"/>
      <c r="OFM90" s="53"/>
      <c r="OFN90" s="53"/>
      <c r="OFO90" s="53"/>
      <c r="OFP90" s="53"/>
      <c r="OFQ90" s="53"/>
      <c r="OFR90" s="53"/>
      <c r="OFS90" s="53"/>
      <c r="OFT90" s="53"/>
      <c r="OFU90" s="53"/>
      <c r="OFV90" s="53"/>
      <c r="OFW90" s="53"/>
      <c r="OFX90" s="53"/>
      <c r="OFY90" s="53"/>
      <c r="OFZ90" s="53"/>
      <c r="OGA90" s="53"/>
      <c r="OGB90" s="53"/>
      <c r="OGC90" s="53"/>
      <c r="OGD90" s="53"/>
      <c r="OGE90" s="53"/>
      <c r="OGF90" s="53"/>
      <c r="OGG90" s="53"/>
      <c r="OGH90" s="53"/>
      <c r="OGI90" s="53"/>
      <c r="OGJ90" s="53"/>
      <c r="OGK90" s="53"/>
      <c r="OGL90" s="53"/>
      <c r="OGM90" s="53"/>
      <c r="OGN90" s="53"/>
      <c r="OGO90" s="53"/>
      <c r="OGP90" s="53"/>
      <c r="OGQ90" s="53"/>
      <c r="OGR90" s="53"/>
      <c r="OGS90" s="53"/>
      <c r="OGT90" s="53"/>
      <c r="OGU90" s="53"/>
      <c r="OGV90" s="53"/>
      <c r="OGW90" s="53"/>
      <c r="OGX90" s="53"/>
      <c r="OGY90" s="53"/>
      <c r="OGZ90" s="53"/>
      <c r="OHA90" s="53"/>
      <c r="OHB90" s="53"/>
      <c r="OHC90" s="53"/>
      <c r="OHD90" s="53"/>
      <c r="OHE90" s="53"/>
      <c r="OHF90" s="53"/>
      <c r="OHG90" s="53"/>
      <c r="OHH90" s="53"/>
      <c r="OHI90" s="53"/>
      <c r="OHJ90" s="53"/>
      <c r="OHK90" s="53"/>
      <c r="OHL90" s="53"/>
      <c r="OHM90" s="53"/>
      <c r="OHN90" s="53"/>
      <c r="OHO90" s="53"/>
      <c r="OHP90" s="53"/>
      <c r="OHQ90" s="53"/>
      <c r="OHR90" s="53"/>
      <c r="OHS90" s="53"/>
      <c r="OHT90" s="53"/>
      <c r="OHU90" s="53"/>
      <c r="OHV90" s="53"/>
      <c r="OHW90" s="53"/>
      <c r="OHX90" s="53"/>
      <c r="OHY90" s="53"/>
      <c r="OHZ90" s="53"/>
      <c r="OIA90" s="53"/>
      <c r="OIB90" s="53"/>
      <c r="OIC90" s="53"/>
      <c r="OID90" s="53"/>
      <c r="OIE90" s="53"/>
      <c r="OIF90" s="53"/>
      <c r="OIG90" s="53"/>
      <c r="OIH90" s="53"/>
      <c r="OII90" s="53"/>
      <c r="OIJ90" s="53"/>
      <c r="OIK90" s="53"/>
      <c r="OIL90" s="53"/>
      <c r="OIM90" s="53"/>
      <c r="OIN90" s="53"/>
      <c r="OIO90" s="53"/>
      <c r="OIP90" s="53"/>
      <c r="OIQ90" s="53"/>
      <c r="OIR90" s="53"/>
      <c r="OIS90" s="53"/>
      <c r="OIT90" s="53"/>
      <c r="OIU90" s="53"/>
      <c r="OIV90" s="53"/>
      <c r="OIW90" s="53"/>
      <c r="OIX90" s="53"/>
      <c r="OIY90" s="53"/>
      <c r="OIZ90" s="53"/>
      <c r="OJA90" s="53"/>
      <c r="OJB90" s="53"/>
      <c r="OJC90" s="53"/>
      <c r="OJD90" s="53"/>
      <c r="OJE90" s="53"/>
      <c r="OJF90" s="53"/>
      <c r="OJG90" s="53"/>
      <c r="OJH90" s="53"/>
      <c r="OJI90" s="53"/>
      <c r="OJJ90" s="53"/>
      <c r="OJK90" s="53"/>
      <c r="OJL90" s="53"/>
      <c r="OJM90" s="53"/>
      <c r="OJN90" s="53"/>
      <c r="OJO90" s="53"/>
      <c r="OJP90" s="53"/>
      <c r="OJQ90" s="53"/>
      <c r="OJR90" s="53"/>
      <c r="OJS90" s="53"/>
      <c r="OJT90" s="53"/>
      <c r="OJU90" s="53"/>
      <c r="OJV90" s="53"/>
      <c r="OJW90" s="53"/>
      <c r="OJX90" s="53"/>
      <c r="OJY90" s="53"/>
      <c r="OJZ90" s="53"/>
      <c r="OKA90" s="53"/>
      <c r="OKB90" s="53"/>
      <c r="OKC90" s="53"/>
      <c r="OKD90" s="53"/>
      <c r="OKE90" s="53"/>
      <c r="OKF90" s="53"/>
      <c r="OKG90" s="53"/>
      <c r="OKH90" s="53"/>
      <c r="OKI90" s="53"/>
      <c r="OKJ90" s="53"/>
      <c r="OKK90" s="53"/>
      <c r="OKL90" s="53"/>
      <c r="OKM90" s="53"/>
      <c r="OKN90" s="53"/>
      <c r="OKO90" s="53"/>
      <c r="OKP90" s="53"/>
      <c r="OKQ90" s="53"/>
      <c r="OKR90" s="53"/>
      <c r="OKS90" s="53"/>
      <c r="OKT90" s="53"/>
      <c r="OKU90" s="53"/>
      <c r="OKV90" s="53"/>
      <c r="OKW90" s="53"/>
      <c r="OKX90" s="53"/>
      <c r="OKY90" s="53"/>
      <c r="OKZ90" s="53"/>
      <c r="OLA90" s="53"/>
      <c r="OLB90" s="53"/>
      <c r="OLC90" s="53"/>
      <c r="OLD90" s="53"/>
      <c r="OLE90" s="53"/>
      <c r="OLF90" s="53"/>
      <c r="OLG90" s="53"/>
      <c r="OLH90" s="53"/>
      <c r="OLI90" s="53"/>
      <c r="OLJ90" s="53"/>
      <c r="OLK90" s="53"/>
      <c r="OLL90" s="53"/>
      <c r="OLM90" s="53"/>
      <c r="OLN90" s="53"/>
      <c r="OLO90" s="53"/>
      <c r="OLP90" s="53"/>
      <c r="OLQ90" s="53"/>
      <c r="OLR90" s="53"/>
      <c r="OLS90" s="53"/>
      <c r="OLT90" s="53"/>
      <c r="OLU90" s="53"/>
      <c r="OLV90" s="53"/>
      <c r="OLW90" s="53"/>
      <c r="OLX90" s="53"/>
      <c r="OLY90" s="53"/>
      <c r="OLZ90" s="53"/>
      <c r="OMA90" s="53"/>
      <c r="OMB90" s="53"/>
      <c r="OMC90" s="53"/>
      <c r="OMD90" s="53"/>
      <c r="OME90" s="53"/>
      <c r="OMF90" s="53"/>
      <c r="OMG90" s="53"/>
      <c r="OMH90" s="53"/>
      <c r="OMI90" s="53"/>
      <c r="OMJ90" s="53"/>
      <c r="OMK90" s="53"/>
      <c r="OML90" s="53"/>
      <c r="OMM90" s="53"/>
      <c r="OMN90" s="53"/>
      <c r="OMO90" s="53"/>
      <c r="OMP90" s="53"/>
      <c r="OMQ90" s="53"/>
      <c r="OMR90" s="53"/>
      <c r="OMS90" s="53"/>
      <c r="OMT90" s="53"/>
      <c r="OMU90" s="53"/>
      <c r="OMV90" s="53"/>
      <c r="OMW90" s="53"/>
      <c r="OMX90" s="53"/>
      <c r="OMY90" s="53"/>
      <c r="OMZ90" s="53"/>
      <c r="ONA90" s="53"/>
      <c r="ONB90" s="53"/>
      <c r="ONC90" s="53"/>
      <c r="OND90" s="53"/>
      <c r="ONE90" s="53"/>
      <c r="ONF90" s="53"/>
      <c r="ONG90" s="53"/>
      <c r="ONH90" s="53"/>
      <c r="ONI90" s="53"/>
      <c r="ONJ90" s="53"/>
      <c r="ONK90" s="53"/>
      <c r="ONL90" s="53"/>
      <c r="ONM90" s="53"/>
      <c r="ONN90" s="53"/>
      <c r="ONO90" s="53"/>
      <c r="ONP90" s="53"/>
      <c r="ONQ90" s="53"/>
      <c r="ONR90" s="53"/>
      <c r="ONS90" s="53"/>
      <c r="ONT90" s="53"/>
      <c r="ONU90" s="53"/>
      <c r="ONV90" s="53"/>
      <c r="ONW90" s="53"/>
      <c r="ONX90" s="53"/>
      <c r="ONY90" s="53"/>
      <c r="ONZ90" s="53"/>
      <c r="OOA90" s="53"/>
      <c r="OOB90" s="53"/>
      <c r="OOC90" s="53"/>
      <c r="OOD90" s="53"/>
      <c r="OOE90" s="53"/>
      <c r="OOF90" s="53"/>
      <c r="OOG90" s="53"/>
      <c r="OOH90" s="53"/>
      <c r="OOI90" s="53"/>
      <c r="OOJ90" s="53"/>
      <c r="OOK90" s="53"/>
      <c r="OOL90" s="53"/>
      <c r="OOM90" s="53"/>
      <c r="OON90" s="53"/>
      <c r="OOO90" s="53"/>
      <c r="OOP90" s="53"/>
      <c r="OOQ90" s="53"/>
      <c r="OOR90" s="53"/>
      <c r="OOS90" s="53"/>
      <c r="OOT90" s="53"/>
      <c r="OOU90" s="53"/>
      <c r="OOV90" s="53"/>
      <c r="OOW90" s="53"/>
      <c r="OOX90" s="53"/>
      <c r="OOY90" s="53"/>
      <c r="OOZ90" s="53"/>
      <c r="OPA90" s="53"/>
      <c r="OPB90" s="53"/>
      <c r="OPC90" s="53"/>
      <c r="OPD90" s="53"/>
      <c r="OPE90" s="53"/>
      <c r="OPF90" s="53"/>
      <c r="OPG90" s="53"/>
      <c r="OPH90" s="53"/>
      <c r="OPI90" s="53"/>
      <c r="OPJ90" s="53"/>
      <c r="OPK90" s="53"/>
      <c r="OPL90" s="53"/>
      <c r="OPM90" s="53"/>
      <c r="OPN90" s="53"/>
      <c r="OPO90" s="53"/>
      <c r="OPP90" s="53"/>
      <c r="OPQ90" s="53"/>
      <c r="OPR90" s="53"/>
      <c r="OPS90" s="53"/>
      <c r="OPT90" s="53"/>
      <c r="OPU90" s="53"/>
      <c r="OPV90" s="53"/>
      <c r="OPW90" s="53"/>
      <c r="OPX90" s="53"/>
      <c r="OPY90" s="53"/>
      <c r="OPZ90" s="53"/>
      <c r="OQA90" s="53"/>
      <c r="OQB90" s="53"/>
      <c r="OQC90" s="53"/>
      <c r="OQD90" s="53"/>
      <c r="OQE90" s="53"/>
      <c r="OQF90" s="53"/>
      <c r="OQG90" s="53"/>
      <c r="OQH90" s="53"/>
      <c r="OQI90" s="53"/>
      <c r="OQJ90" s="53"/>
      <c r="OQK90" s="53"/>
      <c r="OQL90" s="53"/>
      <c r="OQM90" s="53"/>
      <c r="OQN90" s="53"/>
      <c r="OQO90" s="53"/>
      <c r="OQP90" s="53"/>
      <c r="OQQ90" s="53"/>
      <c r="OQR90" s="53"/>
      <c r="OQS90" s="53"/>
      <c r="OQT90" s="53"/>
      <c r="OQU90" s="53"/>
      <c r="OQV90" s="53"/>
      <c r="OQW90" s="53"/>
      <c r="OQX90" s="53"/>
      <c r="OQY90" s="53"/>
      <c r="OQZ90" s="53"/>
      <c r="ORA90" s="53"/>
      <c r="ORB90" s="53"/>
      <c r="ORC90" s="53"/>
      <c r="ORD90" s="53"/>
      <c r="ORE90" s="53"/>
      <c r="ORF90" s="53"/>
      <c r="ORG90" s="53"/>
      <c r="ORH90" s="53"/>
      <c r="ORI90" s="53"/>
      <c r="ORJ90" s="53"/>
      <c r="ORK90" s="53"/>
      <c r="ORL90" s="53"/>
      <c r="ORM90" s="53"/>
      <c r="ORN90" s="53"/>
      <c r="ORO90" s="53"/>
      <c r="ORP90" s="53"/>
      <c r="ORQ90" s="53"/>
      <c r="ORR90" s="53"/>
      <c r="ORS90" s="53"/>
      <c r="ORT90" s="53"/>
      <c r="ORU90" s="53"/>
      <c r="ORV90" s="53"/>
      <c r="ORW90" s="53"/>
      <c r="ORX90" s="53"/>
      <c r="ORY90" s="53"/>
      <c r="ORZ90" s="53"/>
      <c r="OSA90" s="53"/>
      <c r="OSB90" s="53"/>
      <c r="OSC90" s="53"/>
      <c r="OSD90" s="53"/>
      <c r="OSE90" s="53"/>
      <c r="OSF90" s="53"/>
      <c r="OSG90" s="53"/>
      <c r="OSH90" s="53"/>
      <c r="OSI90" s="53"/>
      <c r="OSJ90" s="53"/>
      <c r="OSK90" s="53"/>
      <c r="OSL90" s="53"/>
      <c r="OSM90" s="53"/>
      <c r="OSN90" s="53"/>
      <c r="OSO90" s="53"/>
      <c r="OSP90" s="53"/>
      <c r="OSQ90" s="53"/>
      <c r="OSR90" s="53"/>
      <c r="OSS90" s="53"/>
      <c r="OST90" s="53"/>
      <c r="OSU90" s="53"/>
      <c r="OSV90" s="53"/>
      <c r="OSW90" s="53"/>
      <c r="OSX90" s="53"/>
      <c r="OSY90" s="53"/>
      <c r="OSZ90" s="53"/>
      <c r="OTA90" s="53"/>
      <c r="OTB90" s="53"/>
      <c r="OTC90" s="53"/>
      <c r="OTD90" s="53"/>
      <c r="OTE90" s="53"/>
      <c r="OTF90" s="53"/>
      <c r="OTG90" s="53"/>
      <c r="OTH90" s="53"/>
      <c r="OTI90" s="53"/>
      <c r="OTJ90" s="53"/>
      <c r="OTK90" s="53"/>
      <c r="OTL90" s="53"/>
      <c r="OTM90" s="53"/>
      <c r="OTN90" s="53"/>
      <c r="OTO90" s="53"/>
      <c r="OTP90" s="53"/>
      <c r="OTQ90" s="53"/>
      <c r="OTR90" s="53"/>
      <c r="OTS90" s="53"/>
      <c r="OTT90" s="53"/>
      <c r="OTU90" s="53"/>
      <c r="OTV90" s="53"/>
      <c r="OTW90" s="53"/>
      <c r="OTX90" s="53"/>
      <c r="OTY90" s="53"/>
      <c r="OTZ90" s="53"/>
      <c r="OUA90" s="53"/>
      <c r="OUB90" s="53"/>
      <c r="OUC90" s="53"/>
      <c r="OUD90" s="53"/>
      <c r="OUE90" s="53"/>
      <c r="OUF90" s="53"/>
      <c r="OUG90" s="53"/>
      <c r="OUH90" s="53"/>
      <c r="OUI90" s="53"/>
      <c r="OUJ90" s="53"/>
      <c r="OUK90" s="53"/>
      <c r="OUL90" s="53"/>
      <c r="OUM90" s="53"/>
      <c r="OUN90" s="53"/>
      <c r="OUO90" s="53"/>
      <c r="OUP90" s="53"/>
      <c r="OUQ90" s="53"/>
      <c r="OUR90" s="53"/>
      <c r="OUS90" s="53"/>
      <c r="OUT90" s="53"/>
      <c r="OUU90" s="53"/>
      <c r="OUV90" s="53"/>
      <c r="OUW90" s="53"/>
      <c r="OUX90" s="53"/>
      <c r="OUY90" s="53"/>
      <c r="OUZ90" s="53"/>
      <c r="OVA90" s="53"/>
      <c r="OVB90" s="53"/>
      <c r="OVC90" s="53"/>
      <c r="OVD90" s="53"/>
      <c r="OVE90" s="53"/>
      <c r="OVF90" s="53"/>
      <c r="OVG90" s="53"/>
      <c r="OVH90" s="53"/>
      <c r="OVI90" s="53"/>
      <c r="OVJ90" s="53"/>
      <c r="OVK90" s="53"/>
      <c r="OVL90" s="53"/>
      <c r="OVM90" s="53"/>
      <c r="OVN90" s="53"/>
      <c r="OVO90" s="53"/>
      <c r="OVP90" s="53"/>
      <c r="OVQ90" s="53"/>
      <c r="OVR90" s="53"/>
      <c r="OVS90" s="53"/>
      <c r="OVT90" s="53"/>
      <c r="OVU90" s="53"/>
      <c r="OVV90" s="53"/>
      <c r="OVW90" s="53"/>
      <c r="OVX90" s="53"/>
      <c r="OVY90" s="53"/>
      <c r="OVZ90" s="53"/>
      <c r="OWA90" s="53"/>
      <c r="OWB90" s="53"/>
      <c r="OWC90" s="53"/>
      <c r="OWD90" s="53"/>
      <c r="OWE90" s="53"/>
      <c r="OWF90" s="53"/>
      <c r="OWG90" s="53"/>
      <c r="OWH90" s="53"/>
      <c r="OWI90" s="53"/>
      <c r="OWJ90" s="53"/>
      <c r="OWK90" s="53"/>
      <c r="OWL90" s="53"/>
      <c r="OWM90" s="53"/>
      <c r="OWN90" s="53"/>
      <c r="OWO90" s="53"/>
      <c r="OWP90" s="53"/>
      <c r="OWQ90" s="53"/>
      <c r="OWR90" s="53"/>
      <c r="OWS90" s="53"/>
      <c r="OWT90" s="53"/>
      <c r="OWU90" s="53"/>
      <c r="OWV90" s="53"/>
      <c r="OWW90" s="53"/>
      <c r="OWX90" s="53"/>
      <c r="OWY90" s="53"/>
      <c r="OWZ90" s="53"/>
      <c r="OXA90" s="53"/>
      <c r="OXB90" s="53"/>
      <c r="OXC90" s="53"/>
      <c r="OXD90" s="53"/>
      <c r="OXE90" s="53"/>
      <c r="OXF90" s="53"/>
      <c r="OXG90" s="53"/>
      <c r="OXH90" s="53"/>
      <c r="OXI90" s="53"/>
      <c r="OXJ90" s="53"/>
      <c r="OXK90" s="53"/>
      <c r="OXL90" s="53"/>
      <c r="OXM90" s="53"/>
      <c r="OXN90" s="53"/>
      <c r="OXO90" s="53"/>
      <c r="OXP90" s="53"/>
      <c r="OXQ90" s="53"/>
      <c r="OXR90" s="53"/>
      <c r="OXS90" s="53"/>
      <c r="OXT90" s="53"/>
      <c r="OXU90" s="53"/>
      <c r="OXV90" s="53"/>
      <c r="OXW90" s="53"/>
      <c r="OXX90" s="53"/>
      <c r="OXY90" s="53"/>
      <c r="OXZ90" s="53"/>
      <c r="OYA90" s="53"/>
      <c r="OYB90" s="53"/>
      <c r="OYC90" s="53"/>
      <c r="OYD90" s="53"/>
      <c r="OYE90" s="53"/>
      <c r="OYF90" s="53"/>
      <c r="OYG90" s="53"/>
      <c r="OYH90" s="53"/>
      <c r="OYI90" s="53"/>
      <c r="OYJ90" s="53"/>
      <c r="OYK90" s="53"/>
      <c r="OYL90" s="53"/>
      <c r="OYM90" s="53"/>
      <c r="OYN90" s="53"/>
      <c r="OYO90" s="53"/>
      <c r="OYP90" s="53"/>
      <c r="OYQ90" s="53"/>
      <c r="OYR90" s="53"/>
      <c r="OYS90" s="53"/>
      <c r="OYT90" s="53"/>
      <c r="OYU90" s="53"/>
      <c r="OYV90" s="53"/>
      <c r="OYW90" s="53"/>
      <c r="OYX90" s="53"/>
      <c r="OYY90" s="53"/>
      <c r="OYZ90" s="53"/>
      <c r="OZA90" s="53"/>
      <c r="OZB90" s="53"/>
      <c r="OZC90" s="53"/>
      <c r="OZD90" s="53"/>
      <c r="OZE90" s="53"/>
      <c r="OZF90" s="53"/>
      <c r="OZG90" s="53"/>
      <c r="OZH90" s="53"/>
      <c r="OZI90" s="53"/>
      <c r="OZJ90" s="53"/>
      <c r="OZK90" s="53"/>
      <c r="OZL90" s="53"/>
      <c r="OZM90" s="53"/>
      <c r="OZN90" s="53"/>
      <c r="OZO90" s="53"/>
      <c r="OZP90" s="53"/>
      <c r="OZQ90" s="53"/>
      <c r="OZR90" s="53"/>
      <c r="OZS90" s="53"/>
      <c r="OZT90" s="53"/>
      <c r="OZU90" s="53"/>
      <c r="OZV90" s="53"/>
      <c r="OZW90" s="53"/>
      <c r="OZX90" s="53"/>
      <c r="OZY90" s="53"/>
      <c r="OZZ90" s="53"/>
      <c r="PAA90" s="53"/>
      <c r="PAB90" s="53"/>
      <c r="PAC90" s="53"/>
      <c r="PAD90" s="53"/>
      <c r="PAE90" s="53"/>
      <c r="PAF90" s="53"/>
      <c r="PAG90" s="53"/>
      <c r="PAH90" s="53"/>
      <c r="PAI90" s="53"/>
      <c r="PAJ90" s="53"/>
      <c r="PAK90" s="53"/>
      <c r="PAL90" s="53"/>
      <c r="PAM90" s="53"/>
      <c r="PAN90" s="53"/>
      <c r="PAO90" s="53"/>
      <c r="PAP90" s="53"/>
      <c r="PAQ90" s="53"/>
      <c r="PAR90" s="53"/>
      <c r="PAS90" s="53"/>
      <c r="PAT90" s="53"/>
      <c r="PAU90" s="53"/>
      <c r="PAV90" s="53"/>
      <c r="PAW90" s="53"/>
      <c r="PAX90" s="53"/>
      <c r="PAY90" s="53"/>
      <c r="PAZ90" s="53"/>
      <c r="PBA90" s="53"/>
      <c r="PBB90" s="53"/>
      <c r="PBC90" s="53"/>
      <c r="PBD90" s="53"/>
      <c r="PBE90" s="53"/>
      <c r="PBF90" s="53"/>
      <c r="PBG90" s="53"/>
      <c r="PBH90" s="53"/>
      <c r="PBI90" s="53"/>
      <c r="PBJ90" s="53"/>
      <c r="PBK90" s="53"/>
      <c r="PBL90" s="53"/>
      <c r="PBM90" s="53"/>
      <c r="PBN90" s="53"/>
      <c r="PBO90" s="53"/>
      <c r="PBP90" s="53"/>
      <c r="PBQ90" s="53"/>
      <c r="PBR90" s="53"/>
      <c r="PBS90" s="53"/>
      <c r="PBT90" s="53"/>
      <c r="PBU90" s="53"/>
      <c r="PBV90" s="53"/>
      <c r="PBW90" s="53"/>
      <c r="PBX90" s="53"/>
      <c r="PBY90" s="53"/>
      <c r="PBZ90" s="53"/>
      <c r="PCA90" s="53"/>
      <c r="PCB90" s="53"/>
      <c r="PCC90" s="53"/>
      <c r="PCD90" s="53"/>
      <c r="PCE90" s="53"/>
      <c r="PCF90" s="53"/>
      <c r="PCG90" s="53"/>
      <c r="PCH90" s="53"/>
      <c r="PCI90" s="53"/>
      <c r="PCJ90" s="53"/>
      <c r="PCK90" s="53"/>
      <c r="PCL90" s="53"/>
      <c r="PCM90" s="53"/>
      <c r="PCN90" s="53"/>
      <c r="PCO90" s="53"/>
      <c r="PCP90" s="53"/>
      <c r="PCQ90" s="53"/>
      <c r="PCR90" s="53"/>
      <c r="PCS90" s="53"/>
      <c r="PCT90" s="53"/>
      <c r="PCU90" s="53"/>
      <c r="PCV90" s="53"/>
      <c r="PCW90" s="53"/>
      <c r="PCX90" s="53"/>
      <c r="PCY90" s="53"/>
      <c r="PCZ90" s="53"/>
      <c r="PDA90" s="53"/>
      <c r="PDB90" s="53"/>
      <c r="PDC90" s="53"/>
      <c r="PDD90" s="53"/>
      <c r="PDE90" s="53"/>
      <c r="PDF90" s="53"/>
      <c r="PDG90" s="53"/>
      <c r="PDH90" s="53"/>
      <c r="PDI90" s="53"/>
      <c r="PDJ90" s="53"/>
      <c r="PDK90" s="53"/>
      <c r="PDL90" s="53"/>
      <c r="PDM90" s="53"/>
      <c r="PDN90" s="53"/>
      <c r="PDO90" s="53"/>
      <c r="PDP90" s="53"/>
      <c r="PDQ90" s="53"/>
      <c r="PDR90" s="53"/>
      <c r="PDS90" s="53"/>
      <c r="PDT90" s="53"/>
      <c r="PDU90" s="53"/>
      <c r="PDV90" s="53"/>
      <c r="PDW90" s="53"/>
      <c r="PDX90" s="53"/>
      <c r="PDY90" s="53"/>
      <c r="PDZ90" s="53"/>
      <c r="PEA90" s="53"/>
      <c r="PEB90" s="53"/>
      <c r="PEC90" s="53"/>
      <c r="PED90" s="53"/>
      <c r="PEE90" s="53"/>
      <c r="PEF90" s="53"/>
      <c r="PEG90" s="53"/>
      <c r="PEH90" s="53"/>
      <c r="PEI90" s="53"/>
      <c r="PEJ90" s="53"/>
      <c r="PEK90" s="53"/>
      <c r="PEL90" s="53"/>
      <c r="PEM90" s="53"/>
      <c r="PEN90" s="53"/>
      <c r="PEO90" s="53"/>
      <c r="PEP90" s="53"/>
      <c r="PEQ90" s="53"/>
      <c r="PER90" s="53"/>
      <c r="PES90" s="53"/>
      <c r="PET90" s="53"/>
      <c r="PEU90" s="53"/>
      <c r="PEV90" s="53"/>
      <c r="PEW90" s="53"/>
      <c r="PEX90" s="53"/>
      <c r="PEY90" s="53"/>
      <c r="PEZ90" s="53"/>
      <c r="PFA90" s="53"/>
      <c r="PFB90" s="53"/>
      <c r="PFC90" s="53"/>
      <c r="PFD90" s="53"/>
      <c r="PFE90" s="53"/>
      <c r="PFF90" s="53"/>
      <c r="PFG90" s="53"/>
      <c r="PFH90" s="53"/>
      <c r="PFI90" s="53"/>
      <c r="PFJ90" s="53"/>
      <c r="PFK90" s="53"/>
      <c r="PFL90" s="53"/>
      <c r="PFM90" s="53"/>
      <c r="PFN90" s="53"/>
      <c r="PFO90" s="53"/>
      <c r="PFP90" s="53"/>
      <c r="PFQ90" s="53"/>
      <c r="PFR90" s="53"/>
      <c r="PFS90" s="53"/>
      <c r="PFT90" s="53"/>
      <c r="PFU90" s="53"/>
      <c r="PFV90" s="53"/>
      <c r="PFW90" s="53"/>
      <c r="PFX90" s="53"/>
      <c r="PFY90" s="53"/>
      <c r="PFZ90" s="53"/>
      <c r="PGA90" s="53"/>
      <c r="PGB90" s="53"/>
      <c r="PGC90" s="53"/>
      <c r="PGD90" s="53"/>
      <c r="PGE90" s="53"/>
      <c r="PGF90" s="53"/>
      <c r="PGG90" s="53"/>
      <c r="PGH90" s="53"/>
      <c r="PGI90" s="53"/>
      <c r="PGJ90" s="53"/>
      <c r="PGK90" s="53"/>
      <c r="PGL90" s="53"/>
      <c r="PGM90" s="53"/>
      <c r="PGN90" s="53"/>
      <c r="PGO90" s="53"/>
      <c r="PGP90" s="53"/>
      <c r="PGQ90" s="53"/>
      <c r="PGR90" s="53"/>
      <c r="PGS90" s="53"/>
      <c r="PGT90" s="53"/>
      <c r="PGU90" s="53"/>
      <c r="PGV90" s="53"/>
      <c r="PGW90" s="53"/>
      <c r="PGX90" s="53"/>
      <c r="PGY90" s="53"/>
      <c r="PGZ90" s="53"/>
      <c r="PHA90" s="53"/>
      <c r="PHB90" s="53"/>
      <c r="PHC90" s="53"/>
      <c r="PHD90" s="53"/>
      <c r="PHE90" s="53"/>
      <c r="PHF90" s="53"/>
      <c r="PHG90" s="53"/>
      <c r="PHH90" s="53"/>
      <c r="PHI90" s="53"/>
      <c r="PHJ90" s="53"/>
      <c r="PHK90" s="53"/>
      <c r="PHL90" s="53"/>
      <c r="PHM90" s="53"/>
      <c r="PHN90" s="53"/>
      <c r="PHO90" s="53"/>
      <c r="PHP90" s="53"/>
      <c r="PHQ90" s="53"/>
      <c r="PHR90" s="53"/>
      <c r="PHS90" s="53"/>
      <c r="PHT90" s="53"/>
      <c r="PHU90" s="53"/>
      <c r="PHV90" s="53"/>
      <c r="PHW90" s="53"/>
      <c r="PHX90" s="53"/>
      <c r="PHY90" s="53"/>
      <c r="PHZ90" s="53"/>
      <c r="PIA90" s="53"/>
      <c r="PIB90" s="53"/>
      <c r="PIC90" s="53"/>
      <c r="PID90" s="53"/>
      <c r="PIE90" s="53"/>
      <c r="PIF90" s="53"/>
      <c r="PIG90" s="53"/>
      <c r="PIH90" s="53"/>
      <c r="PII90" s="53"/>
      <c r="PIJ90" s="53"/>
      <c r="PIK90" s="53"/>
      <c r="PIL90" s="53"/>
      <c r="PIM90" s="53"/>
      <c r="PIN90" s="53"/>
      <c r="PIO90" s="53"/>
      <c r="PIP90" s="53"/>
      <c r="PIQ90" s="53"/>
      <c r="PIR90" s="53"/>
      <c r="PIS90" s="53"/>
      <c r="PIT90" s="53"/>
      <c r="PIU90" s="53"/>
      <c r="PIV90" s="53"/>
      <c r="PIW90" s="53"/>
      <c r="PIX90" s="53"/>
      <c r="PIY90" s="53"/>
      <c r="PIZ90" s="53"/>
      <c r="PJA90" s="53"/>
      <c r="PJB90" s="53"/>
      <c r="PJC90" s="53"/>
      <c r="PJD90" s="53"/>
      <c r="PJE90" s="53"/>
      <c r="PJF90" s="53"/>
      <c r="PJG90" s="53"/>
      <c r="PJH90" s="53"/>
      <c r="PJI90" s="53"/>
      <c r="PJJ90" s="53"/>
      <c r="PJK90" s="53"/>
      <c r="PJL90" s="53"/>
      <c r="PJM90" s="53"/>
      <c r="PJN90" s="53"/>
      <c r="PJO90" s="53"/>
      <c r="PJP90" s="53"/>
      <c r="PJQ90" s="53"/>
      <c r="PJR90" s="53"/>
      <c r="PJS90" s="53"/>
      <c r="PJT90" s="53"/>
      <c r="PJU90" s="53"/>
      <c r="PJV90" s="53"/>
      <c r="PJW90" s="53"/>
      <c r="PJX90" s="53"/>
      <c r="PJY90" s="53"/>
      <c r="PJZ90" s="53"/>
      <c r="PKA90" s="53"/>
      <c r="PKB90" s="53"/>
      <c r="PKC90" s="53"/>
      <c r="PKD90" s="53"/>
      <c r="PKE90" s="53"/>
      <c r="PKF90" s="53"/>
      <c r="PKG90" s="53"/>
      <c r="PKH90" s="53"/>
      <c r="PKI90" s="53"/>
      <c r="PKJ90" s="53"/>
      <c r="PKK90" s="53"/>
      <c r="PKL90" s="53"/>
      <c r="PKM90" s="53"/>
      <c r="PKN90" s="53"/>
      <c r="PKO90" s="53"/>
      <c r="PKP90" s="53"/>
      <c r="PKQ90" s="53"/>
      <c r="PKR90" s="53"/>
      <c r="PKS90" s="53"/>
      <c r="PKT90" s="53"/>
      <c r="PKU90" s="53"/>
      <c r="PKV90" s="53"/>
      <c r="PKW90" s="53"/>
      <c r="PKX90" s="53"/>
      <c r="PKY90" s="53"/>
      <c r="PKZ90" s="53"/>
      <c r="PLA90" s="53"/>
      <c r="PLB90" s="53"/>
      <c r="PLC90" s="53"/>
      <c r="PLD90" s="53"/>
      <c r="PLE90" s="53"/>
      <c r="PLF90" s="53"/>
      <c r="PLG90" s="53"/>
      <c r="PLH90" s="53"/>
      <c r="PLI90" s="53"/>
      <c r="PLJ90" s="53"/>
      <c r="PLK90" s="53"/>
      <c r="PLL90" s="53"/>
      <c r="PLM90" s="53"/>
      <c r="PLN90" s="53"/>
      <c r="PLO90" s="53"/>
      <c r="PLP90" s="53"/>
      <c r="PLQ90" s="53"/>
      <c r="PLR90" s="53"/>
      <c r="PLS90" s="53"/>
      <c r="PLT90" s="53"/>
      <c r="PLU90" s="53"/>
      <c r="PLV90" s="53"/>
      <c r="PLW90" s="53"/>
      <c r="PLX90" s="53"/>
      <c r="PLY90" s="53"/>
      <c r="PLZ90" s="53"/>
      <c r="PMA90" s="53"/>
      <c r="PMB90" s="53"/>
      <c r="PMC90" s="53"/>
      <c r="PMD90" s="53"/>
      <c r="PME90" s="53"/>
      <c r="PMF90" s="53"/>
      <c r="PMG90" s="53"/>
      <c r="PMH90" s="53"/>
      <c r="PMI90" s="53"/>
      <c r="PMJ90" s="53"/>
      <c r="PMK90" s="53"/>
      <c r="PML90" s="53"/>
      <c r="PMM90" s="53"/>
      <c r="PMN90" s="53"/>
      <c r="PMO90" s="53"/>
      <c r="PMP90" s="53"/>
      <c r="PMQ90" s="53"/>
      <c r="PMR90" s="53"/>
      <c r="PMS90" s="53"/>
      <c r="PMT90" s="53"/>
      <c r="PMU90" s="53"/>
      <c r="PMV90" s="53"/>
      <c r="PMW90" s="53"/>
      <c r="PMX90" s="53"/>
      <c r="PMY90" s="53"/>
      <c r="PMZ90" s="53"/>
      <c r="PNA90" s="53"/>
      <c r="PNB90" s="53"/>
      <c r="PNC90" s="53"/>
      <c r="PND90" s="53"/>
      <c r="PNE90" s="53"/>
      <c r="PNF90" s="53"/>
      <c r="PNG90" s="53"/>
      <c r="PNH90" s="53"/>
      <c r="PNI90" s="53"/>
      <c r="PNJ90" s="53"/>
      <c r="PNK90" s="53"/>
      <c r="PNL90" s="53"/>
      <c r="PNM90" s="53"/>
      <c r="PNN90" s="53"/>
      <c r="PNO90" s="53"/>
      <c r="PNP90" s="53"/>
      <c r="PNQ90" s="53"/>
      <c r="PNR90" s="53"/>
      <c r="PNS90" s="53"/>
      <c r="PNT90" s="53"/>
      <c r="PNU90" s="53"/>
      <c r="PNV90" s="53"/>
      <c r="PNW90" s="53"/>
      <c r="PNX90" s="53"/>
      <c r="PNY90" s="53"/>
      <c r="PNZ90" s="53"/>
      <c r="POA90" s="53"/>
      <c r="POB90" s="53"/>
      <c r="POC90" s="53"/>
      <c r="POD90" s="53"/>
      <c r="POE90" s="53"/>
      <c r="POF90" s="53"/>
      <c r="POG90" s="53"/>
      <c r="POH90" s="53"/>
      <c r="POI90" s="53"/>
      <c r="POJ90" s="53"/>
      <c r="POK90" s="53"/>
      <c r="POL90" s="53"/>
      <c r="POM90" s="53"/>
      <c r="PON90" s="53"/>
      <c r="POO90" s="53"/>
      <c r="POP90" s="53"/>
      <c r="POQ90" s="53"/>
      <c r="POR90" s="53"/>
      <c r="POS90" s="53"/>
      <c r="POT90" s="53"/>
      <c r="POU90" s="53"/>
      <c r="POV90" s="53"/>
      <c r="POW90" s="53"/>
      <c r="POX90" s="53"/>
      <c r="POY90" s="53"/>
      <c r="POZ90" s="53"/>
      <c r="PPA90" s="53"/>
      <c r="PPB90" s="53"/>
      <c r="PPC90" s="53"/>
      <c r="PPD90" s="53"/>
      <c r="PPE90" s="53"/>
      <c r="PPF90" s="53"/>
      <c r="PPG90" s="53"/>
      <c r="PPH90" s="53"/>
      <c r="PPI90" s="53"/>
      <c r="PPJ90" s="53"/>
      <c r="PPK90" s="53"/>
      <c r="PPL90" s="53"/>
      <c r="PPM90" s="53"/>
      <c r="PPN90" s="53"/>
      <c r="PPO90" s="53"/>
      <c r="PPP90" s="53"/>
      <c r="PPQ90" s="53"/>
      <c r="PPR90" s="53"/>
      <c r="PPS90" s="53"/>
      <c r="PPT90" s="53"/>
      <c r="PPU90" s="53"/>
      <c r="PPV90" s="53"/>
      <c r="PPW90" s="53"/>
      <c r="PPX90" s="53"/>
      <c r="PPY90" s="53"/>
      <c r="PPZ90" s="53"/>
      <c r="PQA90" s="53"/>
      <c r="PQB90" s="53"/>
      <c r="PQC90" s="53"/>
      <c r="PQD90" s="53"/>
      <c r="PQE90" s="53"/>
      <c r="PQF90" s="53"/>
      <c r="PQG90" s="53"/>
      <c r="PQH90" s="53"/>
      <c r="PQI90" s="53"/>
      <c r="PQJ90" s="53"/>
      <c r="PQK90" s="53"/>
      <c r="PQL90" s="53"/>
      <c r="PQM90" s="53"/>
      <c r="PQN90" s="53"/>
      <c r="PQO90" s="53"/>
      <c r="PQP90" s="53"/>
      <c r="PQQ90" s="53"/>
      <c r="PQR90" s="53"/>
      <c r="PQS90" s="53"/>
      <c r="PQT90" s="53"/>
      <c r="PQU90" s="53"/>
      <c r="PQV90" s="53"/>
      <c r="PQW90" s="53"/>
      <c r="PQX90" s="53"/>
      <c r="PQY90" s="53"/>
      <c r="PQZ90" s="53"/>
      <c r="PRA90" s="53"/>
      <c r="PRB90" s="53"/>
      <c r="PRC90" s="53"/>
      <c r="PRD90" s="53"/>
      <c r="PRE90" s="53"/>
      <c r="PRF90" s="53"/>
      <c r="PRG90" s="53"/>
      <c r="PRH90" s="53"/>
      <c r="PRI90" s="53"/>
      <c r="PRJ90" s="53"/>
      <c r="PRK90" s="53"/>
      <c r="PRL90" s="53"/>
      <c r="PRM90" s="53"/>
      <c r="PRN90" s="53"/>
      <c r="PRO90" s="53"/>
      <c r="PRP90" s="53"/>
      <c r="PRQ90" s="53"/>
      <c r="PRR90" s="53"/>
      <c r="PRS90" s="53"/>
      <c r="PRT90" s="53"/>
      <c r="PRU90" s="53"/>
      <c r="PRV90" s="53"/>
      <c r="PRW90" s="53"/>
      <c r="PRX90" s="53"/>
      <c r="PRY90" s="53"/>
      <c r="PRZ90" s="53"/>
      <c r="PSA90" s="53"/>
      <c r="PSB90" s="53"/>
      <c r="PSC90" s="53"/>
      <c r="PSD90" s="53"/>
      <c r="PSE90" s="53"/>
      <c r="PSF90" s="53"/>
      <c r="PSG90" s="53"/>
      <c r="PSH90" s="53"/>
      <c r="PSI90" s="53"/>
      <c r="PSJ90" s="53"/>
      <c r="PSK90" s="53"/>
      <c r="PSL90" s="53"/>
      <c r="PSM90" s="53"/>
      <c r="PSN90" s="53"/>
      <c r="PSO90" s="53"/>
      <c r="PSP90" s="53"/>
      <c r="PSQ90" s="53"/>
      <c r="PSR90" s="53"/>
      <c r="PSS90" s="53"/>
      <c r="PST90" s="53"/>
      <c r="PSU90" s="53"/>
      <c r="PSV90" s="53"/>
      <c r="PSW90" s="53"/>
      <c r="PSX90" s="53"/>
      <c r="PSY90" s="53"/>
      <c r="PSZ90" s="53"/>
      <c r="PTA90" s="53"/>
      <c r="PTB90" s="53"/>
      <c r="PTC90" s="53"/>
      <c r="PTD90" s="53"/>
      <c r="PTE90" s="53"/>
      <c r="PTF90" s="53"/>
      <c r="PTG90" s="53"/>
      <c r="PTH90" s="53"/>
      <c r="PTI90" s="53"/>
      <c r="PTJ90" s="53"/>
      <c r="PTK90" s="53"/>
      <c r="PTL90" s="53"/>
      <c r="PTM90" s="53"/>
      <c r="PTN90" s="53"/>
      <c r="PTO90" s="53"/>
      <c r="PTP90" s="53"/>
      <c r="PTQ90" s="53"/>
      <c r="PTR90" s="53"/>
      <c r="PTS90" s="53"/>
      <c r="PTT90" s="53"/>
      <c r="PTU90" s="53"/>
      <c r="PTV90" s="53"/>
      <c r="PTW90" s="53"/>
      <c r="PTX90" s="53"/>
      <c r="PTY90" s="53"/>
      <c r="PTZ90" s="53"/>
      <c r="PUA90" s="53"/>
      <c r="PUB90" s="53"/>
      <c r="PUC90" s="53"/>
      <c r="PUD90" s="53"/>
      <c r="PUE90" s="53"/>
      <c r="PUF90" s="53"/>
      <c r="PUG90" s="53"/>
      <c r="PUH90" s="53"/>
      <c r="PUI90" s="53"/>
      <c r="PUJ90" s="53"/>
      <c r="PUK90" s="53"/>
      <c r="PUL90" s="53"/>
      <c r="PUM90" s="53"/>
      <c r="PUN90" s="53"/>
      <c r="PUO90" s="53"/>
      <c r="PUP90" s="53"/>
      <c r="PUQ90" s="53"/>
      <c r="PUR90" s="53"/>
      <c r="PUS90" s="53"/>
      <c r="PUT90" s="53"/>
      <c r="PUU90" s="53"/>
      <c r="PUV90" s="53"/>
      <c r="PUW90" s="53"/>
      <c r="PUX90" s="53"/>
      <c r="PUY90" s="53"/>
      <c r="PUZ90" s="53"/>
      <c r="PVA90" s="53"/>
      <c r="PVB90" s="53"/>
      <c r="PVC90" s="53"/>
      <c r="PVD90" s="53"/>
      <c r="PVE90" s="53"/>
      <c r="PVF90" s="53"/>
      <c r="PVG90" s="53"/>
      <c r="PVH90" s="53"/>
      <c r="PVI90" s="53"/>
      <c r="PVJ90" s="53"/>
      <c r="PVK90" s="53"/>
      <c r="PVL90" s="53"/>
      <c r="PVM90" s="53"/>
      <c r="PVN90" s="53"/>
      <c r="PVO90" s="53"/>
      <c r="PVP90" s="53"/>
      <c r="PVQ90" s="53"/>
      <c r="PVR90" s="53"/>
      <c r="PVS90" s="53"/>
      <c r="PVT90" s="53"/>
      <c r="PVU90" s="53"/>
      <c r="PVV90" s="53"/>
      <c r="PVW90" s="53"/>
      <c r="PVX90" s="53"/>
      <c r="PVY90" s="53"/>
      <c r="PVZ90" s="53"/>
      <c r="PWA90" s="53"/>
      <c r="PWB90" s="53"/>
      <c r="PWC90" s="53"/>
      <c r="PWD90" s="53"/>
      <c r="PWE90" s="53"/>
      <c r="PWF90" s="53"/>
      <c r="PWG90" s="53"/>
      <c r="PWH90" s="53"/>
      <c r="PWI90" s="53"/>
      <c r="PWJ90" s="53"/>
      <c r="PWK90" s="53"/>
      <c r="PWL90" s="53"/>
      <c r="PWM90" s="53"/>
      <c r="PWN90" s="53"/>
      <c r="PWO90" s="53"/>
      <c r="PWP90" s="53"/>
      <c r="PWQ90" s="53"/>
      <c r="PWR90" s="53"/>
      <c r="PWS90" s="53"/>
      <c r="PWT90" s="53"/>
      <c r="PWU90" s="53"/>
      <c r="PWV90" s="53"/>
      <c r="PWW90" s="53"/>
      <c r="PWX90" s="53"/>
      <c r="PWY90" s="53"/>
      <c r="PWZ90" s="53"/>
      <c r="PXA90" s="53"/>
      <c r="PXB90" s="53"/>
      <c r="PXC90" s="53"/>
      <c r="PXD90" s="53"/>
      <c r="PXE90" s="53"/>
      <c r="PXF90" s="53"/>
      <c r="PXG90" s="53"/>
      <c r="PXH90" s="53"/>
      <c r="PXI90" s="53"/>
      <c r="PXJ90" s="53"/>
      <c r="PXK90" s="53"/>
      <c r="PXL90" s="53"/>
      <c r="PXM90" s="53"/>
      <c r="PXN90" s="53"/>
      <c r="PXO90" s="53"/>
      <c r="PXP90" s="53"/>
      <c r="PXQ90" s="53"/>
      <c r="PXR90" s="53"/>
      <c r="PXS90" s="53"/>
      <c r="PXT90" s="53"/>
      <c r="PXU90" s="53"/>
      <c r="PXV90" s="53"/>
      <c r="PXW90" s="53"/>
      <c r="PXX90" s="53"/>
      <c r="PXY90" s="53"/>
      <c r="PXZ90" s="53"/>
      <c r="PYA90" s="53"/>
      <c r="PYB90" s="53"/>
      <c r="PYC90" s="53"/>
      <c r="PYD90" s="53"/>
      <c r="PYE90" s="53"/>
      <c r="PYF90" s="53"/>
      <c r="PYG90" s="53"/>
      <c r="PYH90" s="53"/>
      <c r="PYI90" s="53"/>
      <c r="PYJ90" s="53"/>
      <c r="PYK90" s="53"/>
      <c r="PYL90" s="53"/>
      <c r="PYM90" s="53"/>
      <c r="PYN90" s="53"/>
      <c r="PYO90" s="53"/>
      <c r="PYP90" s="53"/>
      <c r="PYQ90" s="53"/>
      <c r="PYR90" s="53"/>
      <c r="PYS90" s="53"/>
      <c r="PYT90" s="53"/>
      <c r="PYU90" s="53"/>
      <c r="PYV90" s="53"/>
      <c r="PYW90" s="53"/>
      <c r="PYX90" s="53"/>
      <c r="PYY90" s="53"/>
      <c r="PYZ90" s="53"/>
      <c r="PZA90" s="53"/>
      <c r="PZB90" s="53"/>
      <c r="PZC90" s="53"/>
      <c r="PZD90" s="53"/>
      <c r="PZE90" s="53"/>
      <c r="PZF90" s="53"/>
      <c r="PZG90" s="53"/>
      <c r="PZH90" s="53"/>
      <c r="PZI90" s="53"/>
      <c r="PZJ90" s="53"/>
      <c r="PZK90" s="53"/>
      <c r="PZL90" s="53"/>
      <c r="PZM90" s="53"/>
      <c r="PZN90" s="53"/>
      <c r="PZO90" s="53"/>
      <c r="PZP90" s="53"/>
      <c r="PZQ90" s="53"/>
      <c r="PZR90" s="53"/>
      <c r="PZS90" s="53"/>
      <c r="PZT90" s="53"/>
      <c r="PZU90" s="53"/>
      <c r="PZV90" s="53"/>
      <c r="PZW90" s="53"/>
      <c r="PZX90" s="53"/>
      <c r="PZY90" s="53"/>
      <c r="PZZ90" s="53"/>
      <c r="QAA90" s="53"/>
      <c r="QAB90" s="53"/>
      <c r="QAC90" s="53"/>
      <c r="QAD90" s="53"/>
      <c r="QAE90" s="53"/>
      <c r="QAF90" s="53"/>
      <c r="QAG90" s="53"/>
      <c r="QAH90" s="53"/>
      <c r="QAI90" s="53"/>
      <c r="QAJ90" s="53"/>
      <c r="QAK90" s="53"/>
      <c r="QAL90" s="53"/>
      <c r="QAM90" s="53"/>
      <c r="QAN90" s="53"/>
      <c r="QAO90" s="53"/>
      <c r="QAP90" s="53"/>
      <c r="QAQ90" s="53"/>
      <c r="QAR90" s="53"/>
      <c r="QAS90" s="53"/>
      <c r="QAT90" s="53"/>
      <c r="QAU90" s="53"/>
      <c r="QAV90" s="53"/>
      <c r="QAW90" s="53"/>
      <c r="QAX90" s="53"/>
      <c r="QAY90" s="53"/>
      <c r="QAZ90" s="53"/>
      <c r="QBA90" s="53"/>
      <c r="QBB90" s="53"/>
      <c r="QBC90" s="53"/>
      <c r="QBD90" s="53"/>
      <c r="QBE90" s="53"/>
      <c r="QBF90" s="53"/>
      <c r="QBG90" s="53"/>
      <c r="QBH90" s="53"/>
      <c r="QBI90" s="53"/>
      <c r="QBJ90" s="53"/>
      <c r="QBK90" s="53"/>
      <c r="QBL90" s="53"/>
      <c r="QBM90" s="53"/>
      <c r="QBN90" s="53"/>
      <c r="QBO90" s="53"/>
      <c r="QBP90" s="53"/>
      <c r="QBQ90" s="53"/>
      <c r="QBR90" s="53"/>
      <c r="QBS90" s="53"/>
      <c r="QBT90" s="53"/>
      <c r="QBU90" s="53"/>
      <c r="QBV90" s="53"/>
      <c r="QBW90" s="53"/>
      <c r="QBX90" s="53"/>
      <c r="QBY90" s="53"/>
      <c r="QBZ90" s="53"/>
      <c r="QCA90" s="53"/>
      <c r="QCB90" s="53"/>
      <c r="QCC90" s="53"/>
      <c r="QCD90" s="53"/>
      <c r="QCE90" s="53"/>
      <c r="QCF90" s="53"/>
      <c r="QCG90" s="53"/>
      <c r="QCH90" s="53"/>
      <c r="QCI90" s="53"/>
      <c r="QCJ90" s="53"/>
      <c r="QCK90" s="53"/>
      <c r="QCL90" s="53"/>
      <c r="QCM90" s="53"/>
      <c r="QCN90" s="53"/>
      <c r="QCO90" s="53"/>
      <c r="QCP90" s="53"/>
      <c r="QCQ90" s="53"/>
      <c r="QCR90" s="53"/>
      <c r="QCS90" s="53"/>
      <c r="QCT90" s="53"/>
      <c r="QCU90" s="53"/>
      <c r="QCV90" s="53"/>
      <c r="QCW90" s="53"/>
      <c r="QCX90" s="53"/>
      <c r="QCY90" s="53"/>
      <c r="QCZ90" s="53"/>
      <c r="QDA90" s="53"/>
      <c r="QDB90" s="53"/>
      <c r="QDC90" s="53"/>
      <c r="QDD90" s="53"/>
      <c r="QDE90" s="53"/>
      <c r="QDF90" s="53"/>
      <c r="QDG90" s="53"/>
      <c r="QDH90" s="53"/>
      <c r="QDI90" s="53"/>
      <c r="QDJ90" s="53"/>
      <c r="QDK90" s="53"/>
      <c r="QDL90" s="53"/>
      <c r="QDM90" s="53"/>
      <c r="QDN90" s="53"/>
      <c r="QDO90" s="53"/>
      <c r="QDP90" s="53"/>
      <c r="QDQ90" s="53"/>
      <c r="QDR90" s="53"/>
      <c r="QDS90" s="53"/>
      <c r="QDT90" s="53"/>
      <c r="QDU90" s="53"/>
      <c r="QDV90" s="53"/>
      <c r="QDW90" s="53"/>
      <c r="QDX90" s="53"/>
      <c r="QDY90" s="53"/>
      <c r="QDZ90" s="53"/>
      <c r="QEA90" s="53"/>
      <c r="QEB90" s="53"/>
      <c r="QEC90" s="53"/>
      <c r="QED90" s="53"/>
      <c r="QEE90" s="53"/>
      <c r="QEF90" s="53"/>
      <c r="QEG90" s="53"/>
      <c r="QEH90" s="53"/>
      <c r="QEI90" s="53"/>
      <c r="QEJ90" s="53"/>
      <c r="QEK90" s="53"/>
      <c r="QEL90" s="53"/>
      <c r="QEM90" s="53"/>
      <c r="QEN90" s="53"/>
      <c r="QEO90" s="53"/>
      <c r="QEP90" s="53"/>
      <c r="QEQ90" s="53"/>
      <c r="QER90" s="53"/>
      <c r="QES90" s="53"/>
      <c r="QET90" s="53"/>
      <c r="QEU90" s="53"/>
      <c r="QEV90" s="53"/>
      <c r="QEW90" s="53"/>
      <c r="QEX90" s="53"/>
      <c r="QEY90" s="53"/>
      <c r="QEZ90" s="53"/>
      <c r="QFA90" s="53"/>
      <c r="QFB90" s="53"/>
      <c r="QFC90" s="53"/>
      <c r="QFD90" s="53"/>
      <c r="QFE90" s="53"/>
      <c r="QFF90" s="53"/>
      <c r="QFG90" s="53"/>
      <c r="QFH90" s="53"/>
      <c r="QFI90" s="53"/>
      <c r="QFJ90" s="53"/>
      <c r="QFK90" s="53"/>
      <c r="QFL90" s="53"/>
      <c r="QFM90" s="53"/>
      <c r="QFN90" s="53"/>
      <c r="QFO90" s="53"/>
      <c r="QFP90" s="53"/>
      <c r="QFQ90" s="53"/>
      <c r="QFR90" s="53"/>
      <c r="QFS90" s="53"/>
      <c r="QFT90" s="53"/>
      <c r="QFU90" s="53"/>
      <c r="QFV90" s="53"/>
      <c r="QFW90" s="53"/>
      <c r="QFX90" s="53"/>
      <c r="QFY90" s="53"/>
      <c r="QFZ90" s="53"/>
      <c r="QGA90" s="53"/>
      <c r="QGB90" s="53"/>
      <c r="QGC90" s="53"/>
      <c r="QGD90" s="53"/>
      <c r="QGE90" s="53"/>
      <c r="QGF90" s="53"/>
      <c r="QGG90" s="53"/>
      <c r="QGH90" s="53"/>
      <c r="QGI90" s="53"/>
      <c r="QGJ90" s="53"/>
      <c r="QGK90" s="53"/>
      <c r="QGL90" s="53"/>
      <c r="QGM90" s="53"/>
      <c r="QGN90" s="53"/>
      <c r="QGO90" s="53"/>
      <c r="QGP90" s="53"/>
      <c r="QGQ90" s="53"/>
      <c r="QGR90" s="53"/>
      <c r="QGS90" s="53"/>
      <c r="QGT90" s="53"/>
      <c r="QGU90" s="53"/>
      <c r="QGV90" s="53"/>
      <c r="QGW90" s="53"/>
      <c r="QGX90" s="53"/>
      <c r="QGY90" s="53"/>
      <c r="QGZ90" s="53"/>
      <c r="QHA90" s="53"/>
      <c r="QHB90" s="53"/>
      <c r="QHC90" s="53"/>
      <c r="QHD90" s="53"/>
      <c r="QHE90" s="53"/>
      <c r="QHF90" s="53"/>
      <c r="QHG90" s="53"/>
      <c r="QHH90" s="53"/>
      <c r="QHI90" s="53"/>
      <c r="QHJ90" s="53"/>
      <c r="QHK90" s="53"/>
      <c r="QHL90" s="53"/>
      <c r="QHM90" s="53"/>
      <c r="QHN90" s="53"/>
      <c r="QHO90" s="53"/>
      <c r="QHP90" s="53"/>
      <c r="QHQ90" s="53"/>
      <c r="QHR90" s="53"/>
      <c r="QHS90" s="53"/>
      <c r="QHT90" s="53"/>
      <c r="QHU90" s="53"/>
      <c r="QHV90" s="53"/>
      <c r="QHW90" s="53"/>
      <c r="QHX90" s="53"/>
      <c r="QHY90" s="53"/>
      <c r="QHZ90" s="53"/>
      <c r="QIA90" s="53"/>
      <c r="QIB90" s="53"/>
      <c r="QIC90" s="53"/>
      <c r="QID90" s="53"/>
      <c r="QIE90" s="53"/>
      <c r="QIF90" s="53"/>
      <c r="QIG90" s="53"/>
      <c r="QIH90" s="53"/>
      <c r="QII90" s="53"/>
      <c r="QIJ90" s="53"/>
      <c r="QIK90" s="53"/>
      <c r="QIL90" s="53"/>
      <c r="QIM90" s="53"/>
      <c r="QIN90" s="53"/>
      <c r="QIO90" s="53"/>
      <c r="QIP90" s="53"/>
      <c r="QIQ90" s="53"/>
      <c r="QIR90" s="53"/>
      <c r="QIS90" s="53"/>
      <c r="QIT90" s="53"/>
      <c r="QIU90" s="53"/>
      <c r="QIV90" s="53"/>
      <c r="QIW90" s="53"/>
      <c r="QIX90" s="53"/>
      <c r="QIY90" s="53"/>
      <c r="QIZ90" s="53"/>
      <c r="QJA90" s="53"/>
      <c r="QJB90" s="53"/>
      <c r="QJC90" s="53"/>
      <c r="QJD90" s="53"/>
      <c r="QJE90" s="53"/>
      <c r="QJF90" s="53"/>
      <c r="QJG90" s="53"/>
      <c r="QJH90" s="53"/>
      <c r="QJI90" s="53"/>
      <c r="QJJ90" s="53"/>
      <c r="QJK90" s="53"/>
      <c r="QJL90" s="53"/>
      <c r="QJM90" s="53"/>
      <c r="QJN90" s="53"/>
      <c r="QJO90" s="53"/>
      <c r="QJP90" s="53"/>
      <c r="QJQ90" s="53"/>
      <c r="QJR90" s="53"/>
      <c r="QJS90" s="53"/>
      <c r="QJT90" s="53"/>
      <c r="QJU90" s="53"/>
      <c r="QJV90" s="53"/>
      <c r="QJW90" s="53"/>
      <c r="QJX90" s="53"/>
      <c r="QJY90" s="53"/>
      <c r="QJZ90" s="53"/>
      <c r="QKA90" s="53"/>
      <c r="QKB90" s="53"/>
      <c r="QKC90" s="53"/>
      <c r="QKD90" s="53"/>
      <c r="QKE90" s="53"/>
      <c r="QKF90" s="53"/>
      <c r="QKG90" s="53"/>
      <c r="QKH90" s="53"/>
      <c r="QKI90" s="53"/>
      <c r="QKJ90" s="53"/>
      <c r="QKK90" s="53"/>
      <c r="QKL90" s="53"/>
      <c r="QKM90" s="53"/>
      <c r="QKN90" s="53"/>
      <c r="QKO90" s="53"/>
      <c r="QKP90" s="53"/>
      <c r="QKQ90" s="53"/>
      <c r="QKR90" s="53"/>
      <c r="QKS90" s="53"/>
      <c r="QKT90" s="53"/>
      <c r="QKU90" s="53"/>
      <c r="QKV90" s="53"/>
      <c r="QKW90" s="53"/>
      <c r="QKX90" s="53"/>
      <c r="QKY90" s="53"/>
      <c r="QKZ90" s="53"/>
      <c r="QLA90" s="53"/>
      <c r="QLB90" s="53"/>
      <c r="QLC90" s="53"/>
      <c r="QLD90" s="53"/>
      <c r="QLE90" s="53"/>
      <c r="QLF90" s="53"/>
      <c r="QLG90" s="53"/>
      <c r="QLH90" s="53"/>
      <c r="QLI90" s="53"/>
      <c r="QLJ90" s="53"/>
      <c r="QLK90" s="53"/>
      <c r="QLL90" s="53"/>
      <c r="QLM90" s="53"/>
      <c r="QLN90" s="53"/>
      <c r="QLO90" s="53"/>
      <c r="QLP90" s="53"/>
      <c r="QLQ90" s="53"/>
      <c r="QLR90" s="53"/>
      <c r="QLS90" s="53"/>
      <c r="QLT90" s="53"/>
      <c r="QLU90" s="53"/>
      <c r="QLV90" s="53"/>
      <c r="QLW90" s="53"/>
      <c r="QLX90" s="53"/>
      <c r="QLY90" s="53"/>
      <c r="QLZ90" s="53"/>
      <c r="QMA90" s="53"/>
      <c r="QMB90" s="53"/>
      <c r="QMC90" s="53"/>
      <c r="QMD90" s="53"/>
      <c r="QME90" s="53"/>
      <c r="QMF90" s="53"/>
      <c r="QMG90" s="53"/>
      <c r="QMH90" s="53"/>
      <c r="QMI90" s="53"/>
      <c r="QMJ90" s="53"/>
      <c r="QMK90" s="53"/>
      <c r="QML90" s="53"/>
      <c r="QMM90" s="53"/>
      <c r="QMN90" s="53"/>
      <c r="QMO90" s="53"/>
      <c r="QMP90" s="53"/>
      <c r="QMQ90" s="53"/>
      <c r="QMR90" s="53"/>
      <c r="QMS90" s="53"/>
      <c r="QMT90" s="53"/>
      <c r="QMU90" s="53"/>
      <c r="QMV90" s="53"/>
      <c r="QMW90" s="53"/>
      <c r="QMX90" s="53"/>
      <c r="QMY90" s="53"/>
      <c r="QMZ90" s="53"/>
      <c r="QNA90" s="53"/>
      <c r="QNB90" s="53"/>
      <c r="QNC90" s="53"/>
      <c r="QND90" s="53"/>
      <c r="QNE90" s="53"/>
      <c r="QNF90" s="53"/>
      <c r="QNG90" s="53"/>
      <c r="QNH90" s="53"/>
      <c r="QNI90" s="53"/>
      <c r="QNJ90" s="53"/>
      <c r="QNK90" s="53"/>
      <c r="QNL90" s="53"/>
      <c r="QNM90" s="53"/>
      <c r="QNN90" s="53"/>
      <c r="QNO90" s="53"/>
      <c r="QNP90" s="53"/>
      <c r="QNQ90" s="53"/>
      <c r="QNR90" s="53"/>
      <c r="QNS90" s="53"/>
      <c r="QNT90" s="53"/>
      <c r="QNU90" s="53"/>
      <c r="QNV90" s="53"/>
      <c r="QNW90" s="53"/>
      <c r="QNX90" s="53"/>
      <c r="QNY90" s="53"/>
      <c r="QNZ90" s="53"/>
      <c r="QOA90" s="53"/>
      <c r="QOB90" s="53"/>
      <c r="QOC90" s="53"/>
      <c r="QOD90" s="53"/>
      <c r="QOE90" s="53"/>
      <c r="QOF90" s="53"/>
      <c r="QOG90" s="53"/>
      <c r="QOH90" s="53"/>
      <c r="QOI90" s="53"/>
      <c r="QOJ90" s="53"/>
      <c r="QOK90" s="53"/>
      <c r="QOL90" s="53"/>
      <c r="QOM90" s="53"/>
      <c r="QON90" s="53"/>
      <c r="QOO90" s="53"/>
      <c r="QOP90" s="53"/>
      <c r="QOQ90" s="53"/>
      <c r="QOR90" s="53"/>
      <c r="QOS90" s="53"/>
      <c r="QOT90" s="53"/>
      <c r="QOU90" s="53"/>
      <c r="QOV90" s="53"/>
      <c r="QOW90" s="53"/>
      <c r="QOX90" s="53"/>
      <c r="QOY90" s="53"/>
      <c r="QOZ90" s="53"/>
      <c r="QPA90" s="53"/>
      <c r="QPB90" s="53"/>
      <c r="QPC90" s="53"/>
      <c r="QPD90" s="53"/>
      <c r="QPE90" s="53"/>
      <c r="QPF90" s="53"/>
      <c r="QPG90" s="53"/>
      <c r="QPH90" s="53"/>
      <c r="QPI90" s="53"/>
      <c r="QPJ90" s="53"/>
      <c r="QPK90" s="53"/>
      <c r="QPL90" s="53"/>
      <c r="QPM90" s="53"/>
      <c r="QPN90" s="53"/>
      <c r="QPO90" s="53"/>
      <c r="QPP90" s="53"/>
      <c r="QPQ90" s="53"/>
      <c r="QPR90" s="53"/>
      <c r="QPS90" s="53"/>
      <c r="QPT90" s="53"/>
      <c r="QPU90" s="53"/>
      <c r="QPV90" s="53"/>
      <c r="QPW90" s="53"/>
      <c r="QPX90" s="53"/>
      <c r="QPY90" s="53"/>
      <c r="QPZ90" s="53"/>
      <c r="QQA90" s="53"/>
      <c r="QQB90" s="53"/>
      <c r="QQC90" s="53"/>
      <c r="QQD90" s="53"/>
      <c r="QQE90" s="53"/>
      <c r="QQF90" s="53"/>
      <c r="QQG90" s="53"/>
      <c r="QQH90" s="53"/>
      <c r="QQI90" s="53"/>
      <c r="QQJ90" s="53"/>
      <c r="QQK90" s="53"/>
      <c r="QQL90" s="53"/>
      <c r="QQM90" s="53"/>
      <c r="QQN90" s="53"/>
      <c r="QQO90" s="53"/>
      <c r="QQP90" s="53"/>
      <c r="QQQ90" s="53"/>
      <c r="QQR90" s="53"/>
      <c r="QQS90" s="53"/>
      <c r="QQT90" s="53"/>
      <c r="QQU90" s="53"/>
      <c r="QQV90" s="53"/>
      <c r="QQW90" s="53"/>
      <c r="QQX90" s="53"/>
      <c r="QQY90" s="53"/>
      <c r="QQZ90" s="53"/>
      <c r="QRA90" s="53"/>
      <c r="QRB90" s="53"/>
      <c r="QRC90" s="53"/>
      <c r="QRD90" s="53"/>
      <c r="QRE90" s="53"/>
      <c r="QRF90" s="53"/>
      <c r="QRG90" s="53"/>
      <c r="QRH90" s="53"/>
      <c r="QRI90" s="53"/>
      <c r="QRJ90" s="53"/>
      <c r="QRK90" s="53"/>
      <c r="QRL90" s="53"/>
      <c r="QRM90" s="53"/>
      <c r="QRN90" s="53"/>
      <c r="QRO90" s="53"/>
      <c r="QRP90" s="53"/>
      <c r="QRQ90" s="53"/>
      <c r="QRR90" s="53"/>
      <c r="QRS90" s="53"/>
      <c r="QRT90" s="53"/>
      <c r="QRU90" s="53"/>
      <c r="QRV90" s="53"/>
      <c r="QRW90" s="53"/>
      <c r="QRX90" s="53"/>
      <c r="QRY90" s="53"/>
      <c r="QRZ90" s="53"/>
      <c r="QSA90" s="53"/>
      <c r="QSB90" s="53"/>
      <c r="QSC90" s="53"/>
      <c r="QSD90" s="53"/>
      <c r="QSE90" s="53"/>
      <c r="QSF90" s="53"/>
      <c r="QSG90" s="53"/>
      <c r="QSH90" s="53"/>
      <c r="QSI90" s="53"/>
      <c r="QSJ90" s="53"/>
      <c r="QSK90" s="53"/>
      <c r="QSL90" s="53"/>
      <c r="QSM90" s="53"/>
      <c r="QSN90" s="53"/>
      <c r="QSO90" s="53"/>
      <c r="QSP90" s="53"/>
      <c r="QSQ90" s="53"/>
      <c r="QSR90" s="53"/>
      <c r="QSS90" s="53"/>
      <c r="QST90" s="53"/>
      <c r="QSU90" s="53"/>
      <c r="QSV90" s="53"/>
      <c r="QSW90" s="53"/>
      <c r="QSX90" s="53"/>
      <c r="QSY90" s="53"/>
      <c r="QSZ90" s="53"/>
      <c r="QTA90" s="53"/>
      <c r="QTB90" s="53"/>
      <c r="QTC90" s="53"/>
      <c r="QTD90" s="53"/>
      <c r="QTE90" s="53"/>
      <c r="QTF90" s="53"/>
      <c r="QTG90" s="53"/>
      <c r="QTH90" s="53"/>
      <c r="QTI90" s="53"/>
      <c r="QTJ90" s="53"/>
      <c r="QTK90" s="53"/>
      <c r="QTL90" s="53"/>
      <c r="QTM90" s="53"/>
      <c r="QTN90" s="53"/>
      <c r="QTO90" s="53"/>
      <c r="QTP90" s="53"/>
      <c r="QTQ90" s="53"/>
      <c r="QTR90" s="53"/>
      <c r="QTS90" s="53"/>
      <c r="QTT90" s="53"/>
      <c r="QTU90" s="53"/>
      <c r="QTV90" s="53"/>
      <c r="QTW90" s="53"/>
      <c r="QTX90" s="53"/>
      <c r="QTY90" s="53"/>
      <c r="QTZ90" s="53"/>
      <c r="QUA90" s="53"/>
      <c r="QUB90" s="53"/>
      <c r="QUC90" s="53"/>
      <c r="QUD90" s="53"/>
      <c r="QUE90" s="53"/>
      <c r="QUF90" s="53"/>
      <c r="QUG90" s="53"/>
      <c r="QUH90" s="53"/>
      <c r="QUI90" s="53"/>
      <c r="QUJ90" s="53"/>
      <c r="QUK90" s="53"/>
      <c r="QUL90" s="53"/>
      <c r="QUM90" s="53"/>
      <c r="QUN90" s="53"/>
      <c r="QUO90" s="53"/>
      <c r="QUP90" s="53"/>
      <c r="QUQ90" s="53"/>
      <c r="QUR90" s="53"/>
      <c r="QUS90" s="53"/>
      <c r="QUT90" s="53"/>
      <c r="QUU90" s="53"/>
      <c r="QUV90" s="53"/>
      <c r="QUW90" s="53"/>
      <c r="QUX90" s="53"/>
      <c r="QUY90" s="53"/>
      <c r="QUZ90" s="53"/>
      <c r="QVA90" s="53"/>
      <c r="QVB90" s="53"/>
      <c r="QVC90" s="53"/>
      <c r="QVD90" s="53"/>
      <c r="QVE90" s="53"/>
      <c r="QVF90" s="53"/>
      <c r="QVG90" s="53"/>
      <c r="QVH90" s="53"/>
      <c r="QVI90" s="53"/>
      <c r="QVJ90" s="53"/>
      <c r="QVK90" s="53"/>
      <c r="QVL90" s="53"/>
      <c r="QVM90" s="53"/>
      <c r="QVN90" s="53"/>
      <c r="QVO90" s="53"/>
      <c r="QVP90" s="53"/>
      <c r="QVQ90" s="53"/>
      <c r="QVR90" s="53"/>
      <c r="QVS90" s="53"/>
      <c r="QVT90" s="53"/>
      <c r="QVU90" s="53"/>
      <c r="QVV90" s="53"/>
      <c r="QVW90" s="53"/>
      <c r="QVX90" s="53"/>
      <c r="QVY90" s="53"/>
      <c r="QVZ90" s="53"/>
      <c r="QWA90" s="53"/>
      <c r="QWB90" s="53"/>
      <c r="QWC90" s="53"/>
      <c r="QWD90" s="53"/>
      <c r="QWE90" s="53"/>
      <c r="QWF90" s="53"/>
      <c r="QWG90" s="53"/>
      <c r="QWH90" s="53"/>
      <c r="QWI90" s="53"/>
      <c r="QWJ90" s="53"/>
      <c r="QWK90" s="53"/>
      <c r="QWL90" s="53"/>
      <c r="QWM90" s="53"/>
      <c r="QWN90" s="53"/>
      <c r="QWO90" s="53"/>
      <c r="QWP90" s="53"/>
      <c r="QWQ90" s="53"/>
      <c r="QWR90" s="53"/>
      <c r="QWS90" s="53"/>
      <c r="QWT90" s="53"/>
      <c r="QWU90" s="53"/>
      <c r="QWV90" s="53"/>
      <c r="QWW90" s="53"/>
      <c r="QWX90" s="53"/>
      <c r="QWY90" s="53"/>
      <c r="QWZ90" s="53"/>
      <c r="QXA90" s="53"/>
      <c r="QXB90" s="53"/>
      <c r="QXC90" s="53"/>
      <c r="QXD90" s="53"/>
      <c r="QXE90" s="53"/>
      <c r="QXF90" s="53"/>
      <c r="QXG90" s="53"/>
      <c r="QXH90" s="53"/>
      <c r="QXI90" s="53"/>
      <c r="QXJ90" s="53"/>
      <c r="QXK90" s="53"/>
      <c r="QXL90" s="53"/>
      <c r="QXM90" s="53"/>
      <c r="QXN90" s="53"/>
      <c r="QXO90" s="53"/>
      <c r="QXP90" s="53"/>
      <c r="QXQ90" s="53"/>
      <c r="QXR90" s="53"/>
      <c r="QXS90" s="53"/>
      <c r="QXT90" s="53"/>
      <c r="QXU90" s="53"/>
      <c r="QXV90" s="53"/>
      <c r="QXW90" s="53"/>
      <c r="QXX90" s="53"/>
      <c r="QXY90" s="53"/>
      <c r="QXZ90" s="53"/>
      <c r="QYA90" s="53"/>
      <c r="QYB90" s="53"/>
      <c r="QYC90" s="53"/>
      <c r="QYD90" s="53"/>
      <c r="QYE90" s="53"/>
      <c r="QYF90" s="53"/>
      <c r="QYG90" s="53"/>
      <c r="QYH90" s="53"/>
      <c r="QYI90" s="53"/>
      <c r="QYJ90" s="53"/>
      <c r="QYK90" s="53"/>
      <c r="QYL90" s="53"/>
      <c r="QYM90" s="53"/>
      <c r="QYN90" s="53"/>
      <c r="QYO90" s="53"/>
      <c r="QYP90" s="53"/>
      <c r="QYQ90" s="53"/>
      <c r="QYR90" s="53"/>
      <c r="QYS90" s="53"/>
      <c r="QYT90" s="53"/>
      <c r="QYU90" s="53"/>
      <c r="QYV90" s="53"/>
      <c r="QYW90" s="53"/>
      <c r="QYX90" s="53"/>
      <c r="QYY90" s="53"/>
      <c r="QYZ90" s="53"/>
      <c r="QZA90" s="53"/>
      <c r="QZB90" s="53"/>
      <c r="QZC90" s="53"/>
      <c r="QZD90" s="53"/>
      <c r="QZE90" s="53"/>
      <c r="QZF90" s="53"/>
      <c r="QZG90" s="53"/>
      <c r="QZH90" s="53"/>
      <c r="QZI90" s="53"/>
      <c r="QZJ90" s="53"/>
      <c r="QZK90" s="53"/>
      <c r="QZL90" s="53"/>
      <c r="QZM90" s="53"/>
      <c r="QZN90" s="53"/>
      <c r="QZO90" s="53"/>
      <c r="QZP90" s="53"/>
      <c r="QZQ90" s="53"/>
      <c r="QZR90" s="53"/>
      <c r="QZS90" s="53"/>
      <c r="QZT90" s="53"/>
      <c r="QZU90" s="53"/>
      <c r="QZV90" s="53"/>
      <c r="QZW90" s="53"/>
      <c r="QZX90" s="53"/>
      <c r="QZY90" s="53"/>
      <c r="QZZ90" s="53"/>
      <c r="RAA90" s="53"/>
      <c r="RAB90" s="53"/>
      <c r="RAC90" s="53"/>
      <c r="RAD90" s="53"/>
      <c r="RAE90" s="53"/>
      <c r="RAF90" s="53"/>
      <c r="RAG90" s="53"/>
      <c r="RAH90" s="53"/>
      <c r="RAI90" s="53"/>
      <c r="RAJ90" s="53"/>
      <c r="RAK90" s="53"/>
      <c r="RAL90" s="53"/>
      <c r="RAM90" s="53"/>
      <c r="RAN90" s="53"/>
      <c r="RAO90" s="53"/>
      <c r="RAP90" s="53"/>
      <c r="RAQ90" s="53"/>
      <c r="RAR90" s="53"/>
      <c r="RAS90" s="53"/>
      <c r="RAT90" s="53"/>
      <c r="RAU90" s="53"/>
      <c r="RAV90" s="53"/>
      <c r="RAW90" s="53"/>
      <c r="RAX90" s="53"/>
      <c r="RAY90" s="53"/>
      <c r="RAZ90" s="53"/>
      <c r="RBA90" s="53"/>
      <c r="RBB90" s="53"/>
      <c r="RBC90" s="53"/>
      <c r="RBD90" s="53"/>
      <c r="RBE90" s="53"/>
      <c r="RBF90" s="53"/>
      <c r="RBG90" s="53"/>
      <c r="RBH90" s="53"/>
      <c r="RBI90" s="53"/>
      <c r="RBJ90" s="53"/>
      <c r="RBK90" s="53"/>
      <c r="RBL90" s="53"/>
      <c r="RBM90" s="53"/>
      <c r="RBN90" s="53"/>
      <c r="RBO90" s="53"/>
      <c r="RBP90" s="53"/>
      <c r="RBQ90" s="53"/>
      <c r="RBR90" s="53"/>
      <c r="RBS90" s="53"/>
      <c r="RBT90" s="53"/>
      <c r="RBU90" s="53"/>
      <c r="RBV90" s="53"/>
      <c r="RBW90" s="53"/>
      <c r="RBX90" s="53"/>
      <c r="RBY90" s="53"/>
      <c r="RBZ90" s="53"/>
      <c r="RCA90" s="53"/>
      <c r="RCB90" s="53"/>
      <c r="RCC90" s="53"/>
      <c r="RCD90" s="53"/>
      <c r="RCE90" s="53"/>
      <c r="RCF90" s="53"/>
      <c r="RCG90" s="53"/>
      <c r="RCH90" s="53"/>
      <c r="RCI90" s="53"/>
      <c r="RCJ90" s="53"/>
      <c r="RCK90" s="53"/>
      <c r="RCL90" s="53"/>
      <c r="RCM90" s="53"/>
      <c r="RCN90" s="53"/>
      <c r="RCO90" s="53"/>
      <c r="RCP90" s="53"/>
      <c r="RCQ90" s="53"/>
      <c r="RCR90" s="53"/>
      <c r="RCS90" s="53"/>
      <c r="RCT90" s="53"/>
      <c r="RCU90" s="53"/>
      <c r="RCV90" s="53"/>
      <c r="RCW90" s="53"/>
      <c r="RCX90" s="53"/>
      <c r="RCY90" s="53"/>
      <c r="RCZ90" s="53"/>
      <c r="RDA90" s="53"/>
      <c r="RDB90" s="53"/>
      <c r="RDC90" s="53"/>
      <c r="RDD90" s="53"/>
      <c r="RDE90" s="53"/>
      <c r="RDF90" s="53"/>
      <c r="RDG90" s="53"/>
      <c r="RDH90" s="53"/>
      <c r="RDI90" s="53"/>
      <c r="RDJ90" s="53"/>
      <c r="RDK90" s="53"/>
      <c r="RDL90" s="53"/>
      <c r="RDM90" s="53"/>
      <c r="RDN90" s="53"/>
      <c r="RDO90" s="53"/>
      <c r="RDP90" s="53"/>
      <c r="RDQ90" s="53"/>
      <c r="RDR90" s="53"/>
      <c r="RDS90" s="53"/>
      <c r="RDT90" s="53"/>
      <c r="RDU90" s="53"/>
      <c r="RDV90" s="53"/>
      <c r="RDW90" s="53"/>
      <c r="RDX90" s="53"/>
      <c r="RDY90" s="53"/>
      <c r="RDZ90" s="53"/>
      <c r="REA90" s="53"/>
      <c r="REB90" s="53"/>
      <c r="REC90" s="53"/>
      <c r="RED90" s="53"/>
      <c r="REE90" s="53"/>
      <c r="REF90" s="53"/>
      <c r="REG90" s="53"/>
      <c r="REH90" s="53"/>
      <c r="REI90" s="53"/>
      <c r="REJ90" s="53"/>
      <c r="REK90" s="53"/>
      <c r="REL90" s="53"/>
      <c r="REM90" s="53"/>
      <c r="REN90" s="53"/>
      <c r="REO90" s="53"/>
      <c r="REP90" s="53"/>
      <c r="REQ90" s="53"/>
      <c r="RER90" s="53"/>
      <c r="RES90" s="53"/>
      <c r="RET90" s="53"/>
      <c r="REU90" s="53"/>
      <c r="REV90" s="53"/>
      <c r="REW90" s="53"/>
      <c r="REX90" s="53"/>
      <c r="REY90" s="53"/>
      <c r="REZ90" s="53"/>
      <c r="RFA90" s="53"/>
      <c r="RFB90" s="53"/>
      <c r="RFC90" s="53"/>
      <c r="RFD90" s="53"/>
      <c r="RFE90" s="53"/>
      <c r="RFF90" s="53"/>
      <c r="RFG90" s="53"/>
      <c r="RFH90" s="53"/>
      <c r="RFI90" s="53"/>
      <c r="RFJ90" s="53"/>
      <c r="RFK90" s="53"/>
      <c r="RFL90" s="53"/>
      <c r="RFM90" s="53"/>
      <c r="RFN90" s="53"/>
      <c r="RFO90" s="53"/>
      <c r="RFP90" s="53"/>
      <c r="RFQ90" s="53"/>
      <c r="RFR90" s="53"/>
      <c r="RFS90" s="53"/>
      <c r="RFT90" s="53"/>
      <c r="RFU90" s="53"/>
      <c r="RFV90" s="53"/>
      <c r="RFW90" s="53"/>
      <c r="RFX90" s="53"/>
      <c r="RFY90" s="53"/>
      <c r="RFZ90" s="53"/>
      <c r="RGA90" s="53"/>
      <c r="RGB90" s="53"/>
      <c r="RGC90" s="53"/>
      <c r="RGD90" s="53"/>
      <c r="RGE90" s="53"/>
      <c r="RGF90" s="53"/>
      <c r="RGG90" s="53"/>
      <c r="RGH90" s="53"/>
      <c r="RGI90" s="53"/>
      <c r="RGJ90" s="53"/>
      <c r="RGK90" s="53"/>
      <c r="RGL90" s="53"/>
      <c r="RGM90" s="53"/>
      <c r="RGN90" s="53"/>
      <c r="RGO90" s="53"/>
      <c r="RGP90" s="53"/>
      <c r="RGQ90" s="53"/>
      <c r="RGR90" s="53"/>
      <c r="RGS90" s="53"/>
      <c r="RGT90" s="53"/>
      <c r="RGU90" s="53"/>
      <c r="RGV90" s="53"/>
      <c r="RGW90" s="53"/>
      <c r="RGX90" s="53"/>
      <c r="RGY90" s="53"/>
      <c r="RGZ90" s="53"/>
      <c r="RHA90" s="53"/>
      <c r="RHB90" s="53"/>
      <c r="RHC90" s="53"/>
      <c r="RHD90" s="53"/>
      <c r="RHE90" s="53"/>
      <c r="RHF90" s="53"/>
      <c r="RHG90" s="53"/>
      <c r="RHH90" s="53"/>
      <c r="RHI90" s="53"/>
      <c r="RHJ90" s="53"/>
      <c r="RHK90" s="53"/>
      <c r="RHL90" s="53"/>
      <c r="RHM90" s="53"/>
      <c r="RHN90" s="53"/>
      <c r="RHO90" s="53"/>
      <c r="RHP90" s="53"/>
      <c r="RHQ90" s="53"/>
      <c r="RHR90" s="53"/>
      <c r="RHS90" s="53"/>
      <c r="RHT90" s="53"/>
      <c r="RHU90" s="53"/>
      <c r="RHV90" s="53"/>
      <c r="RHW90" s="53"/>
      <c r="RHX90" s="53"/>
      <c r="RHY90" s="53"/>
      <c r="RHZ90" s="53"/>
      <c r="RIA90" s="53"/>
      <c r="RIB90" s="53"/>
      <c r="RIC90" s="53"/>
      <c r="RID90" s="53"/>
      <c r="RIE90" s="53"/>
      <c r="RIF90" s="53"/>
      <c r="RIG90" s="53"/>
      <c r="RIH90" s="53"/>
      <c r="RII90" s="53"/>
      <c r="RIJ90" s="53"/>
      <c r="RIK90" s="53"/>
      <c r="RIL90" s="53"/>
      <c r="RIM90" s="53"/>
      <c r="RIN90" s="53"/>
      <c r="RIO90" s="53"/>
      <c r="RIP90" s="53"/>
      <c r="RIQ90" s="53"/>
      <c r="RIR90" s="53"/>
      <c r="RIS90" s="53"/>
      <c r="RIT90" s="53"/>
      <c r="RIU90" s="53"/>
      <c r="RIV90" s="53"/>
      <c r="RIW90" s="53"/>
      <c r="RIX90" s="53"/>
      <c r="RIY90" s="53"/>
      <c r="RIZ90" s="53"/>
      <c r="RJA90" s="53"/>
      <c r="RJB90" s="53"/>
      <c r="RJC90" s="53"/>
      <c r="RJD90" s="53"/>
      <c r="RJE90" s="53"/>
      <c r="RJF90" s="53"/>
      <c r="RJG90" s="53"/>
      <c r="RJH90" s="53"/>
      <c r="RJI90" s="53"/>
      <c r="RJJ90" s="53"/>
      <c r="RJK90" s="53"/>
      <c r="RJL90" s="53"/>
      <c r="RJM90" s="53"/>
      <c r="RJN90" s="53"/>
      <c r="RJO90" s="53"/>
      <c r="RJP90" s="53"/>
      <c r="RJQ90" s="53"/>
      <c r="RJR90" s="53"/>
      <c r="RJS90" s="53"/>
      <c r="RJT90" s="53"/>
      <c r="RJU90" s="53"/>
      <c r="RJV90" s="53"/>
      <c r="RJW90" s="53"/>
      <c r="RJX90" s="53"/>
      <c r="RJY90" s="53"/>
      <c r="RJZ90" s="53"/>
      <c r="RKA90" s="53"/>
      <c r="RKB90" s="53"/>
      <c r="RKC90" s="53"/>
      <c r="RKD90" s="53"/>
      <c r="RKE90" s="53"/>
      <c r="RKF90" s="53"/>
      <c r="RKG90" s="53"/>
      <c r="RKH90" s="53"/>
      <c r="RKI90" s="53"/>
      <c r="RKJ90" s="53"/>
      <c r="RKK90" s="53"/>
      <c r="RKL90" s="53"/>
      <c r="RKM90" s="53"/>
      <c r="RKN90" s="53"/>
      <c r="RKO90" s="53"/>
      <c r="RKP90" s="53"/>
      <c r="RKQ90" s="53"/>
      <c r="RKR90" s="53"/>
      <c r="RKS90" s="53"/>
      <c r="RKT90" s="53"/>
      <c r="RKU90" s="53"/>
      <c r="RKV90" s="53"/>
      <c r="RKW90" s="53"/>
      <c r="RKX90" s="53"/>
      <c r="RKY90" s="53"/>
      <c r="RKZ90" s="53"/>
      <c r="RLA90" s="53"/>
      <c r="RLB90" s="53"/>
      <c r="RLC90" s="53"/>
      <c r="RLD90" s="53"/>
      <c r="RLE90" s="53"/>
      <c r="RLF90" s="53"/>
      <c r="RLG90" s="53"/>
      <c r="RLH90" s="53"/>
      <c r="RLI90" s="53"/>
      <c r="RLJ90" s="53"/>
      <c r="RLK90" s="53"/>
      <c r="RLL90" s="53"/>
      <c r="RLM90" s="53"/>
      <c r="RLN90" s="53"/>
      <c r="RLO90" s="53"/>
      <c r="RLP90" s="53"/>
      <c r="RLQ90" s="53"/>
      <c r="RLR90" s="53"/>
      <c r="RLS90" s="53"/>
      <c r="RLT90" s="53"/>
      <c r="RLU90" s="53"/>
      <c r="RLV90" s="53"/>
      <c r="RLW90" s="53"/>
      <c r="RLX90" s="53"/>
      <c r="RLY90" s="53"/>
      <c r="RLZ90" s="53"/>
      <c r="RMA90" s="53"/>
      <c r="RMB90" s="53"/>
      <c r="RMC90" s="53"/>
      <c r="RMD90" s="53"/>
      <c r="RME90" s="53"/>
      <c r="RMF90" s="53"/>
      <c r="RMG90" s="53"/>
      <c r="RMH90" s="53"/>
      <c r="RMI90" s="53"/>
      <c r="RMJ90" s="53"/>
      <c r="RMK90" s="53"/>
      <c r="RML90" s="53"/>
      <c r="RMM90" s="53"/>
      <c r="RMN90" s="53"/>
      <c r="RMO90" s="53"/>
      <c r="RMP90" s="53"/>
      <c r="RMQ90" s="53"/>
      <c r="RMR90" s="53"/>
      <c r="RMS90" s="53"/>
      <c r="RMT90" s="53"/>
      <c r="RMU90" s="53"/>
      <c r="RMV90" s="53"/>
      <c r="RMW90" s="53"/>
      <c r="RMX90" s="53"/>
      <c r="RMY90" s="53"/>
      <c r="RMZ90" s="53"/>
      <c r="RNA90" s="53"/>
      <c r="RNB90" s="53"/>
      <c r="RNC90" s="53"/>
      <c r="RND90" s="53"/>
      <c r="RNE90" s="53"/>
      <c r="RNF90" s="53"/>
      <c r="RNG90" s="53"/>
      <c r="RNH90" s="53"/>
      <c r="RNI90" s="53"/>
      <c r="RNJ90" s="53"/>
      <c r="RNK90" s="53"/>
      <c r="RNL90" s="53"/>
      <c r="RNM90" s="53"/>
      <c r="RNN90" s="53"/>
      <c r="RNO90" s="53"/>
      <c r="RNP90" s="53"/>
      <c r="RNQ90" s="53"/>
      <c r="RNR90" s="53"/>
      <c r="RNS90" s="53"/>
      <c r="RNT90" s="53"/>
      <c r="RNU90" s="53"/>
      <c r="RNV90" s="53"/>
      <c r="RNW90" s="53"/>
      <c r="RNX90" s="53"/>
      <c r="RNY90" s="53"/>
      <c r="RNZ90" s="53"/>
      <c r="ROA90" s="53"/>
      <c r="ROB90" s="53"/>
      <c r="ROC90" s="53"/>
      <c r="ROD90" s="53"/>
      <c r="ROE90" s="53"/>
      <c r="ROF90" s="53"/>
      <c r="ROG90" s="53"/>
      <c r="ROH90" s="53"/>
      <c r="ROI90" s="53"/>
      <c r="ROJ90" s="53"/>
      <c r="ROK90" s="53"/>
      <c r="ROL90" s="53"/>
      <c r="ROM90" s="53"/>
      <c r="RON90" s="53"/>
      <c r="ROO90" s="53"/>
      <c r="ROP90" s="53"/>
      <c r="ROQ90" s="53"/>
      <c r="ROR90" s="53"/>
      <c r="ROS90" s="53"/>
      <c r="ROT90" s="53"/>
      <c r="ROU90" s="53"/>
      <c r="ROV90" s="53"/>
      <c r="ROW90" s="53"/>
      <c r="ROX90" s="53"/>
      <c r="ROY90" s="53"/>
      <c r="ROZ90" s="53"/>
      <c r="RPA90" s="53"/>
      <c r="RPB90" s="53"/>
      <c r="RPC90" s="53"/>
      <c r="RPD90" s="53"/>
      <c r="RPE90" s="53"/>
      <c r="RPF90" s="53"/>
      <c r="RPG90" s="53"/>
      <c r="RPH90" s="53"/>
      <c r="RPI90" s="53"/>
      <c r="RPJ90" s="53"/>
      <c r="RPK90" s="53"/>
      <c r="RPL90" s="53"/>
      <c r="RPM90" s="53"/>
      <c r="RPN90" s="53"/>
      <c r="RPO90" s="53"/>
      <c r="RPP90" s="53"/>
      <c r="RPQ90" s="53"/>
      <c r="RPR90" s="53"/>
      <c r="RPS90" s="53"/>
      <c r="RPT90" s="53"/>
      <c r="RPU90" s="53"/>
      <c r="RPV90" s="53"/>
      <c r="RPW90" s="53"/>
      <c r="RPX90" s="53"/>
      <c r="RPY90" s="53"/>
      <c r="RPZ90" s="53"/>
      <c r="RQA90" s="53"/>
      <c r="RQB90" s="53"/>
      <c r="RQC90" s="53"/>
      <c r="RQD90" s="53"/>
      <c r="RQE90" s="53"/>
      <c r="RQF90" s="53"/>
      <c r="RQG90" s="53"/>
      <c r="RQH90" s="53"/>
      <c r="RQI90" s="53"/>
      <c r="RQJ90" s="53"/>
      <c r="RQK90" s="53"/>
      <c r="RQL90" s="53"/>
      <c r="RQM90" s="53"/>
      <c r="RQN90" s="53"/>
      <c r="RQO90" s="53"/>
      <c r="RQP90" s="53"/>
      <c r="RQQ90" s="53"/>
      <c r="RQR90" s="53"/>
      <c r="RQS90" s="53"/>
      <c r="RQT90" s="53"/>
      <c r="RQU90" s="53"/>
      <c r="RQV90" s="53"/>
      <c r="RQW90" s="53"/>
      <c r="RQX90" s="53"/>
      <c r="RQY90" s="53"/>
      <c r="RQZ90" s="53"/>
      <c r="RRA90" s="53"/>
      <c r="RRB90" s="53"/>
      <c r="RRC90" s="53"/>
      <c r="RRD90" s="53"/>
      <c r="RRE90" s="53"/>
      <c r="RRF90" s="53"/>
      <c r="RRG90" s="53"/>
      <c r="RRH90" s="53"/>
      <c r="RRI90" s="53"/>
      <c r="RRJ90" s="53"/>
      <c r="RRK90" s="53"/>
      <c r="RRL90" s="53"/>
      <c r="RRM90" s="53"/>
      <c r="RRN90" s="53"/>
      <c r="RRO90" s="53"/>
      <c r="RRP90" s="53"/>
      <c r="RRQ90" s="53"/>
      <c r="RRR90" s="53"/>
      <c r="RRS90" s="53"/>
      <c r="RRT90" s="53"/>
      <c r="RRU90" s="53"/>
      <c r="RRV90" s="53"/>
      <c r="RRW90" s="53"/>
      <c r="RRX90" s="53"/>
      <c r="RRY90" s="53"/>
      <c r="RRZ90" s="53"/>
      <c r="RSA90" s="53"/>
      <c r="RSB90" s="53"/>
      <c r="RSC90" s="53"/>
      <c r="RSD90" s="53"/>
      <c r="RSE90" s="53"/>
      <c r="RSF90" s="53"/>
      <c r="RSG90" s="53"/>
      <c r="RSH90" s="53"/>
      <c r="RSI90" s="53"/>
      <c r="RSJ90" s="53"/>
      <c r="RSK90" s="53"/>
      <c r="RSL90" s="53"/>
      <c r="RSM90" s="53"/>
      <c r="RSN90" s="53"/>
      <c r="RSO90" s="53"/>
      <c r="RSP90" s="53"/>
      <c r="RSQ90" s="53"/>
      <c r="RSR90" s="53"/>
      <c r="RSS90" s="53"/>
      <c r="RST90" s="53"/>
      <c r="RSU90" s="53"/>
      <c r="RSV90" s="53"/>
      <c r="RSW90" s="53"/>
      <c r="RSX90" s="53"/>
      <c r="RSY90" s="53"/>
      <c r="RSZ90" s="53"/>
      <c r="RTA90" s="53"/>
      <c r="RTB90" s="53"/>
      <c r="RTC90" s="53"/>
      <c r="RTD90" s="53"/>
      <c r="RTE90" s="53"/>
      <c r="RTF90" s="53"/>
      <c r="RTG90" s="53"/>
      <c r="RTH90" s="53"/>
      <c r="RTI90" s="53"/>
      <c r="RTJ90" s="53"/>
      <c r="RTK90" s="53"/>
      <c r="RTL90" s="53"/>
      <c r="RTM90" s="53"/>
      <c r="RTN90" s="53"/>
      <c r="RTO90" s="53"/>
      <c r="RTP90" s="53"/>
      <c r="RTQ90" s="53"/>
      <c r="RTR90" s="53"/>
      <c r="RTS90" s="53"/>
      <c r="RTT90" s="53"/>
      <c r="RTU90" s="53"/>
      <c r="RTV90" s="53"/>
      <c r="RTW90" s="53"/>
      <c r="RTX90" s="53"/>
      <c r="RTY90" s="53"/>
      <c r="RTZ90" s="53"/>
      <c r="RUA90" s="53"/>
      <c r="RUB90" s="53"/>
      <c r="RUC90" s="53"/>
      <c r="RUD90" s="53"/>
      <c r="RUE90" s="53"/>
      <c r="RUF90" s="53"/>
      <c r="RUG90" s="53"/>
      <c r="RUH90" s="53"/>
      <c r="RUI90" s="53"/>
      <c r="RUJ90" s="53"/>
      <c r="RUK90" s="53"/>
      <c r="RUL90" s="53"/>
      <c r="RUM90" s="53"/>
      <c r="RUN90" s="53"/>
      <c r="RUO90" s="53"/>
      <c r="RUP90" s="53"/>
      <c r="RUQ90" s="53"/>
      <c r="RUR90" s="53"/>
      <c r="RUS90" s="53"/>
      <c r="RUT90" s="53"/>
      <c r="RUU90" s="53"/>
      <c r="RUV90" s="53"/>
      <c r="RUW90" s="53"/>
      <c r="RUX90" s="53"/>
      <c r="RUY90" s="53"/>
      <c r="RUZ90" s="53"/>
      <c r="RVA90" s="53"/>
      <c r="RVB90" s="53"/>
      <c r="RVC90" s="53"/>
      <c r="RVD90" s="53"/>
      <c r="RVE90" s="53"/>
      <c r="RVF90" s="53"/>
      <c r="RVG90" s="53"/>
      <c r="RVH90" s="53"/>
      <c r="RVI90" s="53"/>
      <c r="RVJ90" s="53"/>
      <c r="RVK90" s="53"/>
      <c r="RVL90" s="53"/>
      <c r="RVM90" s="53"/>
      <c r="RVN90" s="53"/>
      <c r="RVO90" s="53"/>
      <c r="RVP90" s="53"/>
      <c r="RVQ90" s="53"/>
      <c r="RVR90" s="53"/>
      <c r="RVS90" s="53"/>
      <c r="RVT90" s="53"/>
      <c r="RVU90" s="53"/>
      <c r="RVV90" s="53"/>
      <c r="RVW90" s="53"/>
      <c r="RVX90" s="53"/>
      <c r="RVY90" s="53"/>
      <c r="RVZ90" s="53"/>
      <c r="RWA90" s="53"/>
      <c r="RWB90" s="53"/>
      <c r="RWC90" s="53"/>
      <c r="RWD90" s="53"/>
      <c r="RWE90" s="53"/>
      <c r="RWF90" s="53"/>
      <c r="RWG90" s="53"/>
      <c r="RWH90" s="53"/>
      <c r="RWI90" s="53"/>
      <c r="RWJ90" s="53"/>
      <c r="RWK90" s="53"/>
      <c r="RWL90" s="53"/>
      <c r="RWM90" s="53"/>
      <c r="RWN90" s="53"/>
      <c r="RWO90" s="53"/>
      <c r="RWP90" s="53"/>
      <c r="RWQ90" s="53"/>
      <c r="RWR90" s="53"/>
      <c r="RWS90" s="53"/>
      <c r="RWT90" s="53"/>
      <c r="RWU90" s="53"/>
      <c r="RWV90" s="53"/>
      <c r="RWW90" s="53"/>
      <c r="RWX90" s="53"/>
      <c r="RWY90" s="53"/>
      <c r="RWZ90" s="53"/>
      <c r="RXA90" s="53"/>
      <c r="RXB90" s="53"/>
      <c r="RXC90" s="53"/>
      <c r="RXD90" s="53"/>
      <c r="RXE90" s="53"/>
      <c r="RXF90" s="53"/>
      <c r="RXG90" s="53"/>
      <c r="RXH90" s="53"/>
      <c r="RXI90" s="53"/>
      <c r="RXJ90" s="53"/>
      <c r="RXK90" s="53"/>
      <c r="RXL90" s="53"/>
      <c r="RXM90" s="53"/>
      <c r="RXN90" s="53"/>
      <c r="RXO90" s="53"/>
      <c r="RXP90" s="53"/>
      <c r="RXQ90" s="53"/>
      <c r="RXR90" s="53"/>
      <c r="RXS90" s="53"/>
      <c r="RXT90" s="53"/>
      <c r="RXU90" s="53"/>
      <c r="RXV90" s="53"/>
      <c r="RXW90" s="53"/>
      <c r="RXX90" s="53"/>
      <c r="RXY90" s="53"/>
      <c r="RXZ90" s="53"/>
      <c r="RYA90" s="53"/>
      <c r="RYB90" s="53"/>
      <c r="RYC90" s="53"/>
      <c r="RYD90" s="53"/>
      <c r="RYE90" s="53"/>
      <c r="RYF90" s="53"/>
      <c r="RYG90" s="53"/>
      <c r="RYH90" s="53"/>
      <c r="RYI90" s="53"/>
      <c r="RYJ90" s="53"/>
      <c r="RYK90" s="53"/>
      <c r="RYL90" s="53"/>
      <c r="RYM90" s="53"/>
      <c r="RYN90" s="53"/>
      <c r="RYO90" s="53"/>
      <c r="RYP90" s="53"/>
      <c r="RYQ90" s="53"/>
      <c r="RYR90" s="53"/>
      <c r="RYS90" s="53"/>
      <c r="RYT90" s="53"/>
      <c r="RYU90" s="53"/>
      <c r="RYV90" s="53"/>
      <c r="RYW90" s="53"/>
      <c r="RYX90" s="53"/>
      <c r="RYY90" s="53"/>
      <c r="RYZ90" s="53"/>
      <c r="RZA90" s="53"/>
      <c r="RZB90" s="53"/>
      <c r="RZC90" s="53"/>
      <c r="RZD90" s="53"/>
      <c r="RZE90" s="53"/>
      <c r="RZF90" s="53"/>
      <c r="RZG90" s="53"/>
      <c r="RZH90" s="53"/>
      <c r="RZI90" s="53"/>
      <c r="RZJ90" s="53"/>
      <c r="RZK90" s="53"/>
      <c r="RZL90" s="53"/>
      <c r="RZM90" s="53"/>
      <c r="RZN90" s="53"/>
      <c r="RZO90" s="53"/>
      <c r="RZP90" s="53"/>
      <c r="RZQ90" s="53"/>
      <c r="RZR90" s="53"/>
      <c r="RZS90" s="53"/>
      <c r="RZT90" s="53"/>
      <c r="RZU90" s="53"/>
      <c r="RZV90" s="53"/>
      <c r="RZW90" s="53"/>
      <c r="RZX90" s="53"/>
      <c r="RZY90" s="53"/>
      <c r="RZZ90" s="53"/>
      <c r="SAA90" s="53"/>
      <c r="SAB90" s="53"/>
      <c r="SAC90" s="53"/>
      <c r="SAD90" s="53"/>
      <c r="SAE90" s="53"/>
      <c r="SAF90" s="53"/>
      <c r="SAG90" s="53"/>
      <c r="SAH90" s="53"/>
      <c r="SAI90" s="53"/>
      <c r="SAJ90" s="53"/>
      <c r="SAK90" s="53"/>
      <c r="SAL90" s="53"/>
      <c r="SAM90" s="53"/>
      <c r="SAN90" s="53"/>
      <c r="SAO90" s="53"/>
      <c r="SAP90" s="53"/>
      <c r="SAQ90" s="53"/>
      <c r="SAR90" s="53"/>
      <c r="SAS90" s="53"/>
      <c r="SAT90" s="53"/>
      <c r="SAU90" s="53"/>
      <c r="SAV90" s="53"/>
      <c r="SAW90" s="53"/>
      <c r="SAX90" s="53"/>
      <c r="SAY90" s="53"/>
      <c r="SAZ90" s="53"/>
      <c r="SBA90" s="53"/>
      <c r="SBB90" s="53"/>
      <c r="SBC90" s="53"/>
      <c r="SBD90" s="53"/>
      <c r="SBE90" s="53"/>
      <c r="SBF90" s="53"/>
      <c r="SBG90" s="53"/>
      <c r="SBH90" s="53"/>
      <c r="SBI90" s="53"/>
      <c r="SBJ90" s="53"/>
      <c r="SBK90" s="53"/>
      <c r="SBL90" s="53"/>
      <c r="SBM90" s="53"/>
      <c r="SBN90" s="53"/>
      <c r="SBO90" s="53"/>
      <c r="SBP90" s="53"/>
      <c r="SBQ90" s="53"/>
      <c r="SBR90" s="53"/>
      <c r="SBS90" s="53"/>
      <c r="SBT90" s="53"/>
      <c r="SBU90" s="53"/>
      <c r="SBV90" s="53"/>
      <c r="SBW90" s="53"/>
      <c r="SBX90" s="53"/>
      <c r="SBY90" s="53"/>
      <c r="SBZ90" s="53"/>
      <c r="SCA90" s="53"/>
      <c r="SCB90" s="53"/>
      <c r="SCC90" s="53"/>
      <c r="SCD90" s="53"/>
      <c r="SCE90" s="53"/>
      <c r="SCF90" s="53"/>
      <c r="SCG90" s="53"/>
      <c r="SCH90" s="53"/>
      <c r="SCI90" s="53"/>
      <c r="SCJ90" s="53"/>
      <c r="SCK90" s="53"/>
      <c r="SCL90" s="53"/>
      <c r="SCM90" s="53"/>
      <c r="SCN90" s="53"/>
      <c r="SCO90" s="53"/>
      <c r="SCP90" s="53"/>
      <c r="SCQ90" s="53"/>
      <c r="SCR90" s="53"/>
      <c r="SCS90" s="53"/>
      <c r="SCT90" s="53"/>
      <c r="SCU90" s="53"/>
      <c r="SCV90" s="53"/>
      <c r="SCW90" s="53"/>
      <c r="SCX90" s="53"/>
      <c r="SCY90" s="53"/>
      <c r="SCZ90" s="53"/>
      <c r="SDA90" s="53"/>
      <c r="SDB90" s="53"/>
      <c r="SDC90" s="53"/>
      <c r="SDD90" s="53"/>
      <c r="SDE90" s="53"/>
      <c r="SDF90" s="53"/>
      <c r="SDG90" s="53"/>
      <c r="SDH90" s="53"/>
      <c r="SDI90" s="53"/>
      <c r="SDJ90" s="53"/>
      <c r="SDK90" s="53"/>
      <c r="SDL90" s="53"/>
      <c r="SDM90" s="53"/>
      <c r="SDN90" s="53"/>
      <c r="SDO90" s="53"/>
      <c r="SDP90" s="53"/>
      <c r="SDQ90" s="53"/>
      <c r="SDR90" s="53"/>
      <c r="SDS90" s="53"/>
      <c r="SDT90" s="53"/>
      <c r="SDU90" s="53"/>
      <c r="SDV90" s="53"/>
      <c r="SDW90" s="53"/>
      <c r="SDX90" s="53"/>
      <c r="SDY90" s="53"/>
      <c r="SDZ90" s="53"/>
      <c r="SEA90" s="53"/>
      <c r="SEB90" s="53"/>
      <c r="SEC90" s="53"/>
      <c r="SED90" s="53"/>
      <c r="SEE90" s="53"/>
      <c r="SEF90" s="53"/>
      <c r="SEG90" s="53"/>
      <c r="SEH90" s="53"/>
      <c r="SEI90" s="53"/>
      <c r="SEJ90" s="53"/>
      <c r="SEK90" s="53"/>
      <c r="SEL90" s="53"/>
      <c r="SEM90" s="53"/>
      <c r="SEN90" s="53"/>
      <c r="SEO90" s="53"/>
      <c r="SEP90" s="53"/>
      <c r="SEQ90" s="53"/>
      <c r="SER90" s="53"/>
      <c r="SES90" s="53"/>
      <c r="SET90" s="53"/>
      <c r="SEU90" s="53"/>
      <c r="SEV90" s="53"/>
      <c r="SEW90" s="53"/>
      <c r="SEX90" s="53"/>
      <c r="SEY90" s="53"/>
      <c r="SEZ90" s="53"/>
      <c r="SFA90" s="53"/>
      <c r="SFB90" s="53"/>
      <c r="SFC90" s="53"/>
      <c r="SFD90" s="53"/>
      <c r="SFE90" s="53"/>
      <c r="SFF90" s="53"/>
      <c r="SFG90" s="53"/>
      <c r="SFH90" s="53"/>
      <c r="SFI90" s="53"/>
      <c r="SFJ90" s="53"/>
      <c r="SFK90" s="53"/>
      <c r="SFL90" s="53"/>
      <c r="SFM90" s="53"/>
      <c r="SFN90" s="53"/>
      <c r="SFO90" s="53"/>
      <c r="SFP90" s="53"/>
      <c r="SFQ90" s="53"/>
      <c r="SFR90" s="53"/>
      <c r="SFS90" s="53"/>
      <c r="SFT90" s="53"/>
      <c r="SFU90" s="53"/>
      <c r="SFV90" s="53"/>
      <c r="SFW90" s="53"/>
      <c r="SFX90" s="53"/>
      <c r="SFY90" s="53"/>
      <c r="SFZ90" s="53"/>
      <c r="SGA90" s="53"/>
      <c r="SGB90" s="53"/>
      <c r="SGC90" s="53"/>
      <c r="SGD90" s="53"/>
      <c r="SGE90" s="53"/>
      <c r="SGF90" s="53"/>
      <c r="SGG90" s="53"/>
      <c r="SGH90" s="53"/>
      <c r="SGI90" s="53"/>
      <c r="SGJ90" s="53"/>
      <c r="SGK90" s="53"/>
      <c r="SGL90" s="53"/>
      <c r="SGM90" s="53"/>
      <c r="SGN90" s="53"/>
      <c r="SGO90" s="53"/>
      <c r="SGP90" s="53"/>
      <c r="SGQ90" s="53"/>
      <c r="SGR90" s="53"/>
      <c r="SGS90" s="53"/>
      <c r="SGT90" s="53"/>
      <c r="SGU90" s="53"/>
      <c r="SGV90" s="53"/>
      <c r="SGW90" s="53"/>
      <c r="SGX90" s="53"/>
      <c r="SGY90" s="53"/>
      <c r="SGZ90" s="53"/>
      <c r="SHA90" s="53"/>
      <c r="SHB90" s="53"/>
      <c r="SHC90" s="53"/>
      <c r="SHD90" s="53"/>
      <c r="SHE90" s="53"/>
      <c r="SHF90" s="53"/>
      <c r="SHG90" s="53"/>
      <c r="SHH90" s="53"/>
      <c r="SHI90" s="53"/>
      <c r="SHJ90" s="53"/>
      <c r="SHK90" s="53"/>
      <c r="SHL90" s="53"/>
      <c r="SHM90" s="53"/>
      <c r="SHN90" s="53"/>
      <c r="SHO90" s="53"/>
      <c r="SHP90" s="53"/>
      <c r="SHQ90" s="53"/>
      <c r="SHR90" s="53"/>
      <c r="SHS90" s="53"/>
      <c r="SHT90" s="53"/>
      <c r="SHU90" s="53"/>
      <c r="SHV90" s="53"/>
      <c r="SHW90" s="53"/>
      <c r="SHX90" s="53"/>
      <c r="SHY90" s="53"/>
      <c r="SHZ90" s="53"/>
      <c r="SIA90" s="53"/>
      <c r="SIB90" s="53"/>
      <c r="SIC90" s="53"/>
      <c r="SID90" s="53"/>
      <c r="SIE90" s="53"/>
      <c r="SIF90" s="53"/>
      <c r="SIG90" s="53"/>
      <c r="SIH90" s="53"/>
      <c r="SII90" s="53"/>
      <c r="SIJ90" s="53"/>
      <c r="SIK90" s="53"/>
      <c r="SIL90" s="53"/>
      <c r="SIM90" s="53"/>
      <c r="SIN90" s="53"/>
      <c r="SIO90" s="53"/>
      <c r="SIP90" s="53"/>
      <c r="SIQ90" s="53"/>
      <c r="SIR90" s="53"/>
      <c r="SIS90" s="53"/>
      <c r="SIT90" s="53"/>
      <c r="SIU90" s="53"/>
      <c r="SIV90" s="53"/>
      <c r="SIW90" s="53"/>
      <c r="SIX90" s="53"/>
      <c r="SIY90" s="53"/>
      <c r="SIZ90" s="53"/>
      <c r="SJA90" s="53"/>
      <c r="SJB90" s="53"/>
      <c r="SJC90" s="53"/>
      <c r="SJD90" s="53"/>
      <c r="SJE90" s="53"/>
      <c r="SJF90" s="53"/>
      <c r="SJG90" s="53"/>
      <c r="SJH90" s="53"/>
      <c r="SJI90" s="53"/>
      <c r="SJJ90" s="53"/>
      <c r="SJK90" s="53"/>
      <c r="SJL90" s="53"/>
      <c r="SJM90" s="53"/>
      <c r="SJN90" s="53"/>
      <c r="SJO90" s="53"/>
      <c r="SJP90" s="53"/>
      <c r="SJQ90" s="53"/>
      <c r="SJR90" s="53"/>
      <c r="SJS90" s="53"/>
      <c r="SJT90" s="53"/>
      <c r="SJU90" s="53"/>
      <c r="SJV90" s="53"/>
      <c r="SJW90" s="53"/>
      <c r="SJX90" s="53"/>
      <c r="SJY90" s="53"/>
      <c r="SJZ90" s="53"/>
      <c r="SKA90" s="53"/>
      <c r="SKB90" s="53"/>
      <c r="SKC90" s="53"/>
      <c r="SKD90" s="53"/>
      <c r="SKE90" s="53"/>
      <c r="SKF90" s="53"/>
      <c r="SKG90" s="53"/>
      <c r="SKH90" s="53"/>
      <c r="SKI90" s="53"/>
      <c r="SKJ90" s="53"/>
      <c r="SKK90" s="53"/>
      <c r="SKL90" s="53"/>
      <c r="SKM90" s="53"/>
      <c r="SKN90" s="53"/>
      <c r="SKO90" s="53"/>
      <c r="SKP90" s="53"/>
      <c r="SKQ90" s="53"/>
      <c r="SKR90" s="53"/>
      <c r="SKS90" s="53"/>
      <c r="SKT90" s="53"/>
      <c r="SKU90" s="53"/>
      <c r="SKV90" s="53"/>
      <c r="SKW90" s="53"/>
      <c r="SKX90" s="53"/>
      <c r="SKY90" s="53"/>
      <c r="SKZ90" s="53"/>
      <c r="SLA90" s="53"/>
      <c r="SLB90" s="53"/>
      <c r="SLC90" s="53"/>
      <c r="SLD90" s="53"/>
      <c r="SLE90" s="53"/>
      <c r="SLF90" s="53"/>
      <c r="SLG90" s="53"/>
      <c r="SLH90" s="53"/>
      <c r="SLI90" s="53"/>
      <c r="SLJ90" s="53"/>
      <c r="SLK90" s="53"/>
      <c r="SLL90" s="53"/>
      <c r="SLM90" s="53"/>
      <c r="SLN90" s="53"/>
      <c r="SLO90" s="53"/>
      <c r="SLP90" s="53"/>
      <c r="SLQ90" s="53"/>
      <c r="SLR90" s="53"/>
      <c r="SLS90" s="53"/>
      <c r="SLT90" s="53"/>
      <c r="SLU90" s="53"/>
      <c r="SLV90" s="53"/>
      <c r="SLW90" s="53"/>
      <c r="SLX90" s="53"/>
      <c r="SLY90" s="53"/>
      <c r="SLZ90" s="53"/>
      <c r="SMA90" s="53"/>
      <c r="SMB90" s="53"/>
      <c r="SMC90" s="53"/>
      <c r="SMD90" s="53"/>
      <c r="SME90" s="53"/>
      <c r="SMF90" s="53"/>
      <c r="SMG90" s="53"/>
      <c r="SMH90" s="53"/>
      <c r="SMI90" s="53"/>
      <c r="SMJ90" s="53"/>
      <c r="SMK90" s="53"/>
      <c r="SML90" s="53"/>
      <c r="SMM90" s="53"/>
      <c r="SMN90" s="53"/>
      <c r="SMO90" s="53"/>
      <c r="SMP90" s="53"/>
      <c r="SMQ90" s="53"/>
      <c r="SMR90" s="53"/>
      <c r="SMS90" s="53"/>
      <c r="SMT90" s="53"/>
      <c r="SMU90" s="53"/>
      <c r="SMV90" s="53"/>
      <c r="SMW90" s="53"/>
      <c r="SMX90" s="53"/>
      <c r="SMY90" s="53"/>
      <c r="SMZ90" s="53"/>
      <c r="SNA90" s="53"/>
      <c r="SNB90" s="53"/>
      <c r="SNC90" s="53"/>
      <c r="SND90" s="53"/>
      <c r="SNE90" s="53"/>
      <c r="SNF90" s="53"/>
      <c r="SNG90" s="53"/>
      <c r="SNH90" s="53"/>
      <c r="SNI90" s="53"/>
      <c r="SNJ90" s="53"/>
      <c r="SNK90" s="53"/>
      <c r="SNL90" s="53"/>
      <c r="SNM90" s="53"/>
      <c r="SNN90" s="53"/>
      <c r="SNO90" s="53"/>
      <c r="SNP90" s="53"/>
      <c r="SNQ90" s="53"/>
      <c r="SNR90" s="53"/>
      <c r="SNS90" s="53"/>
      <c r="SNT90" s="53"/>
      <c r="SNU90" s="53"/>
      <c r="SNV90" s="53"/>
      <c r="SNW90" s="53"/>
      <c r="SNX90" s="53"/>
      <c r="SNY90" s="53"/>
      <c r="SNZ90" s="53"/>
      <c r="SOA90" s="53"/>
      <c r="SOB90" s="53"/>
      <c r="SOC90" s="53"/>
      <c r="SOD90" s="53"/>
      <c r="SOE90" s="53"/>
      <c r="SOF90" s="53"/>
      <c r="SOG90" s="53"/>
      <c r="SOH90" s="53"/>
      <c r="SOI90" s="53"/>
      <c r="SOJ90" s="53"/>
      <c r="SOK90" s="53"/>
      <c r="SOL90" s="53"/>
      <c r="SOM90" s="53"/>
      <c r="SON90" s="53"/>
      <c r="SOO90" s="53"/>
      <c r="SOP90" s="53"/>
      <c r="SOQ90" s="53"/>
      <c r="SOR90" s="53"/>
      <c r="SOS90" s="53"/>
      <c r="SOT90" s="53"/>
      <c r="SOU90" s="53"/>
      <c r="SOV90" s="53"/>
      <c r="SOW90" s="53"/>
      <c r="SOX90" s="53"/>
      <c r="SOY90" s="53"/>
      <c r="SOZ90" s="53"/>
      <c r="SPA90" s="53"/>
      <c r="SPB90" s="53"/>
      <c r="SPC90" s="53"/>
      <c r="SPD90" s="53"/>
      <c r="SPE90" s="53"/>
      <c r="SPF90" s="53"/>
      <c r="SPG90" s="53"/>
      <c r="SPH90" s="53"/>
      <c r="SPI90" s="53"/>
      <c r="SPJ90" s="53"/>
      <c r="SPK90" s="53"/>
      <c r="SPL90" s="53"/>
      <c r="SPM90" s="53"/>
      <c r="SPN90" s="53"/>
      <c r="SPO90" s="53"/>
      <c r="SPP90" s="53"/>
      <c r="SPQ90" s="53"/>
      <c r="SPR90" s="53"/>
      <c r="SPS90" s="53"/>
      <c r="SPT90" s="53"/>
      <c r="SPU90" s="53"/>
      <c r="SPV90" s="53"/>
      <c r="SPW90" s="53"/>
      <c r="SPX90" s="53"/>
      <c r="SPY90" s="53"/>
      <c r="SPZ90" s="53"/>
      <c r="SQA90" s="53"/>
      <c r="SQB90" s="53"/>
      <c r="SQC90" s="53"/>
      <c r="SQD90" s="53"/>
      <c r="SQE90" s="53"/>
      <c r="SQF90" s="53"/>
      <c r="SQG90" s="53"/>
      <c r="SQH90" s="53"/>
      <c r="SQI90" s="53"/>
      <c r="SQJ90" s="53"/>
      <c r="SQK90" s="53"/>
      <c r="SQL90" s="53"/>
      <c r="SQM90" s="53"/>
      <c r="SQN90" s="53"/>
      <c r="SQO90" s="53"/>
      <c r="SQP90" s="53"/>
      <c r="SQQ90" s="53"/>
      <c r="SQR90" s="53"/>
      <c r="SQS90" s="53"/>
      <c r="SQT90" s="53"/>
      <c r="SQU90" s="53"/>
      <c r="SQV90" s="53"/>
      <c r="SQW90" s="53"/>
      <c r="SQX90" s="53"/>
      <c r="SQY90" s="53"/>
      <c r="SQZ90" s="53"/>
      <c r="SRA90" s="53"/>
      <c r="SRB90" s="53"/>
      <c r="SRC90" s="53"/>
      <c r="SRD90" s="53"/>
      <c r="SRE90" s="53"/>
      <c r="SRF90" s="53"/>
      <c r="SRG90" s="53"/>
      <c r="SRH90" s="53"/>
      <c r="SRI90" s="53"/>
      <c r="SRJ90" s="53"/>
      <c r="SRK90" s="53"/>
      <c r="SRL90" s="53"/>
      <c r="SRM90" s="53"/>
      <c r="SRN90" s="53"/>
      <c r="SRO90" s="53"/>
      <c r="SRP90" s="53"/>
      <c r="SRQ90" s="53"/>
      <c r="SRR90" s="53"/>
      <c r="SRS90" s="53"/>
      <c r="SRT90" s="53"/>
      <c r="SRU90" s="53"/>
      <c r="SRV90" s="53"/>
      <c r="SRW90" s="53"/>
      <c r="SRX90" s="53"/>
      <c r="SRY90" s="53"/>
      <c r="SRZ90" s="53"/>
      <c r="SSA90" s="53"/>
      <c r="SSB90" s="53"/>
      <c r="SSC90" s="53"/>
      <c r="SSD90" s="53"/>
      <c r="SSE90" s="53"/>
      <c r="SSF90" s="53"/>
      <c r="SSG90" s="53"/>
      <c r="SSH90" s="53"/>
      <c r="SSI90" s="53"/>
      <c r="SSJ90" s="53"/>
      <c r="SSK90" s="53"/>
      <c r="SSL90" s="53"/>
      <c r="SSM90" s="53"/>
      <c r="SSN90" s="53"/>
      <c r="SSO90" s="53"/>
      <c r="SSP90" s="53"/>
      <c r="SSQ90" s="53"/>
      <c r="SSR90" s="53"/>
      <c r="SSS90" s="53"/>
      <c r="SST90" s="53"/>
      <c r="SSU90" s="53"/>
      <c r="SSV90" s="53"/>
      <c r="SSW90" s="53"/>
      <c r="SSX90" s="53"/>
      <c r="SSY90" s="53"/>
      <c r="SSZ90" s="53"/>
      <c r="STA90" s="53"/>
      <c r="STB90" s="53"/>
      <c r="STC90" s="53"/>
      <c r="STD90" s="53"/>
      <c r="STE90" s="53"/>
      <c r="STF90" s="53"/>
      <c r="STG90" s="53"/>
      <c r="STH90" s="53"/>
      <c r="STI90" s="53"/>
      <c r="STJ90" s="53"/>
      <c r="STK90" s="53"/>
      <c r="STL90" s="53"/>
      <c r="STM90" s="53"/>
      <c r="STN90" s="53"/>
      <c r="STO90" s="53"/>
      <c r="STP90" s="53"/>
      <c r="STQ90" s="53"/>
      <c r="STR90" s="53"/>
      <c r="STS90" s="53"/>
      <c r="STT90" s="53"/>
      <c r="STU90" s="53"/>
      <c r="STV90" s="53"/>
      <c r="STW90" s="53"/>
      <c r="STX90" s="53"/>
      <c r="STY90" s="53"/>
      <c r="STZ90" s="53"/>
      <c r="SUA90" s="53"/>
      <c r="SUB90" s="53"/>
      <c r="SUC90" s="53"/>
      <c r="SUD90" s="53"/>
      <c r="SUE90" s="53"/>
      <c r="SUF90" s="53"/>
      <c r="SUG90" s="53"/>
      <c r="SUH90" s="53"/>
      <c r="SUI90" s="53"/>
      <c r="SUJ90" s="53"/>
      <c r="SUK90" s="53"/>
      <c r="SUL90" s="53"/>
      <c r="SUM90" s="53"/>
      <c r="SUN90" s="53"/>
      <c r="SUO90" s="53"/>
      <c r="SUP90" s="53"/>
      <c r="SUQ90" s="53"/>
      <c r="SUR90" s="53"/>
      <c r="SUS90" s="53"/>
      <c r="SUT90" s="53"/>
      <c r="SUU90" s="53"/>
      <c r="SUV90" s="53"/>
      <c r="SUW90" s="53"/>
      <c r="SUX90" s="53"/>
      <c r="SUY90" s="53"/>
      <c r="SUZ90" s="53"/>
      <c r="SVA90" s="53"/>
      <c r="SVB90" s="53"/>
      <c r="SVC90" s="53"/>
      <c r="SVD90" s="53"/>
      <c r="SVE90" s="53"/>
      <c r="SVF90" s="53"/>
      <c r="SVG90" s="53"/>
      <c r="SVH90" s="53"/>
      <c r="SVI90" s="53"/>
      <c r="SVJ90" s="53"/>
      <c r="SVK90" s="53"/>
      <c r="SVL90" s="53"/>
      <c r="SVM90" s="53"/>
      <c r="SVN90" s="53"/>
      <c r="SVO90" s="53"/>
      <c r="SVP90" s="53"/>
      <c r="SVQ90" s="53"/>
      <c r="SVR90" s="53"/>
      <c r="SVS90" s="53"/>
      <c r="SVT90" s="53"/>
      <c r="SVU90" s="53"/>
      <c r="SVV90" s="53"/>
      <c r="SVW90" s="53"/>
      <c r="SVX90" s="53"/>
      <c r="SVY90" s="53"/>
      <c r="SVZ90" s="53"/>
      <c r="SWA90" s="53"/>
      <c r="SWB90" s="53"/>
      <c r="SWC90" s="53"/>
      <c r="SWD90" s="53"/>
      <c r="SWE90" s="53"/>
      <c r="SWF90" s="53"/>
      <c r="SWG90" s="53"/>
      <c r="SWH90" s="53"/>
      <c r="SWI90" s="53"/>
      <c r="SWJ90" s="53"/>
      <c r="SWK90" s="53"/>
      <c r="SWL90" s="53"/>
      <c r="SWM90" s="53"/>
      <c r="SWN90" s="53"/>
      <c r="SWO90" s="53"/>
      <c r="SWP90" s="53"/>
      <c r="SWQ90" s="53"/>
      <c r="SWR90" s="53"/>
      <c r="SWS90" s="53"/>
      <c r="SWT90" s="53"/>
      <c r="SWU90" s="53"/>
      <c r="SWV90" s="53"/>
      <c r="SWW90" s="53"/>
      <c r="SWX90" s="53"/>
      <c r="SWY90" s="53"/>
      <c r="SWZ90" s="53"/>
      <c r="SXA90" s="53"/>
      <c r="SXB90" s="53"/>
      <c r="SXC90" s="53"/>
      <c r="SXD90" s="53"/>
      <c r="SXE90" s="53"/>
      <c r="SXF90" s="53"/>
      <c r="SXG90" s="53"/>
      <c r="SXH90" s="53"/>
      <c r="SXI90" s="53"/>
      <c r="SXJ90" s="53"/>
      <c r="SXK90" s="53"/>
      <c r="SXL90" s="53"/>
      <c r="SXM90" s="53"/>
      <c r="SXN90" s="53"/>
      <c r="SXO90" s="53"/>
      <c r="SXP90" s="53"/>
      <c r="SXQ90" s="53"/>
      <c r="SXR90" s="53"/>
      <c r="SXS90" s="53"/>
      <c r="SXT90" s="53"/>
      <c r="SXU90" s="53"/>
      <c r="SXV90" s="53"/>
      <c r="SXW90" s="53"/>
      <c r="SXX90" s="53"/>
      <c r="SXY90" s="53"/>
      <c r="SXZ90" s="53"/>
      <c r="SYA90" s="53"/>
      <c r="SYB90" s="53"/>
      <c r="SYC90" s="53"/>
      <c r="SYD90" s="53"/>
      <c r="SYE90" s="53"/>
      <c r="SYF90" s="53"/>
      <c r="SYG90" s="53"/>
      <c r="SYH90" s="53"/>
      <c r="SYI90" s="53"/>
      <c r="SYJ90" s="53"/>
      <c r="SYK90" s="53"/>
      <c r="SYL90" s="53"/>
      <c r="SYM90" s="53"/>
      <c r="SYN90" s="53"/>
      <c r="SYO90" s="53"/>
      <c r="SYP90" s="53"/>
      <c r="SYQ90" s="53"/>
      <c r="SYR90" s="53"/>
      <c r="SYS90" s="53"/>
      <c r="SYT90" s="53"/>
      <c r="SYU90" s="53"/>
      <c r="SYV90" s="53"/>
      <c r="SYW90" s="53"/>
      <c r="SYX90" s="53"/>
      <c r="SYY90" s="53"/>
      <c r="SYZ90" s="53"/>
      <c r="SZA90" s="53"/>
      <c r="SZB90" s="53"/>
      <c r="SZC90" s="53"/>
      <c r="SZD90" s="53"/>
      <c r="SZE90" s="53"/>
      <c r="SZF90" s="53"/>
      <c r="SZG90" s="53"/>
      <c r="SZH90" s="53"/>
      <c r="SZI90" s="53"/>
      <c r="SZJ90" s="53"/>
      <c r="SZK90" s="53"/>
      <c r="SZL90" s="53"/>
      <c r="SZM90" s="53"/>
      <c r="SZN90" s="53"/>
      <c r="SZO90" s="53"/>
      <c r="SZP90" s="53"/>
      <c r="SZQ90" s="53"/>
      <c r="SZR90" s="53"/>
      <c r="SZS90" s="53"/>
      <c r="SZT90" s="53"/>
      <c r="SZU90" s="53"/>
      <c r="SZV90" s="53"/>
      <c r="SZW90" s="53"/>
      <c r="SZX90" s="53"/>
      <c r="SZY90" s="53"/>
      <c r="SZZ90" s="53"/>
      <c r="TAA90" s="53"/>
      <c r="TAB90" s="53"/>
      <c r="TAC90" s="53"/>
      <c r="TAD90" s="53"/>
      <c r="TAE90" s="53"/>
      <c r="TAF90" s="53"/>
      <c r="TAG90" s="53"/>
      <c r="TAH90" s="53"/>
      <c r="TAI90" s="53"/>
      <c r="TAJ90" s="53"/>
      <c r="TAK90" s="53"/>
      <c r="TAL90" s="53"/>
      <c r="TAM90" s="53"/>
      <c r="TAN90" s="53"/>
      <c r="TAO90" s="53"/>
      <c r="TAP90" s="53"/>
      <c r="TAQ90" s="53"/>
      <c r="TAR90" s="53"/>
      <c r="TAS90" s="53"/>
      <c r="TAT90" s="53"/>
      <c r="TAU90" s="53"/>
      <c r="TAV90" s="53"/>
      <c r="TAW90" s="53"/>
      <c r="TAX90" s="53"/>
      <c r="TAY90" s="53"/>
      <c r="TAZ90" s="53"/>
      <c r="TBA90" s="53"/>
      <c r="TBB90" s="53"/>
      <c r="TBC90" s="53"/>
      <c r="TBD90" s="53"/>
      <c r="TBE90" s="53"/>
      <c r="TBF90" s="53"/>
      <c r="TBG90" s="53"/>
      <c r="TBH90" s="53"/>
      <c r="TBI90" s="53"/>
      <c r="TBJ90" s="53"/>
      <c r="TBK90" s="53"/>
      <c r="TBL90" s="53"/>
      <c r="TBM90" s="53"/>
      <c r="TBN90" s="53"/>
      <c r="TBO90" s="53"/>
      <c r="TBP90" s="53"/>
      <c r="TBQ90" s="53"/>
      <c r="TBR90" s="53"/>
      <c r="TBS90" s="53"/>
      <c r="TBT90" s="53"/>
      <c r="TBU90" s="53"/>
      <c r="TBV90" s="53"/>
      <c r="TBW90" s="53"/>
      <c r="TBX90" s="53"/>
      <c r="TBY90" s="53"/>
      <c r="TBZ90" s="53"/>
      <c r="TCA90" s="53"/>
      <c r="TCB90" s="53"/>
      <c r="TCC90" s="53"/>
      <c r="TCD90" s="53"/>
      <c r="TCE90" s="53"/>
      <c r="TCF90" s="53"/>
      <c r="TCG90" s="53"/>
      <c r="TCH90" s="53"/>
      <c r="TCI90" s="53"/>
      <c r="TCJ90" s="53"/>
      <c r="TCK90" s="53"/>
      <c r="TCL90" s="53"/>
      <c r="TCM90" s="53"/>
      <c r="TCN90" s="53"/>
      <c r="TCO90" s="53"/>
      <c r="TCP90" s="53"/>
      <c r="TCQ90" s="53"/>
      <c r="TCR90" s="53"/>
      <c r="TCS90" s="53"/>
      <c r="TCT90" s="53"/>
      <c r="TCU90" s="53"/>
      <c r="TCV90" s="53"/>
      <c r="TCW90" s="53"/>
      <c r="TCX90" s="53"/>
      <c r="TCY90" s="53"/>
      <c r="TCZ90" s="53"/>
      <c r="TDA90" s="53"/>
      <c r="TDB90" s="53"/>
      <c r="TDC90" s="53"/>
      <c r="TDD90" s="53"/>
      <c r="TDE90" s="53"/>
      <c r="TDF90" s="53"/>
      <c r="TDG90" s="53"/>
      <c r="TDH90" s="53"/>
      <c r="TDI90" s="53"/>
      <c r="TDJ90" s="53"/>
      <c r="TDK90" s="53"/>
      <c r="TDL90" s="53"/>
      <c r="TDM90" s="53"/>
      <c r="TDN90" s="53"/>
      <c r="TDO90" s="53"/>
      <c r="TDP90" s="53"/>
      <c r="TDQ90" s="53"/>
      <c r="TDR90" s="53"/>
      <c r="TDS90" s="53"/>
      <c r="TDT90" s="53"/>
      <c r="TDU90" s="53"/>
      <c r="TDV90" s="53"/>
      <c r="TDW90" s="53"/>
      <c r="TDX90" s="53"/>
      <c r="TDY90" s="53"/>
      <c r="TDZ90" s="53"/>
      <c r="TEA90" s="53"/>
      <c r="TEB90" s="53"/>
      <c r="TEC90" s="53"/>
      <c r="TED90" s="53"/>
      <c r="TEE90" s="53"/>
      <c r="TEF90" s="53"/>
      <c r="TEG90" s="53"/>
      <c r="TEH90" s="53"/>
      <c r="TEI90" s="53"/>
      <c r="TEJ90" s="53"/>
      <c r="TEK90" s="53"/>
      <c r="TEL90" s="53"/>
      <c r="TEM90" s="53"/>
      <c r="TEN90" s="53"/>
      <c r="TEO90" s="53"/>
      <c r="TEP90" s="53"/>
      <c r="TEQ90" s="53"/>
      <c r="TER90" s="53"/>
      <c r="TES90" s="53"/>
      <c r="TET90" s="53"/>
      <c r="TEU90" s="53"/>
      <c r="TEV90" s="53"/>
      <c r="TEW90" s="53"/>
      <c r="TEX90" s="53"/>
      <c r="TEY90" s="53"/>
      <c r="TEZ90" s="53"/>
      <c r="TFA90" s="53"/>
      <c r="TFB90" s="53"/>
      <c r="TFC90" s="53"/>
      <c r="TFD90" s="53"/>
      <c r="TFE90" s="53"/>
      <c r="TFF90" s="53"/>
      <c r="TFG90" s="53"/>
      <c r="TFH90" s="53"/>
      <c r="TFI90" s="53"/>
      <c r="TFJ90" s="53"/>
      <c r="TFK90" s="53"/>
      <c r="TFL90" s="53"/>
      <c r="TFM90" s="53"/>
      <c r="TFN90" s="53"/>
      <c r="TFO90" s="53"/>
      <c r="TFP90" s="53"/>
      <c r="TFQ90" s="53"/>
      <c r="TFR90" s="53"/>
      <c r="TFS90" s="53"/>
      <c r="TFT90" s="53"/>
      <c r="TFU90" s="53"/>
      <c r="TFV90" s="53"/>
      <c r="TFW90" s="53"/>
      <c r="TFX90" s="53"/>
      <c r="TFY90" s="53"/>
      <c r="TFZ90" s="53"/>
      <c r="TGA90" s="53"/>
      <c r="TGB90" s="53"/>
      <c r="TGC90" s="53"/>
      <c r="TGD90" s="53"/>
      <c r="TGE90" s="53"/>
      <c r="TGF90" s="53"/>
      <c r="TGG90" s="53"/>
      <c r="TGH90" s="53"/>
      <c r="TGI90" s="53"/>
      <c r="TGJ90" s="53"/>
      <c r="TGK90" s="53"/>
      <c r="TGL90" s="53"/>
      <c r="TGM90" s="53"/>
      <c r="TGN90" s="53"/>
      <c r="TGO90" s="53"/>
      <c r="TGP90" s="53"/>
      <c r="TGQ90" s="53"/>
      <c r="TGR90" s="53"/>
      <c r="TGS90" s="53"/>
      <c r="TGT90" s="53"/>
      <c r="TGU90" s="53"/>
      <c r="TGV90" s="53"/>
      <c r="TGW90" s="53"/>
      <c r="TGX90" s="53"/>
      <c r="TGY90" s="53"/>
      <c r="TGZ90" s="53"/>
      <c r="THA90" s="53"/>
      <c r="THB90" s="53"/>
      <c r="THC90" s="53"/>
      <c r="THD90" s="53"/>
      <c r="THE90" s="53"/>
      <c r="THF90" s="53"/>
      <c r="THG90" s="53"/>
      <c r="THH90" s="53"/>
      <c r="THI90" s="53"/>
      <c r="THJ90" s="53"/>
      <c r="THK90" s="53"/>
      <c r="THL90" s="53"/>
      <c r="THM90" s="53"/>
      <c r="THN90" s="53"/>
      <c r="THO90" s="53"/>
      <c r="THP90" s="53"/>
      <c r="THQ90" s="53"/>
      <c r="THR90" s="53"/>
      <c r="THS90" s="53"/>
      <c r="THT90" s="53"/>
      <c r="THU90" s="53"/>
      <c r="THV90" s="53"/>
      <c r="THW90" s="53"/>
      <c r="THX90" s="53"/>
      <c r="THY90" s="53"/>
      <c r="THZ90" s="53"/>
      <c r="TIA90" s="53"/>
      <c r="TIB90" s="53"/>
      <c r="TIC90" s="53"/>
      <c r="TID90" s="53"/>
      <c r="TIE90" s="53"/>
      <c r="TIF90" s="53"/>
      <c r="TIG90" s="53"/>
      <c r="TIH90" s="53"/>
      <c r="TII90" s="53"/>
      <c r="TIJ90" s="53"/>
      <c r="TIK90" s="53"/>
      <c r="TIL90" s="53"/>
      <c r="TIM90" s="53"/>
      <c r="TIN90" s="53"/>
      <c r="TIO90" s="53"/>
      <c r="TIP90" s="53"/>
      <c r="TIQ90" s="53"/>
      <c r="TIR90" s="53"/>
      <c r="TIS90" s="53"/>
      <c r="TIT90" s="53"/>
      <c r="TIU90" s="53"/>
      <c r="TIV90" s="53"/>
      <c r="TIW90" s="53"/>
      <c r="TIX90" s="53"/>
      <c r="TIY90" s="53"/>
      <c r="TIZ90" s="53"/>
      <c r="TJA90" s="53"/>
      <c r="TJB90" s="53"/>
      <c r="TJC90" s="53"/>
      <c r="TJD90" s="53"/>
      <c r="TJE90" s="53"/>
      <c r="TJF90" s="53"/>
      <c r="TJG90" s="53"/>
      <c r="TJH90" s="53"/>
      <c r="TJI90" s="53"/>
      <c r="TJJ90" s="53"/>
      <c r="TJK90" s="53"/>
      <c r="TJL90" s="53"/>
      <c r="TJM90" s="53"/>
      <c r="TJN90" s="53"/>
      <c r="TJO90" s="53"/>
      <c r="TJP90" s="53"/>
      <c r="TJQ90" s="53"/>
      <c r="TJR90" s="53"/>
      <c r="TJS90" s="53"/>
      <c r="TJT90" s="53"/>
      <c r="TJU90" s="53"/>
      <c r="TJV90" s="53"/>
      <c r="TJW90" s="53"/>
      <c r="TJX90" s="53"/>
      <c r="TJY90" s="53"/>
      <c r="TJZ90" s="53"/>
      <c r="TKA90" s="53"/>
      <c r="TKB90" s="53"/>
      <c r="TKC90" s="53"/>
      <c r="TKD90" s="53"/>
      <c r="TKE90" s="53"/>
      <c r="TKF90" s="53"/>
      <c r="TKG90" s="53"/>
      <c r="TKH90" s="53"/>
      <c r="TKI90" s="53"/>
      <c r="TKJ90" s="53"/>
      <c r="TKK90" s="53"/>
      <c r="TKL90" s="53"/>
      <c r="TKM90" s="53"/>
      <c r="TKN90" s="53"/>
      <c r="TKO90" s="53"/>
      <c r="TKP90" s="53"/>
      <c r="TKQ90" s="53"/>
      <c r="TKR90" s="53"/>
      <c r="TKS90" s="53"/>
      <c r="TKT90" s="53"/>
      <c r="TKU90" s="53"/>
      <c r="TKV90" s="53"/>
      <c r="TKW90" s="53"/>
      <c r="TKX90" s="53"/>
      <c r="TKY90" s="53"/>
      <c r="TKZ90" s="53"/>
      <c r="TLA90" s="53"/>
      <c r="TLB90" s="53"/>
      <c r="TLC90" s="53"/>
      <c r="TLD90" s="53"/>
      <c r="TLE90" s="53"/>
      <c r="TLF90" s="53"/>
      <c r="TLG90" s="53"/>
      <c r="TLH90" s="53"/>
      <c r="TLI90" s="53"/>
      <c r="TLJ90" s="53"/>
      <c r="TLK90" s="53"/>
      <c r="TLL90" s="53"/>
      <c r="TLM90" s="53"/>
      <c r="TLN90" s="53"/>
      <c r="TLO90" s="53"/>
      <c r="TLP90" s="53"/>
      <c r="TLQ90" s="53"/>
      <c r="TLR90" s="53"/>
      <c r="TLS90" s="53"/>
      <c r="TLT90" s="53"/>
      <c r="TLU90" s="53"/>
      <c r="TLV90" s="53"/>
      <c r="TLW90" s="53"/>
      <c r="TLX90" s="53"/>
      <c r="TLY90" s="53"/>
      <c r="TLZ90" s="53"/>
      <c r="TMA90" s="53"/>
      <c r="TMB90" s="53"/>
      <c r="TMC90" s="53"/>
      <c r="TMD90" s="53"/>
      <c r="TME90" s="53"/>
      <c r="TMF90" s="53"/>
      <c r="TMG90" s="53"/>
      <c r="TMH90" s="53"/>
      <c r="TMI90" s="53"/>
      <c r="TMJ90" s="53"/>
      <c r="TMK90" s="53"/>
      <c r="TML90" s="53"/>
      <c r="TMM90" s="53"/>
      <c r="TMN90" s="53"/>
      <c r="TMO90" s="53"/>
      <c r="TMP90" s="53"/>
      <c r="TMQ90" s="53"/>
      <c r="TMR90" s="53"/>
      <c r="TMS90" s="53"/>
      <c r="TMT90" s="53"/>
      <c r="TMU90" s="53"/>
      <c r="TMV90" s="53"/>
      <c r="TMW90" s="53"/>
      <c r="TMX90" s="53"/>
      <c r="TMY90" s="53"/>
      <c r="TMZ90" s="53"/>
      <c r="TNA90" s="53"/>
      <c r="TNB90" s="53"/>
      <c r="TNC90" s="53"/>
      <c r="TND90" s="53"/>
      <c r="TNE90" s="53"/>
      <c r="TNF90" s="53"/>
      <c r="TNG90" s="53"/>
      <c r="TNH90" s="53"/>
      <c r="TNI90" s="53"/>
      <c r="TNJ90" s="53"/>
      <c r="TNK90" s="53"/>
      <c r="TNL90" s="53"/>
      <c r="TNM90" s="53"/>
      <c r="TNN90" s="53"/>
      <c r="TNO90" s="53"/>
      <c r="TNP90" s="53"/>
      <c r="TNQ90" s="53"/>
      <c r="TNR90" s="53"/>
      <c r="TNS90" s="53"/>
      <c r="TNT90" s="53"/>
      <c r="TNU90" s="53"/>
      <c r="TNV90" s="53"/>
      <c r="TNW90" s="53"/>
      <c r="TNX90" s="53"/>
      <c r="TNY90" s="53"/>
      <c r="TNZ90" s="53"/>
      <c r="TOA90" s="53"/>
      <c r="TOB90" s="53"/>
      <c r="TOC90" s="53"/>
      <c r="TOD90" s="53"/>
      <c r="TOE90" s="53"/>
      <c r="TOF90" s="53"/>
      <c r="TOG90" s="53"/>
      <c r="TOH90" s="53"/>
      <c r="TOI90" s="53"/>
      <c r="TOJ90" s="53"/>
      <c r="TOK90" s="53"/>
      <c r="TOL90" s="53"/>
      <c r="TOM90" s="53"/>
      <c r="TON90" s="53"/>
      <c r="TOO90" s="53"/>
      <c r="TOP90" s="53"/>
      <c r="TOQ90" s="53"/>
      <c r="TOR90" s="53"/>
      <c r="TOS90" s="53"/>
      <c r="TOT90" s="53"/>
      <c r="TOU90" s="53"/>
      <c r="TOV90" s="53"/>
      <c r="TOW90" s="53"/>
      <c r="TOX90" s="53"/>
      <c r="TOY90" s="53"/>
      <c r="TOZ90" s="53"/>
      <c r="TPA90" s="53"/>
      <c r="TPB90" s="53"/>
      <c r="TPC90" s="53"/>
      <c r="TPD90" s="53"/>
      <c r="TPE90" s="53"/>
      <c r="TPF90" s="53"/>
      <c r="TPG90" s="53"/>
      <c r="TPH90" s="53"/>
      <c r="TPI90" s="53"/>
      <c r="TPJ90" s="53"/>
      <c r="TPK90" s="53"/>
      <c r="TPL90" s="53"/>
      <c r="TPM90" s="53"/>
      <c r="TPN90" s="53"/>
      <c r="TPO90" s="53"/>
      <c r="TPP90" s="53"/>
      <c r="TPQ90" s="53"/>
      <c r="TPR90" s="53"/>
      <c r="TPS90" s="53"/>
      <c r="TPT90" s="53"/>
      <c r="TPU90" s="53"/>
      <c r="TPV90" s="53"/>
      <c r="TPW90" s="53"/>
      <c r="TPX90" s="53"/>
      <c r="TPY90" s="53"/>
      <c r="TPZ90" s="53"/>
      <c r="TQA90" s="53"/>
      <c r="TQB90" s="53"/>
      <c r="TQC90" s="53"/>
      <c r="TQD90" s="53"/>
      <c r="TQE90" s="53"/>
      <c r="TQF90" s="53"/>
      <c r="TQG90" s="53"/>
      <c r="TQH90" s="53"/>
      <c r="TQI90" s="53"/>
      <c r="TQJ90" s="53"/>
      <c r="TQK90" s="53"/>
      <c r="TQL90" s="53"/>
      <c r="TQM90" s="53"/>
      <c r="TQN90" s="53"/>
      <c r="TQO90" s="53"/>
      <c r="TQP90" s="53"/>
      <c r="TQQ90" s="53"/>
      <c r="TQR90" s="53"/>
      <c r="TQS90" s="53"/>
      <c r="TQT90" s="53"/>
      <c r="TQU90" s="53"/>
      <c r="TQV90" s="53"/>
      <c r="TQW90" s="53"/>
      <c r="TQX90" s="53"/>
      <c r="TQY90" s="53"/>
      <c r="TQZ90" s="53"/>
      <c r="TRA90" s="53"/>
      <c r="TRB90" s="53"/>
      <c r="TRC90" s="53"/>
      <c r="TRD90" s="53"/>
      <c r="TRE90" s="53"/>
      <c r="TRF90" s="53"/>
      <c r="TRG90" s="53"/>
      <c r="TRH90" s="53"/>
      <c r="TRI90" s="53"/>
      <c r="TRJ90" s="53"/>
      <c r="TRK90" s="53"/>
      <c r="TRL90" s="53"/>
      <c r="TRM90" s="53"/>
      <c r="TRN90" s="53"/>
      <c r="TRO90" s="53"/>
      <c r="TRP90" s="53"/>
      <c r="TRQ90" s="53"/>
      <c r="TRR90" s="53"/>
      <c r="TRS90" s="53"/>
      <c r="TRT90" s="53"/>
      <c r="TRU90" s="53"/>
      <c r="TRV90" s="53"/>
      <c r="TRW90" s="53"/>
      <c r="TRX90" s="53"/>
      <c r="TRY90" s="53"/>
      <c r="TRZ90" s="53"/>
      <c r="TSA90" s="53"/>
      <c r="TSB90" s="53"/>
      <c r="TSC90" s="53"/>
      <c r="TSD90" s="53"/>
      <c r="TSE90" s="53"/>
      <c r="TSF90" s="53"/>
      <c r="TSG90" s="53"/>
      <c r="TSH90" s="53"/>
      <c r="TSI90" s="53"/>
      <c r="TSJ90" s="53"/>
      <c r="TSK90" s="53"/>
      <c r="TSL90" s="53"/>
      <c r="TSM90" s="53"/>
      <c r="TSN90" s="53"/>
      <c r="TSO90" s="53"/>
      <c r="TSP90" s="53"/>
      <c r="TSQ90" s="53"/>
      <c r="TSR90" s="53"/>
      <c r="TSS90" s="53"/>
      <c r="TST90" s="53"/>
      <c r="TSU90" s="53"/>
      <c r="TSV90" s="53"/>
      <c r="TSW90" s="53"/>
      <c r="TSX90" s="53"/>
      <c r="TSY90" s="53"/>
      <c r="TSZ90" s="53"/>
      <c r="TTA90" s="53"/>
      <c r="TTB90" s="53"/>
      <c r="TTC90" s="53"/>
      <c r="TTD90" s="53"/>
      <c r="TTE90" s="53"/>
      <c r="TTF90" s="53"/>
      <c r="TTG90" s="53"/>
      <c r="TTH90" s="53"/>
      <c r="TTI90" s="53"/>
      <c r="TTJ90" s="53"/>
      <c r="TTK90" s="53"/>
      <c r="TTL90" s="53"/>
      <c r="TTM90" s="53"/>
      <c r="TTN90" s="53"/>
      <c r="TTO90" s="53"/>
      <c r="TTP90" s="53"/>
      <c r="TTQ90" s="53"/>
      <c r="TTR90" s="53"/>
      <c r="TTS90" s="53"/>
      <c r="TTT90" s="53"/>
      <c r="TTU90" s="53"/>
      <c r="TTV90" s="53"/>
      <c r="TTW90" s="53"/>
      <c r="TTX90" s="53"/>
      <c r="TTY90" s="53"/>
      <c r="TTZ90" s="53"/>
      <c r="TUA90" s="53"/>
      <c r="TUB90" s="53"/>
      <c r="TUC90" s="53"/>
      <c r="TUD90" s="53"/>
      <c r="TUE90" s="53"/>
      <c r="TUF90" s="53"/>
      <c r="TUG90" s="53"/>
      <c r="TUH90" s="53"/>
      <c r="TUI90" s="53"/>
      <c r="TUJ90" s="53"/>
      <c r="TUK90" s="53"/>
      <c r="TUL90" s="53"/>
      <c r="TUM90" s="53"/>
      <c r="TUN90" s="53"/>
      <c r="TUO90" s="53"/>
      <c r="TUP90" s="53"/>
      <c r="TUQ90" s="53"/>
      <c r="TUR90" s="53"/>
      <c r="TUS90" s="53"/>
      <c r="TUT90" s="53"/>
      <c r="TUU90" s="53"/>
      <c r="TUV90" s="53"/>
      <c r="TUW90" s="53"/>
      <c r="TUX90" s="53"/>
      <c r="TUY90" s="53"/>
      <c r="TUZ90" s="53"/>
      <c r="TVA90" s="53"/>
      <c r="TVB90" s="53"/>
      <c r="TVC90" s="53"/>
      <c r="TVD90" s="53"/>
      <c r="TVE90" s="53"/>
      <c r="TVF90" s="53"/>
      <c r="TVG90" s="53"/>
      <c r="TVH90" s="53"/>
      <c r="TVI90" s="53"/>
      <c r="TVJ90" s="53"/>
      <c r="TVK90" s="53"/>
      <c r="TVL90" s="53"/>
      <c r="TVM90" s="53"/>
      <c r="TVN90" s="53"/>
      <c r="TVO90" s="53"/>
      <c r="TVP90" s="53"/>
      <c r="TVQ90" s="53"/>
      <c r="TVR90" s="53"/>
      <c r="TVS90" s="53"/>
      <c r="TVT90" s="53"/>
      <c r="TVU90" s="53"/>
      <c r="TVV90" s="53"/>
      <c r="TVW90" s="53"/>
      <c r="TVX90" s="53"/>
      <c r="TVY90" s="53"/>
      <c r="TVZ90" s="53"/>
      <c r="TWA90" s="53"/>
      <c r="TWB90" s="53"/>
      <c r="TWC90" s="53"/>
      <c r="TWD90" s="53"/>
      <c r="TWE90" s="53"/>
      <c r="TWF90" s="53"/>
      <c r="TWG90" s="53"/>
      <c r="TWH90" s="53"/>
      <c r="TWI90" s="53"/>
      <c r="TWJ90" s="53"/>
      <c r="TWK90" s="53"/>
      <c r="TWL90" s="53"/>
      <c r="TWM90" s="53"/>
      <c r="TWN90" s="53"/>
      <c r="TWO90" s="53"/>
      <c r="TWP90" s="53"/>
      <c r="TWQ90" s="53"/>
      <c r="TWR90" s="53"/>
      <c r="TWS90" s="53"/>
      <c r="TWT90" s="53"/>
      <c r="TWU90" s="53"/>
      <c r="TWV90" s="53"/>
      <c r="TWW90" s="53"/>
      <c r="TWX90" s="53"/>
      <c r="TWY90" s="53"/>
      <c r="TWZ90" s="53"/>
      <c r="TXA90" s="53"/>
      <c r="TXB90" s="53"/>
      <c r="TXC90" s="53"/>
      <c r="TXD90" s="53"/>
      <c r="TXE90" s="53"/>
      <c r="TXF90" s="53"/>
      <c r="TXG90" s="53"/>
      <c r="TXH90" s="53"/>
      <c r="TXI90" s="53"/>
      <c r="TXJ90" s="53"/>
      <c r="TXK90" s="53"/>
      <c r="TXL90" s="53"/>
      <c r="TXM90" s="53"/>
      <c r="TXN90" s="53"/>
      <c r="TXO90" s="53"/>
      <c r="TXP90" s="53"/>
      <c r="TXQ90" s="53"/>
      <c r="TXR90" s="53"/>
      <c r="TXS90" s="53"/>
      <c r="TXT90" s="53"/>
      <c r="TXU90" s="53"/>
      <c r="TXV90" s="53"/>
      <c r="TXW90" s="53"/>
      <c r="TXX90" s="53"/>
      <c r="TXY90" s="53"/>
      <c r="TXZ90" s="53"/>
      <c r="TYA90" s="53"/>
      <c r="TYB90" s="53"/>
      <c r="TYC90" s="53"/>
      <c r="TYD90" s="53"/>
      <c r="TYE90" s="53"/>
      <c r="TYF90" s="53"/>
      <c r="TYG90" s="53"/>
      <c r="TYH90" s="53"/>
      <c r="TYI90" s="53"/>
      <c r="TYJ90" s="53"/>
      <c r="TYK90" s="53"/>
      <c r="TYL90" s="53"/>
      <c r="TYM90" s="53"/>
      <c r="TYN90" s="53"/>
      <c r="TYO90" s="53"/>
      <c r="TYP90" s="53"/>
      <c r="TYQ90" s="53"/>
      <c r="TYR90" s="53"/>
      <c r="TYS90" s="53"/>
      <c r="TYT90" s="53"/>
      <c r="TYU90" s="53"/>
      <c r="TYV90" s="53"/>
      <c r="TYW90" s="53"/>
      <c r="TYX90" s="53"/>
      <c r="TYY90" s="53"/>
      <c r="TYZ90" s="53"/>
      <c r="TZA90" s="53"/>
      <c r="TZB90" s="53"/>
      <c r="TZC90" s="53"/>
      <c r="TZD90" s="53"/>
      <c r="TZE90" s="53"/>
      <c r="TZF90" s="53"/>
      <c r="TZG90" s="53"/>
      <c r="TZH90" s="53"/>
      <c r="TZI90" s="53"/>
      <c r="TZJ90" s="53"/>
      <c r="TZK90" s="53"/>
      <c r="TZL90" s="53"/>
      <c r="TZM90" s="53"/>
      <c r="TZN90" s="53"/>
      <c r="TZO90" s="53"/>
      <c r="TZP90" s="53"/>
      <c r="TZQ90" s="53"/>
      <c r="TZR90" s="53"/>
      <c r="TZS90" s="53"/>
      <c r="TZT90" s="53"/>
      <c r="TZU90" s="53"/>
      <c r="TZV90" s="53"/>
      <c r="TZW90" s="53"/>
      <c r="TZX90" s="53"/>
      <c r="TZY90" s="53"/>
      <c r="TZZ90" s="53"/>
      <c r="UAA90" s="53"/>
      <c r="UAB90" s="53"/>
      <c r="UAC90" s="53"/>
      <c r="UAD90" s="53"/>
      <c r="UAE90" s="53"/>
      <c r="UAF90" s="53"/>
      <c r="UAG90" s="53"/>
      <c r="UAH90" s="53"/>
      <c r="UAI90" s="53"/>
      <c r="UAJ90" s="53"/>
      <c r="UAK90" s="53"/>
      <c r="UAL90" s="53"/>
      <c r="UAM90" s="53"/>
      <c r="UAN90" s="53"/>
      <c r="UAO90" s="53"/>
      <c r="UAP90" s="53"/>
      <c r="UAQ90" s="53"/>
      <c r="UAR90" s="53"/>
      <c r="UAS90" s="53"/>
      <c r="UAT90" s="53"/>
      <c r="UAU90" s="53"/>
      <c r="UAV90" s="53"/>
      <c r="UAW90" s="53"/>
      <c r="UAX90" s="53"/>
      <c r="UAY90" s="53"/>
      <c r="UAZ90" s="53"/>
      <c r="UBA90" s="53"/>
      <c r="UBB90" s="53"/>
      <c r="UBC90" s="53"/>
      <c r="UBD90" s="53"/>
      <c r="UBE90" s="53"/>
      <c r="UBF90" s="53"/>
      <c r="UBG90" s="53"/>
      <c r="UBH90" s="53"/>
      <c r="UBI90" s="53"/>
      <c r="UBJ90" s="53"/>
      <c r="UBK90" s="53"/>
      <c r="UBL90" s="53"/>
      <c r="UBM90" s="53"/>
      <c r="UBN90" s="53"/>
      <c r="UBO90" s="53"/>
      <c r="UBP90" s="53"/>
      <c r="UBQ90" s="53"/>
      <c r="UBR90" s="53"/>
      <c r="UBS90" s="53"/>
      <c r="UBT90" s="53"/>
      <c r="UBU90" s="53"/>
      <c r="UBV90" s="53"/>
      <c r="UBW90" s="53"/>
      <c r="UBX90" s="53"/>
      <c r="UBY90" s="53"/>
      <c r="UBZ90" s="53"/>
      <c r="UCA90" s="53"/>
      <c r="UCB90" s="53"/>
      <c r="UCC90" s="53"/>
      <c r="UCD90" s="53"/>
      <c r="UCE90" s="53"/>
      <c r="UCF90" s="53"/>
      <c r="UCG90" s="53"/>
      <c r="UCH90" s="53"/>
      <c r="UCI90" s="53"/>
      <c r="UCJ90" s="53"/>
      <c r="UCK90" s="53"/>
      <c r="UCL90" s="53"/>
      <c r="UCM90" s="53"/>
      <c r="UCN90" s="53"/>
      <c r="UCO90" s="53"/>
      <c r="UCP90" s="53"/>
      <c r="UCQ90" s="53"/>
      <c r="UCR90" s="53"/>
      <c r="UCS90" s="53"/>
      <c r="UCT90" s="53"/>
      <c r="UCU90" s="53"/>
      <c r="UCV90" s="53"/>
      <c r="UCW90" s="53"/>
      <c r="UCX90" s="53"/>
      <c r="UCY90" s="53"/>
      <c r="UCZ90" s="53"/>
      <c r="UDA90" s="53"/>
      <c r="UDB90" s="53"/>
      <c r="UDC90" s="53"/>
      <c r="UDD90" s="53"/>
      <c r="UDE90" s="53"/>
      <c r="UDF90" s="53"/>
      <c r="UDG90" s="53"/>
      <c r="UDH90" s="53"/>
      <c r="UDI90" s="53"/>
      <c r="UDJ90" s="53"/>
      <c r="UDK90" s="53"/>
      <c r="UDL90" s="53"/>
      <c r="UDM90" s="53"/>
      <c r="UDN90" s="53"/>
      <c r="UDO90" s="53"/>
      <c r="UDP90" s="53"/>
      <c r="UDQ90" s="53"/>
      <c r="UDR90" s="53"/>
      <c r="UDS90" s="53"/>
      <c r="UDT90" s="53"/>
      <c r="UDU90" s="53"/>
      <c r="UDV90" s="53"/>
      <c r="UDW90" s="53"/>
      <c r="UDX90" s="53"/>
      <c r="UDY90" s="53"/>
      <c r="UDZ90" s="53"/>
      <c r="UEA90" s="53"/>
      <c r="UEB90" s="53"/>
      <c r="UEC90" s="53"/>
      <c r="UED90" s="53"/>
      <c r="UEE90" s="53"/>
      <c r="UEF90" s="53"/>
      <c r="UEG90" s="53"/>
      <c r="UEH90" s="53"/>
      <c r="UEI90" s="53"/>
      <c r="UEJ90" s="53"/>
      <c r="UEK90" s="53"/>
      <c r="UEL90" s="53"/>
      <c r="UEM90" s="53"/>
      <c r="UEN90" s="53"/>
      <c r="UEO90" s="53"/>
      <c r="UEP90" s="53"/>
      <c r="UEQ90" s="53"/>
      <c r="UER90" s="53"/>
      <c r="UES90" s="53"/>
      <c r="UET90" s="53"/>
      <c r="UEU90" s="53"/>
      <c r="UEV90" s="53"/>
      <c r="UEW90" s="53"/>
      <c r="UEX90" s="53"/>
      <c r="UEY90" s="53"/>
      <c r="UEZ90" s="53"/>
      <c r="UFA90" s="53"/>
      <c r="UFB90" s="53"/>
      <c r="UFC90" s="53"/>
      <c r="UFD90" s="53"/>
      <c r="UFE90" s="53"/>
      <c r="UFF90" s="53"/>
      <c r="UFG90" s="53"/>
      <c r="UFH90" s="53"/>
      <c r="UFI90" s="53"/>
      <c r="UFJ90" s="53"/>
      <c r="UFK90" s="53"/>
      <c r="UFL90" s="53"/>
      <c r="UFM90" s="53"/>
      <c r="UFN90" s="53"/>
      <c r="UFO90" s="53"/>
      <c r="UFP90" s="53"/>
      <c r="UFQ90" s="53"/>
      <c r="UFR90" s="53"/>
      <c r="UFS90" s="53"/>
      <c r="UFT90" s="53"/>
      <c r="UFU90" s="53"/>
      <c r="UFV90" s="53"/>
      <c r="UFW90" s="53"/>
      <c r="UFX90" s="53"/>
      <c r="UFY90" s="53"/>
      <c r="UFZ90" s="53"/>
      <c r="UGA90" s="53"/>
      <c r="UGB90" s="53"/>
      <c r="UGC90" s="53"/>
      <c r="UGD90" s="53"/>
      <c r="UGE90" s="53"/>
      <c r="UGF90" s="53"/>
      <c r="UGG90" s="53"/>
      <c r="UGH90" s="53"/>
      <c r="UGI90" s="53"/>
      <c r="UGJ90" s="53"/>
      <c r="UGK90" s="53"/>
      <c r="UGL90" s="53"/>
      <c r="UGM90" s="53"/>
      <c r="UGN90" s="53"/>
      <c r="UGO90" s="53"/>
      <c r="UGP90" s="53"/>
      <c r="UGQ90" s="53"/>
      <c r="UGR90" s="53"/>
      <c r="UGS90" s="53"/>
      <c r="UGT90" s="53"/>
      <c r="UGU90" s="53"/>
      <c r="UGV90" s="53"/>
      <c r="UGW90" s="53"/>
      <c r="UGX90" s="53"/>
      <c r="UGY90" s="53"/>
      <c r="UGZ90" s="53"/>
      <c r="UHA90" s="53"/>
      <c r="UHB90" s="53"/>
      <c r="UHC90" s="53"/>
      <c r="UHD90" s="53"/>
      <c r="UHE90" s="53"/>
      <c r="UHF90" s="53"/>
      <c r="UHG90" s="53"/>
      <c r="UHH90" s="53"/>
      <c r="UHI90" s="53"/>
      <c r="UHJ90" s="53"/>
      <c r="UHK90" s="53"/>
      <c r="UHL90" s="53"/>
      <c r="UHM90" s="53"/>
      <c r="UHN90" s="53"/>
      <c r="UHO90" s="53"/>
      <c r="UHP90" s="53"/>
      <c r="UHQ90" s="53"/>
      <c r="UHR90" s="53"/>
      <c r="UHS90" s="53"/>
      <c r="UHT90" s="53"/>
      <c r="UHU90" s="53"/>
      <c r="UHV90" s="53"/>
      <c r="UHW90" s="53"/>
      <c r="UHX90" s="53"/>
      <c r="UHY90" s="53"/>
      <c r="UHZ90" s="53"/>
      <c r="UIA90" s="53"/>
      <c r="UIB90" s="53"/>
      <c r="UIC90" s="53"/>
      <c r="UID90" s="53"/>
      <c r="UIE90" s="53"/>
      <c r="UIF90" s="53"/>
      <c r="UIG90" s="53"/>
      <c r="UIH90" s="53"/>
      <c r="UII90" s="53"/>
      <c r="UIJ90" s="53"/>
      <c r="UIK90" s="53"/>
      <c r="UIL90" s="53"/>
      <c r="UIM90" s="53"/>
      <c r="UIN90" s="53"/>
      <c r="UIO90" s="53"/>
      <c r="UIP90" s="53"/>
      <c r="UIQ90" s="53"/>
      <c r="UIR90" s="53"/>
      <c r="UIS90" s="53"/>
      <c r="UIT90" s="53"/>
      <c r="UIU90" s="53"/>
      <c r="UIV90" s="53"/>
      <c r="UIW90" s="53"/>
      <c r="UIX90" s="53"/>
      <c r="UIY90" s="53"/>
      <c r="UIZ90" s="53"/>
      <c r="UJA90" s="53"/>
      <c r="UJB90" s="53"/>
      <c r="UJC90" s="53"/>
      <c r="UJD90" s="53"/>
      <c r="UJE90" s="53"/>
      <c r="UJF90" s="53"/>
      <c r="UJG90" s="53"/>
      <c r="UJH90" s="53"/>
      <c r="UJI90" s="53"/>
      <c r="UJJ90" s="53"/>
      <c r="UJK90" s="53"/>
      <c r="UJL90" s="53"/>
      <c r="UJM90" s="53"/>
      <c r="UJN90" s="53"/>
      <c r="UJO90" s="53"/>
      <c r="UJP90" s="53"/>
      <c r="UJQ90" s="53"/>
      <c r="UJR90" s="53"/>
      <c r="UJS90" s="53"/>
      <c r="UJT90" s="53"/>
      <c r="UJU90" s="53"/>
      <c r="UJV90" s="53"/>
      <c r="UJW90" s="53"/>
      <c r="UJX90" s="53"/>
      <c r="UJY90" s="53"/>
      <c r="UJZ90" s="53"/>
      <c r="UKA90" s="53"/>
      <c r="UKB90" s="53"/>
      <c r="UKC90" s="53"/>
      <c r="UKD90" s="53"/>
      <c r="UKE90" s="53"/>
      <c r="UKF90" s="53"/>
      <c r="UKG90" s="53"/>
      <c r="UKH90" s="53"/>
      <c r="UKI90" s="53"/>
      <c r="UKJ90" s="53"/>
      <c r="UKK90" s="53"/>
      <c r="UKL90" s="53"/>
      <c r="UKM90" s="53"/>
      <c r="UKN90" s="53"/>
      <c r="UKO90" s="53"/>
      <c r="UKP90" s="53"/>
      <c r="UKQ90" s="53"/>
      <c r="UKR90" s="53"/>
      <c r="UKS90" s="53"/>
      <c r="UKT90" s="53"/>
      <c r="UKU90" s="53"/>
      <c r="UKV90" s="53"/>
      <c r="UKW90" s="53"/>
      <c r="UKX90" s="53"/>
      <c r="UKY90" s="53"/>
      <c r="UKZ90" s="53"/>
      <c r="ULA90" s="53"/>
      <c r="ULB90" s="53"/>
      <c r="ULC90" s="53"/>
      <c r="ULD90" s="53"/>
      <c r="ULE90" s="53"/>
      <c r="ULF90" s="53"/>
      <c r="ULG90" s="53"/>
      <c r="ULH90" s="53"/>
      <c r="ULI90" s="53"/>
      <c r="ULJ90" s="53"/>
      <c r="ULK90" s="53"/>
      <c r="ULL90" s="53"/>
      <c r="ULM90" s="53"/>
      <c r="ULN90" s="53"/>
      <c r="ULO90" s="53"/>
      <c r="ULP90" s="53"/>
      <c r="ULQ90" s="53"/>
      <c r="ULR90" s="53"/>
      <c r="ULS90" s="53"/>
      <c r="ULT90" s="53"/>
      <c r="ULU90" s="53"/>
      <c r="ULV90" s="53"/>
      <c r="ULW90" s="53"/>
      <c r="ULX90" s="53"/>
      <c r="ULY90" s="53"/>
      <c r="ULZ90" s="53"/>
      <c r="UMA90" s="53"/>
      <c r="UMB90" s="53"/>
      <c r="UMC90" s="53"/>
      <c r="UMD90" s="53"/>
      <c r="UME90" s="53"/>
      <c r="UMF90" s="53"/>
      <c r="UMG90" s="53"/>
      <c r="UMH90" s="53"/>
      <c r="UMI90" s="53"/>
      <c r="UMJ90" s="53"/>
      <c r="UMK90" s="53"/>
      <c r="UML90" s="53"/>
      <c r="UMM90" s="53"/>
      <c r="UMN90" s="53"/>
      <c r="UMO90" s="53"/>
      <c r="UMP90" s="53"/>
      <c r="UMQ90" s="53"/>
      <c r="UMR90" s="53"/>
      <c r="UMS90" s="53"/>
      <c r="UMT90" s="53"/>
      <c r="UMU90" s="53"/>
      <c r="UMV90" s="53"/>
      <c r="UMW90" s="53"/>
      <c r="UMX90" s="53"/>
      <c r="UMY90" s="53"/>
      <c r="UMZ90" s="53"/>
      <c r="UNA90" s="53"/>
      <c r="UNB90" s="53"/>
      <c r="UNC90" s="53"/>
      <c r="UND90" s="53"/>
      <c r="UNE90" s="53"/>
      <c r="UNF90" s="53"/>
      <c r="UNG90" s="53"/>
      <c r="UNH90" s="53"/>
      <c r="UNI90" s="53"/>
      <c r="UNJ90" s="53"/>
      <c r="UNK90" s="53"/>
      <c r="UNL90" s="53"/>
      <c r="UNM90" s="53"/>
      <c r="UNN90" s="53"/>
      <c r="UNO90" s="53"/>
      <c r="UNP90" s="53"/>
      <c r="UNQ90" s="53"/>
      <c r="UNR90" s="53"/>
      <c r="UNS90" s="53"/>
      <c r="UNT90" s="53"/>
      <c r="UNU90" s="53"/>
      <c r="UNV90" s="53"/>
      <c r="UNW90" s="53"/>
      <c r="UNX90" s="53"/>
      <c r="UNY90" s="53"/>
      <c r="UNZ90" s="53"/>
      <c r="UOA90" s="53"/>
      <c r="UOB90" s="53"/>
      <c r="UOC90" s="53"/>
      <c r="UOD90" s="53"/>
      <c r="UOE90" s="53"/>
      <c r="UOF90" s="53"/>
      <c r="UOG90" s="53"/>
      <c r="UOH90" s="53"/>
      <c r="UOI90" s="53"/>
      <c r="UOJ90" s="53"/>
      <c r="UOK90" s="53"/>
      <c r="UOL90" s="53"/>
      <c r="UOM90" s="53"/>
      <c r="UON90" s="53"/>
      <c r="UOO90" s="53"/>
      <c r="UOP90" s="53"/>
      <c r="UOQ90" s="53"/>
      <c r="UOR90" s="53"/>
      <c r="UOS90" s="53"/>
      <c r="UOT90" s="53"/>
      <c r="UOU90" s="53"/>
      <c r="UOV90" s="53"/>
      <c r="UOW90" s="53"/>
      <c r="UOX90" s="53"/>
      <c r="UOY90" s="53"/>
      <c r="UOZ90" s="53"/>
      <c r="UPA90" s="53"/>
      <c r="UPB90" s="53"/>
      <c r="UPC90" s="53"/>
      <c r="UPD90" s="53"/>
      <c r="UPE90" s="53"/>
      <c r="UPF90" s="53"/>
      <c r="UPG90" s="53"/>
      <c r="UPH90" s="53"/>
      <c r="UPI90" s="53"/>
      <c r="UPJ90" s="53"/>
      <c r="UPK90" s="53"/>
      <c r="UPL90" s="53"/>
      <c r="UPM90" s="53"/>
      <c r="UPN90" s="53"/>
      <c r="UPO90" s="53"/>
      <c r="UPP90" s="53"/>
      <c r="UPQ90" s="53"/>
      <c r="UPR90" s="53"/>
      <c r="UPS90" s="53"/>
      <c r="UPT90" s="53"/>
      <c r="UPU90" s="53"/>
      <c r="UPV90" s="53"/>
      <c r="UPW90" s="53"/>
      <c r="UPX90" s="53"/>
      <c r="UPY90" s="53"/>
      <c r="UPZ90" s="53"/>
      <c r="UQA90" s="53"/>
      <c r="UQB90" s="53"/>
      <c r="UQC90" s="53"/>
      <c r="UQD90" s="53"/>
      <c r="UQE90" s="53"/>
      <c r="UQF90" s="53"/>
      <c r="UQG90" s="53"/>
      <c r="UQH90" s="53"/>
      <c r="UQI90" s="53"/>
      <c r="UQJ90" s="53"/>
      <c r="UQK90" s="53"/>
      <c r="UQL90" s="53"/>
      <c r="UQM90" s="53"/>
      <c r="UQN90" s="53"/>
      <c r="UQO90" s="53"/>
      <c r="UQP90" s="53"/>
      <c r="UQQ90" s="53"/>
      <c r="UQR90" s="53"/>
      <c r="UQS90" s="53"/>
      <c r="UQT90" s="53"/>
      <c r="UQU90" s="53"/>
      <c r="UQV90" s="53"/>
      <c r="UQW90" s="53"/>
      <c r="UQX90" s="53"/>
      <c r="UQY90" s="53"/>
      <c r="UQZ90" s="53"/>
      <c r="URA90" s="53"/>
      <c r="URB90" s="53"/>
      <c r="URC90" s="53"/>
      <c r="URD90" s="53"/>
      <c r="URE90" s="53"/>
      <c r="URF90" s="53"/>
      <c r="URG90" s="53"/>
      <c r="URH90" s="53"/>
      <c r="URI90" s="53"/>
      <c r="URJ90" s="53"/>
      <c r="URK90" s="53"/>
      <c r="URL90" s="53"/>
      <c r="URM90" s="53"/>
      <c r="URN90" s="53"/>
      <c r="URO90" s="53"/>
      <c r="URP90" s="53"/>
      <c r="URQ90" s="53"/>
      <c r="URR90" s="53"/>
      <c r="URS90" s="53"/>
      <c r="URT90" s="53"/>
      <c r="URU90" s="53"/>
      <c r="URV90" s="53"/>
      <c r="URW90" s="53"/>
      <c r="URX90" s="53"/>
      <c r="URY90" s="53"/>
      <c r="URZ90" s="53"/>
      <c r="USA90" s="53"/>
      <c r="USB90" s="53"/>
      <c r="USC90" s="53"/>
      <c r="USD90" s="53"/>
      <c r="USE90" s="53"/>
      <c r="USF90" s="53"/>
      <c r="USG90" s="53"/>
      <c r="USH90" s="53"/>
      <c r="USI90" s="53"/>
      <c r="USJ90" s="53"/>
      <c r="USK90" s="53"/>
      <c r="USL90" s="53"/>
      <c r="USM90" s="53"/>
      <c r="USN90" s="53"/>
      <c r="USO90" s="53"/>
      <c r="USP90" s="53"/>
      <c r="USQ90" s="53"/>
      <c r="USR90" s="53"/>
      <c r="USS90" s="53"/>
      <c r="UST90" s="53"/>
      <c r="USU90" s="53"/>
      <c r="USV90" s="53"/>
      <c r="USW90" s="53"/>
      <c r="USX90" s="53"/>
      <c r="USY90" s="53"/>
      <c r="USZ90" s="53"/>
      <c r="UTA90" s="53"/>
      <c r="UTB90" s="53"/>
      <c r="UTC90" s="53"/>
      <c r="UTD90" s="53"/>
      <c r="UTE90" s="53"/>
      <c r="UTF90" s="53"/>
      <c r="UTG90" s="53"/>
      <c r="UTH90" s="53"/>
      <c r="UTI90" s="53"/>
      <c r="UTJ90" s="53"/>
      <c r="UTK90" s="53"/>
      <c r="UTL90" s="53"/>
      <c r="UTM90" s="53"/>
      <c r="UTN90" s="53"/>
      <c r="UTO90" s="53"/>
      <c r="UTP90" s="53"/>
      <c r="UTQ90" s="53"/>
      <c r="UTR90" s="53"/>
      <c r="UTS90" s="53"/>
      <c r="UTT90" s="53"/>
      <c r="UTU90" s="53"/>
      <c r="UTV90" s="53"/>
      <c r="UTW90" s="53"/>
      <c r="UTX90" s="53"/>
      <c r="UTY90" s="53"/>
      <c r="UTZ90" s="53"/>
      <c r="UUA90" s="53"/>
      <c r="UUB90" s="53"/>
      <c r="UUC90" s="53"/>
      <c r="UUD90" s="53"/>
      <c r="UUE90" s="53"/>
      <c r="UUF90" s="53"/>
      <c r="UUG90" s="53"/>
      <c r="UUH90" s="53"/>
      <c r="UUI90" s="53"/>
      <c r="UUJ90" s="53"/>
      <c r="UUK90" s="53"/>
      <c r="UUL90" s="53"/>
      <c r="UUM90" s="53"/>
      <c r="UUN90" s="53"/>
      <c r="UUO90" s="53"/>
      <c r="UUP90" s="53"/>
      <c r="UUQ90" s="53"/>
      <c r="UUR90" s="53"/>
      <c r="UUS90" s="53"/>
      <c r="UUT90" s="53"/>
      <c r="UUU90" s="53"/>
      <c r="UUV90" s="53"/>
      <c r="UUW90" s="53"/>
      <c r="UUX90" s="53"/>
      <c r="UUY90" s="53"/>
      <c r="UUZ90" s="53"/>
      <c r="UVA90" s="53"/>
      <c r="UVB90" s="53"/>
      <c r="UVC90" s="53"/>
      <c r="UVD90" s="53"/>
      <c r="UVE90" s="53"/>
      <c r="UVF90" s="53"/>
      <c r="UVG90" s="53"/>
      <c r="UVH90" s="53"/>
      <c r="UVI90" s="53"/>
      <c r="UVJ90" s="53"/>
      <c r="UVK90" s="53"/>
      <c r="UVL90" s="53"/>
      <c r="UVM90" s="53"/>
      <c r="UVN90" s="53"/>
      <c r="UVO90" s="53"/>
      <c r="UVP90" s="53"/>
      <c r="UVQ90" s="53"/>
      <c r="UVR90" s="53"/>
      <c r="UVS90" s="53"/>
      <c r="UVT90" s="53"/>
      <c r="UVU90" s="53"/>
      <c r="UVV90" s="53"/>
      <c r="UVW90" s="53"/>
      <c r="UVX90" s="53"/>
      <c r="UVY90" s="53"/>
      <c r="UVZ90" s="53"/>
      <c r="UWA90" s="53"/>
      <c r="UWB90" s="53"/>
      <c r="UWC90" s="53"/>
      <c r="UWD90" s="53"/>
      <c r="UWE90" s="53"/>
      <c r="UWF90" s="53"/>
      <c r="UWG90" s="53"/>
      <c r="UWH90" s="53"/>
      <c r="UWI90" s="53"/>
      <c r="UWJ90" s="53"/>
      <c r="UWK90" s="53"/>
      <c r="UWL90" s="53"/>
      <c r="UWM90" s="53"/>
      <c r="UWN90" s="53"/>
      <c r="UWO90" s="53"/>
      <c r="UWP90" s="53"/>
      <c r="UWQ90" s="53"/>
      <c r="UWR90" s="53"/>
      <c r="UWS90" s="53"/>
      <c r="UWT90" s="53"/>
      <c r="UWU90" s="53"/>
      <c r="UWV90" s="53"/>
      <c r="UWW90" s="53"/>
      <c r="UWX90" s="53"/>
      <c r="UWY90" s="53"/>
      <c r="UWZ90" s="53"/>
      <c r="UXA90" s="53"/>
      <c r="UXB90" s="53"/>
      <c r="UXC90" s="53"/>
      <c r="UXD90" s="53"/>
      <c r="UXE90" s="53"/>
      <c r="UXF90" s="53"/>
      <c r="UXG90" s="53"/>
      <c r="UXH90" s="53"/>
      <c r="UXI90" s="53"/>
      <c r="UXJ90" s="53"/>
      <c r="UXK90" s="53"/>
      <c r="UXL90" s="53"/>
      <c r="UXM90" s="53"/>
      <c r="UXN90" s="53"/>
      <c r="UXO90" s="53"/>
      <c r="UXP90" s="53"/>
      <c r="UXQ90" s="53"/>
      <c r="UXR90" s="53"/>
      <c r="UXS90" s="53"/>
      <c r="UXT90" s="53"/>
      <c r="UXU90" s="53"/>
      <c r="UXV90" s="53"/>
      <c r="UXW90" s="53"/>
      <c r="UXX90" s="53"/>
      <c r="UXY90" s="53"/>
      <c r="UXZ90" s="53"/>
      <c r="UYA90" s="53"/>
      <c r="UYB90" s="53"/>
      <c r="UYC90" s="53"/>
      <c r="UYD90" s="53"/>
      <c r="UYE90" s="53"/>
      <c r="UYF90" s="53"/>
      <c r="UYG90" s="53"/>
      <c r="UYH90" s="53"/>
      <c r="UYI90" s="53"/>
      <c r="UYJ90" s="53"/>
      <c r="UYK90" s="53"/>
      <c r="UYL90" s="53"/>
      <c r="UYM90" s="53"/>
      <c r="UYN90" s="53"/>
      <c r="UYO90" s="53"/>
      <c r="UYP90" s="53"/>
      <c r="UYQ90" s="53"/>
      <c r="UYR90" s="53"/>
      <c r="UYS90" s="53"/>
      <c r="UYT90" s="53"/>
      <c r="UYU90" s="53"/>
      <c r="UYV90" s="53"/>
      <c r="UYW90" s="53"/>
      <c r="UYX90" s="53"/>
      <c r="UYY90" s="53"/>
      <c r="UYZ90" s="53"/>
      <c r="UZA90" s="53"/>
      <c r="UZB90" s="53"/>
      <c r="UZC90" s="53"/>
      <c r="UZD90" s="53"/>
      <c r="UZE90" s="53"/>
      <c r="UZF90" s="53"/>
      <c r="UZG90" s="53"/>
      <c r="UZH90" s="53"/>
      <c r="UZI90" s="53"/>
      <c r="UZJ90" s="53"/>
      <c r="UZK90" s="53"/>
      <c r="UZL90" s="53"/>
      <c r="UZM90" s="53"/>
      <c r="UZN90" s="53"/>
      <c r="UZO90" s="53"/>
      <c r="UZP90" s="53"/>
      <c r="UZQ90" s="53"/>
      <c r="UZR90" s="53"/>
      <c r="UZS90" s="53"/>
      <c r="UZT90" s="53"/>
      <c r="UZU90" s="53"/>
      <c r="UZV90" s="53"/>
      <c r="UZW90" s="53"/>
      <c r="UZX90" s="53"/>
      <c r="UZY90" s="53"/>
      <c r="UZZ90" s="53"/>
      <c r="VAA90" s="53"/>
      <c r="VAB90" s="53"/>
      <c r="VAC90" s="53"/>
      <c r="VAD90" s="53"/>
      <c r="VAE90" s="53"/>
      <c r="VAF90" s="53"/>
      <c r="VAG90" s="53"/>
      <c r="VAH90" s="53"/>
      <c r="VAI90" s="53"/>
      <c r="VAJ90" s="53"/>
      <c r="VAK90" s="53"/>
      <c r="VAL90" s="53"/>
      <c r="VAM90" s="53"/>
      <c r="VAN90" s="53"/>
      <c r="VAO90" s="53"/>
      <c r="VAP90" s="53"/>
      <c r="VAQ90" s="53"/>
      <c r="VAR90" s="53"/>
      <c r="VAS90" s="53"/>
      <c r="VAT90" s="53"/>
      <c r="VAU90" s="53"/>
      <c r="VAV90" s="53"/>
      <c r="VAW90" s="53"/>
      <c r="VAX90" s="53"/>
      <c r="VAY90" s="53"/>
      <c r="VAZ90" s="53"/>
      <c r="VBA90" s="53"/>
      <c r="VBB90" s="53"/>
      <c r="VBC90" s="53"/>
      <c r="VBD90" s="53"/>
      <c r="VBE90" s="53"/>
      <c r="VBF90" s="53"/>
      <c r="VBG90" s="53"/>
      <c r="VBH90" s="53"/>
      <c r="VBI90" s="53"/>
      <c r="VBJ90" s="53"/>
      <c r="VBK90" s="53"/>
      <c r="VBL90" s="53"/>
      <c r="VBM90" s="53"/>
      <c r="VBN90" s="53"/>
      <c r="VBO90" s="53"/>
      <c r="VBP90" s="53"/>
      <c r="VBQ90" s="53"/>
      <c r="VBR90" s="53"/>
      <c r="VBS90" s="53"/>
      <c r="VBT90" s="53"/>
      <c r="VBU90" s="53"/>
      <c r="VBV90" s="53"/>
      <c r="VBW90" s="53"/>
      <c r="VBX90" s="53"/>
      <c r="VBY90" s="53"/>
      <c r="VBZ90" s="53"/>
      <c r="VCA90" s="53"/>
      <c r="VCB90" s="53"/>
      <c r="VCC90" s="53"/>
      <c r="VCD90" s="53"/>
      <c r="VCE90" s="53"/>
      <c r="VCF90" s="53"/>
      <c r="VCG90" s="53"/>
      <c r="VCH90" s="53"/>
      <c r="VCI90" s="53"/>
      <c r="VCJ90" s="53"/>
      <c r="VCK90" s="53"/>
      <c r="VCL90" s="53"/>
      <c r="VCM90" s="53"/>
      <c r="VCN90" s="53"/>
      <c r="VCO90" s="53"/>
      <c r="VCP90" s="53"/>
      <c r="VCQ90" s="53"/>
      <c r="VCR90" s="53"/>
      <c r="VCS90" s="53"/>
      <c r="VCT90" s="53"/>
      <c r="VCU90" s="53"/>
      <c r="VCV90" s="53"/>
      <c r="VCW90" s="53"/>
      <c r="VCX90" s="53"/>
      <c r="VCY90" s="53"/>
      <c r="VCZ90" s="53"/>
      <c r="VDA90" s="53"/>
      <c r="VDB90" s="53"/>
      <c r="VDC90" s="53"/>
      <c r="VDD90" s="53"/>
      <c r="VDE90" s="53"/>
      <c r="VDF90" s="53"/>
      <c r="VDG90" s="53"/>
      <c r="VDH90" s="53"/>
      <c r="VDI90" s="53"/>
      <c r="VDJ90" s="53"/>
      <c r="VDK90" s="53"/>
      <c r="VDL90" s="53"/>
      <c r="VDM90" s="53"/>
      <c r="VDN90" s="53"/>
      <c r="VDO90" s="53"/>
      <c r="VDP90" s="53"/>
      <c r="VDQ90" s="53"/>
      <c r="VDR90" s="53"/>
      <c r="VDS90" s="53"/>
      <c r="VDT90" s="53"/>
      <c r="VDU90" s="53"/>
      <c r="VDV90" s="53"/>
      <c r="VDW90" s="53"/>
      <c r="VDX90" s="53"/>
      <c r="VDY90" s="53"/>
      <c r="VDZ90" s="53"/>
      <c r="VEA90" s="53"/>
      <c r="VEB90" s="53"/>
      <c r="VEC90" s="53"/>
      <c r="VED90" s="53"/>
      <c r="VEE90" s="53"/>
      <c r="VEF90" s="53"/>
      <c r="VEG90" s="53"/>
      <c r="VEH90" s="53"/>
      <c r="VEI90" s="53"/>
      <c r="VEJ90" s="53"/>
      <c r="VEK90" s="53"/>
      <c r="VEL90" s="53"/>
      <c r="VEM90" s="53"/>
      <c r="VEN90" s="53"/>
      <c r="VEO90" s="53"/>
      <c r="VEP90" s="53"/>
      <c r="VEQ90" s="53"/>
      <c r="VER90" s="53"/>
      <c r="VES90" s="53"/>
      <c r="VET90" s="53"/>
      <c r="VEU90" s="53"/>
      <c r="VEV90" s="53"/>
      <c r="VEW90" s="53"/>
      <c r="VEX90" s="53"/>
      <c r="VEY90" s="53"/>
      <c r="VEZ90" s="53"/>
      <c r="VFA90" s="53"/>
      <c r="VFB90" s="53"/>
      <c r="VFC90" s="53"/>
      <c r="VFD90" s="53"/>
      <c r="VFE90" s="53"/>
      <c r="VFF90" s="53"/>
      <c r="VFG90" s="53"/>
      <c r="VFH90" s="53"/>
      <c r="VFI90" s="53"/>
      <c r="VFJ90" s="53"/>
      <c r="VFK90" s="53"/>
      <c r="VFL90" s="53"/>
      <c r="VFM90" s="53"/>
      <c r="VFN90" s="53"/>
      <c r="VFO90" s="53"/>
      <c r="VFP90" s="53"/>
      <c r="VFQ90" s="53"/>
      <c r="VFR90" s="53"/>
      <c r="VFS90" s="53"/>
      <c r="VFT90" s="53"/>
      <c r="VFU90" s="53"/>
      <c r="VFV90" s="53"/>
      <c r="VFW90" s="53"/>
      <c r="VFX90" s="53"/>
      <c r="VFY90" s="53"/>
      <c r="VFZ90" s="53"/>
      <c r="VGA90" s="53"/>
      <c r="VGB90" s="53"/>
      <c r="VGC90" s="53"/>
      <c r="VGD90" s="53"/>
      <c r="VGE90" s="53"/>
      <c r="VGF90" s="53"/>
      <c r="VGG90" s="53"/>
      <c r="VGH90" s="53"/>
      <c r="VGI90" s="53"/>
      <c r="VGJ90" s="53"/>
      <c r="VGK90" s="53"/>
      <c r="VGL90" s="53"/>
      <c r="VGM90" s="53"/>
      <c r="VGN90" s="53"/>
      <c r="VGO90" s="53"/>
      <c r="VGP90" s="53"/>
      <c r="VGQ90" s="53"/>
      <c r="VGR90" s="53"/>
      <c r="VGS90" s="53"/>
      <c r="VGT90" s="53"/>
      <c r="VGU90" s="53"/>
      <c r="VGV90" s="53"/>
      <c r="VGW90" s="53"/>
      <c r="VGX90" s="53"/>
      <c r="VGY90" s="53"/>
      <c r="VGZ90" s="53"/>
      <c r="VHA90" s="53"/>
      <c r="VHB90" s="53"/>
      <c r="VHC90" s="53"/>
      <c r="VHD90" s="53"/>
      <c r="VHE90" s="53"/>
      <c r="VHF90" s="53"/>
      <c r="VHG90" s="53"/>
      <c r="VHH90" s="53"/>
      <c r="VHI90" s="53"/>
      <c r="VHJ90" s="53"/>
      <c r="VHK90" s="53"/>
      <c r="VHL90" s="53"/>
      <c r="VHM90" s="53"/>
      <c r="VHN90" s="53"/>
      <c r="VHO90" s="53"/>
      <c r="VHP90" s="53"/>
      <c r="VHQ90" s="53"/>
      <c r="VHR90" s="53"/>
      <c r="VHS90" s="53"/>
      <c r="VHT90" s="53"/>
      <c r="VHU90" s="53"/>
      <c r="VHV90" s="53"/>
      <c r="VHW90" s="53"/>
      <c r="VHX90" s="53"/>
      <c r="VHY90" s="53"/>
      <c r="VHZ90" s="53"/>
      <c r="VIA90" s="53"/>
      <c r="VIB90" s="53"/>
      <c r="VIC90" s="53"/>
      <c r="VID90" s="53"/>
      <c r="VIE90" s="53"/>
      <c r="VIF90" s="53"/>
      <c r="VIG90" s="53"/>
      <c r="VIH90" s="53"/>
      <c r="VII90" s="53"/>
      <c r="VIJ90" s="53"/>
      <c r="VIK90" s="53"/>
      <c r="VIL90" s="53"/>
      <c r="VIM90" s="53"/>
      <c r="VIN90" s="53"/>
      <c r="VIO90" s="53"/>
      <c r="VIP90" s="53"/>
      <c r="VIQ90" s="53"/>
      <c r="VIR90" s="53"/>
      <c r="VIS90" s="53"/>
      <c r="VIT90" s="53"/>
      <c r="VIU90" s="53"/>
      <c r="VIV90" s="53"/>
      <c r="VIW90" s="53"/>
      <c r="VIX90" s="53"/>
      <c r="VIY90" s="53"/>
      <c r="VIZ90" s="53"/>
      <c r="VJA90" s="53"/>
      <c r="VJB90" s="53"/>
      <c r="VJC90" s="53"/>
      <c r="VJD90" s="53"/>
      <c r="VJE90" s="53"/>
      <c r="VJF90" s="53"/>
      <c r="VJG90" s="53"/>
      <c r="VJH90" s="53"/>
      <c r="VJI90" s="53"/>
      <c r="VJJ90" s="53"/>
      <c r="VJK90" s="53"/>
      <c r="VJL90" s="53"/>
      <c r="VJM90" s="53"/>
      <c r="VJN90" s="53"/>
      <c r="VJO90" s="53"/>
      <c r="VJP90" s="53"/>
      <c r="VJQ90" s="53"/>
      <c r="VJR90" s="53"/>
      <c r="VJS90" s="53"/>
      <c r="VJT90" s="53"/>
      <c r="VJU90" s="53"/>
      <c r="VJV90" s="53"/>
      <c r="VJW90" s="53"/>
      <c r="VJX90" s="53"/>
      <c r="VJY90" s="53"/>
      <c r="VJZ90" s="53"/>
      <c r="VKA90" s="53"/>
      <c r="VKB90" s="53"/>
      <c r="VKC90" s="53"/>
      <c r="VKD90" s="53"/>
      <c r="VKE90" s="53"/>
      <c r="VKF90" s="53"/>
      <c r="VKG90" s="53"/>
      <c r="VKH90" s="53"/>
      <c r="VKI90" s="53"/>
      <c r="VKJ90" s="53"/>
      <c r="VKK90" s="53"/>
      <c r="VKL90" s="53"/>
      <c r="VKM90" s="53"/>
      <c r="VKN90" s="53"/>
      <c r="VKO90" s="53"/>
      <c r="VKP90" s="53"/>
      <c r="VKQ90" s="53"/>
      <c r="VKR90" s="53"/>
      <c r="VKS90" s="53"/>
      <c r="VKT90" s="53"/>
      <c r="VKU90" s="53"/>
      <c r="VKV90" s="53"/>
      <c r="VKW90" s="53"/>
      <c r="VKX90" s="53"/>
      <c r="VKY90" s="53"/>
      <c r="VKZ90" s="53"/>
      <c r="VLA90" s="53"/>
      <c r="VLB90" s="53"/>
      <c r="VLC90" s="53"/>
      <c r="VLD90" s="53"/>
      <c r="VLE90" s="53"/>
      <c r="VLF90" s="53"/>
      <c r="VLG90" s="53"/>
      <c r="VLH90" s="53"/>
      <c r="VLI90" s="53"/>
      <c r="VLJ90" s="53"/>
      <c r="VLK90" s="53"/>
      <c r="VLL90" s="53"/>
      <c r="VLM90" s="53"/>
      <c r="VLN90" s="53"/>
      <c r="VLO90" s="53"/>
      <c r="VLP90" s="53"/>
      <c r="VLQ90" s="53"/>
      <c r="VLR90" s="53"/>
      <c r="VLS90" s="53"/>
      <c r="VLT90" s="53"/>
      <c r="VLU90" s="53"/>
      <c r="VLV90" s="53"/>
      <c r="VLW90" s="53"/>
      <c r="VLX90" s="53"/>
      <c r="VLY90" s="53"/>
      <c r="VLZ90" s="53"/>
      <c r="VMA90" s="53"/>
      <c r="VMB90" s="53"/>
      <c r="VMC90" s="53"/>
      <c r="VMD90" s="53"/>
      <c r="VME90" s="53"/>
      <c r="VMF90" s="53"/>
      <c r="VMG90" s="53"/>
      <c r="VMH90" s="53"/>
      <c r="VMI90" s="53"/>
      <c r="VMJ90" s="53"/>
      <c r="VMK90" s="53"/>
      <c r="VML90" s="53"/>
      <c r="VMM90" s="53"/>
      <c r="VMN90" s="53"/>
      <c r="VMO90" s="53"/>
      <c r="VMP90" s="53"/>
      <c r="VMQ90" s="53"/>
      <c r="VMR90" s="53"/>
      <c r="VMS90" s="53"/>
      <c r="VMT90" s="53"/>
      <c r="VMU90" s="53"/>
      <c r="VMV90" s="53"/>
      <c r="VMW90" s="53"/>
      <c r="VMX90" s="53"/>
      <c r="VMY90" s="53"/>
      <c r="VMZ90" s="53"/>
      <c r="VNA90" s="53"/>
      <c r="VNB90" s="53"/>
      <c r="VNC90" s="53"/>
      <c r="VND90" s="53"/>
      <c r="VNE90" s="53"/>
      <c r="VNF90" s="53"/>
      <c r="VNG90" s="53"/>
      <c r="VNH90" s="53"/>
      <c r="VNI90" s="53"/>
      <c r="VNJ90" s="53"/>
      <c r="VNK90" s="53"/>
      <c r="VNL90" s="53"/>
      <c r="VNM90" s="53"/>
      <c r="VNN90" s="53"/>
      <c r="VNO90" s="53"/>
      <c r="VNP90" s="53"/>
      <c r="VNQ90" s="53"/>
      <c r="VNR90" s="53"/>
      <c r="VNS90" s="53"/>
      <c r="VNT90" s="53"/>
      <c r="VNU90" s="53"/>
      <c r="VNV90" s="53"/>
      <c r="VNW90" s="53"/>
      <c r="VNX90" s="53"/>
      <c r="VNY90" s="53"/>
      <c r="VNZ90" s="53"/>
      <c r="VOA90" s="53"/>
      <c r="VOB90" s="53"/>
      <c r="VOC90" s="53"/>
      <c r="VOD90" s="53"/>
      <c r="VOE90" s="53"/>
      <c r="VOF90" s="53"/>
      <c r="VOG90" s="53"/>
      <c r="VOH90" s="53"/>
      <c r="VOI90" s="53"/>
      <c r="VOJ90" s="53"/>
      <c r="VOK90" s="53"/>
      <c r="VOL90" s="53"/>
      <c r="VOM90" s="53"/>
      <c r="VON90" s="53"/>
      <c r="VOO90" s="53"/>
      <c r="VOP90" s="53"/>
      <c r="VOQ90" s="53"/>
      <c r="VOR90" s="53"/>
      <c r="VOS90" s="53"/>
      <c r="VOT90" s="53"/>
      <c r="VOU90" s="53"/>
      <c r="VOV90" s="53"/>
      <c r="VOW90" s="53"/>
      <c r="VOX90" s="53"/>
      <c r="VOY90" s="53"/>
      <c r="VOZ90" s="53"/>
      <c r="VPA90" s="53"/>
      <c r="VPB90" s="53"/>
      <c r="VPC90" s="53"/>
      <c r="VPD90" s="53"/>
      <c r="VPE90" s="53"/>
      <c r="VPF90" s="53"/>
      <c r="VPG90" s="53"/>
      <c r="VPH90" s="53"/>
      <c r="VPI90" s="53"/>
      <c r="VPJ90" s="53"/>
      <c r="VPK90" s="53"/>
      <c r="VPL90" s="53"/>
      <c r="VPM90" s="53"/>
      <c r="VPN90" s="53"/>
      <c r="VPO90" s="53"/>
      <c r="VPP90" s="53"/>
      <c r="VPQ90" s="53"/>
      <c r="VPR90" s="53"/>
      <c r="VPS90" s="53"/>
      <c r="VPT90" s="53"/>
      <c r="VPU90" s="53"/>
      <c r="VPV90" s="53"/>
      <c r="VPW90" s="53"/>
      <c r="VPX90" s="53"/>
      <c r="VPY90" s="53"/>
      <c r="VPZ90" s="53"/>
      <c r="VQA90" s="53"/>
      <c r="VQB90" s="53"/>
      <c r="VQC90" s="53"/>
      <c r="VQD90" s="53"/>
      <c r="VQE90" s="53"/>
      <c r="VQF90" s="53"/>
      <c r="VQG90" s="53"/>
      <c r="VQH90" s="53"/>
      <c r="VQI90" s="53"/>
      <c r="VQJ90" s="53"/>
      <c r="VQK90" s="53"/>
      <c r="VQL90" s="53"/>
      <c r="VQM90" s="53"/>
      <c r="VQN90" s="53"/>
      <c r="VQO90" s="53"/>
      <c r="VQP90" s="53"/>
      <c r="VQQ90" s="53"/>
      <c r="VQR90" s="53"/>
      <c r="VQS90" s="53"/>
      <c r="VQT90" s="53"/>
      <c r="VQU90" s="53"/>
      <c r="VQV90" s="53"/>
      <c r="VQW90" s="53"/>
      <c r="VQX90" s="53"/>
      <c r="VQY90" s="53"/>
      <c r="VQZ90" s="53"/>
      <c r="VRA90" s="53"/>
      <c r="VRB90" s="53"/>
      <c r="VRC90" s="53"/>
      <c r="VRD90" s="53"/>
      <c r="VRE90" s="53"/>
      <c r="VRF90" s="53"/>
      <c r="VRG90" s="53"/>
      <c r="VRH90" s="53"/>
      <c r="VRI90" s="53"/>
      <c r="VRJ90" s="53"/>
      <c r="VRK90" s="53"/>
      <c r="VRL90" s="53"/>
      <c r="VRM90" s="53"/>
      <c r="VRN90" s="53"/>
      <c r="VRO90" s="53"/>
      <c r="VRP90" s="53"/>
      <c r="VRQ90" s="53"/>
      <c r="VRR90" s="53"/>
      <c r="VRS90" s="53"/>
      <c r="VRT90" s="53"/>
      <c r="VRU90" s="53"/>
      <c r="VRV90" s="53"/>
      <c r="VRW90" s="53"/>
      <c r="VRX90" s="53"/>
      <c r="VRY90" s="53"/>
      <c r="VRZ90" s="53"/>
      <c r="VSA90" s="53"/>
      <c r="VSB90" s="53"/>
      <c r="VSC90" s="53"/>
      <c r="VSD90" s="53"/>
      <c r="VSE90" s="53"/>
      <c r="VSF90" s="53"/>
      <c r="VSG90" s="53"/>
      <c r="VSH90" s="53"/>
      <c r="VSI90" s="53"/>
      <c r="VSJ90" s="53"/>
      <c r="VSK90" s="53"/>
      <c r="VSL90" s="53"/>
      <c r="VSM90" s="53"/>
      <c r="VSN90" s="53"/>
      <c r="VSO90" s="53"/>
      <c r="VSP90" s="53"/>
      <c r="VSQ90" s="53"/>
      <c r="VSR90" s="53"/>
      <c r="VSS90" s="53"/>
      <c r="VST90" s="53"/>
      <c r="VSU90" s="53"/>
      <c r="VSV90" s="53"/>
      <c r="VSW90" s="53"/>
      <c r="VSX90" s="53"/>
      <c r="VSY90" s="53"/>
      <c r="VSZ90" s="53"/>
      <c r="VTA90" s="53"/>
      <c r="VTB90" s="53"/>
      <c r="VTC90" s="53"/>
      <c r="VTD90" s="53"/>
      <c r="VTE90" s="53"/>
      <c r="VTF90" s="53"/>
      <c r="VTG90" s="53"/>
      <c r="VTH90" s="53"/>
      <c r="VTI90" s="53"/>
      <c r="VTJ90" s="53"/>
      <c r="VTK90" s="53"/>
      <c r="VTL90" s="53"/>
      <c r="VTM90" s="53"/>
      <c r="VTN90" s="53"/>
      <c r="VTO90" s="53"/>
      <c r="VTP90" s="53"/>
      <c r="VTQ90" s="53"/>
      <c r="VTR90" s="53"/>
      <c r="VTS90" s="53"/>
      <c r="VTT90" s="53"/>
      <c r="VTU90" s="53"/>
      <c r="VTV90" s="53"/>
      <c r="VTW90" s="53"/>
      <c r="VTX90" s="53"/>
      <c r="VTY90" s="53"/>
      <c r="VTZ90" s="53"/>
      <c r="VUA90" s="53"/>
      <c r="VUB90" s="53"/>
      <c r="VUC90" s="53"/>
      <c r="VUD90" s="53"/>
      <c r="VUE90" s="53"/>
      <c r="VUF90" s="53"/>
      <c r="VUG90" s="53"/>
      <c r="VUH90" s="53"/>
      <c r="VUI90" s="53"/>
      <c r="VUJ90" s="53"/>
      <c r="VUK90" s="53"/>
      <c r="VUL90" s="53"/>
      <c r="VUM90" s="53"/>
      <c r="VUN90" s="53"/>
      <c r="VUO90" s="53"/>
      <c r="VUP90" s="53"/>
      <c r="VUQ90" s="53"/>
      <c r="VUR90" s="53"/>
      <c r="VUS90" s="53"/>
      <c r="VUT90" s="53"/>
      <c r="VUU90" s="53"/>
      <c r="VUV90" s="53"/>
      <c r="VUW90" s="53"/>
      <c r="VUX90" s="53"/>
      <c r="VUY90" s="53"/>
      <c r="VUZ90" s="53"/>
      <c r="VVA90" s="53"/>
      <c r="VVB90" s="53"/>
      <c r="VVC90" s="53"/>
      <c r="VVD90" s="53"/>
      <c r="VVE90" s="53"/>
      <c r="VVF90" s="53"/>
      <c r="VVG90" s="53"/>
      <c r="VVH90" s="53"/>
      <c r="VVI90" s="53"/>
      <c r="VVJ90" s="53"/>
      <c r="VVK90" s="53"/>
      <c r="VVL90" s="53"/>
      <c r="VVM90" s="53"/>
      <c r="VVN90" s="53"/>
      <c r="VVO90" s="53"/>
      <c r="VVP90" s="53"/>
      <c r="VVQ90" s="53"/>
      <c r="VVR90" s="53"/>
      <c r="VVS90" s="53"/>
      <c r="VVT90" s="53"/>
      <c r="VVU90" s="53"/>
      <c r="VVV90" s="53"/>
      <c r="VVW90" s="53"/>
      <c r="VVX90" s="53"/>
      <c r="VVY90" s="53"/>
      <c r="VVZ90" s="53"/>
      <c r="VWA90" s="53"/>
      <c r="VWB90" s="53"/>
      <c r="VWC90" s="53"/>
      <c r="VWD90" s="53"/>
      <c r="VWE90" s="53"/>
      <c r="VWF90" s="53"/>
      <c r="VWG90" s="53"/>
      <c r="VWH90" s="53"/>
      <c r="VWI90" s="53"/>
      <c r="VWJ90" s="53"/>
      <c r="VWK90" s="53"/>
      <c r="VWL90" s="53"/>
      <c r="VWM90" s="53"/>
      <c r="VWN90" s="53"/>
      <c r="VWO90" s="53"/>
      <c r="VWP90" s="53"/>
      <c r="VWQ90" s="53"/>
      <c r="VWR90" s="53"/>
      <c r="VWS90" s="53"/>
      <c r="VWT90" s="53"/>
      <c r="VWU90" s="53"/>
      <c r="VWV90" s="53"/>
      <c r="VWW90" s="53"/>
      <c r="VWX90" s="53"/>
      <c r="VWY90" s="53"/>
      <c r="VWZ90" s="53"/>
      <c r="VXA90" s="53"/>
      <c r="VXB90" s="53"/>
      <c r="VXC90" s="53"/>
      <c r="VXD90" s="53"/>
      <c r="VXE90" s="53"/>
      <c r="VXF90" s="53"/>
      <c r="VXG90" s="53"/>
      <c r="VXH90" s="53"/>
      <c r="VXI90" s="53"/>
      <c r="VXJ90" s="53"/>
      <c r="VXK90" s="53"/>
      <c r="VXL90" s="53"/>
      <c r="VXM90" s="53"/>
      <c r="VXN90" s="53"/>
      <c r="VXO90" s="53"/>
      <c r="VXP90" s="53"/>
      <c r="VXQ90" s="53"/>
      <c r="VXR90" s="53"/>
      <c r="VXS90" s="53"/>
      <c r="VXT90" s="53"/>
      <c r="VXU90" s="53"/>
      <c r="VXV90" s="53"/>
      <c r="VXW90" s="53"/>
      <c r="VXX90" s="53"/>
      <c r="VXY90" s="53"/>
      <c r="VXZ90" s="53"/>
      <c r="VYA90" s="53"/>
      <c r="VYB90" s="53"/>
      <c r="VYC90" s="53"/>
      <c r="VYD90" s="53"/>
      <c r="VYE90" s="53"/>
      <c r="VYF90" s="53"/>
      <c r="VYG90" s="53"/>
      <c r="VYH90" s="53"/>
      <c r="VYI90" s="53"/>
      <c r="VYJ90" s="53"/>
      <c r="VYK90" s="53"/>
      <c r="VYL90" s="53"/>
      <c r="VYM90" s="53"/>
      <c r="VYN90" s="53"/>
      <c r="VYO90" s="53"/>
      <c r="VYP90" s="53"/>
      <c r="VYQ90" s="53"/>
      <c r="VYR90" s="53"/>
      <c r="VYS90" s="53"/>
      <c r="VYT90" s="53"/>
      <c r="VYU90" s="53"/>
      <c r="VYV90" s="53"/>
      <c r="VYW90" s="53"/>
      <c r="VYX90" s="53"/>
      <c r="VYY90" s="53"/>
      <c r="VYZ90" s="53"/>
      <c r="VZA90" s="53"/>
      <c r="VZB90" s="53"/>
      <c r="VZC90" s="53"/>
      <c r="VZD90" s="53"/>
      <c r="VZE90" s="53"/>
      <c r="VZF90" s="53"/>
      <c r="VZG90" s="53"/>
      <c r="VZH90" s="53"/>
      <c r="VZI90" s="53"/>
      <c r="VZJ90" s="53"/>
      <c r="VZK90" s="53"/>
      <c r="VZL90" s="53"/>
      <c r="VZM90" s="53"/>
      <c r="VZN90" s="53"/>
      <c r="VZO90" s="53"/>
      <c r="VZP90" s="53"/>
      <c r="VZQ90" s="53"/>
      <c r="VZR90" s="53"/>
      <c r="VZS90" s="53"/>
      <c r="VZT90" s="53"/>
      <c r="VZU90" s="53"/>
      <c r="VZV90" s="53"/>
      <c r="VZW90" s="53"/>
      <c r="VZX90" s="53"/>
      <c r="VZY90" s="53"/>
      <c r="VZZ90" s="53"/>
      <c r="WAA90" s="53"/>
      <c r="WAB90" s="53"/>
      <c r="WAC90" s="53"/>
      <c r="WAD90" s="53"/>
      <c r="WAE90" s="53"/>
      <c r="WAF90" s="53"/>
      <c r="WAG90" s="53"/>
      <c r="WAH90" s="53"/>
      <c r="WAI90" s="53"/>
      <c r="WAJ90" s="53"/>
      <c r="WAK90" s="53"/>
      <c r="WAL90" s="53"/>
      <c r="WAM90" s="53"/>
      <c r="WAN90" s="53"/>
      <c r="WAO90" s="53"/>
      <c r="WAP90" s="53"/>
      <c r="WAQ90" s="53"/>
      <c r="WAR90" s="53"/>
      <c r="WAS90" s="53"/>
      <c r="WAT90" s="53"/>
      <c r="WAU90" s="53"/>
      <c r="WAV90" s="53"/>
      <c r="WAW90" s="53"/>
      <c r="WAX90" s="53"/>
      <c r="WAY90" s="53"/>
      <c r="WAZ90" s="53"/>
      <c r="WBA90" s="53"/>
      <c r="WBB90" s="53"/>
      <c r="WBC90" s="53"/>
      <c r="WBD90" s="53"/>
      <c r="WBE90" s="53"/>
      <c r="WBF90" s="53"/>
      <c r="WBG90" s="53"/>
      <c r="WBH90" s="53"/>
      <c r="WBI90" s="53"/>
      <c r="WBJ90" s="53"/>
      <c r="WBK90" s="53"/>
      <c r="WBL90" s="53"/>
      <c r="WBM90" s="53"/>
      <c r="WBN90" s="53"/>
      <c r="WBO90" s="53"/>
      <c r="WBP90" s="53"/>
      <c r="WBQ90" s="53"/>
      <c r="WBR90" s="53"/>
      <c r="WBS90" s="53"/>
      <c r="WBT90" s="53"/>
      <c r="WBU90" s="53"/>
      <c r="WBV90" s="53"/>
      <c r="WBW90" s="53"/>
      <c r="WBX90" s="53"/>
      <c r="WBY90" s="53"/>
      <c r="WBZ90" s="53"/>
      <c r="WCA90" s="53"/>
      <c r="WCB90" s="53"/>
      <c r="WCC90" s="53"/>
      <c r="WCD90" s="53"/>
      <c r="WCE90" s="53"/>
      <c r="WCF90" s="53"/>
      <c r="WCG90" s="53"/>
      <c r="WCH90" s="53"/>
      <c r="WCI90" s="53"/>
      <c r="WCJ90" s="53"/>
      <c r="WCK90" s="53"/>
      <c r="WCL90" s="53"/>
      <c r="WCM90" s="53"/>
      <c r="WCN90" s="53"/>
      <c r="WCO90" s="53"/>
      <c r="WCP90" s="53"/>
      <c r="WCQ90" s="53"/>
      <c r="WCR90" s="53"/>
      <c r="WCS90" s="53"/>
      <c r="WCT90" s="53"/>
      <c r="WCU90" s="53"/>
      <c r="WCV90" s="53"/>
      <c r="WCW90" s="53"/>
      <c r="WCX90" s="53"/>
      <c r="WCY90" s="53"/>
      <c r="WCZ90" s="53"/>
      <c r="WDA90" s="53"/>
      <c r="WDB90" s="53"/>
      <c r="WDC90" s="53"/>
      <c r="WDD90" s="53"/>
      <c r="WDE90" s="53"/>
      <c r="WDF90" s="53"/>
      <c r="WDG90" s="53"/>
      <c r="WDH90" s="53"/>
      <c r="WDI90" s="53"/>
      <c r="WDJ90" s="53"/>
      <c r="WDK90" s="53"/>
      <c r="WDL90" s="53"/>
      <c r="WDM90" s="53"/>
      <c r="WDN90" s="53"/>
      <c r="WDO90" s="53"/>
      <c r="WDP90" s="53"/>
      <c r="WDQ90" s="53"/>
      <c r="WDR90" s="53"/>
      <c r="WDS90" s="53"/>
      <c r="WDT90" s="53"/>
      <c r="WDU90" s="53"/>
      <c r="WDV90" s="53"/>
      <c r="WDW90" s="53"/>
      <c r="WDX90" s="53"/>
      <c r="WDY90" s="53"/>
      <c r="WDZ90" s="53"/>
      <c r="WEA90" s="53"/>
      <c r="WEB90" s="53"/>
      <c r="WEC90" s="53"/>
      <c r="WED90" s="53"/>
      <c r="WEE90" s="53"/>
      <c r="WEF90" s="53"/>
      <c r="WEG90" s="53"/>
      <c r="WEH90" s="53"/>
      <c r="WEI90" s="53"/>
      <c r="WEJ90" s="53"/>
      <c r="WEK90" s="53"/>
      <c r="WEL90" s="53"/>
      <c r="WEM90" s="53"/>
      <c r="WEN90" s="53"/>
      <c r="WEO90" s="53"/>
      <c r="WEP90" s="53"/>
      <c r="WEQ90" s="53"/>
      <c r="WER90" s="53"/>
      <c r="WES90" s="53"/>
      <c r="WET90" s="53"/>
      <c r="WEU90" s="53"/>
      <c r="WEV90" s="53"/>
      <c r="WEW90" s="53"/>
      <c r="WEX90" s="53"/>
      <c r="WEY90" s="53"/>
      <c r="WEZ90" s="53"/>
      <c r="WFA90" s="53"/>
      <c r="WFB90" s="53"/>
      <c r="WFC90" s="53"/>
      <c r="WFD90" s="53"/>
      <c r="WFE90" s="53"/>
      <c r="WFF90" s="53"/>
      <c r="WFG90" s="53"/>
      <c r="WFH90" s="53"/>
      <c r="WFI90" s="53"/>
      <c r="WFJ90" s="53"/>
      <c r="WFK90" s="53"/>
      <c r="WFL90" s="53"/>
      <c r="WFM90" s="53"/>
      <c r="WFN90" s="53"/>
      <c r="WFO90" s="53"/>
      <c r="WFP90" s="53"/>
      <c r="WFQ90" s="53"/>
      <c r="WFR90" s="53"/>
      <c r="WFS90" s="53"/>
      <c r="WFT90" s="53"/>
      <c r="WFU90" s="53"/>
      <c r="WFV90" s="53"/>
      <c r="WFW90" s="53"/>
      <c r="WFX90" s="53"/>
      <c r="WFY90" s="53"/>
      <c r="WFZ90" s="53"/>
      <c r="WGA90" s="53"/>
      <c r="WGB90" s="53"/>
      <c r="WGC90" s="53"/>
      <c r="WGD90" s="53"/>
      <c r="WGE90" s="53"/>
      <c r="WGF90" s="53"/>
      <c r="WGG90" s="53"/>
      <c r="WGH90" s="53"/>
      <c r="WGI90" s="53"/>
      <c r="WGJ90" s="53"/>
      <c r="WGK90" s="53"/>
      <c r="WGL90" s="53"/>
      <c r="WGM90" s="53"/>
      <c r="WGN90" s="53"/>
      <c r="WGO90" s="53"/>
      <c r="WGP90" s="53"/>
      <c r="WGQ90" s="53"/>
      <c r="WGR90" s="53"/>
      <c r="WGS90" s="53"/>
      <c r="WGT90" s="53"/>
      <c r="WGU90" s="53"/>
      <c r="WGV90" s="53"/>
      <c r="WGW90" s="53"/>
      <c r="WGX90" s="53"/>
      <c r="WGY90" s="53"/>
      <c r="WGZ90" s="53"/>
      <c r="WHA90" s="53"/>
      <c r="WHB90" s="53"/>
      <c r="WHC90" s="53"/>
      <c r="WHD90" s="53"/>
      <c r="WHE90" s="53"/>
      <c r="WHF90" s="53"/>
      <c r="WHG90" s="53"/>
      <c r="WHH90" s="53"/>
      <c r="WHI90" s="53"/>
      <c r="WHJ90" s="53"/>
      <c r="WHK90" s="53"/>
      <c r="WHL90" s="53"/>
      <c r="WHM90" s="53"/>
      <c r="WHN90" s="53"/>
      <c r="WHO90" s="53"/>
      <c r="WHP90" s="53"/>
      <c r="WHQ90" s="53"/>
      <c r="WHR90" s="53"/>
      <c r="WHS90" s="53"/>
      <c r="WHT90" s="53"/>
      <c r="WHU90" s="53"/>
      <c r="WHV90" s="53"/>
      <c r="WHW90" s="53"/>
      <c r="WHX90" s="53"/>
      <c r="WHY90" s="53"/>
      <c r="WHZ90" s="53"/>
      <c r="WIA90" s="53"/>
      <c r="WIB90" s="53"/>
      <c r="WIC90" s="53"/>
      <c r="WID90" s="53"/>
      <c r="WIE90" s="53"/>
      <c r="WIF90" s="53"/>
      <c r="WIG90" s="53"/>
      <c r="WIH90" s="53"/>
      <c r="WII90" s="53"/>
      <c r="WIJ90" s="53"/>
      <c r="WIK90" s="53"/>
      <c r="WIL90" s="53"/>
      <c r="WIM90" s="53"/>
      <c r="WIN90" s="53"/>
      <c r="WIO90" s="53"/>
      <c r="WIP90" s="53"/>
      <c r="WIQ90" s="53"/>
      <c r="WIR90" s="53"/>
      <c r="WIS90" s="53"/>
      <c r="WIT90" s="53"/>
      <c r="WIU90" s="53"/>
      <c r="WIV90" s="53"/>
      <c r="WIW90" s="53"/>
      <c r="WIX90" s="53"/>
      <c r="WIY90" s="53"/>
      <c r="WIZ90" s="53"/>
      <c r="WJA90" s="53"/>
      <c r="WJB90" s="53"/>
      <c r="WJC90" s="53"/>
      <c r="WJD90" s="53"/>
      <c r="WJE90" s="53"/>
      <c r="WJF90" s="53"/>
      <c r="WJG90" s="53"/>
      <c r="WJH90" s="53"/>
      <c r="WJI90" s="53"/>
      <c r="WJJ90" s="53"/>
      <c r="WJK90" s="53"/>
      <c r="WJL90" s="53"/>
      <c r="WJM90" s="53"/>
      <c r="WJN90" s="53"/>
      <c r="WJO90" s="53"/>
      <c r="WJP90" s="53"/>
      <c r="WJQ90" s="53"/>
      <c r="WJR90" s="53"/>
      <c r="WJS90" s="53"/>
      <c r="WJT90" s="53"/>
      <c r="WJU90" s="53"/>
      <c r="WJV90" s="53"/>
      <c r="WJW90" s="53"/>
      <c r="WJX90" s="53"/>
      <c r="WJY90" s="53"/>
      <c r="WJZ90" s="53"/>
      <c r="WKA90" s="53"/>
      <c r="WKB90" s="53"/>
      <c r="WKC90" s="53"/>
      <c r="WKD90" s="53"/>
      <c r="WKE90" s="53"/>
      <c r="WKF90" s="53"/>
      <c r="WKG90" s="53"/>
      <c r="WKH90" s="53"/>
      <c r="WKI90" s="53"/>
      <c r="WKJ90" s="53"/>
      <c r="WKK90" s="53"/>
      <c r="WKL90" s="53"/>
      <c r="WKM90" s="53"/>
      <c r="WKN90" s="53"/>
      <c r="WKO90" s="53"/>
      <c r="WKP90" s="53"/>
      <c r="WKQ90" s="53"/>
      <c r="WKR90" s="53"/>
      <c r="WKS90" s="53"/>
      <c r="WKT90" s="53"/>
      <c r="WKU90" s="53"/>
      <c r="WKV90" s="53"/>
      <c r="WKW90" s="53"/>
      <c r="WKX90" s="53"/>
      <c r="WKY90" s="53"/>
      <c r="WKZ90" s="53"/>
      <c r="WLA90" s="53"/>
      <c r="WLB90" s="53"/>
      <c r="WLC90" s="53"/>
      <c r="WLD90" s="53"/>
      <c r="WLE90" s="53"/>
      <c r="WLF90" s="53"/>
      <c r="WLG90" s="53"/>
      <c r="WLH90" s="53"/>
      <c r="WLI90" s="53"/>
      <c r="WLJ90" s="53"/>
      <c r="WLK90" s="53"/>
      <c r="WLL90" s="53"/>
      <c r="WLM90" s="53"/>
      <c r="WLN90" s="53"/>
      <c r="WLO90" s="53"/>
      <c r="WLP90" s="53"/>
      <c r="WLQ90" s="53"/>
      <c r="WLR90" s="53"/>
      <c r="WLS90" s="53"/>
      <c r="WLT90" s="53"/>
      <c r="WLU90" s="53"/>
      <c r="WLV90" s="53"/>
      <c r="WLW90" s="53"/>
      <c r="WLX90" s="53"/>
      <c r="WLY90" s="53"/>
      <c r="WLZ90" s="53"/>
      <c r="WMA90" s="53"/>
      <c r="WMB90" s="53"/>
      <c r="WMC90" s="53"/>
      <c r="WMD90" s="53"/>
      <c r="WME90" s="53"/>
      <c r="WMF90" s="53"/>
      <c r="WMG90" s="53"/>
      <c r="WMH90" s="53"/>
      <c r="WMI90" s="53"/>
      <c r="WMJ90" s="53"/>
      <c r="WMK90" s="53"/>
      <c r="WML90" s="53"/>
      <c r="WMM90" s="53"/>
      <c r="WMN90" s="53"/>
      <c r="WMO90" s="53"/>
      <c r="WMP90" s="53"/>
      <c r="WMQ90" s="53"/>
      <c r="WMR90" s="53"/>
      <c r="WMS90" s="53"/>
      <c r="WMT90" s="53"/>
      <c r="WMU90" s="53"/>
      <c r="WMV90" s="53"/>
      <c r="WMW90" s="53"/>
      <c r="WMX90" s="53"/>
      <c r="WMY90" s="53"/>
      <c r="WMZ90" s="53"/>
      <c r="WNA90" s="53"/>
      <c r="WNB90" s="53"/>
      <c r="WNC90" s="53"/>
      <c r="WND90" s="53"/>
      <c r="WNE90" s="53"/>
      <c r="WNF90" s="53"/>
      <c r="WNG90" s="53"/>
      <c r="WNH90" s="53"/>
      <c r="WNI90" s="53"/>
      <c r="WNJ90" s="53"/>
      <c r="WNK90" s="53"/>
      <c r="WNL90" s="53"/>
      <c r="WNM90" s="53"/>
      <c r="WNN90" s="53"/>
      <c r="WNO90" s="53"/>
      <c r="WNP90" s="53"/>
      <c r="WNQ90" s="53"/>
      <c r="WNR90" s="53"/>
      <c r="WNS90" s="53"/>
      <c r="WNT90" s="53"/>
      <c r="WNU90" s="53"/>
      <c r="WNV90" s="53"/>
      <c r="WNW90" s="53"/>
      <c r="WNX90" s="53"/>
      <c r="WNY90" s="53"/>
      <c r="WNZ90" s="53"/>
      <c r="WOA90" s="53"/>
      <c r="WOB90" s="53"/>
      <c r="WOC90" s="53"/>
      <c r="WOD90" s="53"/>
      <c r="WOE90" s="53"/>
      <c r="WOF90" s="53"/>
      <c r="WOG90" s="53"/>
      <c r="WOH90" s="53"/>
      <c r="WOI90" s="53"/>
      <c r="WOJ90" s="53"/>
      <c r="WOK90" s="53"/>
      <c r="WOL90" s="53"/>
      <c r="WOM90" s="53"/>
      <c r="WON90" s="53"/>
      <c r="WOO90" s="53"/>
      <c r="WOP90" s="53"/>
      <c r="WOQ90" s="53"/>
      <c r="WOR90" s="53"/>
      <c r="WOS90" s="53"/>
      <c r="WOT90" s="53"/>
      <c r="WOU90" s="53"/>
      <c r="WOV90" s="53"/>
      <c r="WOW90" s="53"/>
      <c r="WOX90" s="53"/>
      <c r="WOY90" s="53"/>
      <c r="WOZ90" s="53"/>
      <c r="WPA90" s="53"/>
      <c r="WPB90" s="53"/>
      <c r="WPC90" s="53"/>
      <c r="WPD90" s="53"/>
      <c r="WPE90" s="53"/>
      <c r="WPF90" s="53"/>
      <c r="WPG90" s="53"/>
      <c r="WPH90" s="53"/>
      <c r="WPI90" s="53"/>
      <c r="WPJ90" s="53"/>
      <c r="WPK90" s="53"/>
      <c r="WPL90" s="53"/>
      <c r="WPM90" s="53"/>
      <c r="WPN90" s="53"/>
      <c r="WPO90" s="53"/>
      <c r="WPP90" s="53"/>
      <c r="WPQ90" s="53"/>
      <c r="WPR90" s="53"/>
      <c r="WPS90" s="53"/>
      <c r="WPT90" s="53"/>
      <c r="WPU90" s="53"/>
      <c r="WPV90" s="53"/>
      <c r="WPW90" s="53"/>
      <c r="WPX90" s="53"/>
      <c r="WPY90" s="53"/>
      <c r="WPZ90" s="53"/>
      <c r="WQA90" s="53"/>
      <c r="WQB90" s="53"/>
      <c r="WQC90" s="53"/>
      <c r="WQD90" s="53"/>
      <c r="WQE90" s="53"/>
      <c r="WQF90" s="53"/>
      <c r="WQG90" s="53"/>
      <c r="WQH90" s="53"/>
      <c r="WQI90" s="53"/>
      <c r="WQJ90" s="53"/>
      <c r="WQK90" s="53"/>
      <c r="WQL90" s="53"/>
      <c r="WQM90" s="53"/>
      <c r="WQN90" s="53"/>
      <c r="WQO90" s="53"/>
      <c r="WQP90" s="53"/>
      <c r="WQQ90" s="53"/>
      <c r="WQR90" s="53"/>
      <c r="WQS90" s="53"/>
      <c r="WQT90" s="53"/>
      <c r="WQU90" s="53"/>
      <c r="WQV90" s="53"/>
      <c r="WQW90" s="53"/>
      <c r="WQX90" s="53"/>
      <c r="WQY90" s="53"/>
      <c r="WQZ90" s="53"/>
      <c r="WRA90" s="53"/>
      <c r="WRB90" s="53"/>
      <c r="WRC90" s="53"/>
      <c r="WRD90" s="53"/>
      <c r="WRE90" s="53"/>
      <c r="WRF90" s="53"/>
      <c r="WRG90" s="53"/>
      <c r="WRH90" s="53"/>
      <c r="WRI90" s="53"/>
      <c r="WRJ90" s="53"/>
      <c r="WRK90" s="53"/>
      <c r="WRL90" s="53"/>
      <c r="WRM90" s="53"/>
      <c r="WRN90" s="53"/>
      <c r="WRO90" s="53"/>
      <c r="WRP90" s="53"/>
      <c r="WRQ90" s="53"/>
      <c r="WRR90" s="53"/>
      <c r="WRS90" s="53"/>
      <c r="WRT90" s="53"/>
      <c r="WRU90" s="53"/>
      <c r="WRV90" s="53"/>
      <c r="WRW90" s="53"/>
      <c r="WRX90" s="53"/>
      <c r="WRY90" s="53"/>
      <c r="WRZ90" s="53"/>
      <c r="WSA90" s="53"/>
      <c r="WSB90" s="53"/>
      <c r="WSC90" s="53"/>
      <c r="WSD90" s="53"/>
      <c r="WSE90" s="53"/>
      <c r="WSF90" s="53"/>
      <c r="WSG90" s="53"/>
      <c r="WSH90" s="53"/>
      <c r="WSI90" s="53"/>
      <c r="WSJ90" s="53"/>
      <c r="WSK90" s="53"/>
      <c r="WSL90" s="53"/>
      <c r="WSM90" s="53"/>
      <c r="WSN90" s="53"/>
      <c r="WSO90" s="53"/>
      <c r="WSP90" s="53"/>
      <c r="WSQ90" s="53"/>
      <c r="WSR90" s="53"/>
      <c r="WSS90" s="53"/>
      <c r="WST90" s="53"/>
      <c r="WSU90" s="53"/>
      <c r="WSV90" s="53"/>
      <c r="WSW90" s="53"/>
      <c r="WSX90" s="53"/>
      <c r="WSY90" s="53"/>
      <c r="WSZ90" s="53"/>
      <c r="WTA90" s="53"/>
      <c r="WTB90" s="53"/>
      <c r="WTC90" s="53"/>
      <c r="WTD90" s="53"/>
      <c r="WTE90" s="53"/>
      <c r="WTF90" s="53"/>
      <c r="WTG90" s="53"/>
      <c r="WTH90" s="53"/>
      <c r="WTI90" s="53"/>
      <c r="WTJ90" s="53"/>
      <c r="WTK90" s="53"/>
      <c r="WTL90" s="53"/>
      <c r="WTM90" s="53"/>
      <c r="WTN90" s="53"/>
      <c r="WTO90" s="53"/>
      <c r="WTP90" s="53"/>
      <c r="WTQ90" s="53"/>
      <c r="WTR90" s="53"/>
      <c r="WTS90" s="53"/>
      <c r="WTT90" s="53"/>
      <c r="WTU90" s="53"/>
      <c r="WTV90" s="53"/>
      <c r="WTW90" s="53"/>
      <c r="WTX90" s="53"/>
      <c r="WTY90" s="53"/>
      <c r="WTZ90" s="53"/>
      <c r="WUA90" s="53"/>
      <c r="WUB90" s="53"/>
      <c r="WUC90" s="53"/>
      <c r="WUD90" s="53"/>
      <c r="WUE90" s="53"/>
      <c r="WUF90" s="53"/>
      <c r="WUG90" s="53"/>
      <c r="WUH90" s="53"/>
      <c r="WUI90" s="53"/>
      <c r="WUJ90" s="53"/>
      <c r="WUK90" s="53"/>
      <c r="WUL90" s="53"/>
      <c r="WUM90" s="53"/>
      <c r="WUN90" s="53"/>
      <c r="WUO90" s="53"/>
      <c r="WUP90" s="53"/>
      <c r="WUQ90" s="53"/>
      <c r="WUR90" s="53"/>
      <c r="WUS90" s="53"/>
      <c r="WUT90" s="53"/>
      <c r="WUU90" s="53"/>
      <c r="WUV90" s="53"/>
      <c r="WUW90" s="53"/>
      <c r="WUX90" s="53"/>
      <c r="WUY90" s="53"/>
      <c r="WUZ90" s="53"/>
      <c r="WVA90" s="53"/>
      <c r="WVB90" s="53"/>
      <c r="WVC90" s="53"/>
      <c r="WVD90" s="53"/>
      <c r="WVE90" s="53"/>
      <c r="WVF90" s="53"/>
      <c r="WVG90" s="53"/>
      <c r="WVH90" s="53"/>
      <c r="WVI90" s="53"/>
      <c r="WVJ90" s="53"/>
      <c r="WVK90" s="53"/>
      <c r="WVL90" s="53"/>
      <c r="WVM90" s="53"/>
      <c r="WVN90" s="53"/>
      <c r="WVO90" s="53"/>
      <c r="WVP90" s="53"/>
      <c r="WVQ90" s="53"/>
      <c r="WVR90" s="53"/>
      <c r="WVS90" s="53"/>
      <c r="WVT90" s="53"/>
      <c r="WVU90" s="53"/>
      <c r="WVV90" s="53"/>
      <c r="WVW90" s="53"/>
      <c r="WVX90" s="53"/>
      <c r="WVY90" s="53"/>
      <c r="WVZ90" s="53"/>
      <c r="WWA90" s="53"/>
      <c r="WWB90" s="53"/>
      <c r="WWC90" s="53"/>
      <c r="WWD90" s="53"/>
      <c r="WWE90" s="53"/>
      <c r="WWF90" s="53"/>
      <c r="WWG90" s="53"/>
      <c r="WWH90" s="53"/>
      <c r="WWI90" s="53"/>
      <c r="WWJ90" s="53"/>
      <c r="WWK90" s="53"/>
      <c r="WWL90" s="53"/>
      <c r="WWM90" s="53"/>
      <c r="WWN90" s="53"/>
      <c r="WWO90" s="53"/>
      <c r="WWP90" s="53"/>
      <c r="WWQ90" s="53"/>
      <c r="WWR90" s="53"/>
      <c r="WWS90" s="53"/>
      <c r="WWT90" s="53"/>
      <c r="WWU90" s="53"/>
      <c r="WWV90" s="53"/>
      <c r="WWW90" s="53"/>
      <c r="WWX90" s="53"/>
      <c r="WWY90" s="53"/>
      <c r="WWZ90" s="53"/>
      <c r="WXA90" s="53"/>
      <c r="WXB90" s="53"/>
      <c r="WXC90" s="53"/>
      <c r="WXD90" s="53"/>
      <c r="WXE90" s="53"/>
      <c r="WXF90" s="53"/>
      <c r="WXG90" s="53"/>
      <c r="WXH90" s="53"/>
      <c r="WXI90" s="53"/>
      <c r="WXJ90" s="53"/>
      <c r="WXK90" s="53"/>
      <c r="WXL90" s="53"/>
      <c r="WXM90" s="53"/>
      <c r="WXN90" s="53"/>
      <c r="WXO90" s="53"/>
      <c r="WXP90" s="53"/>
      <c r="WXQ90" s="53"/>
      <c r="WXR90" s="53"/>
      <c r="WXS90" s="53"/>
      <c r="WXT90" s="53"/>
      <c r="WXU90" s="53"/>
      <c r="WXV90" s="53"/>
      <c r="WXW90" s="53"/>
      <c r="WXX90" s="53"/>
      <c r="WXY90" s="53"/>
      <c r="WXZ90" s="53"/>
      <c r="WYA90" s="53"/>
      <c r="WYB90" s="53"/>
      <c r="WYC90" s="53"/>
      <c r="WYD90" s="53"/>
      <c r="WYE90" s="53"/>
      <c r="WYF90" s="53"/>
      <c r="WYG90" s="53"/>
      <c r="WYH90" s="53"/>
      <c r="WYI90" s="53"/>
      <c r="WYJ90" s="53"/>
      <c r="WYK90" s="53"/>
      <c r="WYL90" s="53"/>
      <c r="WYM90" s="53"/>
      <c r="WYN90" s="53"/>
      <c r="WYO90" s="53"/>
      <c r="WYP90" s="53"/>
      <c r="WYQ90" s="53"/>
      <c r="WYR90" s="53"/>
      <c r="WYS90" s="53"/>
      <c r="WYT90" s="53"/>
      <c r="WYU90" s="53"/>
      <c r="WYV90" s="53"/>
      <c r="WYW90" s="53"/>
      <c r="WYX90" s="53"/>
      <c r="WYY90" s="53"/>
      <c r="WYZ90" s="53"/>
      <c r="WZA90" s="53"/>
      <c r="WZB90" s="53"/>
      <c r="WZC90" s="53"/>
      <c r="WZD90" s="53"/>
      <c r="WZE90" s="53"/>
      <c r="WZF90" s="53"/>
      <c r="WZG90" s="53"/>
      <c r="WZH90" s="53"/>
      <c r="WZI90" s="53"/>
      <c r="WZJ90" s="53"/>
      <c r="WZK90" s="53"/>
      <c r="WZL90" s="53"/>
      <c r="WZM90" s="53"/>
      <c r="WZN90" s="53"/>
      <c r="WZO90" s="53"/>
      <c r="WZP90" s="53"/>
      <c r="WZQ90" s="53"/>
      <c r="WZR90" s="53"/>
      <c r="WZS90" s="53"/>
      <c r="WZT90" s="53"/>
      <c r="WZU90" s="53"/>
      <c r="WZV90" s="53"/>
      <c r="WZW90" s="53"/>
      <c r="WZX90" s="53"/>
      <c r="WZY90" s="53"/>
      <c r="WZZ90" s="53"/>
      <c r="XAA90" s="53"/>
      <c r="XAB90" s="53"/>
      <c r="XAC90" s="53"/>
      <c r="XAD90" s="53"/>
      <c r="XAE90" s="53"/>
      <c r="XAF90" s="53"/>
      <c r="XAG90" s="53"/>
      <c r="XAH90" s="53"/>
      <c r="XAI90" s="53"/>
      <c r="XAJ90" s="53"/>
      <c r="XAK90" s="53"/>
      <c r="XAL90" s="53"/>
      <c r="XAM90" s="53"/>
      <c r="XAN90" s="53"/>
      <c r="XAO90" s="53"/>
      <c r="XAP90" s="53"/>
      <c r="XAQ90" s="53"/>
      <c r="XAR90" s="53"/>
      <c r="XAS90" s="53"/>
      <c r="XAT90" s="53"/>
      <c r="XAU90" s="53"/>
      <c r="XAV90" s="53"/>
      <c r="XAW90" s="53"/>
      <c r="XAX90" s="53"/>
      <c r="XAY90" s="53"/>
      <c r="XAZ90" s="53"/>
      <c r="XBA90" s="53"/>
      <c r="XBB90" s="53"/>
      <c r="XBC90" s="53"/>
      <c r="XBD90" s="53"/>
      <c r="XBE90" s="53"/>
      <c r="XBF90" s="53"/>
      <c r="XBG90" s="53"/>
      <c r="XBH90" s="53"/>
      <c r="XBI90" s="53"/>
      <c r="XBJ90" s="53"/>
      <c r="XBK90" s="53"/>
      <c r="XBL90" s="53"/>
      <c r="XBM90" s="53"/>
      <c r="XBN90" s="53"/>
      <c r="XBO90" s="53"/>
      <c r="XBP90" s="53"/>
      <c r="XBQ90" s="53"/>
      <c r="XBR90" s="53"/>
      <c r="XBS90" s="53"/>
      <c r="XBT90" s="53"/>
      <c r="XBU90" s="53"/>
      <c r="XBV90" s="53"/>
      <c r="XBW90" s="53"/>
      <c r="XBX90" s="53"/>
      <c r="XBY90" s="53"/>
      <c r="XBZ90" s="53"/>
      <c r="XCA90" s="53"/>
      <c r="XCB90" s="53"/>
      <c r="XCC90" s="53"/>
      <c r="XCD90" s="53"/>
      <c r="XCE90" s="53"/>
      <c r="XCF90" s="53"/>
      <c r="XCG90" s="53"/>
      <c r="XCH90" s="53"/>
      <c r="XCI90" s="53"/>
      <c r="XCJ90" s="53"/>
      <c r="XCK90" s="53"/>
      <c r="XCL90" s="53"/>
      <c r="XCM90" s="53"/>
      <c r="XCN90" s="53"/>
      <c r="XCO90" s="53"/>
      <c r="XCP90" s="53"/>
      <c r="XCQ90" s="53"/>
      <c r="XCR90" s="53"/>
      <c r="XCS90" s="53"/>
      <c r="XCT90" s="53"/>
      <c r="XCU90" s="53"/>
      <c r="XCV90" s="53"/>
      <c r="XCW90" s="53"/>
      <c r="XCX90" s="53"/>
      <c r="XCY90" s="53"/>
      <c r="XCZ90" s="53"/>
      <c r="XDA90" s="53"/>
      <c r="XDB90" s="53"/>
      <c r="XDC90" s="53"/>
      <c r="XDD90" s="53"/>
      <c r="XDE90" s="53"/>
      <c r="XDF90" s="53"/>
      <c r="XDG90" s="53"/>
      <c r="XDH90" s="53"/>
      <c r="XDI90" s="53"/>
      <c r="XDJ90" s="53"/>
      <c r="XDK90" s="53"/>
      <c r="XDL90" s="53"/>
      <c r="XDM90" s="53"/>
      <c r="XDN90" s="53"/>
      <c r="XDO90" s="53"/>
      <c r="XDP90" s="53"/>
      <c r="XDQ90" s="53"/>
      <c r="XDR90" s="53"/>
      <c r="XDS90" s="53"/>
      <c r="XDT90" s="53"/>
      <c r="XDU90" s="53"/>
      <c r="XDV90" s="53"/>
      <c r="XDW90" s="53"/>
      <c r="XDX90" s="53"/>
      <c r="XDY90" s="53"/>
      <c r="XDZ90" s="53"/>
      <c r="XEA90" s="53"/>
      <c r="XEB90" s="53"/>
      <c r="XEC90" s="53"/>
      <c r="XED90" s="53"/>
      <c r="XEE90" s="53"/>
      <c r="XEF90" s="53"/>
      <c r="XEG90" s="53"/>
      <c r="XEH90" s="53"/>
      <c r="XEI90" s="53"/>
      <c r="XEJ90" s="53"/>
      <c r="XEK90" s="53"/>
      <c r="XEL90" s="53"/>
      <c r="XEM90" s="53"/>
      <c r="XEN90" s="53"/>
      <c r="XEO90" s="53"/>
      <c r="XEP90" s="53"/>
      <c r="XEQ90" s="53"/>
      <c r="XER90" s="53"/>
      <c r="XES90" s="53"/>
      <c r="XET90" s="53"/>
      <c r="XEU90" s="53"/>
      <c r="XEV90" s="53"/>
      <c r="XEW90" s="53"/>
      <c r="XEX90" s="53"/>
      <c r="XEY90" s="53"/>
      <c r="XEZ90" s="53"/>
      <c r="XFA90" s="53"/>
    </row>
    <row r="91" s="51" customFormat="1" ht="22.5" customHeight="1" spans="1:7">
      <c r="A91" s="90">
        <v>85</v>
      </c>
      <c r="B91" s="74"/>
      <c r="C91" s="83" t="s">
        <v>209</v>
      </c>
      <c r="D91" s="91">
        <f t="shared" si="2"/>
        <v>560</v>
      </c>
      <c r="E91" s="91">
        <v>560</v>
      </c>
      <c r="F91" s="92">
        <v>0</v>
      </c>
      <c r="G91" s="86"/>
    </row>
    <row r="92" s="51" customFormat="1" ht="22.5" customHeight="1" spans="1:7">
      <c r="A92" s="90">
        <v>86</v>
      </c>
      <c r="B92" s="74"/>
      <c r="C92" s="83" t="s">
        <v>210</v>
      </c>
      <c r="D92" s="91">
        <f t="shared" si="2"/>
        <v>9499</v>
      </c>
      <c r="E92" s="91">
        <f>SUM(E93:E96)</f>
        <v>9499</v>
      </c>
      <c r="F92" s="92">
        <f>SUM(F93:F96)</f>
        <v>0</v>
      </c>
      <c r="G92" s="86"/>
    </row>
    <row r="93" s="51" customFormat="1" ht="31" customHeight="1" spans="1:7">
      <c r="A93" s="90">
        <v>87</v>
      </c>
      <c r="B93" s="74"/>
      <c r="C93" s="87" t="s">
        <v>211</v>
      </c>
      <c r="D93" s="91">
        <f t="shared" si="2"/>
        <v>5975</v>
      </c>
      <c r="E93" s="91">
        <v>5975</v>
      </c>
      <c r="F93" s="92">
        <v>0</v>
      </c>
      <c r="G93" s="86"/>
    </row>
    <row r="94" s="51" customFormat="1" ht="22.5" customHeight="1" spans="1:7">
      <c r="A94" s="90">
        <v>88</v>
      </c>
      <c r="B94" s="74"/>
      <c r="C94" s="95" t="s">
        <v>212</v>
      </c>
      <c r="D94" s="91">
        <f t="shared" si="2"/>
        <v>2307</v>
      </c>
      <c r="E94" s="91">
        <v>2307</v>
      </c>
      <c r="F94" s="92">
        <v>0</v>
      </c>
      <c r="G94" s="86"/>
    </row>
    <row r="95" s="51" customFormat="1" ht="22.5" customHeight="1" spans="1:7">
      <c r="A95" s="90">
        <v>89</v>
      </c>
      <c r="B95" s="74"/>
      <c r="C95" s="87" t="s">
        <v>213</v>
      </c>
      <c r="D95" s="91">
        <f t="shared" si="2"/>
        <v>950</v>
      </c>
      <c r="E95" s="91">
        <v>950</v>
      </c>
      <c r="F95" s="92">
        <v>0</v>
      </c>
      <c r="G95" s="86"/>
    </row>
    <row r="96" s="51" customFormat="1" ht="22.5" customHeight="1" spans="1:7">
      <c r="A96" s="90">
        <v>90</v>
      </c>
      <c r="B96" s="74"/>
      <c r="C96" s="87" t="s">
        <v>214</v>
      </c>
      <c r="D96" s="91">
        <f t="shared" si="2"/>
        <v>267</v>
      </c>
      <c r="E96" s="91">
        <v>267</v>
      </c>
      <c r="F96" s="92">
        <v>0</v>
      </c>
      <c r="G96" s="86"/>
    </row>
    <row r="97" s="51" customFormat="1" ht="22.5" customHeight="1" spans="1:238">
      <c r="A97" s="90">
        <v>91</v>
      </c>
      <c r="B97" s="74"/>
      <c r="C97" s="83" t="s">
        <v>215</v>
      </c>
      <c r="D97" s="91">
        <f t="shared" si="2"/>
        <v>3977</v>
      </c>
      <c r="E97" s="91">
        <f>SUM(E98:E101)</f>
        <v>1789</v>
      </c>
      <c r="F97" s="92">
        <f>SUM(F98:F101)</f>
        <v>2188</v>
      </c>
      <c r="G97" s="89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</row>
    <row r="98" s="51" customFormat="1" ht="22.5" customHeight="1" spans="1:7">
      <c r="A98" s="90">
        <v>92</v>
      </c>
      <c r="B98" s="74"/>
      <c r="C98" s="87" t="s">
        <v>216</v>
      </c>
      <c r="D98" s="91">
        <f t="shared" si="2"/>
        <v>844</v>
      </c>
      <c r="E98" s="91">
        <v>844</v>
      </c>
      <c r="F98" s="92">
        <v>0</v>
      </c>
      <c r="G98" s="86"/>
    </row>
    <row r="99" s="51" customFormat="1" ht="22.5" customHeight="1" spans="1:7">
      <c r="A99" s="90">
        <v>93</v>
      </c>
      <c r="B99" s="74"/>
      <c r="C99" s="87" t="s">
        <v>217</v>
      </c>
      <c r="D99" s="91">
        <f t="shared" si="2"/>
        <v>350</v>
      </c>
      <c r="E99" s="91">
        <v>350</v>
      </c>
      <c r="F99" s="92">
        <v>0</v>
      </c>
      <c r="G99" s="86"/>
    </row>
    <row r="100" s="51" customFormat="1" ht="22.5" customHeight="1" spans="1:238">
      <c r="A100" s="90">
        <v>94</v>
      </c>
      <c r="B100" s="74"/>
      <c r="C100" s="87" t="s">
        <v>218</v>
      </c>
      <c r="D100" s="91">
        <f t="shared" si="2"/>
        <v>0</v>
      </c>
      <c r="E100" s="91">
        <v>0</v>
      </c>
      <c r="F100" s="92">
        <v>0</v>
      </c>
      <c r="G100" s="89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  <c r="DB100" s="53"/>
      <c r="DC100" s="53"/>
      <c r="DD100" s="53"/>
      <c r="DE100" s="53"/>
      <c r="DF100" s="53"/>
      <c r="DG100" s="53"/>
      <c r="DH100" s="53"/>
      <c r="DI100" s="53"/>
      <c r="DJ100" s="53"/>
      <c r="DK100" s="53"/>
      <c r="DL100" s="53"/>
      <c r="DM100" s="53"/>
      <c r="DN100" s="53"/>
      <c r="DO100" s="53"/>
      <c r="DP100" s="53"/>
      <c r="DQ100" s="53"/>
      <c r="DR100" s="53"/>
      <c r="DS100" s="53"/>
      <c r="DT100" s="53"/>
      <c r="DU100" s="53"/>
      <c r="DV100" s="53"/>
      <c r="DW100" s="53"/>
      <c r="DX100" s="53"/>
      <c r="DY100" s="53"/>
      <c r="DZ100" s="53"/>
      <c r="EA100" s="53"/>
      <c r="EB100" s="53"/>
      <c r="EC100" s="53"/>
      <c r="ED100" s="53"/>
      <c r="EE100" s="53"/>
      <c r="EF100" s="53"/>
      <c r="EG100" s="53"/>
      <c r="EH100" s="53"/>
      <c r="EI100" s="53"/>
      <c r="EJ100" s="53"/>
      <c r="EK100" s="53"/>
      <c r="EL100" s="53"/>
      <c r="EM100" s="53"/>
      <c r="EN100" s="53"/>
      <c r="EO100" s="53"/>
      <c r="EP100" s="53"/>
      <c r="EQ100" s="53"/>
      <c r="ER100" s="53"/>
      <c r="ES100" s="53"/>
      <c r="ET100" s="53"/>
      <c r="EU100" s="53"/>
      <c r="EV100" s="53"/>
      <c r="EW100" s="53"/>
      <c r="EX100" s="53"/>
      <c r="EY100" s="53"/>
      <c r="EZ100" s="53"/>
      <c r="FA100" s="53"/>
      <c r="FB100" s="53"/>
      <c r="FC100" s="53"/>
      <c r="FD100" s="53"/>
      <c r="FE100" s="53"/>
      <c r="FF100" s="53"/>
      <c r="FG100" s="53"/>
      <c r="FH100" s="53"/>
      <c r="FI100" s="53"/>
      <c r="FJ100" s="53"/>
      <c r="FK100" s="53"/>
      <c r="FL100" s="53"/>
      <c r="FM100" s="53"/>
      <c r="FN100" s="53"/>
      <c r="FO100" s="53"/>
      <c r="FP100" s="53"/>
      <c r="FQ100" s="53"/>
      <c r="FR100" s="53"/>
      <c r="FS100" s="53"/>
      <c r="FT100" s="53"/>
      <c r="FU100" s="53"/>
      <c r="FV100" s="53"/>
      <c r="FW100" s="53"/>
      <c r="FX100" s="53"/>
      <c r="FY100" s="53"/>
      <c r="FZ100" s="53"/>
      <c r="GA100" s="53"/>
      <c r="GB100" s="53"/>
      <c r="GC100" s="53"/>
      <c r="GD100" s="53"/>
      <c r="GE100" s="53"/>
      <c r="GF100" s="53"/>
      <c r="GG100" s="53"/>
      <c r="GH100" s="53"/>
      <c r="GI100" s="53"/>
      <c r="GJ100" s="53"/>
      <c r="GK100" s="53"/>
      <c r="GL100" s="53"/>
      <c r="GM100" s="53"/>
      <c r="GN100" s="53"/>
      <c r="GO100" s="53"/>
      <c r="GP100" s="53"/>
      <c r="GQ100" s="53"/>
      <c r="GR100" s="53"/>
      <c r="GS100" s="53"/>
      <c r="GT100" s="53"/>
      <c r="GU100" s="53"/>
      <c r="GV100" s="53"/>
      <c r="GW100" s="53"/>
      <c r="GX100" s="53"/>
      <c r="GY100" s="53"/>
      <c r="GZ100" s="53"/>
      <c r="HA100" s="53"/>
      <c r="HB100" s="53"/>
      <c r="HC100" s="53"/>
      <c r="HD100" s="53"/>
      <c r="HE100" s="53"/>
      <c r="HF100" s="53"/>
      <c r="HG100" s="53"/>
      <c r="HH100" s="53"/>
      <c r="HI100" s="53"/>
      <c r="HJ100" s="53"/>
      <c r="HK100" s="53"/>
      <c r="HL100" s="53"/>
      <c r="HM100" s="53"/>
      <c r="HN100" s="53"/>
      <c r="HO100" s="53"/>
      <c r="HP100" s="53"/>
      <c r="HQ100" s="53"/>
      <c r="HR100" s="53"/>
      <c r="HS100" s="53"/>
      <c r="HT100" s="53"/>
      <c r="HU100" s="53"/>
      <c r="HV100" s="53"/>
      <c r="HW100" s="53"/>
      <c r="HX100" s="53"/>
      <c r="HY100" s="53"/>
      <c r="HZ100" s="53"/>
      <c r="IA100" s="53"/>
      <c r="IB100" s="53"/>
      <c r="IC100" s="53"/>
      <c r="ID100" s="53"/>
    </row>
    <row r="101" s="51" customFormat="1" ht="22.5" customHeight="1" spans="1:7">
      <c r="A101" s="90">
        <v>95</v>
      </c>
      <c r="B101" s="74"/>
      <c r="C101" s="87" t="s">
        <v>219</v>
      </c>
      <c r="D101" s="91">
        <f t="shared" si="2"/>
        <v>2783</v>
      </c>
      <c r="E101" s="91">
        <v>595</v>
      </c>
      <c r="F101" s="92">
        <v>2188</v>
      </c>
      <c r="G101" s="86"/>
    </row>
    <row r="102" s="51" customFormat="1" ht="22.5" customHeight="1" spans="1:7">
      <c r="A102" s="90">
        <v>96</v>
      </c>
      <c r="B102" s="74"/>
      <c r="C102" s="96" t="s">
        <v>220</v>
      </c>
      <c r="D102" s="91">
        <f t="shared" si="2"/>
        <v>1143</v>
      </c>
      <c r="E102" s="91">
        <v>1143</v>
      </c>
      <c r="F102" s="92">
        <v>0</v>
      </c>
      <c r="G102" s="86"/>
    </row>
    <row r="103" s="51" customFormat="1" ht="22.5" customHeight="1" spans="1:238">
      <c r="A103" s="90">
        <v>97</v>
      </c>
      <c r="B103" s="74"/>
      <c r="C103" s="96" t="s">
        <v>221</v>
      </c>
      <c r="D103" s="91">
        <f t="shared" si="2"/>
        <v>0</v>
      </c>
      <c r="E103" s="91">
        <v>0</v>
      </c>
      <c r="F103" s="92">
        <v>0</v>
      </c>
      <c r="G103" s="89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  <c r="DA103" s="53"/>
      <c r="DB103" s="53"/>
      <c r="DC103" s="53"/>
      <c r="DD103" s="53"/>
      <c r="DE103" s="53"/>
      <c r="DF103" s="53"/>
      <c r="DG103" s="53"/>
      <c r="DH103" s="53"/>
      <c r="DI103" s="53"/>
      <c r="DJ103" s="53"/>
      <c r="DK103" s="53"/>
      <c r="DL103" s="53"/>
      <c r="DM103" s="53"/>
      <c r="DN103" s="53"/>
      <c r="DO103" s="53"/>
      <c r="DP103" s="53"/>
      <c r="DQ103" s="53"/>
      <c r="DR103" s="53"/>
      <c r="DS103" s="53"/>
      <c r="DT103" s="53"/>
      <c r="DU103" s="53"/>
      <c r="DV103" s="53"/>
      <c r="DW103" s="53"/>
      <c r="DX103" s="53"/>
      <c r="DY103" s="53"/>
      <c r="DZ103" s="53"/>
      <c r="EA103" s="53"/>
      <c r="EB103" s="53"/>
      <c r="EC103" s="53"/>
      <c r="ED103" s="53"/>
      <c r="EE103" s="53"/>
      <c r="EF103" s="53"/>
      <c r="EG103" s="53"/>
      <c r="EH103" s="53"/>
      <c r="EI103" s="53"/>
      <c r="EJ103" s="53"/>
      <c r="EK103" s="53"/>
      <c r="EL103" s="53"/>
      <c r="EM103" s="53"/>
      <c r="EN103" s="53"/>
      <c r="EO103" s="53"/>
      <c r="EP103" s="53"/>
      <c r="EQ103" s="53"/>
      <c r="ER103" s="53"/>
      <c r="ES103" s="53"/>
      <c r="ET103" s="53"/>
      <c r="EU103" s="53"/>
      <c r="EV103" s="53"/>
      <c r="EW103" s="53"/>
      <c r="EX103" s="53"/>
      <c r="EY103" s="53"/>
      <c r="EZ103" s="53"/>
      <c r="FA103" s="53"/>
      <c r="FB103" s="53"/>
      <c r="FC103" s="53"/>
      <c r="FD103" s="53"/>
      <c r="FE103" s="53"/>
      <c r="FF103" s="53"/>
      <c r="FG103" s="53"/>
      <c r="FH103" s="53"/>
      <c r="FI103" s="53"/>
      <c r="FJ103" s="53"/>
      <c r="FK103" s="53"/>
      <c r="FL103" s="53"/>
      <c r="FM103" s="53"/>
      <c r="FN103" s="53"/>
      <c r="FO103" s="53"/>
      <c r="FP103" s="53"/>
      <c r="FQ103" s="53"/>
      <c r="FR103" s="53"/>
      <c r="FS103" s="53"/>
      <c r="FT103" s="53"/>
      <c r="FU103" s="53"/>
      <c r="FV103" s="53"/>
      <c r="FW103" s="53"/>
      <c r="FX103" s="53"/>
      <c r="FY103" s="53"/>
      <c r="FZ103" s="53"/>
      <c r="GA103" s="53"/>
      <c r="GB103" s="53"/>
      <c r="GC103" s="53"/>
      <c r="GD103" s="53"/>
      <c r="GE103" s="53"/>
      <c r="GF103" s="53"/>
      <c r="GG103" s="53"/>
      <c r="GH103" s="53"/>
      <c r="GI103" s="53"/>
      <c r="GJ103" s="53"/>
      <c r="GK103" s="53"/>
      <c r="GL103" s="53"/>
      <c r="GM103" s="53"/>
      <c r="GN103" s="53"/>
      <c r="GO103" s="53"/>
      <c r="GP103" s="53"/>
      <c r="GQ103" s="53"/>
      <c r="GR103" s="53"/>
      <c r="GS103" s="53"/>
      <c r="GT103" s="53"/>
      <c r="GU103" s="53"/>
      <c r="GV103" s="53"/>
      <c r="GW103" s="53"/>
      <c r="GX103" s="53"/>
      <c r="GY103" s="53"/>
      <c r="GZ103" s="53"/>
      <c r="HA103" s="53"/>
      <c r="HB103" s="53"/>
      <c r="HC103" s="53"/>
      <c r="HD103" s="53"/>
      <c r="HE103" s="53"/>
      <c r="HF103" s="53"/>
      <c r="HG103" s="53"/>
      <c r="HH103" s="53"/>
      <c r="HI103" s="53"/>
      <c r="HJ103" s="53"/>
      <c r="HK103" s="53"/>
      <c r="HL103" s="53"/>
      <c r="HM103" s="53"/>
      <c r="HN103" s="53"/>
      <c r="HO103" s="53"/>
      <c r="HP103" s="53"/>
      <c r="HQ103" s="53"/>
      <c r="HR103" s="53"/>
      <c r="HS103" s="53"/>
      <c r="HT103" s="53"/>
      <c r="HU103" s="53"/>
      <c r="HV103" s="53"/>
      <c r="HW103" s="53"/>
      <c r="HX103" s="53"/>
      <c r="HY103" s="53"/>
      <c r="HZ103" s="53"/>
      <c r="IA103" s="53"/>
      <c r="IB103" s="53"/>
      <c r="IC103" s="53"/>
      <c r="ID103" s="53"/>
    </row>
    <row r="104" s="51" customFormat="1" ht="22.5" customHeight="1" spans="1:7">
      <c r="A104" s="90">
        <v>98</v>
      </c>
      <c r="B104" s="74"/>
      <c r="C104" s="96" t="s">
        <v>222</v>
      </c>
      <c r="D104" s="91">
        <f t="shared" si="2"/>
        <v>1389</v>
      </c>
      <c r="E104" s="91">
        <v>200</v>
      </c>
      <c r="F104" s="92">
        <f>619+570</f>
        <v>1189</v>
      </c>
      <c r="G104" s="86"/>
    </row>
    <row r="105" s="51" customFormat="1" ht="22.5" customHeight="1" spans="1:16381">
      <c r="A105" s="90">
        <v>99</v>
      </c>
      <c r="B105" s="74"/>
      <c r="C105" s="96" t="s">
        <v>223</v>
      </c>
      <c r="D105" s="91">
        <f t="shared" si="2"/>
        <v>165</v>
      </c>
      <c r="E105" s="91">
        <v>165</v>
      </c>
      <c r="F105" s="92">
        <v>0</v>
      </c>
      <c r="G105" s="89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  <c r="DA105" s="53"/>
      <c r="DB105" s="53"/>
      <c r="DC105" s="53"/>
      <c r="DD105" s="53"/>
      <c r="DE105" s="53"/>
      <c r="DF105" s="53"/>
      <c r="DG105" s="53"/>
      <c r="DH105" s="53"/>
      <c r="DI105" s="53"/>
      <c r="DJ105" s="53"/>
      <c r="DK105" s="53"/>
      <c r="DL105" s="53"/>
      <c r="DM105" s="53"/>
      <c r="DN105" s="53"/>
      <c r="DO105" s="53"/>
      <c r="DP105" s="53"/>
      <c r="DQ105" s="53"/>
      <c r="DR105" s="53"/>
      <c r="DS105" s="53"/>
      <c r="DT105" s="53"/>
      <c r="DU105" s="53"/>
      <c r="DV105" s="53"/>
      <c r="DW105" s="53"/>
      <c r="DX105" s="53"/>
      <c r="DY105" s="53"/>
      <c r="DZ105" s="53"/>
      <c r="EA105" s="53"/>
      <c r="EB105" s="53"/>
      <c r="EC105" s="53"/>
      <c r="ED105" s="53"/>
      <c r="EE105" s="53"/>
      <c r="EF105" s="53"/>
      <c r="EG105" s="53"/>
      <c r="EH105" s="53"/>
      <c r="EI105" s="53"/>
      <c r="EJ105" s="53"/>
      <c r="EK105" s="53"/>
      <c r="EL105" s="53"/>
      <c r="EM105" s="53"/>
      <c r="EN105" s="53"/>
      <c r="EO105" s="53"/>
      <c r="EP105" s="53"/>
      <c r="EQ105" s="53"/>
      <c r="ER105" s="53"/>
      <c r="ES105" s="53"/>
      <c r="ET105" s="53"/>
      <c r="EU105" s="53"/>
      <c r="EV105" s="53"/>
      <c r="EW105" s="53"/>
      <c r="EX105" s="53"/>
      <c r="EY105" s="53"/>
      <c r="EZ105" s="53"/>
      <c r="FA105" s="53"/>
      <c r="FB105" s="53"/>
      <c r="FC105" s="53"/>
      <c r="FD105" s="53"/>
      <c r="FE105" s="53"/>
      <c r="FF105" s="53"/>
      <c r="FG105" s="53"/>
      <c r="FH105" s="53"/>
      <c r="FI105" s="53"/>
      <c r="FJ105" s="53"/>
      <c r="FK105" s="53"/>
      <c r="FL105" s="53"/>
      <c r="FM105" s="53"/>
      <c r="FN105" s="53"/>
      <c r="FO105" s="53"/>
      <c r="FP105" s="53"/>
      <c r="FQ105" s="53"/>
      <c r="FR105" s="53"/>
      <c r="FS105" s="53"/>
      <c r="FT105" s="53"/>
      <c r="FU105" s="53"/>
      <c r="FV105" s="53"/>
      <c r="FW105" s="53"/>
      <c r="FX105" s="53"/>
      <c r="FY105" s="53"/>
      <c r="FZ105" s="53"/>
      <c r="GA105" s="53"/>
      <c r="GB105" s="53"/>
      <c r="GC105" s="53"/>
      <c r="GD105" s="53"/>
      <c r="GE105" s="53"/>
      <c r="GF105" s="53"/>
      <c r="GG105" s="53"/>
      <c r="GH105" s="53"/>
      <c r="GI105" s="53"/>
      <c r="GJ105" s="53"/>
      <c r="GK105" s="53"/>
      <c r="GL105" s="53"/>
      <c r="GM105" s="53"/>
      <c r="GN105" s="53"/>
      <c r="GO105" s="53"/>
      <c r="GP105" s="53"/>
      <c r="GQ105" s="53"/>
      <c r="GR105" s="53"/>
      <c r="GS105" s="53"/>
      <c r="GT105" s="53"/>
      <c r="GU105" s="53"/>
      <c r="GV105" s="53"/>
      <c r="GW105" s="53"/>
      <c r="GX105" s="53"/>
      <c r="GY105" s="53"/>
      <c r="GZ105" s="53"/>
      <c r="HA105" s="53"/>
      <c r="HB105" s="53"/>
      <c r="HC105" s="53"/>
      <c r="HD105" s="53"/>
      <c r="HE105" s="53"/>
      <c r="HF105" s="53"/>
      <c r="HG105" s="53"/>
      <c r="HH105" s="53"/>
      <c r="HI105" s="53"/>
      <c r="HJ105" s="53"/>
      <c r="HK105" s="53"/>
      <c r="HL105" s="53"/>
      <c r="HM105" s="53"/>
      <c r="HN105" s="53"/>
      <c r="HO105" s="53"/>
      <c r="HP105" s="53"/>
      <c r="HQ105" s="53"/>
      <c r="HR105" s="53"/>
      <c r="HS105" s="53"/>
      <c r="HT105" s="53"/>
      <c r="HU105" s="53"/>
      <c r="HV105" s="53"/>
      <c r="HW105" s="53"/>
      <c r="HX105" s="53"/>
      <c r="HY105" s="53"/>
      <c r="HZ105" s="53"/>
      <c r="IA105" s="53"/>
      <c r="IB105" s="53"/>
      <c r="IC105" s="53"/>
      <c r="ID105" s="53"/>
      <c r="IE105" s="53"/>
      <c r="IF105" s="53"/>
      <c r="IG105" s="53"/>
      <c r="IH105" s="53"/>
      <c r="II105" s="53"/>
      <c r="IJ105" s="53"/>
      <c r="IK105" s="53"/>
      <c r="IL105" s="53"/>
      <c r="IM105" s="53"/>
      <c r="IN105" s="53"/>
      <c r="IO105" s="53"/>
      <c r="IP105" s="53"/>
      <c r="IQ105" s="53"/>
      <c r="IR105" s="53"/>
      <c r="IS105" s="53"/>
      <c r="IT105" s="53"/>
      <c r="IU105" s="53"/>
      <c r="IV105" s="53"/>
      <c r="IW105" s="53"/>
      <c r="IX105" s="53"/>
      <c r="IY105" s="53"/>
      <c r="IZ105" s="53"/>
      <c r="JA105" s="53"/>
      <c r="JB105" s="53"/>
      <c r="JC105" s="53"/>
      <c r="JD105" s="53"/>
      <c r="JE105" s="53"/>
      <c r="JF105" s="53"/>
      <c r="JG105" s="53"/>
      <c r="JH105" s="53"/>
      <c r="JI105" s="53"/>
      <c r="JJ105" s="53"/>
      <c r="JK105" s="53"/>
      <c r="JL105" s="53"/>
      <c r="JM105" s="53"/>
      <c r="JN105" s="53"/>
      <c r="JO105" s="53"/>
      <c r="JP105" s="53"/>
      <c r="JQ105" s="53"/>
      <c r="JR105" s="53"/>
      <c r="JS105" s="53"/>
      <c r="JT105" s="53"/>
      <c r="JU105" s="53"/>
      <c r="JV105" s="53"/>
      <c r="JW105" s="53"/>
      <c r="JX105" s="53"/>
      <c r="JY105" s="53"/>
      <c r="JZ105" s="53"/>
      <c r="KA105" s="53"/>
      <c r="KB105" s="53"/>
      <c r="KC105" s="53"/>
      <c r="KD105" s="53"/>
      <c r="KE105" s="53"/>
      <c r="KF105" s="53"/>
      <c r="KG105" s="53"/>
      <c r="KH105" s="53"/>
      <c r="KI105" s="53"/>
      <c r="KJ105" s="53"/>
      <c r="KK105" s="53"/>
      <c r="KL105" s="53"/>
      <c r="KM105" s="53"/>
      <c r="KN105" s="53"/>
      <c r="KO105" s="53"/>
      <c r="KP105" s="53"/>
      <c r="KQ105" s="53"/>
      <c r="KR105" s="53"/>
      <c r="KS105" s="53"/>
      <c r="KT105" s="53"/>
      <c r="KU105" s="53"/>
      <c r="KV105" s="53"/>
      <c r="KW105" s="53"/>
      <c r="KX105" s="53"/>
      <c r="KY105" s="53"/>
      <c r="KZ105" s="53"/>
      <c r="LA105" s="53"/>
      <c r="LB105" s="53"/>
      <c r="LC105" s="53"/>
      <c r="LD105" s="53"/>
      <c r="LE105" s="53"/>
      <c r="LF105" s="53"/>
      <c r="LG105" s="53"/>
      <c r="LH105" s="53"/>
      <c r="LI105" s="53"/>
      <c r="LJ105" s="53"/>
      <c r="LK105" s="53"/>
      <c r="LL105" s="53"/>
      <c r="LM105" s="53"/>
      <c r="LN105" s="53"/>
      <c r="LO105" s="53"/>
      <c r="LP105" s="53"/>
      <c r="LQ105" s="53"/>
      <c r="LR105" s="53"/>
      <c r="LS105" s="53"/>
      <c r="LT105" s="53"/>
      <c r="LU105" s="53"/>
      <c r="LV105" s="53"/>
      <c r="LW105" s="53"/>
      <c r="LX105" s="53"/>
      <c r="LY105" s="53"/>
      <c r="LZ105" s="53"/>
      <c r="MA105" s="53"/>
      <c r="MB105" s="53"/>
      <c r="MC105" s="53"/>
      <c r="MD105" s="53"/>
      <c r="ME105" s="53"/>
      <c r="MF105" s="53"/>
      <c r="MG105" s="53"/>
      <c r="MH105" s="53"/>
      <c r="MI105" s="53"/>
      <c r="MJ105" s="53"/>
      <c r="MK105" s="53"/>
      <c r="ML105" s="53"/>
      <c r="MM105" s="53"/>
      <c r="MN105" s="53"/>
      <c r="MO105" s="53"/>
      <c r="MP105" s="53"/>
      <c r="MQ105" s="53"/>
      <c r="MR105" s="53"/>
      <c r="MS105" s="53"/>
      <c r="MT105" s="53"/>
      <c r="MU105" s="53"/>
      <c r="MV105" s="53"/>
      <c r="MW105" s="53"/>
      <c r="MX105" s="53"/>
      <c r="MY105" s="53"/>
      <c r="MZ105" s="53"/>
      <c r="NA105" s="53"/>
      <c r="NB105" s="53"/>
      <c r="NC105" s="53"/>
      <c r="ND105" s="53"/>
      <c r="NE105" s="53"/>
      <c r="NF105" s="53"/>
      <c r="NG105" s="53"/>
      <c r="NH105" s="53"/>
      <c r="NI105" s="53"/>
      <c r="NJ105" s="53"/>
      <c r="NK105" s="53"/>
      <c r="NL105" s="53"/>
      <c r="NM105" s="53"/>
      <c r="NN105" s="53"/>
      <c r="NO105" s="53"/>
      <c r="NP105" s="53"/>
      <c r="NQ105" s="53"/>
      <c r="NR105" s="53"/>
      <c r="NS105" s="53"/>
      <c r="NT105" s="53"/>
      <c r="NU105" s="53"/>
      <c r="NV105" s="53"/>
      <c r="NW105" s="53"/>
      <c r="NX105" s="53"/>
      <c r="NY105" s="53"/>
      <c r="NZ105" s="53"/>
      <c r="OA105" s="53"/>
      <c r="OB105" s="53"/>
      <c r="OC105" s="53"/>
      <c r="OD105" s="53"/>
      <c r="OE105" s="53"/>
      <c r="OF105" s="53"/>
      <c r="OG105" s="53"/>
      <c r="OH105" s="53"/>
      <c r="OI105" s="53"/>
      <c r="OJ105" s="53"/>
      <c r="OK105" s="53"/>
      <c r="OL105" s="53"/>
      <c r="OM105" s="53"/>
      <c r="ON105" s="53"/>
      <c r="OO105" s="53"/>
      <c r="OP105" s="53"/>
      <c r="OQ105" s="53"/>
      <c r="OR105" s="53"/>
      <c r="OS105" s="53"/>
      <c r="OT105" s="53"/>
      <c r="OU105" s="53"/>
      <c r="OV105" s="53"/>
      <c r="OW105" s="53"/>
      <c r="OX105" s="53"/>
      <c r="OY105" s="53"/>
      <c r="OZ105" s="53"/>
      <c r="PA105" s="53"/>
      <c r="PB105" s="53"/>
      <c r="PC105" s="53"/>
      <c r="PD105" s="53"/>
      <c r="PE105" s="53"/>
      <c r="PF105" s="53"/>
      <c r="PG105" s="53"/>
      <c r="PH105" s="53"/>
      <c r="PI105" s="53"/>
      <c r="PJ105" s="53"/>
      <c r="PK105" s="53"/>
      <c r="PL105" s="53"/>
      <c r="PM105" s="53"/>
      <c r="PN105" s="53"/>
      <c r="PO105" s="53"/>
      <c r="PP105" s="53"/>
      <c r="PQ105" s="53"/>
      <c r="PR105" s="53"/>
      <c r="PS105" s="53"/>
      <c r="PT105" s="53"/>
      <c r="PU105" s="53"/>
      <c r="PV105" s="53"/>
      <c r="PW105" s="53"/>
      <c r="PX105" s="53"/>
      <c r="PY105" s="53"/>
      <c r="PZ105" s="53"/>
      <c r="QA105" s="53"/>
      <c r="QB105" s="53"/>
      <c r="QC105" s="53"/>
      <c r="QD105" s="53"/>
      <c r="QE105" s="53"/>
      <c r="QF105" s="53"/>
      <c r="QG105" s="53"/>
      <c r="QH105" s="53"/>
      <c r="QI105" s="53"/>
      <c r="QJ105" s="53"/>
      <c r="QK105" s="53"/>
      <c r="QL105" s="53"/>
      <c r="QM105" s="53"/>
      <c r="QN105" s="53"/>
      <c r="QO105" s="53"/>
      <c r="QP105" s="53"/>
      <c r="QQ105" s="53"/>
      <c r="QR105" s="53"/>
      <c r="QS105" s="53"/>
      <c r="QT105" s="53"/>
      <c r="QU105" s="53"/>
      <c r="QV105" s="53"/>
      <c r="QW105" s="53"/>
      <c r="QX105" s="53"/>
      <c r="QY105" s="53"/>
      <c r="QZ105" s="53"/>
      <c r="RA105" s="53"/>
      <c r="RB105" s="53"/>
      <c r="RC105" s="53"/>
      <c r="RD105" s="53"/>
      <c r="RE105" s="53"/>
      <c r="RF105" s="53"/>
      <c r="RG105" s="53"/>
      <c r="RH105" s="53"/>
      <c r="RI105" s="53"/>
      <c r="RJ105" s="53"/>
      <c r="RK105" s="53"/>
      <c r="RL105" s="53"/>
      <c r="RM105" s="53"/>
      <c r="RN105" s="53"/>
      <c r="RO105" s="53"/>
      <c r="RP105" s="53"/>
      <c r="RQ105" s="53"/>
      <c r="RR105" s="53"/>
      <c r="RS105" s="53"/>
      <c r="RT105" s="53"/>
      <c r="RU105" s="53"/>
      <c r="RV105" s="53"/>
      <c r="RW105" s="53"/>
      <c r="RX105" s="53"/>
      <c r="RY105" s="53"/>
      <c r="RZ105" s="53"/>
      <c r="SA105" s="53"/>
      <c r="SB105" s="53"/>
      <c r="SC105" s="53"/>
      <c r="SD105" s="53"/>
      <c r="SE105" s="53"/>
      <c r="SF105" s="53"/>
      <c r="SG105" s="53"/>
      <c r="SH105" s="53"/>
      <c r="SI105" s="53"/>
      <c r="SJ105" s="53"/>
      <c r="SK105" s="53"/>
      <c r="SL105" s="53"/>
      <c r="SM105" s="53"/>
      <c r="SN105" s="53"/>
      <c r="SO105" s="53"/>
      <c r="SP105" s="53"/>
      <c r="SQ105" s="53"/>
      <c r="SR105" s="53"/>
      <c r="SS105" s="53"/>
      <c r="ST105" s="53"/>
      <c r="SU105" s="53"/>
      <c r="SV105" s="53"/>
      <c r="SW105" s="53"/>
      <c r="SX105" s="53"/>
      <c r="SY105" s="53"/>
      <c r="SZ105" s="53"/>
      <c r="TA105" s="53"/>
      <c r="TB105" s="53"/>
      <c r="TC105" s="53"/>
      <c r="TD105" s="53"/>
      <c r="TE105" s="53"/>
      <c r="TF105" s="53"/>
      <c r="TG105" s="53"/>
      <c r="TH105" s="53"/>
      <c r="TI105" s="53"/>
      <c r="TJ105" s="53"/>
      <c r="TK105" s="53"/>
      <c r="TL105" s="53"/>
      <c r="TM105" s="53"/>
      <c r="TN105" s="53"/>
      <c r="TO105" s="53"/>
      <c r="TP105" s="53"/>
      <c r="TQ105" s="53"/>
      <c r="TR105" s="53"/>
      <c r="TS105" s="53"/>
      <c r="TT105" s="53"/>
      <c r="TU105" s="53"/>
      <c r="TV105" s="53"/>
      <c r="TW105" s="53"/>
      <c r="TX105" s="53"/>
      <c r="TY105" s="53"/>
      <c r="TZ105" s="53"/>
      <c r="UA105" s="53"/>
      <c r="UB105" s="53"/>
      <c r="UC105" s="53"/>
      <c r="UD105" s="53"/>
      <c r="UE105" s="53"/>
      <c r="UF105" s="53"/>
      <c r="UG105" s="53"/>
      <c r="UH105" s="53"/>
      <c r="UI105" s="53"/>
      <c r="UJ105" s="53"/>
      <c r="UK105" s="53"/>
      <c r="UL105" s="53"/>
      <c r="UM105" s="53"/>
      <c r="UN105" s="53"/>
      <c r="UO105" s="53"/>
      <c r="UP105" s="53"/>
      <c r="UQ105" s="53"/>
      <c r="UR105" s="53"/>
      <c r="US105" s="53"/>
      <c r="UT105" s="53"/>
      <c r="UU105" s="53"/>
      <c r="UV105" s="53"/>
      <c r="UW105" s="53"/>
      <c r="UX105" s="53"/>
      <c r="UY105" s="53"/>
      <c r="UZ105" s="53"/>
      <c r="VA105" s="53"/>
      <c r="VB105" s="53"/>
      <c r="VC105" s="53"/>
      <c r="VD105" s="53"/>
      <c r="VE105" s="53"/>
      <c r="VF105" s="53"/>
      <c r="VG105" s="53"/>
      <c r="VH105" s="53"/>
      <c r="VI105" s="53"/>
      <c r="VJ105" s="53"/>
      <c r="VK105" s="53"/>
      <c r="VL105" s="53"/>
      <c r="VM105" s="53"/>
      <c r="VN105" s="53"/>
      <c r="VO105" s="53"/>
      <c r="VP105" s="53"/>
      <c r="VQ105" s="53"/>
      <c r="VR105" s="53"/>
      <c r="VS105" s="53"/>
      <c r="VT105" s="53"/>
      <c r="VU105" s="53"/>
      <c r="VV105" s="53"/>
      <c r="VW105" s="53"/>
      <c r="VX105" s="53"/>
      <c r="VY105" s="53"/>
      <c r="VZ105" s="53"/>
      <c r="WA105" s="53"/>
      <c r="WB105" s="53"/>
      <c r="WC105" s="53"/>
      <c r="WD105" s="53"/>
      <c r="WE105" s="53"/>
      <c r="WF105" s="53"/>
      <c r="WG105" s="53"/>
      <c r="WH105" s="53"/>
      <c r="WI105" s="53"/>
      <c r="WJ105" s="53"/>
      <c r="WK105" s="53"/>
      <c r="WL105" s="53"/>
      <c r="WM105" s="53"/>
      <c r="WN105" s="53"/>
      <c r="WO105" s="53"/>
      <c r="WP105" s="53"/>
      <c r="WQ105" s="53"/>
      <c r="WR105" s="53"/>
      <c r="WS105" s="53"/>
      <c r="WT105" s="53"/>
      <c r="WU105" s="53"/>
      <c r="WV105" s="53"/>
      <c r="WW105" s="53"/>
      <c r="WX105" s="53"/>
      <c r="WY105" s="53"/>
      <c r="WZ105" s="53"/>
      <c r="XA105" s="53"/>
      <c r="XB105" s="53"/>
      <c r="XC105" s="53"/>
      <c r="XD105" s="53"/>
      <c r="XE105" s="53"/>
      <c r="XF105" s="53"/>
      <c r="XG105" s="53"/>
      <c r="XH105" s="53"/>
      <c r="XI105" s="53"/>
      <c r="XJ105" s="53"/>
      <c r="XK105" s="53"/>
      <c r="XL105" s="53"/>
      <c r="XM105" s="53"/>
      <c r="XN105" s="53"/>
      <c r="XO105" s="53"/>
      <c r="XP105" s="53"/>
      <c r="XQ105" s="53"/>
      <c r="XR105" s="53"/>
      <c r="XS105" s="53"/>
      <c r="XT105" s="53"/>
      <c r="XU105" s="53"/>
      <c r="XV105" s="53"/>
      <c r="XW105" s="53"/>
      <c r="XX105" s="53"/>
      <c r="XY105" s="53"/>
      <c r="XZ105" s="53"/>
      <c r="YA105" s="53"/>
      <c r="YB105" s="53"/>
      <c r="YC105" s="53"/>
      <c r="YD105" s="53"/>
      <c r="YE105" s="53"/>
      <c r="YF105" s="53"/>
      <c r="YG105" s="53"/>
      <c r="YH105" s="53"/>
      <c r="YI105" s="53"/>
      <c r="YJ105" s="53"/>
      <c r="YK105" s="53"/>
      <c r="YL105" s="53"/>
      <c r="YM105" s="53"/>
      <c r="YN105" s="53"/>
      <c r="YO105" s="53"/>
      <c r="YP105" s="53"/>
      <c r="YQ105" s="53"/>
      <c r="YR105" s="53"/>
      <c r="YS105" s="53"/>
      <c r="YT105" s="53"/>
      <c r="YU105" s="53"/>
      <c r="YV105" s="53"/>
      <c r="YW105" s="53"/>
      <c r="YX105" s="53"/>
      <c r="YY105" s="53"/>
      <c r="YZ105" s="53"/>
      <c r="ZA105" s="53"/>
      <c r="ZB105" s="53"/>
      <c r="ZC105" s="53"/>
      <c r="ZD105" s="53"/>
      <c r="ZE105" s="53"/>
      <c r="ZF105" s="53"/>
      <c r="ZG105" s="53"/>
      <c r="ZH105" s="53"/>
      <c r="ZI105" s="53"/>
      <c r="ZJ105" s="53"/>
      <c r="ZK105" s="53"/>
      <c r="ZL105" s="53"/>
      <c r="ZM105" s="53"/>
      <c r="ZN105" s="53"/>
      <c r="ZO105" s="53"/>
      <c r="ZP105" s="53"/>
      <c r="ZQ105" s="53"/>
      <c r="ZR105" s="53"/>
      <c r="ZS105" s="53"/>
      <c r="ZT105" s="53"/>
      <c r="ZU105" s="53"/>
      <c r="ZV105" s="53"/>
      <c r="ZW105" s="53"/>
      <c r="ZX105" s="53"/>
      <c r="ZY105" s="53"/>
      <c r="ZZ105" s="53"/>
      <c r="AAA105" s="53"/>
      <c r="AAB105" s="53"/>
      <c r="AAC105" s="53"/>
      <c r="AAD105" s="53"/>
      <c r="AAE105" s="53"/>
      <c r="AAF105" s="53"/>
      <c r="AAG105" s="53"/>
      <c r="AAH105" s="53"/>
      <c r="AAI105" s="53"/>
      <c r="AAJ105" s="53"/>
      <c r="AAK105" s="53"/>
      <c r="AAL105" s="53"/>
      <c r="AAM105" s="53"/>
      <c r="AAN105" s="53"/>
      <c r="AAO105" s="53"/>
      <c r="AAP105" s="53"/>
      <c r="AAQ105" s="53"/>
      <c r="AAR105" s="53"/>
      <c r="AAS105" s="53"/>
      <c r="AAT105" s="53"/>
      <c r="AAU105" s="53"/>
      <c r="AAV105" s="53"/>
      <c r="AAW105" s="53"/>
      <c r="AAX105" s="53"/>
      <c r="AAY105" s="53"/>
      <c r="AAZ105" s="53"/>
      <c r="ABA105" s="53"/>
      <c r="ABB105" s="53"/>
      <c r="ABC105" s="53"/>
      <c r="ABD105" s="53"/>
      <c r="ABE105" s="53"/>
      <c r="ABF105" s="53"/>
      <c r="ABG105" s="53"/>
      <c r="ABH105" s="53"/>
      <c r="ABI105" s="53"/>
      <c r="ABJ105" s="53"/>
      <c r="ABK105" s="53"/>
      <c r="ABL105" s="53"/>
      <c r="ABM105" s="53"/>
      <c r="ABN105" s="53"/>
      <c r="ABO105" s="53"/>
      <c r="ABP105" s="53"/>
      <c r="ABQ105" s="53"/>
      <c r="ABR105" s="53"/>
      <c r="ABS105" s="53"/>
      <c r="ABT105" s="53"/>
      <c r="ABU105" s="53"/>
      <c r="ABV105" s="53"/>
      <c r="ABW105" s="53"/>
      <c r="ABX105" s="53"/>
      <c r="ABY105" s="53"/>
      <c r="ABZ105" s="53"/>
      <c r="ACA105" s="53"/>
      <c r="ACB105" s="53"/>
      <c r="ACC105" s="53"/>
      <c r="ACD105" s="53"/>
      <c r="ACE105" s="53"/>
      <c r="ACF105" s="53"/>
      <c r="ACG105" s="53"/>
      <c r="ACH105" s="53"/>
      <c r="ACI105" s="53"/>
      <c r="ACJ105" s="53"/>
      <c r="ACK105" s="53"/>
      <c r="ACL105" s="53"/>
      <c r="ACM105" s="53"/>
      <c r="ACN105" s="53"/>
      <c r="ACO105" s="53"/>
      <c r="ACP105" s="53"/>
      <c r="ACQ105" s="53"/>
      <c r="ACR105" s="53"/>
      <c r="ACS105" s="53"/>
      <c r="ACT105" s="53"/>
      <c r="ACU105" s="53"/>
      <c r="ACV105" s="53"/>
      <c r="ACW105" s="53"/>
      <c r="ACX105" s="53"/>
      <c r="ACY105" s="53"/>
      <c r="ACZ105" s="53"/>
      <c r="ADA105" s="53"/>
      <c r="ADB105" s="53"/>
      <c r="ADC105" s="53"/>
      <c r="ADD105" s="53"/>
      <c r="ADE105" s="53"/>
      <c r="ADF105" s="53"/>
      <c r="ADG105" s="53"/>
      <c r="ADH105" s="53"/>
      <c r="ADI105" s="53"/>
      <c r="ADJ105" s="53"/>
      <c r="ADK105" s="53"/>
      <c r="ADL105" s="53"/>
      <c r="ADM105" s="53"/>
      <c r="ADN105" s="53"/>
      <c r="ADO105" s="53"/>
      <c r="ADP105" s="53"/>
      <c r="ADQ105" s="53"/>
      <c r="ADR105" s="53"/>
      <c r="ADS105" s="53"/>
      <c r="ADT105" s="53"/>
      <c r="ADU105" s="53"/>
      <c r="ADV105" s="53"/>
      <c r="ADW105" s="53"/>
      <c r="ADX105" s="53"/>
      <c r="ADY105" s="53"/>
      <c r="ADZ105" s="53"/>
      <c r="AEA105" s="53"/>
      <c r="AEB105" s="53"/>
      <c r="AEC105" s="53"/>
      <c r="AED105" s="53"/>
      <c r="AEE105" s="53"/>
      <c r="AEF105" s="53"/>
      <c r="AEG105" s="53"/>
      <c r="AEH105" s="53"/>
      <c r="AEI105" s="53"/>
      <c r="AEJ105" s="53"/>
      <c r="AEK105" s="53"/>
      <c r="AEL105" s="53"/>
      <c r="AEM105" s="53"/>
      <c r="AEN105" s="53"/>
      <c r="AEO105" s="53"/>
      <c r="AEP105" s="53"/>
      <c r="AEQ105" s="53"/>
      <c r="AER105" s="53"/>
      <c r="AES105" s="53"/>
      <c r="AET105" s="53"/>
      <c r="AEU105" s="53"/>
      <c r="AEV105" s="53"/>
      <c r="AEW105" s="53"/>
      <c r="AEX105" s="53"/>
      <c r="AEY105" s="53"/>
      <c r="AEZ105" s="53"/>
      <c r="AFA105" s="53"/>
      <c r="AFB105" s="53"/>
      <c r="AFC105" s="53"/>
      <c r="AFD105" s="53"/>
      <c r="AFE105" s="53"/>
      <c r="AFF105" s="53"/>
      <c r="AFG105" s="53"/>
      <c r="AFH105" s="53"/>
      <c r="AFI105" s="53"/>
      <c r="AFJ105" s="53"/>
      <c r="AFK105" s="53"/>
      <c r="AFL105" s="53"/>
      <c r="AFM105" s="53"/>
      <c r="AFN105" s="53"/>
      <c r="AFO105" s="53"/>
      <c r="AFP105" s="53"/>
      <c r="AFQ105" s="53"/>
      <c r="AFR105" s="53"/>
      <c r="AFS105" s="53"/>
      <c r="AFT105" s="53"/>
      <c r="AFU105" s="53"/>
      <c r="AFV105" s="53"/>
      <c r="AFW105" s="53"/>
      <c r="AFX105" s="53"/>
      <c r="AFY105" s="53"/>
      <c r="AFZ105" s="53"/>
      <c r="AGA105" s="53"/>
      <c r="AGB105" s="53"/>
      <c r="AGC105" s="53"/>
      <c r="AGD105" s="53"/>
      <c r="AGE105" s="53"/>
      <c r="AGF105" s="53"/>
      <c r="AGG105" s="53"/>
      <c r="AGH105" s="53"/>
      <c r="AGI105" s="53"/>
      <c r="AGJ105" s="53"/>
      <c r="AGK105" s="53"/>
      <c r="AGL105" s="53"/>
      <c r="AGM105" s="53"/>
      <c r="AGN105" s="53"/>
      <c r="AGO105" s="53"/>
      <c r="AGP105" s="53"/>
      <c r="AGQ105" s="53"/>
      <c r="AGR105" s="53"/>
      <c r="AGS105" s="53"/>
      <c r="AGT105" s="53"/>
      <c r="AGU105" s="53"/>
      <c r="AGV105" s="53"/>
      <c r="AGW105" s="53"/>
      <c r="AGX105" s="53"/>
      <c r="AGY105" s="53"/>
      <c r="AGZ105" s="53"/>
      <c r="AHA105" s="53"/>
      <c r="AHB105" s="53"/>
      <c r="AHC105" s="53"/>
      <c r="AHD105" s="53"/>
      <c r="AHE105" s="53"/>
      <c r="AHF105" s="53"/>
      <c r="AHG105" s="53"/>
      <c r="AHH105" s="53"/>
      <c r="AHI105" s="53"/>
      <c r="AHJ105" s="53"/>
      <c r="AHK105" s="53"/>
      <c r="AHL105" s="53"/>
      <c r="AHM105" s="53"/>
      <c r="AHN105" s="53"/>
      <c r="AHO105" s="53"/>
      <c r="AHP105" s="53"/>
      <c r="AHQ105" s="53"/>
      <c r="AHR105" s="53"/>
      <c r="AHS105" s="53"/>
      <c r="AHT105" s="53"/>
      <c r="AHU105" s="53"/>
      <c r="AHV105" s="53"/>
      <c r="AHW105" s="53"/>
      <c r="AHX105" s="53"/>
      <c r="AHY105" s="53"/>
      <c r="AHZ105" s="53"/>
      <c r="AIA105" s="53"/>
      <c r="AIB105" s="53"/>
      <c r="AIC105" s="53"/>
      <c r="AID105" s="53"/>
      <c r="AIE105" s="53"/>
      <c r="AIF105" s="53"/>
      <c r="AIG105" s="53"/>
      <c r="AIH105" s="53"/>
      <c r="AII105" s="53"/>
      <c r="AIJ105" s="53"/>
      <c r="AIK105" s="53"/>
      <c r="AIL105" s="53"/>
      <c r="AIM105" s="53"/>
      <c r="AIN105" s="53"/>
      <c r="AIO105" s="53"/>
      <c r="AIP105" s="53"/>
      <c r="AIQ105" s="53"/>
      <c r="AIR105" s="53"/>
      <c r="AIS105" s="53"/>
      <c r="AIT105" s="53"/>
      <c r="AIU105" s="53"/>
      <c r="AIV105" s="53"/>
      <c r="AIW105" s="53"/>
      <c r="AIX105" s="53"/>
      <c r="AIY105" s="53"/>
      <c r="AIZ105" s="53"/>
      <c r="AJA105" s="53"/>
      <c r="AJB105" s="53"/>
      <c r="AJC105" s="53"/>
      <c r="AJD105" s="53"/>
      <c r="AJE105" s="53"/>
      <c r="AJF105" s="53"/>
      <c r="AJG105" s="53"/>
      <c r="AJH105" s="53"/>
      <c r="AJI105" s="53"/>
      <c r="AJJ105" s="53"/>
      <c r="AJK105" s="53"/>
      <c r="AJL105" s="53"/>
      <c r="AJM105" s="53"/>
      <c r="AJN105" s="53"/>
      <c r="AJO105" s="53"/>
      <c r="AJP105" s="53"/>
      <c r="AJQ105" s="53"/>
      <c r="AJR105" s="53"/>
      <c r="AJS105" s="53"/>
      <c r="AJT105" s="53"/>
      <c r="AJU105" s="53"/>
      <c r="AJV105" s="53"/>
      <c r="AJW105" s="53"/>
      <c r="AJX105" s="53"/>
      <c r="AJY105" s="53"/>
      <c r="AJZ105" s="53"/>
      <c r="AKA105" s="53"/>
      <c r="AKB105" s="53"/>
      <c r="AKC105" s="53"/>
      <c r="AKD105" s="53"/>
      <c r="AKE105" s="53"/>
      <c r="AKF105" s="53"/>
      <c r="AKG105" s="53"/>
      <c r="AKH105" s="53"/>
      <c r="AKI105" s="53"/>
      <c r="AKJ105" s="53"/>
      <c r="AKK105" s="53"/>
      <c r="AKL105" s="53"/>
      <c r="AKM105" s="53"/>
      <c r="AKN105" s="53"/>
      <c r="AKO105" s="53"/>
      <c r="AKP105" s="53"/>
      <c r="AKQ105" s="53"/>
      <c r="AKR105" s="53"/>
      <c r="AKS105" s="53"/>
      <c r="AKT105" s="53"/>
      <c r="AKU105" s="53"/>
      <c r="AKV105" s="53"/>
      <c r="AKW105" s="53"/>
      <c r="AKX105" s="53"/>
      <c r="AKY105" s="53"/>
      <c r="AKZ105" s="53"/>
      <c r="ALA105" s="53"/>
      <c r="ALB105" s="53"/>
      <c r="ALC105" s="53"/>
      <c r="ALD105" s="53"/>
      <c r="ALE105" s="53"/>
      <c r="ALF105" s="53"/>
      <c r="ALG105" s="53"/>
      <c r="ALH105" s="53"/>
      <c r="ALI105" s="53"/>
      <c r="ALJ105" s="53"/>
      <c r="ALK105" s="53"/>
      <c r="ALL105" s="53"/>
      <c r="ALM105" s="53"/>
      <c r="ALN105" s="53"/>
      <c r="ALO105" s="53"/>
      <c r="ALP105" s="53"/>
      <c r="ALQ105" s="53"/>
      <c r="ALR105" s="53"/>
      <c r="ALS105" s="53"/>
      <c r="ALT105" s="53"/>
      <c r="ALU105" s="53"/>
      <c r="ALV105" s="53"/>
      <c r="ALW105" s="53"/>
      <c r="ALX105" s="53"/>
      <c r="ALY105" s="53"/>
      <c r="ALZ105" s="53"/>
      <c r="AMA105" s="53"/>
      <c r="AMB105" s="53"/>
      <c r="AMC105" s="53"/>
      <c r="AMD105" s="53"/>
      <c r="AME105" s="53"/>
      <c r="AMF105" s="53"/>
      <c r="AMG105" s="53"/>
      <c r="AMH105" s="53"/>
      <c r="AMI105" s="53"/>
      <c r="AMJ105" s="53"/>
      <c r="AMK105" s="53"/>
      <c r="AML105" s="53"/>
      <c r="AMM105" s="53"/>
      <c r="AMN105" s="53"/>
      <c r="AMO105" s="53"/>
      <c r="AMP105" s="53"/>
      <c r="AMQ105" s="53"/>
      <c r="AMR105" s="53"/>
      <c r="AMS105" s="53"/>
      <c r="AMT105" s="53"/>
      <c r="AMU105" s="53"/>
      <c r="AMV105" s="53"/>
      <c r="AMW105" s="53"/>
      <c r="AMX105" s="53"/>
      <c r="AMY105" s="53"/>
      <c r="AMZ105" s="53"/>
      <c r="ANA105" s="53"/>
      <c r="ANB105" s="53"/>
      <c r="ANC105" s="53"/>
      <c r="AND105" s="53"/>
      <c r="ANE105" s="53"/>
      <c r="ANF105" s="53"/>
      <c r="ANG105" s="53"/>
      <c r="ANH105" s="53"/>
      <c r="ANI105" s="53"/>
      <c r="ANJ105" s="53"/>
      <c r="ANK105" s="53"/>
      <c r="ANL105" s="53"/>
      <c r="ANM105" s="53"/>
      <c r="ANN105" s="53"/>
      <c r="ANO105" s="53"/>
      <c r="ANP105" s="53"/>
      <c r="ANQ105" s="53"/>
      <c r="ANR105" s="53"/>
      <c r="ANS105" s="53"/>
      <c r="ANT105" s="53"/>
      <c r="ANU105" s="53"/>
      <c r="ANV105" s="53"/>
      <c r="ANW105" s="53"/>
      <c r="ANX105" s="53"/>
      <c r="ANY105" s="53"/>
      <c r="ANZ105" s="53"/>
      <c r="AOA105" s="53"/>
      <c r="AOB105" s="53"/>
      <c r="AOC105" s="53"/>
      <c r="AOD105" s="53"/>
      <c r="AOE105" s="53"/>
      <c r="AOF105" s="53"/>
      <c r="AOG105" s="53"/>
      <c r="AOH105" s="53"/>
      <c r="AOI105" s="53"/>
      <c r="AOJ105" s="53"/>
      <c r="AOK105" s="53"/>
      <c r="AOL105" s="53"/>
      <c r="AOM105" s="53"/>
      <c r="AON105" s="53"/>
      <c r="AOO105" s="53"/>
      <c r="AOP105" s="53"/>
      <c r="AOQ105" s="53"/>
      <c r="AOR105" s="53"/>
      <c r="AOS105" s="53"/>
      <c r="AOT105" s="53"/>
      <c r="AOU105" s="53"/>
      <c r="AOV105" s="53"/>
      <c r="AOW105" s="53"/>
      <c r="AOX105" s="53"/>
      <c r="AOY105" s="53"/>
      <c r="AOZ105" s="53"/>
      <c r="APA105" s="53"/>
      <c r="APB105" s="53"/>
      <c r="APC105" s="53"/>
      <c r="APD105" s="53"/>
      <c r="APE105" s="53"/>
      <c r="APF105" s="53"/>
      <c r="APG105" s="53"/>
      <c r="APH105" s="53"/>
      <c r="API105" s="53"/>
      <c r="APJ105" s="53"/>
      <c r="APK105" s="53"/>
      <c r="APL105" s="53"/>
      <c r="APM105" s="53"/>
      <c r="APN105" s="53"/>
      <c r="APO105" s="53"/>
      <c r="APP105" s="53"/>
      <c r="APQ105" s="53"/>
      <c r="APR105" s="53"/>
      <c r="APS105" s="53"/>
      <c r="APT105" s="53"/>
      <c r="APU105" s="53"/>
      <c r="APV105" s="53"/>
      <c r="APW105" s="53"/>
      <c r="APX105" s="53"/>
      <c r="APY105" s="53"/>
      <c r="APZ105" s="53"/>
      <c r="AQA105" s="53"/>
      <c r="AQB105" s="53"/>
      <c r="AQC105" s="53"/>
      <c r="AQD105" s="53"/>
      <c r="AQE105" s="53"/>
      <c r="AQF105" s="53"/>
      <c r="AQG105" s="53"/>
      <c r="AQH105" s="53"/>
      <c r="AQI105" s="53"/>
      <c r="AQJ105" s="53"/>
      <c r="AQK105" s="53"/>
      <c r="AQL105" s="53"/>
      <c r="AQM105" s="53"/>
      <c r="AQN105" s="53"/>
      <c r="AQO105" s="53"/>
      <c r="AQP105" s="53"/>
      <c r="AQQ105" s="53"/>
      <c r="AQR105" s="53"/>
      <c r="AQS105" s="53"/>
      <c r="AQT105" s="53"/>
      <c r="AQU105" s="53"/>
      <c r="AQV105" s="53"/>
      <c r="AQW105" s="53"/>
      <c r="AQX105" s="53"/>
      <c r="AQY105" s="53"/>
      <c r="AQZ105" s="53"/>
      <c r="ARA105" s="53"/>
      <c r="ARB105" s="53"/>
      <c r="ARC105" s="53"/>
      <c r="ARD105" s="53"/>
      <c r="ARE105" s="53"/>
      <c r="ARF105" s="53"/>
      <c r="ARG105" s="53"/>
      <c r="ARH105" s="53"/>
      <c r="ARI105" s="53"/>
      <c r="ARJ105" s="53"/>
      <c r="ARK105" s="53"/>
      <c r="ARL105" s="53"/>
      <c r="ARM105" s="53"/>
      <c r="ARN105" s="53"/>
      <c r="ARO105" s="53"/>
      <c r="ARP105" s="53"/>
      <c r="ARQ105" s="53"/>
      <c r="ARR105" s="53"/>
      <c r="ARS105" s="53"/>
      <c r="ART105" s="53"/>
      <c r="ARU105" s="53"/>
      <c r="ARV105" s="53"/>
      <c r="ARW105" s="53"/>
      <c r="ARX105" s="53"/>
      <c r="ARY105" s="53"/>
      <c r="ARZ105" s="53"/>
      <c r="ASA105" s="53"/>
      <c r="ASB105" s="53"/>
      <c r="ASC105" s="53"/>
      <c r="ASD105" s="53"/>
      <c r="ASE105" s="53"/>
      <c r="ASF105" s="53"/>
      <c r="ASG105" s="53"/>
      <c r="ASH105" s="53"/>
      <c r="ASI105" s="53"/>
      <c r="ASJ105" s="53"/>
      <c r="ASK105" s="53"/>
      <c r="ASL105" s="53"/>
      <c r="ASM105" s="53"/>
      <c r="ASN105" s="53"/>
      <c r="ASO105" s="53"/>
      <c r="ASP105" s="53"/>
      <c r="ASQ105" s="53"/>
      <c r="ASR105" s="53"/>
      <c r="ASS105" s="53"/>
      <c r="AST105" s="53"/>
      <c r="ASU105" s="53"/>
      <c r="ASV105" s="53"/>
      <c r="ASW105" s="53"/>
      <c r="ASX105" s="53"/>
      <c r="ASY105" s="53"/>
      <c r="ASZ105" s="53"/>
      <c r="ATA105" s="53"/>
      <c r="ATB105" s="53"/>
      <c r="ATC105" s="53"/>
      <c r="ATD105" s="53"/>
      <c r="ATE105" s="53"/>
      <c r="ATF105" s="53"/>
      <c r="ATG105" s="53"/>
      <c r="ATH105" s="53"/>
      <c r="ATI105" s="53"/>
      <c r="ATJ105" s="53"/>
      <c r="ATK105" s="53"/>
      <c r="ATL105" s="53"/>
      <c r="ATM105" s="53"/>
      <c r="ATN105" s="53"/>
      <c r="ATO105" s="53"/>
      <c r="ATP105" s="53"/>
      <c r="ATQ105" s="53"/>
      <c r="ATR105" s="53"/>
      <c r="ATS105" s="53"/>
      <c r="ATT105" s="53"/>
      <c r="ATU105" s="53"/>
      <c r="ATV105" s="53"/>
      <c r="ATW105" s="53"/>
      <c r="ATX105" s="53"/>
      <c r="ATY105" s="53"/>
      <c r="ATZ105" s="53"/>
      <c r="AUA105" s="53"/>
      <c r="AUB105" s="53"/>
      <c r="AUC105" s="53"/>
      <c r="AUD105" s="53"/>
      <c r="AUE105" s="53"/>
      <c r="AUF105" s="53"/>
      <c r="AUG105" s="53"/>
      <c r="AUH105" s="53"/>
      <c r="AUI105" s="53"/>
      <c r="AUJ105" s="53"/>
      <c r="AUK105" s="53"/>
      <c r="AUL105" s="53"/>
      <c r="AUM105" s="53"/>
      <c r="AUN105" s="53"/>
      <c r="AUO105" s="53"/>
      <c r="AUP105" s="53"/>
      <c r="AUQ105" s="53"/>
      <c r="AUR105" s="53"/>
      <c r="AUS105" s="53"/>
      <c r="AUT105" s="53"/>
      <c r="AUU105" s="53"/>
      <c r="AUV105" s="53"/>
      <c r="AUW105" s="53"/>
      <c r="AUX105" s="53"/>
      <c r="AUY105" s="53"/>
      <c r="AUZ105" s="53"/>
      <c r="AVA105" s="53"/>
      <c r="AVB105" s="53"/>
      <c r="AVC105" s="53"/>
      <c r="AVD105" s="53"/>
      <c r="AVE105" s="53"/>
      <c r="AVF105" s="53"/>
      <c r="AVG105" s="53"/>
      <c r="AVH105" s="53"/>
      <c r="AVI105" s="53"/>
      <c r="AVJ105" s="53"/>
      <c r="AVK105" s="53"/>
      <c r="AVL105" s="53"/>
      <c r="AVM105" s="53"/>
      <c r="AVN105" s="53"/>
      <c r="AVO105" s="53"/>
      <c r="AVP105" s="53"/>
      <c r="AVQ105" s="53"/>
      <c r="AVR105" s="53"/>
      <c r="AVS105" s="53"/>
      <c r="AVT105" s="53"/>
      <c r="AVU105" s="53"/>
      <c r="AVV105" s="53"/>
      <c r="AVW105" s="53"/>
      <c r="AVX105" s="53"/>
      <c r="AVY105" s="53"/>
      <c r="AVZ105" s="53"/>
      <c r="AWA105" s="53"/>
      <c r="AWB105" s="53"/>
      <c r="AWC105" s="53"/>
      <c r="AWD105" s="53"/>
      <c r="AWE105" s="53"/>
      <c r="AWF105" s="53"/>
      <c r="AWG105" s="53"/>
      <c r="AWH105" s="53"/>
      <c r="AWI105" s="53"/>
      <c r="AWJ105" s="53"/>
      <c r="AWK105" s="53"/>
      <c r="AWL105" s="53"/>
      <c r="AWM105" s="53"/>
      <c r="AWN105" s="53"/>
      <c r="AWO105" s="53"/>
      <c r="AWP105" s="53"/>
      <c r="AWQ105" s="53"/>
      <c r="AWR105" s="53"/>
      <c r="AWS105" s="53"/>
      <c r="AWT105" s="53"/>
      <c r="AWU105" s="53"/>
      <c r="AWV105" s="53"/>
      <c r="AWW105" s="53"/>
      <c r="AWX105" s="53"/>
      <c r="AWY105" s="53"/>
      <c r="AWZ105" s="53"/>
      <c r="AXA105" s="53"/>
      <c r="AXB105" s="53"/>
      <c r="AXC105" s="53"/>
      <c r="AXD105" s="53"/>
      <c r="AXE105" s="53"/>
      <c r="AXF105" s="53"/>
      <c r="AXG105" s="53"/>
      <c r="AXH105" s="53"/>
      <c r="AXI105" s="53"/>
      <c r="AXJ105" s="53"/>
      <c r="AXK105" s="53"/>
      <c r="AXL105" s="53"/>
      <c r="AXM105" s="53"/>
      <c r="AXN105" s="53"/>
      <c r="AXO105" s="53"/>
      <c r="AXP105" s="53"/>
      <c r="AXQ105" s="53"/>
      <c r="AXR105" s="53"/>
      <c r="AXS105" s="53"/>
      <c r="AXT105" s="53"/>
      <c r="AXU105" s="53"/>
      <c r="AXV105" s="53"/>
      <c r="AXW105" s="53"/>
      <c r="AXX105" s="53"/>
      <c r="AXY105" s="53"/>
      <c r="AXZ105" s="53"/>
      <c r="AYA105" s="53"/>
      <c r="AYB105" s="53"/>
      <c r="AYC105" s="53"/>
      <c r="AYD105" s="53"/>
      <c r="AYE105" s="53"/>
      <c r="AYF105" s="53"/>
      <c r="AYG105" s="53"/>
      <c r="AYH105" s="53"/>
      <c r="AYI105" s="53"/>
      <c r="AYJ105" s="53"/>
      <c r="AYK105" s="53"/>
      <c r="AYL105" s="53"/>
      <c r="AYM105" s="53"/>
      <c r="AYN105" s="53"/>
      <c r="AYO105" s="53"/>
      <c r="AYP105" s="53"/>
      <c r="AYQ105" s="53"/>
      <c r="AYR105" s="53"/>
      <c r="AYS105" s="53"/>
      <c r="AYT105" s="53"/>
      <c r="AYU105" s="53"/>
      <c r="AYV105" s="53"/>
      <c r="AYW105" s="53"/>
      <c r="AYX105" s="53"/>
      <c r="AYY105" s="53"/>
      <c r="AYZ105" s="53"/>
      <c r="AZA105" s="53"/>
      <c r="AZB105" s="53"/>
      <c r="AZC105" s="53"/>
      <c r="AZD105" s="53"/>
      <c r="AZE105" s="53"/>
      <c r="AZF105" s="53"/>
      <c r="AZG105" s="53"/>
      <c r="AZH105" s="53"/>
      <c r="AZI105" s="53"/>
      <c r="AZJ105" s="53"/>
      <c r="AZK105" s="53"/>
      <c r="AZL105" s="53"/>
      <c r="AZM105" s="53"/>
      <c r="AZN105" s="53"/>
      <c r="AZO105" s="53"/>
      <c r="AZP105" s="53"/>
      <c r="AZQ105" s="53"/>
      <c r="AZR105" s="53"/>
      <c r="AZS105" s="53"/>
      <c r="AZT105" s="53"/>
      <c r="AZU105" s="53"/>
      <c r="AZV105" s="53"/>
      <c r="AZW105" s="53"/>
      <c r="AZX105" s="53"/>
      <c r="AZY105" s="53"/>
      <c r="AZZ105" s="53"/>
      <c r="BAA105" s="53"/>
      <c r="BAB105" s="53"/>
      <c r="BAC105" s="53"/>
      <c r="BAD105" s="53"/>
      <c r="BAE105" s="53"/>
      <c r="BAF105" s="53"/>
      <c r="BAG105" s="53"/>
      <c r="BAH105" s="53"/>
      <c r="BAI105" s="53"/>
      <c r="BAJ105" s="53"/>
      <c r="BAK105" s="53"/>
      <c r="BAL105" s="53"/>
      <c r="BAM105" s="53"/>
      <c r="BAN105" s="53"/>
      <c r="BAO105" s="53"/>
      <c r="BAP105" s="53"/>
      <c r="BAQ105" s="53"/>
      <c r="BAR105" s="53"/>
      <c r="BAS105" s="53"/>
      <c r="BAT105" s="53"/>
      <c r="BAU105" s="53"/>
      <c r="BAV105" s="53"/>
      <c r="BAW105" s="53"/>
      <c r="BAX105" s="53"/>
      <c r="BAY105" s="53"/>
      <c r="BAZ105" s="53"/>
      <c r="BBA105" s="53"/>
      <c r="BBB105" s="53"/>
      <c r="BBC105" s="53"/>
      <c r="BBD105" s="53"/>
      <c r="BBE105" s="53"/>
      <c r="BBF105" s="53"/>
      <c r="BBG105" s="53"/>
      <c r="BBH105" s="53"/>
      <c r="BBI105" s="53"/>
      <c r="BBJ105" s="53"/>
      <c r="BBK105" s="53"/>
      <c r="BBL105" s="53"/>
      <c r="BBM105" s="53"/>
      <c r="BBN105" s="53"/>
      <c r="BBO105" s="53"/>
      <c r="BBP105" s="53"/>
      <c r="BBQ105" s="53"/>
      <c r="BBR105" s="53"/>
      <c r="BBS105" s="53"/>
      <c r="BBT105" s="53"/>
      <c r="BBU105" s="53"/>
      <c r="BBV105" s="53"/>
      <c r="BBW105" s="53"/>
      <c r="BBX105" s="53"/>
      <c r="BBY105" s="53"/>
      <c r="BBZ105" s="53"/>
      <c r="BCA105" s="53"/>
      <c r="BCB105" s="53"/>
      <c r="BCC105" s="53"/>
      <c r="BCD105" s="53"/>
      <c r="BCE105" s="53"/>
      <c r="BCF105" s="53"/>
      <c r="BCG105" s="53"/>
      <c r="BCH105" s="53"/>
      <c r="BCI105" s="53"/>
      <c r="BCJ105" s="53"/>
      <c r="BCK105" s="53"/>
      <c r="BCL105" s="53"/>
      <c r="BCM105" s="53"/>
      <c r="BCN105" s="53"/>
      <c r="BCO105" s="53"/>
      <c r="BCP105" s="53"/>
      <c r="BCQ105" s="53"/>
      <c r="BCR105" s="53"/>
      <c r="BCS105" s="53"/>
      <c r="BCT105" s="53"/>
      <c r="BCU105" s="53"/>
      <c r="BCV105" s="53"/>
      <c r="BCW105" s="53"/>
      <c r="BCX105" s="53"/>
      <c r="BCY105" s="53"/>
      <c r="BCZ105" s="53"/>
      <c r="BDA105" s="53"/>
      <c r="BDB105" s="53"/>
      <c r="BDC105" s="53"/>
      <c r="BDD105" s="53"/>
      <c r="BDE105" s="53"/>
      <c r="BDF105" s="53"/>
      <c r="BDG105" s="53"/>
      <c r="BDH105" s="53"/>
      <c r="BDI105" s="53"/>
      <c r="BDJ105" s="53"/>
      <c r="BDK105" s="53"/>
      <c r="BDL105" s="53"/>
      <c r="BDM105" s="53"/>
      <c r="BDN105" s="53"/>
      <c r="BDO105" s="53"/>
      <c r="BDP105" s="53"/>
      <c r="BDQ105" s="53"/>
      <c r="BDR105" s="53"/>
      <c r="BDS105" s="53"/>
      <c r="BDT105" s="53"/>
      <c r="BDU105" s="53"/>
      <c r="BDV105" s="53"/>
      <c r="BDW105" s="53"/>
      <c r="BDX105" s="53"/>
      <c r="BDY105" s="53"/>
      <c r="BDZ105" s="53"/>
      <c r="BEA105" s="53"/>
      <c r="BEB105" s="53"/>
      <c r="BEC105" s="53"/>
      <c r="BED105" s="53"/>
      <c r="BEE105" s="53"/>
      <c r="BEF105" s="53"/>
      <c r="BEG105" s="53"/>
      <c r="BEH105" s="53"/>
      <c r="BEI105" s="53"/>
      <c r="BEJ105" s="53"/>
      <c r="BEK105" s="53"/>
      <c r="BEL105" s="53"/>
      <c r="BEM105" s="53"/>
      <c r="BEN105" s="53"/>
      <c r="BEO105" s="53"/>
      <c r="BEP105" s="53"/>
      <c r="BEQ105" s="53"/>
      <c r="BER105" s="53"/>
      <c r="BES105" s="53"/>
      <c r="BET105" s="53"/>
      <c r="BEU105" s="53"/>
      <c r="BEV105" s="53"/>
      <c r="BEW105" s="53"/>
      <c r="BEX105" s="53"/>
      <c r="BEY105" s="53"/>
      <c r="BEZ105" s="53"/>
      <c r="BFA105" s="53"/>
      <c r="BFB105" s="53"/>
      <c r="BFC105" s="53"/>
      <c r="BFD105" s="53"/>
      <c r="BFE105" s="53"/>
      <c r="BFF105" s="53"/>
      <c r="BFG105" s="53"/>
      <c r="BFH105" s="53"/>
      <c r="BFI105" s="53"/>
      <c r="BFJ105" s="53"/>
      <c r="BFK105" s="53"/>
      <c r="BFL105" s="53"/>
      <c r="BFM105" s="53"/>
      <c r="BFN105" s="53"/>
      <c r="BFO105" s="53"/>
      <c r="BFP105" s="53"/>
      <c r="BFQ105" s="53"/>
      <c r="BFR105" s="53"/>
      <c r="BFS105" s="53"/>
      <c r="BFT105" s="53"/>
      <c r="BFU105" s="53"/>
      <c r="BFV105" s="53"/>
      <c r="BFW105" s="53"/>
      <c r="BFX105" s="53"/>
      <c r="BFY105" s="53"/>
      <c r="BFZ105" s="53"/>
      <c r="BGA105" s="53"/>
      <c r="BGB105" s="53"/>
      <c r="BGC105" s="53"/>
      <c r="BGD105" s="53"/>
      <c r="BGE105" s="53"/>
      <c r="BGF105" s="53"/>
      <c r="BGG105" s="53"/>
      <c r="BGH105" s="53"/>
      <c r="BGI105" s="53"/>
      <c r="BGJ105" s="53"/>
      <c r="BGK105" s="53"/>
      <c r="BGL105" s="53"/>
      <c r="BGM105" s="53"/>
      <c r="BGN105" s="53"/>
      <c r="BGO105" s="53"/>
      <c r="BGP105" s="53"/>
      <c r="BGQ105" s="53"/>
      <c r="BGR105" s="53"/>
      <c r="BGS105" s="53"/>
      <c r="BGT105" s="53"/>
      <c r="BGU105" s="53"/>
      <c r="BGV105" s="53"/>
      <c r="BGW105" s="53"/>
      <c r="BGX105" s="53"/>
      <c r="BGY105" s="53"/>
      <c r="BGZ105" s="53"/>
      <c r="BHA105" s="53"/>
      <c r="BHB105" s="53"/>
      <c r="BHC105" s="53"/>
      <c r="BHD105" s="53"/>
      <c r="BHE105" s="53"/>
      <c r="BHF105" s="53"/>
      <c r="BHG105" s="53"/>
      <c r="BHH105" s="53"/>
      <c r="BHI105" s="53"/>
      <c r="BHJ105" s="53"/>
      <c r="BHK105" s="53"/>
      <c r="BHL105" s="53"/>
      <c r="BHM105" s="53"/>
      <c r="BHN105" s="53"/>
      <c r="BHO105" s="53"/>
      <c r="BHP105" s="53"/>
      <c r="BHQ105" s="53"/>
      <c r="BHR105" s="53"/>
      <c r="BHS105" s="53"/>
      <c r="BHT105" s="53"/>
      <c r="BHU105" s="53"/>
      <c r="BHV105" s="53"/>
      <c r="BHW105" s="53"/>
      <c r="BHX105" s="53"/>
      <c r="BHY105" s="53"/>
      <c r="BHZ105" s="53"/>
      <c r="BIA105" s="53"/>
      <c r="BIB105" s="53"/>
      <c r="BIC105" s="53"/>
      <c r="BID105" s="53"/>
      <c r="BIE105" s="53"/>
      <c r="BIF105" s="53"/>
      <c r="BIG105" s="53"/>
      <c r="BIH105" s="53"/>
      <c r="BII105" s="53"/>
      <c r="BIJ105" s="53"/>
      <c r="BIK105" s="53"/>
      <c r="BIL105" s="53"/>
      <c r="BIM105" s="53"/>
      <c r="BIN105" s="53"/>
      <c r="BIO105" s="53"/>
      <c r="BIP105" s="53"/>
      <c r="BIQ105" s="53"/>
      <c r="BIR105" s="53"/>
      <c r="BIS105" s="53"/>
      <c r="BIT105" s="53"/>
      <c r="BIU105" s="53"/>
      <c r="BIV105" s="53"/>
      <c r="BIW105" s="53"/>
      <c r="BIX105" s="53"/>
      <c r="BIY105" s="53"/>
      <c r="BIZ105" s="53"/>
      <c r="BJA105" s="53"/>
      <c r="BJB105" s="53"/>
      <c r="BJC105" s="53"/>
      <c r="BJD105" s="53"/>
      <c r="BJE105" s="53"/>
      <c r="BJF105" s="53"/>
      <c r="BJG105" s="53"/>
      <c r="BJH105" s="53"/>
      <c r="BJI105" s="53"/>
      <c r="BJJ105" s="53"/>
      <c r="BJK105" s="53"/>
      <c r="BJL105" s="53"/>
      <c r="BJM105" s="53"/>
      <c r="BJN105" s="53"/>
      <c r="BJO105" s="53"/>
      <c r="BJP105" s="53"/>
      <c r="BJQ105" s="53"/>
      <c r="BJR105" s="53"/>
      <c r="BJS105" s="53"/>
      <c r="BJT105" s="53"/>
      <c r="BJU105" s="53"/>
      <c r="BJV105" s="53"/>
      <c r="BJW105" s="53"/>
      <c r="BJX105" s="53"/>
      <c r="BJY105" s="53"/>
      <c r="BJZ105" s="53"/>
      <c r="BKA105" s="53"/>
      <c r="BKB105" s="53"/>
      <c r="BKC105" s="53"/>
      <c r="BKD105" s="53"/>
      <c r="BKE105" s="53"/>
      <c r="BKF105" s="53"/>
      <c r="BKG105" s="53"/>
      <c r="BKH105" s="53"/>
      <c r="BKI105" s="53"/>
      <c r="BKJ105" s="53"/>
      <c r="BKK105" s="53"/>
      <c r="BKL105" s="53"/>
      <c r="BKM105" s="53"/>
      <c r="BKN105" s="53"/>
      <c r="BKO105" s="53"/>
      <c r="BKP105" s="53"/>
      <c r="BKQ105" s="53"/>
      <c r="BKR105" s="53"/>
      <c r="BKS105" s="53"/>
      <c r="BKT105" s="53"/>
      <c r="BKU105" s="53"/>
      <c r="BKV105" s="53"/>
      <c r="BKW105" s="53"/>
      <c r="BKX105" s="53"/>
      <c r="BKY105" s="53"/>
      <c r="BKZ105" s="53"/>
      <c r="BLA105" s="53"/>
      <c r="BLB105" s="53"/>
      <c r="BLC105" s="53"/>
      <c r="BLD105" s="53"/>
      <c r="BLE105" s="53"/>
      <c r="BLF105" s="53"/>
      <c r="BLG105" s="53"/>
      <c r="BLH105" s="53"/>
      <c r="BLI105" s="53"/>
      <c r="BLJ105" s="53"/>
      <c r="BLK105" s="53"/>
      <c r="BLL105" s="53"/>
      <c r="BLM105" s="53"/>
      <c r="BLN105" s="53"/>
      <c r="BLO105" s="53"/>
      <c r="BLP105" s="53"/>
      <c r="BLQ105" s="53"/>
      <c r="BLR105" s="53"/>
      <c r="BLS105" s="53"/>
      <c r="BLT105" s="53"/>
      <c r="BLU105" s="53"/>
      <c r="BLV105" s="53"/>
      <c r="BLW105" s="53"/>
      <c r="BLX105" s="53"/>
      <c r="BLY105" s="53"/>
      <c r="BLZ105" s="53"/>
      <c r="BMA105" s="53"/>
      <c r="BMB105" s="53"/>
      <c r="BMC105" s="53"/>
      <c r="BMD105" s="53"/>
      <c r="BME105" s="53"/>
      <c r="BMF105" s="53"/>
      <c r="BMG105" s="53"/>
      <c r="BMH105" s="53"/>
      <c r="BMI105" s="53"/>
      <c r="BMJ105" s="53"/>
      <c r="BMK105" s="53"/>
      <c r="BML105" s="53"/>
      <c r="BMM105" s="53"/>
      <c r="BMN105" s="53"/>
      <c r="BMO105" s="53"/>
      <c r="BMP105" s="53"/>
      <c r="BMQ105" s="53"/>
      <c r="BMR105" s="53"/>
      <c r="BMS105" s="53"/>
      <c r="BMT105" s="53"/>
      <c r="BMU105" s="53"/>
      <c r="BMV105" s="53"/>
      <c r="BMW105" s="53"/>
      <c r="BMX105" s="53"/>
      <c r="BMY105" s="53"/>
      <c r="BMZ105" s="53"/>
      <c r="BNA105" s="53"/>
      <c r="BNB105" s="53"/>
      <c r="BNC105" s="53"/>
      <c r="BND105" s="53"/>
      <c r="BNE105" s="53"/>
      <c r="BNF105" s="53"/>
      <c r="BNG105" s="53"/>
      <c r="BNH105" s="53"/>
      <c r="BNI105" s="53"/>
      <c r="BNJ105" s="53"/>
      <c r="BNK105" s="53"/>
      <c r="BNL105" s="53"/>
      <c r="BNM105" s="53"/>
      <c r="BNN105" s="53"/>
      <c r="BNO105" s="53"/>
      <c r="BNP105" s="53"/>
      <c r="BNQ105" s="53"/>
      <c r="BNR105" s="53"/>
      <c r="BNS105" s="53"/>
      <c r="BNT105" s="53"/>
      <c r="BNU105" s="53"/>
      <c r="BNV105" s="53"/>
      <c r="BNW105" s="53"/>
      <c r="BNX105" s="53"/>
      <c r="BNY105" s="53"/>
      <c r="BNZ105" s="53"/>
      <c r="BOA105" s="53"/>
      <c r="BOB105" s="53"/>
      <c r="BOC105" s="53"/>
      <c r="BOD105" s="53"/>
      <c r="BOE105" s="53"/>
      <c r="BOF105" s="53"/>
      <c r="BOG105" s="53"/>
      <c r="BOH105" s="53"/>
      <c r="BOI105" s="53"/>
      <c r="BOJ105" s="53"/>
      <c r="BOK105" s="53"/>
      <c r="BOL105" s="53"/>
      <c r="BOM105" s="53"/>
      <c r="BON105" s="53"/>
      <c r="BOO105" s="53"/>
      <c r="BOP105" s="53"/>
      <c r="BOQ105" s="53"/>
      <c r="BOR105" s="53"/>
      <c r="BOS105" s="53"/>
      <c r="BOT105" s="53"/>
      <c r="BOU105" s="53"/>
      <c r="BOV105" s="53"/>
      <c r="BOW105" s="53"/>
      <c r="BOX105" s="53"/>
      <c r="BOY105" s="53"/>
      <c r="BOZ105" s="53"/>
      <c r="BPA105" s="53"/>
      <c r="BPB105" s="53"/>
      <c r="BPC105" s="53"/>
      <c r="BPD105" s="53"/>
      <c r="BPE105" s="53"/>
      <c r="BPF105" s="53"/>
      <c r="BPG105" s="53"/>
      <c r="BPH105" s="53"/>
      <c r="BPI105" s="53"/>
      <c r="BPJ105" s="53"/>
      <c r="BPK105" s="53"/>
      <c r="BPL105" s="53"/>
      <c r="BPM105" s="53"/>
      <c r="BPN105" s="53"/>
      <c r="BPO105" s="53"/>
      <c r="BPP105" s="53"/>
      <c r="BPQ105" s="53"/>
      <c r="BPR105" s="53"/>
      <c r="BPS105" s="53"/>
      <c r="BPT105" s="53"/>
      <c r="BPU105" s="53"/>
      <c r="BPV105" s="53"/>
      <c r="BPW105" s="53"/>
      <c r="BPX105" s="53"/>
      <c r="BPY105" s="53"/>
      <c r="BPZ105" s="53"/>
      <c r="BQA105" s="53"/>
      <c r="BQB105" s="53"/>
      <c r="BQC105" s="53"/>
      <c r="BQD105" s="53"/>
      <c r="BQE105" s="53"/>
      <c r="BQF105" s="53"/>
      <c r="BQG105" s="53"/>
      <c r="BQH105" s="53"/>
      <c r="BQI105" s="53"/>
      <c r="BQJ105" s="53"/>
      <c r="BQK105" s="53"/>
      <c r="BQL105" s="53"/>
      <c r="BQM105" s="53"/>
      <c r="BQN105" s="53"/>
      <c r="BQO105" s="53"/>
      <c r="BQP105" s="53"/>
      <c r="BQQ105" s="53"/>
      <c r="BQR105" s="53"/>
      <c r="BQS105" s="53"/>
      <c r="BQT105" s="53"/>
      <c r="BQU105" s="53"/>
      <c r="BQV105" s="53"/>
      <c r="BQW105" s="53"/>
      <c r="BQX105" s="53"/>
      <c r="BQY105" s="53"/>
      <c r="BQZ105" s="53"/>
      <c r="BRA105" s="53"/>
      <c r="BRB105" s="53"/>
      <c r="BRC105" s="53"/>
      <c r="BRD105" s="53"/>
      <c r="BRE105" s="53"/>
      <c r="BRF105" s="53"/>
      <c r="BRG105" s="53"/>
      <c r="BRH105" s="53"/>
      <c r="BRI105" s="53"/>
      <c r="BRJ105" s="53"/>
      <c r="BRK105" s="53"/>
      <c r="BRL105" s="53"/>
      <c r="BRM105" s="53"/>
      <c r="BRN105" s="53"/>
      <c r="BRO105" s="53"/>
      <c r="BRP105" s="53"/>
      <c r="BRQ105" s="53"/>
      <c r="BRR105" s="53"/>
      <c r="BRS105" s="53"/>
      <c r="BRT105" s="53"/>
      <c r="BRU105" s="53"/>
      <c r="BRV105" s="53"/>
      <c r="BRW105" s="53"/>
      <c r="BRX105" s="53"/>
      <c r="BRY105" s="53"/>
      <c r="BRZ105" s="53"/>
      <c r="BSA105" s="53"/>
      <c r="BSB105" s="53"/>
      <c r="BSC105" s="53"/>
      <c r="BSD105" s="53"/>
      <c r="BSE105" s="53"/>
      <c r="BSF105" s="53"/>
      <c r="BSG105" s="53"/>
      <c r="BSH105" s="53"/>
      <c r="BSI105" s="53"/>
      <c r="BSJ105" s="53"/>
      <c r="BSK105" s="53"/>
      <c r="BSL105" s="53"/>
      <c r="BSM105" s="53"/>
      <c r="BSN105" s="53"/>
      <c r="BSO105" s="53"/>
      <c r="BSP105" s="53"/>
      <c r="BSQ105" s="53"/>
      <c r="BSR105" s="53"/>
      <c r="BSS105" s="53"/>
      <c r="BST105" s="53"/>
      <c r="BSU105" s="53"/>
      <c r="BSV105" s="53"/>
      <c r="BSW105" s="53"/>
      <c r="BSX105" s="53"/>
      <c r="BSY105" s="53"/>
      <c r="BSZ105" s="53"/>
      <c r="BTA105" s="53"/>
      <c r="BTB105" s="53"/>
      <c r="BTC105" s="53"/>
      <c r="BTD105" s="53"/>
      <c r="BTE105" s="53"/>
      <c r="BTF105" s="53"/>
      <c r="BTG105" s="53"/>
      <c r="BTH105" s="53"/>
      <c r="BTI105" s="53"/>
      <c r="BTJ105" s="53"/>
      <c r="BTK105" s="53"/>
      <c r="BTL105" s="53"/>
      <c r="BTM105" s="53"/>
      <c r="BTN105" s="53"/>
      <c r="BTO105" s="53"/>
      <c r="BTP105" s="53"/>
      <c r="BTQ105" s="53"/>
      <c r="BTR105" s="53"/>
      <c r="BTS105" s="53"/>
      <c r="BTT105" s="53"/>
      <c r="BTU105" s="53"/>
      <c r="BTV105" s="53"/>
      <c r="BTW105" s="53"/>
      <c r="BTX105" s="53"/>
      <c r="BTY105" s="53"/>
      <c r="BTZ105" s="53"/>
      <c r="BUA105" s="53"/>
      <c r="BUB105" s="53"/>
      <c r="BUC105" s="53"/>
      <c r="BUD105" s="53"/>
      <c r="BUE105" s="53"/>
      <c r="BUF105" s="53"/>
      <c r="BUG105" s="53"/>
      <c r="BUH105" s="53"/>
      <c r="BUI105" s="53"/>
      <c r="BUJ105" s="53"/>
      <c r="BUK105" s="53"/>
      <c r="BUL105" s="53"/>
      <c r="BUM105" s="53"/>
      <c r="BUN105" s="53"/>
      <c r="BUO105" s="53"/>
      <c r="BUP105" s="53"/>
      <c r="BUQ105" s="53"/>
      <c r="BUR105" s="53"/>
      <c r="BUS105" s="53"/>
      <c r="BUT105" s="53"/>
      <c r="BUU105" s="53"/>
      <c r="BUV105" s="53"/>
      <c r="BUW105" s="53"/>
      <c r="BUX105" s="53"/>
      <c r="BUY105" s="53"/>
      <c r="BUZ105" s="53"/>
      <c r="BVA105" s="53"/>
      <c r="BVB105" s="53"/>
      <c r="BVC105" s="53"/>
      <c r="BVD105" s="53"/>
      <c r="BVE105" s="53"/>
      <c r="BVF105" s="53"/>
      <c r="BVG105" s="53"/>
      <c r="BVH105" s="53"/>
      <c r="BVI105" s="53"/>
      <c r="BVJ105" s="53"/>
      <c r="BVK105" s="53"/>
      <c r="BVL105" s="53"/>
      <c r="BVM105" s="53"/>
      <c r="BVN105" s="53"/>
      <c r="BVO105" s="53"/>
      <c r="BVP105" s="53"/>
      <c r="BVQ105" s="53"/>
      <c r="BVR105" s="53"/>
      <c r="BVS105" s="53"/>
      <c r="BVT105" s="53"/>
      <c r="BVU105" s="53"/>
      <c r="BVV105" s="53"/>
      <c r="BVW105" s="53"/>
      <c r="BVX105" s="53"/>
      <c r="BVY105" s="53"/>
      <c r="BVZ105" s="53"/>
      <c r="BWA105" s="53"/>
      <c r="BWB105" s="53"/>
      <c r="BWC105" s="53"/>
      <c r="BWD105" s="53"/>
      <c r="BWE105" s="53"/>
      <c r="BWF105" s="53"/>
      <c r="BWG105" s="53"/>
      <c r="BWH105" s="53"/>
      <c r="BWI105" s="53"/>
      <c r="BWJ105" s="53"/>
      <c r="BWK105" s="53"/>
      <c r="BWL105" s="53"/>
      <c r="BWM105" s="53"/>
      <c r="BWN105" s="53"/>
      <c r="BWO105" s="53"/>
      <c r="BWP105" s="53"/>
      <c r="BWQ105" s="53"/>
      <c r="BWR105" s="53"/>
      <c r="BWS105" s="53"/>
      <c r="BWT105" s="53"/>
      <c r="BWU105" s="53"/>
      <c r="BWV105" s="53"/>
      <c r="BWW105" s="53"/>
      <c r="BWX105" s="53"/>
      <c r="BWY105" s="53"/>
      <c r="BWZ105" s="53"/>
      <c r="BXA105" s="53"/>
      <c r="BXB105" s="53"/>
      <c r="BXC105" s="53"/>
      <c r="BXD105" s="53"/>
      <c r="BXE105" s="53"/>
      <c r="BXF105" s="53"/>
      <c r="BXG105" s="53"/>
      <c r="BXH105" s="53"/>
      <c r="BXI105" s="53"/>
      <c r="BXJ105" s="53"/>
      <c r="BXK105" s="53"/>
      <c r="BXL105" s="53"/>
      <c r="BXM105" s="53"/>
      <c r="BXN105" s="53"/>
      <c r="BXO105" s="53"/>
      <c r="BXP105" s="53"/>
      <c r="BXQ105" s="53"/>
      <c r="BXR105" s="53"/>
      <c r="BXS105" s="53"/>
      <c r="BXT105" s="53"/>
      <c r="BXU105" s="53"/>
      <c r="BXV105" s="53"/>
      <c r="BXW105" s="53"/>
      <c r="BXX105" s="53"/>
      <c r="BXY105" s="53"/>
      <c r="BXZ105" s="53"/>
      <c r="BYA105" s="53"/>
      <c r="BYB105" s="53"/>
      <c r="BYC105" s="53"/>
      <c r="BYD105" s="53"/>
      <c r="BYE105" s="53"/>
      <c r="BYF105" s="53"/>
      <c r="BYG105" s="53"/>
      <c r="BYH105" s="53"/>
      <c r="BYI105" s="53"/>
      <c r="BYJ105" s="53"/>
      <c r="BYK105" s="53"/>
      <c r="BYL105" s="53"/>
      <c r="BYM105" s="53"/>
      <c r="BYN105" s="53"/>
      <c r="BYO105" s="53"/>
      <c r="BYP105" s="53"/>
      <c r="BYQ105" s="53"/>
      <c r="BYR105" s="53"/>
      <c r="BYS105" s="53"/>
      <c r="BYT105" s="53"/>
      <c r="BYU105" s="53"/>
      <c r="BYV105" s="53"/>
      <c r="BYW105" s="53"/>
      <c r="BYX105" s="53"/>
      <c r="BYY105" s="53"/>
      <c r="BYZ105" s="53"/>
      <c r="BZA105" s="53"/>
      <c r="BZB105" s="53"/>
      <c r="BZC105" s="53"/>
      <c r="BZD105" s="53"/>
      <c r="BZE105" s="53"/>
      <c r="BZF105" s="53"/>
      <c r="BZG105" s="53"/>
      <c r="BZH105" s="53"/>
      <c r="BZI105" s="53"/>
      <c r="BZJ105" s="53"/>
      <c r="BZK105" s="53"/>
      <c r="BZL105" s="53"/>
      <c r="BZM105" s="53"/>
      <c r="BZN105" s="53"/>
      <c r="BZO105" s="53"/>
      <c r="BZP105" s="53"/>
      <c r="BZQ105" s="53"/>
      <c r="BZR105" s="53"/>
      <c r="BZS105" s="53"/>
      <c r="BZT105" s="53"/>
      <c r="BZU105" s="53"/>
      <c r="BZV105" s="53"/>
      <c r="BZW105" s="53"/>
      <c r="BZX105" s="53"/>
      <c r="BZY105" s="53"/>
      <c r="BZZ105" s="53"/>
      <c r="CAA105" s="53"/>
      <c r="CAB105" s="53"/>
      <c r="CAC105" s="53"/>
      <c r="CAD105" s="53"/>
      <c r="CAE105" s="53"/>
      <c r="CAF105" s="53"/>
      <c r="CAG105" s="53"/>
      <c r="CAH105" s="53"/>
      <c r="CAI105" s="53"/>
      <c r="CAJ105" s="53"/>
      <c r="CAK105" s="53"/>
      <c r="CAL105" s="53"/>
      <c r="CAM105" s="53"/>
      <c r="CAN105" s="53"/>
      <c r="CAO105" s="53"/>
      <c r="CAP105" s="53"/>
      <c r="CAQ105" s="53"/>
      <c r="CAR105" s="53"/>
      <c r="CAS105" s="53"/>
      <c r="CAT105" s="53"/>
      <c r="CAU105" s="53"/>
      <c r="CAV105" s="53"/>
      <c r="CAW105" s="53"/>
      <c r="CAX105" s="53"/>
      <c r="CAY105" s="53"/>
      <c r="CAZ105" s="53"/>
      <c r="CBA105" s="53"/>
      <c r="CBB105" s="53"/>
      <c r="CBC105" s="53"/>
      <c r="CBD105" s="53"/>
      <c r="CBE105" s="53"/>
      <c r="CBF105" s="53"/>
      <c r="CBG105" s="53"/>
      <c r="CBH105" s="53"/>
      <c r="CBI105" s="53"/>
      <c r="CBJ105" s="53"/>
      <c r="CBK105" s="53"/>
      <c r="CBL105" s="53"/>
      <c r="CBM105" s="53"/>
      <c r="CBN105" s="53"/>
      <c r="CBO105" s="53"/>
      <c r="CBP105" s="53"/>
      <c r="CBQ105" s="53"/>
      <c r="CBR105" s="53"/>
      <c r="CBS105" s="53"/>
      <c r="CBT105" s="53"/>
      <c r="CBU105" s="53"/>
      <c r="CBV105" s="53"/>
      <c r="CBW105" s="53"/>
      <c r="CBX105" s="53"/>
      <c r="CBY105" s="53"/>
      <c r="CBZ105" s="53"/>
      <c r="CCA105" s="53"/>
      <c r="CCB105" s="53"/>
      <c r="CCC105" s="53"/>
      <c r="CCD105" s="53"/>
      <c r="CCE105" s="53"/>
      <c r="CCF105" s="53"/>
      <c r="CCG105" s="53"/>
      <c r="CCH105" s="53"/>
      <c r="CCI105" s="53"/>
      <c r="CCJ105" s="53"/>
      <c r="CCK105" s="53"/>
      <c r="CCL105" s="53"/>
      <c r="CCM105" s="53"/>
      <c r="CCN105" s="53"/>
      <c r="CCO105" s="53"/>
      <c r="CCP105" s="53"/>
      <c r="CCQ105" s="53"/>
      <c r="CCR105" s="53"/>
      <c r="CCS105" s="53"/>
      <c r="CCT105" s="53"/>
      <c r="CCU105" s="53"/>
      <c r="CCV105" s="53"/>
      <c r="CCW105" s="53"/>
      <c r="CCX105" s="53"/>
      <c r="CCY105" s="53"/>
      <c r="CCZ105" s="53"/>
      <c r="CDA105" s="53"/>
      <c r="CDB105" s="53"/>
      <c r="CDC105" s="53"/>
      <c r="CDD105" s="53"/>
      <c r="CDE105" s="53"/>
      <c r="CDF105" s="53"/>
      <c r="CDG105" s="53"/>
      <c r="CDH105" s="53"/>
      <c r="CDI105" s="53"/>
      <c r="CDJ105" s="53"/>
      <c r="CDK105" s="53"/>
      <c r="CDL105" s="53"/>
      <c r="CDM105" s="53"/>
      <c r="CDN105" s="53"/>
      <c r="CDO105" s="53"/>
      <c r="CDP105" s="53"/>
      <c r="CDQ105" s="53"/>
      <c r="CDR105" s="53"/>
      <c r="CDS105" s="53"/>
      <c r="CDT105" s="53"/>
      <c r="CDU105" s="53"/>
      <c r="CDV105" s="53"/>
      <c r="CDW105" s="53"/>
      <c r="CDX105" s="53"/>
      <c r="CDY105" s="53"/>
      <c r="CDZ105" s="53"/>
      <c r="CEA105" s="53"/>
      <c r="CEB105" s="53"/>
      <c r="CEC105" s="53"/>
      <c r="CED105" s="53"/>
      <c r="CEE105" s="53"/>
      <c r="CEF105" s="53"/>
      <c r="CEG105" s="53"/>
      <c r="CEH105" s="53"/>
      <c r="CEI105" s="53"/>
      <c r="CEJ105" s="53"/>
      <c r="CEK105" s="53"/>
      <c r="CEL105" s="53"/>
      <c r="CEM105" s="53"/>
      <c r="CEN105" s="53"/>
      <c r="CEO105" s="53"/>
      <c r="CEP105" s="53"/>
      <c r="CEQ105" s="53"/>
      <c r="CER105" s="53"/>
      <c r="CES105" s="53"/>
      <c r="CET105" s="53"/>
      <c r="CEU105" s="53"/>
      <c r="CEV105" s="53"/>
      <c r="CEW105" s="53"/>
      <c r="CEX105" s="53"/>
      <c r="CEY105" s="53"/>
      <c r="CEZ105" s="53"/>
      <c r="CFA105" s="53"/>
      <c r="CFB105" s="53"/>
      <c r="CFC105" s="53"/>
      <c r="CFD105" s="53"/>
      <c r="CFE105" s="53"/>
      <c r="CFF105" s="53"/>
      <c r="CFG105" s="53"/>
      <c r="CFH105" s="53"/>
      <c r="CFI105" s="53"/>
      <c r="CFJ105" s="53"/>
      <c r="CFK105" s="53"/>
      <c r="CFL105" s="53"/>
      <c r="CFM105" s="53"/>
      <c r="CFN105" s="53"/>
      <c r="CFO105" s="53"/>
      <c r="CFP105" s="53"/>
      <c r="CFQ105" s="53"/>
      <c r="CFR105" s="53"/>
      <c r="CFS105" s="53"/>
      <c r="CFT105" s="53"/>
      <c r="CFU105" s="53"/>
      <c r="CFV105" s="53"/>
      <c r="CFW105" s="53"/>
      <c r="CFX105" s="53"/>
      <c r="CFY105" s="53"/>
      <c r="CFZ105" s="53"/>
      <c r="CGA105" s="53"/>
      <c r="CGB105" s="53"/>
      <c r="CGC105" s="53"/>
      <c r="CGD105" s="53"/>
      <c r="CGE105" s="53"/>
      <c r="CGF105" s="53"/>
      <c r="CGG105" s="53"/>
      <c r="CGH105" s="53"/>
      <c r="CGI105" s="53"/>
      <c r="CGJ105" s="53"/>
      <c r="CGK105" s="53"/>
      <c r="CGL105" s="53"/>
      <c r="CGM105" s="53"/>
      <c r="CGN105" s="53"/>
      <c r="CGO105" s="53"/>
      <c r="CGP105" s="53"/>
      <c r="CGQ105" s="53"/>
      <c r="CGR105" s="53"/>
      <c r="CGS105" s="53"/>
      <c r="CGT105" s="53"/>
      <c r="CGU105" s="53"/>
      <c r="CGV105" s="53"/>
      <c r="CGW105" s="53"/>
      <c r="CGX105" s="53"/>
      <c r="CGY105" s="53"/>
      <c r="CGZ105" s="53"/>
      <c r="CHA105" s="53"/>
      <c r="CHB105" s="53"/>
      <c r="CHC105" s="53"/>
      <c r="CHD105" s="53"/>
      <c r="CHE105" s="53"/>
      <c r="CHF105" s="53"/>
      <c r="CHG105" s="53"/>
      <c r="CHH105" s="53"/>
      <c r="CHI105" s="53"/>
      <c r="CHJ105" s="53"/>
      <c r="CHK105" s="53"/>
      <c r="CHL105" s="53"/>
      <c r="CHM105" s="53"/>
      <c r="CHN105" s="53"/>
      <c r="CHO105" s="53"/>
      <c r="CHP105" s="53"/>
      <c r="CHQ105" s="53"/>
      <c r="CHR105" s="53"/>
      <c r="CHS105" s="53"/>
      <c r="CHT105" s="53"/>
      <c r="CHU105" s="53"/>
      <c r="CHV105" s="53"/>
      <c r="CHW105" s="53"/>
      <c r="CHX105" s="53"/>
      <c r="CHY105" s="53"/>
      <c r="CHZ105" s="53"/>
      <c r="CIA105" s="53"/>
      <c r="CIB105" s="53"/>
      <c r="CIC105" s="53"/>
      <c r="CID105" s="53"/>
      <c r="CIE105" s="53"/>
      <c r="CIF105" s="53"/>
      <c r="CIG105" s="53"/>
      <c r="CIH105" s="53"/>
      <c r="CII105" s="53"/>
      <c r="CIJ105" s="53"/>
      <c r="CIK105" s="53"/>
      <c r="CIL105" s="53"/>
      <c r="CIM105" s="53"/>
      <c r="CIN105" s="53"/>
      <c r="CIO105" s="53"/>
      <c r="CIP105" s="53"/>
      <c r="CIQ105" s="53"/>
      <c r="CIR105" s="53"/>
      <c r="CIS105" s="53"/>
      <c r="CIT105" s="53"/>
      <c r="CIU105" s="53"/>
      <c r="CIV105" s="53"/>
      <c r="CIW105" s="53"/>
      <c r="CIX105" s="53"/>
      <c r="CIY105" s="53"/>
      <c r="CIZ105" s="53"/>
      <c r="CJA105" s="53"/>
      <c r="CJB105" s="53"/>
      <c r="CJC105" s="53"/>
      <c r="CJD105" s="53"/>
      <c r="CJE105" s="53"/>
      <c r="CJF105" s="53"/>
      <c r="CJG105" s="53"/>
      <c r="CJH105" s="53"/>
      <c r="CJI105" s="53"/>
      <c r="CJJ105" s="53"/>
      <c r="CJK105" s="53"/>
      <c r="CJL105" s="53"/>
      <c r="CJM105" s="53"/>
      <c r="CJN105" s="53"/>
      <c r="CJO105" s="53"/>
      <c r="CJP105" s="53"/>
      <c r="CJQ105" s="53"/>
      <c r="CJR105" s="53"/>
      <c r="CJS105" s="53"/>
      <c r="CJT105" s="53"/>
      <c r="CJU105" s="53"/>
      <c r="CJV105" s="53"/>
      <c r="CJW105" s="53"/>
      <c r="CJX105" s="53"/>
      <c r="CJY105" s="53"/>
      <c r="CJZ105" s="53"/>
      <c r="CKA105" s="53"/>
      <c r="CKB105" s="53"/>
      <c r="CKC105" s="53"/>
      <c r="CKD105" s="53"/>
      <c r="CKE105" s="53"/>
      <c r="CKF105" s="53"/>
      <c r="CKG105" s="53"/>
      <c r="CKH105" s="53"/>
      <c r="CKI105" s="53"/>
      <c r="CKJ105" s="53"/>
      <c r="CKK105" s="53"/>
      <c r="CKL105" s="53"/>
      <c r="CKM105" s="53"/>
      <c r="CKN105" s="53"/>
      <c r="CKO105" s="53"/>
      <c r="CKP105" s="53"/>
      <c r="CKQ105" s="53"/>
      <c r="CKR105" s="53"/>
      <c r="CKS105" s="53"/>
      <c r="CKT105" s="53"/>
      <c r="CKU105" s="53"/>
      <c r="CKV105" s="53"/>
      <c r="CKW105" s="53"/>
      <c r="CKX105" s="53"/>
      <c r="CKY105" s="53"/>
      <c r="CKZ105" s="53"/>
      <c r="CLA105" s="53"/>
      <c r="CLB105" s="53"/>
      <c r="CLC105" s="53"/>
      <c r="CLD105" s="53"/>
      <c r="CLE105" s="53"/>
      <c r="CLF105" s="53"/>
      <c r="CLG105" s="53"/>
      <c r="CLH105" s="53"/>
      <c r="CLI105" s="53"/>
      <c r="CLJ105" s="53"/>
      <c r="CLK105" s="53"/>
      <c r="CLL105" s="53"/>
      <c r="CLM105" s="53"/>
      <c r="CLN105" s="53"/>
      <c r="CLO105" s="53"/>
      <c r="CLP105" s="53"/>
      <c r="CLQ105" s="53"/>
      <c r="CLR105" s="53"/>
      <c r="CLS105" s="53"/>
      <c r="CLT105" s="53"/>
      <c r="CLU105" s="53"/>
      <c r="CLV105" s="53"/>
      <c r="CLW105" s="53"/>
      <c r="CLX105" s="53"/>
      <c r="CLY105" s="53"/>
      <c r="CLZ105" s="53"/>
      <c r="CMA105" s="53"/>
      <c r="CMB105" s="53"/>
      <c r="CMC105" s="53"/>
      <c r="CMD105" s="53"/>
      <c r="CME105" s="53"/>
      <c r="CMF105" s="53"/>
      <c r="CMG105" s="53"/>
      <c r="CMH105" s="53"/>
      <c r="CMI105" s="53"/>
      <c r="CMJ105" s="53"/>
      <c r="CMK105" s="53"/>
      <c r="CML105" s="53"/>
      <c r="CMM105" s="53"/>
      <c r="CMN105" s="53"/>
      <c r="CMO105" s="53"/>
      <c r="CMP105" s="53"/>
      <c r="CMQ105" s="53"/>
      <c r="CMR105" s="53"/>
      <c r="CMS105" s="53"/>
      <c r="CMT105" s="53"/>
      <c r="CMU105" s="53"/>
      <c r="CMV105" s="53"/>
      <c r="CMW105" s="53"/>
      <c r="CMX105" s="53"/>
      <c r="CMY105" s="53"/>
      <c r="CMZ105" s="53"/>
      <c r="CNA105" s="53"/>
      <c r="CNB105" s="53"/>
      <c r="CNC105" s="53"/>
      <c r="CND105" s="53"/>
      <c r="CNE105" s="53"/>
      <c r="CNF105" s="53"/>
      <c r="CNG105" s="53"/>
      <c r="CNH105" s="53"/>
      <c r="CNI105" s="53"/>
      <c r="CNJ105" s="53"/>
      <c r="CNK105" s="53"/>
      <c r="CNL105" s="53"/>
      <c r="CNM105" s="53"/>
      <c r="CNN105" s="53"/>
      <c r="CNO105" s="53"/>
      <c r="CNP105" s="53"/>
      <c r="CNQ105" s="53"/>
      <c r="CNR105" s="53"/>
      <c r="CNS105" s="53"/>
      <c r="CNT105" s="53"/>
      <c r="CNU105" s="53"/>
      <c r="CNV105" s="53"/>
      <c r="CNW105" s="53"/>
      <c r="CNX105" s="53"/>
      <c r="CNY105" s="53"/>
      <c r="CNZ105" s="53"/>
      <c r="COA105" s="53"/>
      <c r="COB105" s="53"/>
      <c r="COC105" s="53"/>
      <c r="COD105" s="53"/>
      <c r="COE105" s="53"/>
      <c r="COF105" s="53"/>
      <c r="COG105" s="53"/>
      <c r="COH105" s="53"/>
      <c r="COI105" s="53"/>
      <c r="COJ105" s="53"/>
      <c r="COK105" s="53"/>
      <c r="COL105" s="53"/>
      <c r="COM105" s="53"/>
      <c r="CON105" s="53"/>
      <c r="COO105" s="53"/>
      <c r="COP105" s="53"/>
      <c r="COQ105" s="53"/>
      <c r="COR105" s="53"/>
      <c r="COS105" s="53"/>
      <c r="COT105" s="53"/>
      <c r="COU105" s="53"/>
      <c r="COV105" s="53"/>
      <c r="COW105" s="53"/>
      <c r="COX105" s="53"/>
      <c r="COY105" s="53"/>
      <c r="COZ105" s="53"/>
      <c r="CPA105" s="53"/>
      <c r="CPB105" s="53"/>
      <c r="CPC105" s="53"/>
      <c r="CPD105" s="53"/>
      <c r="CPE105" s="53"/>
      <c r="CPF105" s="53"/>
      <c r="CPG105" s="53"/>
      <c r="CPH105" s="53"/>
      <c r="CPI105" s="53"/>
      <c r="CPJ105" s="53"/>
      <c r="CPK105" s="53"/>
      <c r="CPL105" s="53"/>
      <c r="CPM105" s="53"/>
      <c r="CPN105" s="53"/>
      <c r="CPO105" s="53"/>
      <c r="CPP105" s="53"/>
      <c r="CPQ105" s="53"/>
      <c r="CPR105" s="53"/>
      <c r="CPS105" s="53"/>
      <c r="CPT105" s="53"/>
      <c r="CPU105" s="53"/>
      <c r="CPV105" s="53"/>
      <c r="CPW105" s="53"/>
      <c r="CPX105" s="53"/>
      <c r="CPY105" s="53"/>
      <c r="CPZ105" s="53"/>
      <c r="CQA105" s="53"/>
      <c r="CQB105" s="53"/>
      <c r="CQC105" s="53"/>
      <c r="CQD105" s="53"/>
      <c r="CQE105" s="53"/>
      <c r="CQF105" s="53"/>
      <c r="CQG105" s="53"/>
      <c r="CQH105" s="53"/>
      <c r="CQI105" s="53"/>
      <c r="CQJ105" s="53"/>
      <c r="CQK105" s="53"/>
      <c r="CQL105" s="53"/>
      <c r="CQM105" s="53"/>
      <c r="CQN105" s="53"/>
      <c r="CQO105" s="53"/>
      <c r="CQP105" s="53"/>
      <c r="CQQ105" s="53"/>
      <c r="CQR105" s="53"/>
      <c r="CQS105" s="53"/>
      <c r="CQT105" s="53"/>
      <c r="CQU105" s="53"/>
      <c r="CQV105" s="53"/>
      <c r="CQW105" s="53"/>
      <c r="CQX105" s="53"/>
      <c r="CQY105" s="53"/>
      <c r="CQZ105" s="53"/>
      <c r="CRA105" s="53"/>
      <c r="CRB105" s="53"/>
      <c r="CRC105" s="53"/>
      <c r="CRD105" s="53"/>
      <c r="CRE105" s="53"/>
      <c r="CRF105" s="53"/>
      <c r="CRG105" s="53"/>
      <c r="CRH105" s="53"/>
      <c r="CRI105" s="53"/>
      <c r="CRJ105" s="53"/>
      <c r="CRK105" s="53"/>
      <c r="CRL105" s="53"/>
      <c r="CRM105" s="53"/>
      <c r="CRN105" s="53"/>
      <c r="CRO105" s="53"/>
      <c r="CRP105" s="53"/>
      <c r="CRQ105" s="53"/>
      <c r="CRR105" s="53"/>
      <c r="CRS105" s="53"/>
      <c r="CRT105" s="53"/>
      <c r="CRU105" s="53"/>
      <c r="CRV105" s="53"/>
      <c r="CRW105" s="53"/>
      <c r="CRX105" s="53"/>
      <c r="CRY105" s="53"/>
      <c r="CRZ105" s="53"/>
      <c r="CSA105" s="53"/>
      <c r="CSB105" s="53"/>
      <c r="CSC105" s="53"/>
      <c r="CSD105" s="53"/>
      <c r="CSE105" s="53"/>
      <c r="CSF105" s="53"/>
      <c r="CSG105" s="53"/>
      <c r="CSH105" s="53"/>
      <c r="CSI105" s="53"/>
      <c r="CSJ105" s="53"/>
      <c r="CSK105" s="53"/>
      <c r="CSL105" s="53"/>
      <c r="CSM105" s="53"/>
      <c r="CSN105" s="53"/>
      <c r="CSO105" s="53"/>
      <c r="CSP105" s="53"/>
      <c r="CSQ105" s="53"/>
      <c r="CSR105" s="53"/>
      <c r="CSS105" s="53"/>
      <c r="CST105" s="53"/>
      <c r="CSU105" s="53"/>
      <c r="CSV105" s="53"/>
      <c r="CSW105" s="53"/>
      <c r="CSX105" s="53"/>
      <c r="CSY105" s="53"/>
      <c r="CSZ105" s="53"/>
      <c r="CTA105" s="53"/>
      <c r="CTB105" s="53"/>
      <c r="CTC105" s="53"/>
      <c r="CTD105" s="53"/>
      <c r="CTE105" s="53"/>
      <c r="CTF105" s="53"/>
      <c r="CTG105" s="53"/>
      <c r="CTH105" s="53"/>
      <c r="CTI105" s="53"/>
      <c r="CTJ105" s="53"/>
      <c r="CTK105" s="53"/>
      <c r="CTL105" s="53"/>
      <c r="CTM105" s="53"/>
      <c r="CTN105" s="53"/>
      <c r="CTO105" s="53"/>
      <c r="CTP105" s="53"/>
      <c r="CTQ105" s="53"/>
      <c r="CTR105" s="53"/>
      <c r="CTS105" s="53"/>
      <c r="CTT105" s="53"/>
      <c r="CTU105" s="53"/>
      <c r="CTV105" s="53"/>
      <c r="CTW105" s="53"/>
      <c r="CTX105" s="53"/>
      <c r="CTY105" s="53"/>
      <c r="CTZ105" s="53"/>
      <c r="CUA105" s="53"/>
      <c r="CUB105" s="53"/>
      <c r="CUC105" s="53"/>
      <c r="CUD105" s="53"/>
      <c r="CUE105" s="53"/>
      <c r="CUF105" s="53"/>
      <c r="CUG105" s="53"/>
      <c r="CUH105" s="53"/>
      <c r="CUI105" s="53"/>
      <c r="CUJ105" s="53"/>
      <c r="CUK105" s="53"/>
      <c r="CUL105" s="53"/>
      <c r="CUM105" s="53"/>
      <c r="CUN105" s="53"/>
      <c r="CUO105" s="53"/>
      <c r="CUP105" s="53"/>
      <c r="CUQ105" s="53"/>
      <c r="CUR105" s="53"/>
      <c r="CUS105" s="53"/>
      <c r="CUT105" s="53"/>
      <c r="CUU105" s="53"/>
      <c r="CUV105" s="53"/>
      <c r="CUW105" s="53"/>
      <c r="CUX105" s="53"/>
      <c r="CUY105" s="53"/>
      <c r="CUZ105" s="53"/>
      <c r="CVA105" s="53"/>
      <c r="CVB105" s="53"/>
      <c r="CVC105" s="53"/>
      <c r="CVD105" s="53"/>
      <c r="CVE105" s="53"/>
      <c r="CVF105" s="53"/>
      <c r="CVG105" s="53"/>
      <c r="CVH105" s="53"/>
      <c r="CVI105" s="53"/>
      <c r="CVJ105" s="53"/>
      <c r="CVK105" s="53"/>
      <c r="CVL105" s="53"/>
      <c r="CVM105" s="53"/>
      <c r="CVN105" s="53"/>
      <c r="CVO105" s="53"/>
      <c r="CVP105" s="53"/>
      <c r="CVQ105" s="53"/>
      <c r="CVR105" s="53"/>
      <c r="CVS105" s="53"/>
      <c r="CVT105" s="53"/>
      <c r="CVU105" s="53"/>
      <c r="CVV105" s="53"/>
      <c r="CVW105" s="53"/>
      <c r="CVX105" s="53"/>
      <c r="CVY105" s="53"/>
      <c r="CVZ105" s="53"/>
      <c r="CWA105" s="53"/>
      <c r="CWB105" s="53"/>
      <c r="CWC105" s="53"/>
      <c r="CWD105" s="53"/>
      <c r="CWE105" s="53"/>
      <c r="CWF105" s="53"/>
      <c r="CWG105" s="53"/>
      <c r="CWH105" s="53"/>
      <c r="CWI105" s="53"/>
      <c r="CWJ105" s="53"/>
      <c r="CWK105" s="53"/>
      <c r="CWL105" s="53"/>
      <c r="CWM105" s="53"/>
      <c r="CWN105" s="53"/>
      <c r="CWO105" s="53"/>
      <c r="CWP105" s="53"/>
      <c r="CWQ105" s="53"/>
      <c r="CWR105" s="53"/>
      <c r="CWS105" s="53"/>
      <c r="CWT105" s="53"/>
      <c r="CWU105" s="53"/>
      <c r="CWV105" s="53"/>
      <c r="CWW105" s="53"/>
      <c r="CWX105" s="53"/>
      <c r="CWY105" s="53"/>
      <c r="CWZ105" s="53"/>
      <c r="CXA105" s="53"/>
      <c r="CXB105" s="53"/>
      <c r="CXC105" s="53"/>
      <c r="CXD105" s="53"/>
      <c r="CXE105" s="53"/>
      <c r="CXF105" s="53"/>
      <c r="CXG105" s="53"/>
      <c r="CXH105" s="53"/>
      <c r="CXI105" s="53"/>
      <c r="CXJ105" s="53"/>
      <c r="CXK105" s="53"/>
      <c r="CXL105" s="53"/>
      <c r="CXM105" s="53"/>
      <c r="CXN105" s="53"/>
      <c r="CXO105" s="53"/>
      <c r="CXP105" s="53"/>
      <c r="CXQ105" s="53"/>
      <c r="CXR105" s="53"/>
      <c r="CXS105" s="53"/>
      <c r="CXT105" s="53"/>
      <c r="CXU105" s="53"/>
      <c r="CXV105" s="53"/>
      <c r="CXW105" s="53"/>
      <c r="CXX105" s="53"/>
      <c r="CXY105" s="53"/>
      <c r="CXZ105" s="53"/>
      <c r="CYA105" s="53"/>
      <c r="CYB105" s="53"/>
      <c r="CYC105" s="53"/>
      <c r="CYD105" s="53"/>
      <c r="CYE105" s="53"/>
      <c r="CYF105" s="53"/>
      <c r="CYG105" s="53"/>
      <c r="CYH105" s="53"/>
      <c r="CYI105" s="53"/>
      <c r="CYJ105" s="53"/>
      <c r="CYK105" s="53"/>
      <c r="CYL105" s="53"/>
      <c r="CYM105" s="53"/>
      <c r="CYN105" s="53"/>
      <c r="CYO105" s="53"/>
      <c r="CYP105" s="53"/>
      <c r="CYQ105" s="53"/>
      <c r="CYR105" s="53"/>
      <c r="CYS105" s="53"/>
      <c r="CYT105" s="53"/>
      <c r="CYU105" s="53"/>
      <c r="CYV105" s="53"/>
      <c r="CYW105" s="53"/>
      <c r="CYX105" s="53"/>
      <c r="CYY105" s="53"/>
      <c r="CYZ105" s="53"/>
      <c r="CZA105" s="53"/>
      <c r="CZB105" s="53"/>
      <c r="CZC105" s="53"/>
      <c r="CZD105" s="53"/>
      <c r="CZE105" s="53"/>
      <c r="CZF105" s="53"/>
      <c r="CZG105" s="53"/>
      <c r="CZH105" s="53"/>
      <c r="CZI105" s="53"/>
      <c r="CZJ105" s="53"/>
      <c r="CZK105" s="53"/>
      <c r="CZL105" s="53"/>
      <c r="CZM105" s="53"/>
      <c r="CZN105" s="53"/>
      <c r="CZO105" s="53"/>
      <c r="CZP105" s="53"/>
      <c r="CZQ105" s="53"/>
      <c r="CZR105" s="53"/>
      <c r="CZS105" s="53"/>
      <c r="CZT105" s="53"/>
      <c r="CZU105" s="53"/>
      <c r="CZV105" s="53"/>
      <c r="CZW105" s="53"/>
      <c r="CZX105" s="53"/>
      <c r="CZY105" s="53"/>
      <c r="CZZ105" s="53"/>
      <c r="DAA105" s="53"/>
      <c r="DAB105" s="53"/>
      <c r="DAC105" s="53"/>
      <c r="DAD105" s="53"/>
      <c r="DAE105" s="53"/>
      <c r="DAF105" s="53"/>
      <c r="DAG105" s="53"/>
      <c r="DAH105" s="53"/>
      <c r="DAI105" s="53"/>
      <c r="DAJ105" s="53"/>
      <c r="DAK105" s="53"/>
      <c r="DAL105" s="53"/>
      <c r="DAM105" s="53"/>
      <c r="DAN105" s="53"/>
      <c r="DAO105" s="53"/>
      <c r="DAP105" s="53"/>
      <c r="DAQ105" s="53"/>
      <c r="DAR105" s="53"/>
      <c r="DAS105" s="53"/>
      <c r="DAT105" s="53"/>
      <c r="DAU105" s="53"/>
      <c r="DAV105" s="53"/>
      <c r="DAW105" s="53"/>
      <c r="DAX105" s="53"/>
      <c r="DAY105" s="53"/>
      <c r="DAZ105" s="53"/>
      <c r="DBA105" s="53"/>
      <c r="DBB105" s="53"/>
      <c r="DBC105" s="53"/>
      <c r="DBD105" s="53"/>
      <c r="DBE105" s="53"/>
      <c r="DBF105" s="53"/>
      <c r="DBG105" s="53"/>
      <c r="DBH105" s="53"/>
      <c r="DBI105" s="53"/>
      <c r="DBJ105" s="53"/>
      <c r="DBK105" s="53"/>
      <c r="DBL105" s="53"/>
      <c r="DBM105" s="53"/>
      <c r="DBN105" s="53"/>
      <c r="DBO105" s="53"/>
      <c r="DBP105" s="53"/>
      <c r="DBQ105" s="53"/>
      <c r="DBR105" s="53"/>
      <c r="DBS105" s="53"/>
      <c r="DBT105" s="53"/>
      <c r="DBU105" s="53"/>
      <c r="DBV105" s="53"/>
      <c r="DBW105" s="53"/>
      <c r="DBX105" s="53"/>
      <c r="DBY105" s="53"/>
      <c r="DBZ105" s="53"/>
      <c r="DCA105" s="53"/>
      <c r="DCB105" s="53"/>
      <c r="DCC105" s="53"/>
      <c r="DCD105" s="53"/>
      <c r="DCE105" s="53"/>
      <c r="DCF105" s="53"/>
      <c r="DCG105" s="53"/>
      <c r="DCH105" s="53"/>
      <c r="DCI105" s="53"/>
      <c r="DCJ105" s="53"/>
      <c r="DCK105" s="53"/>
      <c r="DCL105" s="53"/>
      <c r="DCM105" s="53"/>
      <c r="DCN105" s="53"/>
      <c r="DCO105" s="53"/>
      <c r="DCP105" s="53"/>
      <c r="DCQ105" s="53"/>
      <c r="DCR105" s="53"/>
      <c r="DCS105" s="53"/>
      <c r="DCT105" s="53"/>
      <c r="DCU105" s="53"/>
      <c r="DCV105" s="53"/>
      <c r="DCW105" s="53"/>
      <c r="DCX105" s="53"/>
      <c r="DCY105" s="53"/>
      <c r="DCZ105" s="53"/>
      <c r="DDA105" s="53"/>
      <c r="DDB105" s="53"/>
      <c r="DDC105" s="53"/>
      <c r="DDD105" s="53"/>
      <c r="DDE105" s="53"/>
      <c r="DDF105" s="53"/>
      <c r="DDG105" s="53"/>
      <c r="DDH105" s="53"/>
      <c r="DDI105" s="53"/>
      <c r="DDJ105" s="53"/>
      <c r="DDK105" s="53"/>
      <c r="DDL105" s="53"/>
      <c r="DDM105" s="53"/>
      <c r="DDN105" s="53"/>
      <c r="DDO105" s="53"/>
      <c r="DDP105" s="53"/>
      <c r="DDQ105" s="53"/>
      <c r="DDR105" s="53"/>
      <c r="DDS105" s="53"/>
      <c r="DDT105" s="53"/>
      <c r="DDU105" s="53"/>
      <c r="DDV105" s="53"/>
      <c r="DDW105" s="53"/>
      <c r="DDX105" s="53"/>
      <c r="DDY105" s="53"/>
      <c r="DDZ105" s="53"/>
      <c r="DEA105" s="53"/>
      <c r="DEB105" s="53"/>
      <c r="DEC105" s="53"/>
      <c r="DED105" s="53"/>
      <c r="DEE105" s="53"/>
      <c r="DEF105" s="53"/>
      <c r="DEG105" s="53"/>
      <c r="DEH105" s="53"/>
      <c r="DEI105" s="53"/>
      <c r="DEJ105" s="53"/>
      <c r="DEK105" s="53"/>
      <c r="DEL105" s="53"/>
      <c r="DEM105" s="53"/>
      <c r="DEN105" s="53"/>
      <c r="DEO105" s="53"/>
      <c r="DEP105" s="53"/>
      <c r="DEQ105" s="53"/>
      <c r="DER105" s="53"/>
      <c r="DES105" s="53"/>
      <c r="DET105" s="53"/>
      <c r="DEU105" s="53"/>
      <c r="DEV105" s="53"/>
      <c r="DEW105" s="53"/>
      <c r="DEX105" s="53"/>
      <c r="DEY105" s="53"/>
      <c r="DEZ105" s="53"/>
      <c r="DFA105" s="53"/>
      <c r="DFB105" s="53"/>
      <c r="DFC105" s="53"/>
      <c r="DFD105" s="53"/>
      <c r="DFE105" s="53"/>
      <c r="DFF105" s="53"/>
      <c r="DFG105" s="53"/>
      <c r="DFH105" s="53"/>
      <c r="DFI105" s="53"/>
      <c r="DFJ105" s="53"/>
      <c r="DFK105" s="53"/>
      <c r="DFL105" s="53"/>
      <c r="DFM105" s="53"/>
      <c r="DFN105" s="53"/>
      <c r="DFO105" s="53"/>
      <c r="DFP105" s="53"/>
      <c r="DFQ105" s="53"/>
      <c r="DFR105" s="53"/>
      <c r="DFS105" s="53"/>
      <c r="DFT105" s="53"/>
      <c r="DFU105" s="53"/>
      <c r="DFV105" s="53"/>
      <c r="DFW105" s="53"/>
      <c r="DFX105" s="53"/>
      <c r="DFY105" s="53"/>
      <c r="DFZ105" s="53"/>
      <c r="DGA105" s="53"/>
      <c r="DGB105" s="53"/>
      <c r="DGC105" s="53"/>
      <c r="DGD105" s="53"/>
      <c r="DGE105" s="53"/>
      <c r="DGF105" s="53"/>
      <c r="DGG105" s="53"/>
      <c r="DGH105" s="53"/>
      <c r="DGI105" s="53"/>
      <c r="DGJ105" s="53"/>
      <c r="DGK105" s="53"/>
      <c r="DGL105" s="53"/>
      <c r="DGM105" s="53"/>
      <c r="DGN105" s="53"/>
      <c r="DGO105" s="53"/>
      <c r="DGP105" s="53"/>
      <c r="DGQ105" s="53"/>
      <c r="DGR105" s="53"/>
      <c r="DGS105" s="53"/>
      <c r="DGT105" s="53"/>
      <c r="DGU105" s="53"/>
      <c r="DGV105" s="53"/>
      <c r="DGW105" s="53"/>
      <c r="DGX105" s="53"/>
      <c r="DGY105" s="53"/>
      <c r="DGZ105" s="53"/>
      <c r="DHA105" s="53"/>
      <c r="DHB105" s="53"/>
      <c r="DHC105" s="53"/>
      <c r="DHD105" s="53"/>
      <c r="DHE105" s="53"/>
      <c r="DHF105" s="53"/>
      <c r="DHG105" s="53"/>
      <c r="DHH105" s="53"/>
      <c r="DHI105" s="53"/>
      <c r="DHJ105" s="53"/>
      <c r="DHK105" s="53"/>
      <c r="DHL105" s="53"/>
      <c r="DHM105" s="53"/>
      <c r="DHN105" s="53"/>
      <c r="DHO105" s="53"/>
      <c r="DHP105" s="53"/>
      <c r="DHQ105" s="53"/>
      <c r="DHR105" s="53"/>
      <c r="DHS105" s="53"/>
      <c r="DHT105" s="53"/>
      <c r="DHU105" s="53"/>
      <c r="DHV105" s="53"/>
      <c r="DHW105" s="53"/>
      <c r="DHX105" s="53"/>
      <c r="DHY105" s="53"/>
      <c r="DHZ105" s="53"/>
      <c r="DIA105" s="53"/>
      <c r="DIB105" s="53"/>
      <c r="DIC105" s="53"/>
      <c r="DID105" s="53"/>
      <c r="DIE105" s="53"/>
      <c r="DIF105" s="53"/>
      <c r="DIG105" s="53"/>
      <c r="DIH105" s="53"/>
      <c r="DII105" s="53"/>
      <c r="DIJ105" s="53"/>
      <c r="DIK105" s="53"/>
      <c r="DIL105" s="53"/>
      <c r="DIM105" s="53"/>
      <c r="DIN105" s="53"/>
      <c r="DIO105" s="53"/>
      <c r="DIP105" s="53"/>
      <c r="DIQ105" s="53"/>
      <c r="DIR105" s="53"/>
      <c r="DIS105" s="53"/>
      <c r="DIT105" s="53"/>
      <c r="DIU105" s="53"/>
      <c r="DIV105" s="53"/>
      <c r="DIW105" s="53"/>
      <c r="DIX105" s="53"/>
      <c r="DIY105" s="53"/>
      <c r="DIZ105" s="53"/>
      <c r="DJA105" s="53"/>
      <c r="DJB105" s="53"/>
      <c r="DJC105" s="53"/>
      <c r="DJD105" s="53"/>
      <c r="DJE105" s="53"/>
      <c r="DJF105" s="53"/>
      <c r="DJG105" s="53"/>
      <c r="DJH105" s="53"/>
      <c r="DJI105" s="53"/>
      <c r="DJJ105" s="53"/>
      <c r="DJK105" s="53"/>
      <c r="DJL105" s="53"/>
      <c r="DJM105" s="53"/>
      <c r="DJN105" s="53"/>
      <c r="DJO105" s="53"/>
      <c r="DJP105" s="53"/>
      <c r="DJQ105" s="53"/>
      <c r="DJR105" s="53"/>
      <c r="DJS105" s="53"/>
      <c r="DJT105" s="53"/>
      <c r="DJU105" s="53"/>
      <c r="DJV105" s="53"/>
      <c r="DJW105" s="53"/>
      <c r="DJX105" s="53"/>
      <c r="DJY105" s="53"/>
      <c r="DJZ105" s="53"/>
      <c r="DKA105" s="53"/>
      <c r="DKB105" s="53"/>
      <c r="DKC105" s="53"/>
      <c r="DKD105" s="53"/>
      <c r="DKE105" s="53"/>
      <c r="DKF105" s="53"/>
      <c r="DKG105" s="53"/>
      <c r="DKH105" s="53"/>
      <c r="DKI105" s="53"/>
      <c r="DKJ105" s="53"/>
      <c r="DKK105" s="53"/>
      <c r="DKL105" s="53"/>
      <c r="DKM105" s="53"/>
      <c r="DKN105" s="53"/>
      <c r="DKO105" s="53"/>
      <c r="DKP105" s="53"/>
      <c r="DKQ105" s="53"/>
      <c r="DKR105" s="53"/>
      <c r="DKS105" s="53"/>
      <c r="DKT105" s="53"/>
      <c r="DKU105" s="53"/>
      <c r="DKV105" s="53"/>
      <c r="DKW105" s="53"/>
      <c r="DKX105" s="53"/>
      <c r="DKY105" s="53"/>
      <c r="DKZ105" s="53"/>
      <c r="DLA105" s="53"/>
      <c r="DLB105" s="53"/>
      <c r="DLC105" s="53"/>
      <c r="DLD105" s="53"/>
      <c r="DLE105" s="53"/>
      <c r="DLF105" s="53"/>
      <c r="DLG105" s="53"/>
      <c r="DLH105" s="53"/>
      <c r="DLI105" s="53"/>
      <c r="DLJ105" s="53"/>
      <c r="DLK105" s="53"/>
      <c r="DLL105" s="53"/>
      <c r="DLM105" s="53"/>
      <c r="DLN105" s="53"/>
      <c r="DLO105" s="53"/>
      <c r="DLP105" s="53"/>
      <c r="DLQ105" s="53"/>
      <c r="DLR105" s="53"/>
      <c r="DLS105" s="53"/>
      <c r="DLT105" s="53"/>
      <c r="DLU105" s="53"/>
      <c r="DLV105" s="53"/>
      <c r="DLW105" s="53"/>
      <c r="DLX105" s="53"/>
      <c r="DLY105" s="53"/>
      <c r="DLZ105" s="53"/>
      <c r="DMA105" s="53"/>
      <c r="DMB105" s="53"/>
      <c r="DMC105" s="53"/>
      <c r="DMD105" s="53"/>
      <c r="DME105" s="53"/>
      <c r="DMF105" s="53"/>
      <c r="DMG105" s="53"/>
      <c r="DMH105" s="53"/>
      <c r="DMI105" s="53"/>
      <c r="DMJ105" s="53"/>
      <c r="DMK105" s="53"/>
      <c r="DML105" s="53"/>
      <c r="DMM105" s="53"/>
      <c r="DMN105" s="53"/>
      <c r="DMO105" s="53"/>
      <c r="DMP105" s="53"/>
      <c r="DMQ105" s="53"/>
      <c r="DMR105" s="53"/>
      <c r="DMS105" s="53"/>
      <c r="DMT105" s="53"/>
      <c r="DMU105" s="53"/>
      <c r="DMV105" s="53"/>
      <c r="DMW105" s="53"/>
      <c r="DMX105" s="53"/>
      <c r="DMY105" s="53"/>
      <c r="DMZ105" s="53"/>
      <c r="DNA105" s="53"/>
      <c r="DNB105" s="53"/>
      <c r="DNC105" s="53"/>
      <c r="DND105" s="53"/>
      <c r="DNE105" s="53"/>
      <c r="DNF105" s="53"/>
      <c r="DNG105" s="53"/>
      <c r="DNH105" s="53"/>
      <c r="DNI105" s="53"/>
      <c r="DNJ105" s="53"/>
      <c r="DNK105" s="53"/>
      <c r="DNL105" s="53"/>
      <c r="DNM105" s="53"/>
      <c r="DNN105" s="53"/>
      <c r="DNO105" s="53"/>
      <c r="DNP105" s="53"/>
      <c r="DNQ105" s="53"/>
      <c r="DNR105" s="53"/>
      <c r="DNS105" s="53"/>
      <c r="DNT105" s="53"/>
      <c r="DNU105" s="53"/>
      <c r="DNV105" s="53"/>
      <c r="DNW105" s="53"/>
      <c r="DNX105" s="53"/>
      <c r="DNY105" s="53"/>
      <c r="DNZ105" s="53"/>
      <c r="DOA105" s="53"/>
      <c r="DOB105" s="53"/>
      <c r="DOC105" s="53"/>
      <c r="DOD105" s="53"/>
      <c r="DOE105" s="53"/>
      <c r="DOF105" s="53"/>
      <c r="DOG105" s="53"/>
      <c r="DOH105" s="53"/>
      <c r="DOI105" s="53"/>
      <c r="DOJ105" s="53"/>
      <c r="DOK105" s="53"/>
      <c r="DOL105" s="53"/>
      <c r="DOM105" s="53"/>
      <c r="DON105" s="53"/>
      <c r="DOO105" s="53"/>
      <c r="DOP105" s="53"/>
      <c r="DOQ105" s="53"/>
      <c r="DOR105" s="53"/>
      <c r="DOS105" s="53"/>
      <c r="DOT105" s="53"/>
      <c r="DOU105" s="53"/>
      <c r="DOV105" s="53"/>
      <c r="DOW105" s="53"/>
      <c r="DOX105" s="53"/>
      <c r="DOY105" s="53"/>
      <c r="DOZ105" s="53"/>
      <c r="DPA105" s="53"/>
      <c r="DPB105" s="53"/>
      <c r="DPC105" s="53"/>
      <c r="DPD105" s="53"/>
      <c r="DPE105" s="53"/>
      <c r="DPF105" s="53"/>
      <c r="DPG105" s="53"/>
      <c r="DPH105" s="53"/>
      <c r="DPI105" s="53"/>
      <c r="DPJ105" s="53"/>
      <c r="DPK105" s="53"/>
      <c r="DPL105" s="53"/>
      <c r="DPM105" s="53"/>
      <c r="DPN105" s="53"/>
      <c r="DPO105" s="53"/>
      <c r="DPP105" s="53"/>
      <c r="DPQ105" s="53"/>
      <c r="DPR105" s="53"/>
      <c r="DPS105" s="53"/>
      <c r="DPT105" s="53"/>
      <c r="DPU105" s="53"/>
      <c r="DPV105" s="53"/>
      <c r="DPW105" s="53"/>
      <c r="DPX105" s="53"/>
      <c r="DPY105" s="53"/>
      <c r="DPZ105" s="53"/>
      <c r="DQA105" s="53"/>
      <c r="DQB105" s="53"/>
      <c r="DQC105" s="53"/>
      <c r="DQD105" s="53"/>
      <c r="DQE105" s="53"/>
      <c r="DQF105" s="53"/>
      <c r="DQG105" s="53"/>
      <c r="DQH105" s="53"/>
      <c r="DQI105" s="53"/>
      <c r="DQJ105" s="53"/>
      <c r="DQK105" s="53"/>
      <c r="DQL105" s="53"/>
      <c r="DQM105" s="53"/>
      <c r="DQN105" s="53"/>
      <c r="DQO105" s="53"/>
      <c r="DQP105" s="53"/>
      <c r="DQQ105" s="53"/>
      <c r="DQR105" s="53"/>
      <c r="DQS105" s="53"/>
      <c r="DQT105" s="53"/>
      <c r="DQU105" s="53"/>
      <c r="DQV105" s="53"/>
      <c r="DQW105" s="53"/>
      <c r="DQX105" s="53"/>
      <c r="DQY105" s="53"/>
      <c r="DQZ105" s="53"/>
      <c r="DRA105" s="53"/>
      <c r="DRB105" s="53"/>
      <c r="DRC105" s="53"/>
      <c r="DRD105" s="53"/>
      <c r="DRE105" s="53"/>
      <c r="DRF105" s="53"/>
      <c r="DRG105" s="53"/>
      <c r="DRH105" s="53"/>
      <c r="DRI105" s="53"/>
      <c r="DRJ105" s="53"/>
      <c r="DRK105" s="53"/>
      <c r="DRL105" s="53"/>
      <c r="DRM105" s="53"/>
      <c r="DRN105" s="53"/>
      <c r="DRO105" s="53"/>
      <c r="DRP105" s="53"/>
      <c r="DRQ105" s="53"/>
      <c r="DRR105" s="53"/>
      <c r="DRS105" s="53"/>
      <c r="DRT105" s="53"/>
      <c r="DRU105" s="53"/>
      <c r="DRV105" s="53"/>
      <c r="DRW105" s="53"/>
      <c r="DRX105" s="53"/>
      <c r="DRY105" s="53"/>
      <c r="DRZ105" s="53"/>
      <c r="DSA105" s="53"/>
      <c r="DSB105" s="53"/>
      <c r="DSC105" s="53"/>
      <c r="DSD105" s="53"/>
      <c r="DSE105" s="53"/>
      <c r="DSF105" s="53"/>
      <c r="DSG105" s="53"/>
      <c r="DSH105" s="53"/>
      <c r="DSI105" s="53"/>
      <c r="DSJ105" s="53"/>
      <c r="DSK105" s="53"/>
      <c r="DSL105" s="53"/>
      <c r="DSM105" s="53"/>
      <c r="DSN105" s="53"/>
      <c r="DSO105" s="53"/>
      <c r="DSP105" s="53"/>
      <c r="DSQ105" s="53"/>
      <c r="DSR105" s="53"/>
      <c r="DSS105" s="53"/>
      <c r="DST105" s="53"/>
      <c r="DSU105" s="53"/>
      <c r="DSV105" s="53"/>
      <c r="DSW105" s="53"/>
      <c r="DSX105" s="53"/>
      <c r="DSY105" s="53"/>
      <c r="DSZ105" s="53"/>
      <c r="DTA105" s="53"/>
      <c r="DTB105" s="53"/>
      <c r="DTC105" s="53"/>
      <c r="DTD105" s="53"/>
      <c r="DTE105" s="53"/>
      <c r="DTF105" s="53"/>
      <c r="DTG105" s="53"/>
      <c r="DTH105" s="53"/>
      <c r="DTI105" s="53"/>
      <c r="DTJ105" s="53"/>
      <c r="DTK105" s="53"/>
      <c r="DTL105" s="53"/>
      <c r="DTM105" s="53"/>
      <c r="DTN105" s="53"/>
      <c r="DTO105" s="53"/>
      <c r="DTP105" s="53"/>
      <c r="DTQ105" s="53"/>
      <c r="DTR105" s="53"/>
      <c r="DTS105" s="53"/>
      <c r="DTT105" s="53"/>
      <c r="DTU105" s="53"/>
      <c r="DTV105" s="53"/>
      <c r="DTW105" s="53"/>
      <c r="DTX105" s="53"/>
      <c r="DTY105" s="53"/>
      <c r="DTZ105" s="53"/>
      <c r="DUA105" s="53"/>
      <c r="DUB105" s="53"/>
      <c r="DUC105" s="53"/>
      <c r="DUD105" s="53"/>
      <c r="DUE105" s="53"/>
      <c r="DUF105" s="53"/>
      <c r="DUG105" s="53"/>
      <c r="DUH105" s="53"/>
      <c r="DUI105" s="53"/>
      <c r="DUJ105" s="53"/>
      <c r="DUK105" s="53"/>
      <c r="DUL105" s="53"/>
      <c r="DUM105" s="53"/>
      <c r="DUN105" s="53"/>
      <c r="DUO105" s="53"/>
      <c r="DUP105" s="53"/>
      <c r="DUQ105" s="53"/>
      <c r="DUR105" s="53"/>
      <c r="DUS105" s="53"/>
      <c r="DUT105" s="53"/>
      <c r="DUU105" s="53"/>
      <c r="DUV105" s="53"/>
      <c r="DUW105" s="53"/>
      <c r="DUX105" s="53"/>
      <c r="DUY105" s="53"/>
      <c r="DUZ105" s="53"/>
      <c r="DVA105" s="53"/>
      <c r="DVB105" s="53"/>
      <c r="DVC105" s="53"/>
      <c r="DVD105" s="53"/>
      <c r="DVE105" s="53"/>
      <c r="DVF105" s="53"/>
      <c r="DVG105" s="53"/>
      <c r="DVH105" s="53"/>
      <c r="DVI105" s="53"/>
      <c r="DVJ105" s="53"/>
      <c r="DVK105" s="53"/>
      <c r="DVL105" s="53"/>
      <c r="DVM105" s="53"/>
      <c r="DVN105" s="53"/>
      <c r="DVO105" s="53"/>
      <c r="DVP105" s="53"/>
      <c r="DVQ105" s="53"/>
      <c r="DVR105" s="53"/>
      <c r="DVS105" s="53"/>
      <c r="DVT105" s="53"/>
      <c r="DVU105" s="53"/>
      <c r="DVV105" s="53"/>
      <c r="DVW105" s="53"/>
      <c r="DVX105" s="53"/>
      <c r="DVY105" s="53"/>
      <c r="DVZ105" s="53"/>
      <c r="DWA105" s="53"/>
      <c r="DWB105" s="53"/>
      <c r="DWC105" s="53"/>
      <c r="DWD105" s="53"/>
      <c r="DWE105" s="53"/>
      <c r="DWF105" s="53"/>
      <c r="DWG105" s="53"/>
      <c r="DWH105" s="53"/>
      <c r="DWI105" s="53"/>
      <c r="DWJ105" s="53"/>
      <c r="DWK105" s="53"/>
      <c r="DWL105" s="53"/>
      <c r="DWM105" s="53"/>
      <c r="DWN105" s="53"/>
      <c r="DWO105" s="53"/>
      <c r="DWP105" s="53"/>
      <c r="DWQ105" s="53"/>
      <c r="DWR105" s="53"/>
      <c r="DWS105" s="53"/>
      <c r="DWT105" s="53"/>
      <c r="DWU105" s="53"/>
      <c r="DWV105" s="53"/>
      <c r="DWW105" s="53"/>
      <c r="DWX105" s="53"/>
      <c r="DWY105" s="53"/>
      <c r="DWZ105" s="53"/>
      <c r="DXA105" s="53"/>
      <c r="DXB105" s="53"/>
      <c r="DXC105" s="53"/>
      <c r="DXD105" s="53"/>
      <c r="DXE105" s="53"/>
      <c r="DXF105" s="53"/>
      <c r="DXG105" s="53"/>
      <c r="DXH105" s="53"/>
      <c r="DXI105" s="53"/>
      <c r="DXJ105" s="53"/>
      <c r="DXK105" s="53"/>
      <c r="DXL105" s="53"/>
      <c r="DXM105" s="53"/>
      <c r="DXN105" s="53"/>
      <c r="DXO105" s="53"/>
      <c r="DXP105" s="53"/>
      <c r="DXQ105" s="53"/>
      <c r="DXR105" s="53"/>
      <c r="DXS105" s="53"/>
      <c r="DXT105" s="53"/>
      <c r="DXU105" s="53"/>
      <c r="DXV105" s="53"/>
      <c r="DXW105" s="53"/>
      <c r="DXX105" s="53"/>
      <c r="DXY105" s="53"/>
      <c r="DXZ105" s="53"/>
      <c r="DYA105" s="53"/>
      <c r="DYB105" s="53"/>
      <c r="DYC105" s="53"/>
      <c r="DYD105" s="53"/>
      <c r="DYE105" s="53"/>
      <c r="DYF105" s="53"/>
      <c r="DYG105" s="53"/>
      <c r="DYH105" s="53"/>
      <c r="DYI105" s="53"/>
      <c r="DYJ105" s="53"/>
      <c r="DYK105" s="53"/>
      <c r="DYL105" s="53"/>
      <c r="DYM105" s="53"/>
      <c r="DYN105" s="53"/>
      <c r="DYO105" s="53"/>
      <c r="DYP105" s="53"/>
      <c r="DYQ105" s="53"/>
      <c r="DYR105" s="53"/>
      <c r="DYS105" s="53"/>
      <c r="DYT105" s="53"/>
      <c r="DYU105" s="53"/>
      <c r="DYV105" s="53"/>
      <c r="DYW105" s="53"/>
      <c r="DYX105" s="53"/>
      <c r="DYY105" s="53"/>
      <c r="DYZ105" s="53"/>
      <c r="DZA105" s="53"/>
      <c r="DZB105" s="53"/>
      <c r="DZC105" s="53"/>
      <c r="DZD105" s="53"/>
      <c r="DZE105" s="53"/>
      <c r="DZF105" s="53"/>
      <c r="DZG105" s="53"/>
      <c r="DZH105" s="53"/>
      <c r="DZI105" s="53"/>
      <c r="DZJ105" s="53"/>
      <c r="DZK105" s="53"/>
      <c r="DZL105" s="53"/>
      <c r="DZM105" s="53"/>
      <c r="DZN105" s="53"/>
      <c r="DZO105" s="53"/>
      <c r="DZP105" s="53"/>
      <c r="DZQ105" s="53"/>
      <c r="DZR105" s="53"/>
      <c r="DZS105" s="53"/>
      <c r="DZT105" s="53"/>
      <c r="DZU105" s="53"/>
      <c r="DZV105" s="53"/>
      <c r="DZW105" s="53"/>
      <c r="DZX105" s="53"/>
      <c r="DZY105" s="53"/>
      <c r="DZZ105" s="53"/>
      <c r="EAA105" s="53"/>
      <c r="EAB105" s="53"/>
      <c r="EAC105" s="53"/>
      <c r="EAD105" s="53"/>
      <c r="EAE105" s="53"/>
      <c r="EAF105" s="53"/>
      <c r="EAG105" s="53"/>
      <c r="EAH105" s="53"/>
      <c r="EAI105" s="53"/>
      <c r="EAJ105" s="53"/>
      <c r="EAK105" s="53"/>
      <c r="EAL105" s="53"/>
      <c r="EAM105" s="53"/>
      <c r="EAN105" s="53"/>
      <c r="EAO105" s="53"/>
      <c r="EAP105" s="53"/>
      <c r="EAQ105" s="53"/>
      <c r="EAR105" s="53"/>
      <c r="EAS105" s="53"/>
      <c r="EAT105" s="53"/>
      <c r="EAU105" s="53"/>
      <c r="EAV105" s="53"/>
      <c r="EAW105" s="53"/>
      <c r="EAX105" s="53"/>
      <c r="EAY105" s="53"/>
      <c r="EAZ105" s="53"/>
      <c r="EBA105" s="53"/>
      <c r="EBB105" s="53"/>
      <c r="EBC105" s="53"/>
      <c r="EBD105" s="53"/>
      <c r="EBE105" s="53"/>
      <c r="EBF105" s="53"/>
      <c r="EBG105" s="53"/>
      <c r="EBH105" s="53"/>
      <c r="EBI105" s="53"/>
      <c r="EBJ105" s="53"/>
      <c r="EBK105" s="53"/>
      <c r="EBL105" s="53"/>
      <c r="EBM105" s="53"/>
      <c r="EBN105" s="53"/>
      <c r="EBO105" s="53"/>
      <c r="EBP105" s="53"/>
      <c r="EBQ105" s="53"/>
      <c r="EBR105" s="53"/>
      <c r="EBS105" s="53"/>
      <c r="EBT105" s="53"/>
      <c r="EBU105" s="53"/>
      <c r="EBV105" s="53"/>
      <c r="EBW105" s="53"/>
      <c r="EBX105" s="53"/>
      <c r="EBY105" s="53"/>
      <c r="EBZ105" s="53"/>
      <c r="ECA105" s="53"/>
      <c r="ECB105" s="53"/>
      <c r="ECC105" s="53"/>
      <c r="ECD105" s="53"/>
      <c r="ECE105" s="53"/>
      <c r="ECF105" s="53"/>
      <c r="ECG105" s="53"/>
      <c r="ECH105" s="53"/>
      <c r="ECI105" s="53"/>
      <c r="ECJ105" s="53"/>
      <c r="ECK105" s="53"/>
      <c r="ECL105" s="53"/>
      <c r="ECM105" s="53"/>
      <c r="ECN105" s="53"/>
      <c r="ECO105" s="53"/>
      <c r="ECP105" s="53"/>
      <c r="ECQ105" s="53"/>
      <c r="ECR105" s="53"/>
      <c r="ECS105" s="53"/>
      <c r="ECT105" s="53"/>
      <c r="ECU105" s="53"/>
      <c r="ECV105" s="53"/>
      <c r="ECW105" s="53"/>
      <c r="ECX105" s="53"/>
      <c r="ECY105" s="53"/>
      <c r="ECZ105" s="53"/>
      <c r="EDA105" s="53"/>
      <c r="EDB105" s="53"/>
      <c r="EDC105" s="53"/>
      <c r="EDD105" s="53"/>
      <c r="EDE105" s="53"/>
      <c r="EDF105" s="53"/>
      <c r="EDG105" s="53"/>
      <c r="EDH105" s="53"/>
      <c r="EDI105" s="53"/>
      <c r="EDJ105" s="53"/>
      <c r="EDK105" s="53"/>
      <c r="EDL105" s="53"/>
      <c r="EDM105" s="53"/>
      <c r="EDN105" s="53"/>
      <c r="EDO105" s="53"/>
      <c r="EDP105" s="53"/>
      <c r="EDQ105" s="53"/>
      <c r="EDR105" s="53"/>
      <c r="EDS105" s="53"/>
      <c r="EDT105" s="53"/>
      <c r="EDU105" s="53"/>
      <c r="EDV105" s="53"/>
      <c r="EDW105" s="53"/>
      <c r="EDX105" s="53"/>
      <c r="EDY105" s="53"/>
      <c r="EDZ105" s="53"/>
      <c r="EEA105" s="53"/>
      <c r="EEB105" s="53"/>
      <c r="EEC105" s="53"/>
      <c r="EED105" s="53"/>
      <c r="EEE105" s="53"/>
      <c r="EEF105" s="53"/>
      <c r="EEG105" s="53"/>
      <c r="EEH105" s="53"/>
      <c r="EEI105" s="53"/>
      <c r="EEJ105" s="53"/>
      <c r="EEK105" s="53"/>
      <c r="EEL105" s="53"/>
      <c r="EEM105" s="53"/>
      <c r="EEN105" s="53"/>
      <c r="EEO105" s="53"/>
      <c r="EEP105" s="53"/>
      <c r="EEQ105" s="53"/>
      <c r="EER105" s="53"/>
      <c r="EES105" s="53"/>
      <c r="EET105" s="53"/>
      <c r="EEU105" s="53"/>
      <c r="EEV105" s="53"/>
      <c r="EEW105" s="53"/>
      <c r="EEX105" s="53"/>
      <c r="EEY105" s="53"/>
      <c r="EEZ105" s="53"/>
      <c r="EFA105" s="53"/>
      <c r="EFB105" s="53"/>
      <c r="EFC105" s="53"/>
      <c r="EFD105" s="53"/>
      <c r="EFE105" s="53"/>
      <c r="EFF105" s="53"/>
      <c r="EFG105" s="53"/>
      <c r="EFH105" s="53"/>
      <c r="EFI105" s="53"/>
      <c r="EFJ105" s="53"/>
      <c r="EFK105" s="53"/>
      <c r="EFL105" s="53"/>
      <c r="EFM105" s="53"/>
      <c r="EFN105" s="53"/>
      <c r="EFO105" s="53"/>
      <c r="EFP105" s="53"/>
      <c r="EFQ105" s="53"/>
      <c r="EFR105" s="53"/>
      <c r="EFS105" s="53"/>
      <c r="EFT105" s="53"/>
      <c r="EFU105" s="53"/>
      <c r="EFV105" s="53"/>
      <c r="EFW105" s="53"/>
      <c r="EFX105" s="53"/>
      <c r="EFY105" s="53"/>
      <c r="EFZ105" s="53"/>
      <c r="EGA105" s="53"/>
      <c r="EGB105" s="53"/>
      <c r="EGC105" s="53"/>
      <c r="EGD105" s="53"/>
      <c r="EGE105" s="53"/>
      <c r="EGF105" s="53"/>
      <c r="EGG105" s="53"/>
      <c r="EGH105" s="53"/>
      <c r="EGI105" s="53"/>
      <c r="EGJ105" s="53"/>
      <c r="EGK105" s="53"/>
      <c r="EGL105" s="53"/>
      <c r="EGM105" s="53"/>
      <c r="EGN105" s="53"/>
      <c r="EGO105" s="53"/>
      <c r="EGP105" s="53"/>
      <c r="EGQ105" s="53"/>
      <c r="EGR105" s="53"/>
      <c r="EGS105" s="53"/>
      <c r="EGT105" s="53"/>
      <c r="EGU105" s="53"/>
      <c r="EGV105" s="53"/>
      <c r="EGW105" s="53"/>
      <c r="EGX105" s="53"/>
      <c r="EGY105" s="53"/>
      <c r="EGZ105" s="53"/>
      <c r="EHA105" s="53"/>
      <c r="EHB105" s="53"/>
      <c r="EHC105" s="53"/>
      <c r="EHD105" s="53"/>
      <c r="EHE105" s="53"/>
      <c r="EHF105" s="53"/>
      <c r="EHG105" s="53"/>
      <c r="EHH105" s="53"/>
      <c r="EHI105" s="53"/>
      <c r="EHJ105" s="53"/>
      <c r="EHK105" s="53"/>
      <c r="EHL105" s="53"/>
      <c r="EHM105" s="53"/>
      <c r="EHN105" s="53"/>
      <c r="EHO105" s="53"/>
      <c r="EHP105" s="53"/>
      <c r="EHQ105" s="53"/>
      <c r="EHR105" s="53"/>
      <c r="EHS105" s="53"/>
      <c r="EHT105" s="53"/>
      <c r="EHU105" s="53"/>
      <c r="EHV105" s="53"/>
      <c r="EHW105" s="53"/>
      <c r="EHX105" s="53"/>
      <c r="EHY105" s="53"/>
      <c r="EHZ105" s="53"/>
      <c r="EIA105" s="53"/>
      <c r="EIB105" s="53"/>
      <c r="EIC105" s="53"/>
      <c r="EID105" s="53"/>
      <c r="EIE105" s="53"/>
      <c r="EIF105" s="53"/>
      <c r="EIG105" s="53"/>
      <c r="EIH105" s="53"/>
      <c r="EII105" s="53"/>
      <c r="EIJ105" s="53"/>
      <c r="EIK105" s="53"/>
      <c r="EIL105" s="53"/>
      <c r="EIM105" s="53"/>
      <c r="EIN105" s="53"/>
      <c r="EIO105" s="53"/>
      <c r="EIP105" s="53"/>
      <c r="EIQ105" s="53"/>
      <c r="EIR105" s="53"/>
      <c r="EIS105" s="53"/>
      <c r="EIT105" s="53"/>
      <c r="EIU105" s="53"/>
      <c r="EIV105" s="53"/>
      <c r="EIW105" s="53"/>
      <c r="EIX105" s="53"/>
      <c r="EIY105" s="53"/>
      <c r="EIZ105" s="53"/>
      <c r="EJA105" s="53"/>
      <c r="EJB105" s="53"/>
      <c r="EJC105" s="53"/>
      <c r="EJD105" s="53"/>
      <c r="EJE105" s="53"/>
      <c r="EJF105" s="53"/>
      <c r="EJG105" s="53"/>
      <c r="EJH105" s="53"/>
      <c r="EJI105" s="53"/>
      <c r="EJJ105" s="53"/>
      <c r="EJK105" s="53"/>
      <c r="EJL105" s="53"/>
      <c r="EJM105" s="53"/>
      <c r="EJN105" s="53"/>
      <c r="EJO105" s="53"/>
      <c r="EJP105" s="53"/>
      <c r="EJQ105" s="53"/>
      <c r="EJR105" s="53"/>
      <c r="EJS105" s="53"/>
      <c r="EJT105" s="53"/>
      <c r="EJU105" s="53"/>
      <c r="EJV105" s="53"/>
      <c r="EJW105" s="53"/>
      <c r="EJX105" s="53"/>
      <c r="EJY105" s="53"/>
      <c r="EJZ105" s="53"/>
      <c r="EKA105" s="53"/>
      <c r="EKB105" s="53"/>
      <c r="EKC105" s="53"/>
      <c r="EKD105" s="53"/>
      <c r="EKE105" s="53"/>
      <c r="EKF105" s="53"/>
      <c r="EKG105" s="53"/>
      <c r="EKH105" s="53"/>
      <c r="EKI105" s="53"/>
      <c r="EKJ105" s="53"/>
      <c r="EKK105" s="53"/>
      <c r="EKL105" s="53"/>
      <c r="EKM105" s="53"/>
      <c r="EKN105" s="53"/>
      <c r="EKO105" s="53"/>
      <c r="EKP105" s="53"/>
      <c r="EKQ105" s="53"/>
      <c r="EKR105" s="53"/>
      <c r="EKS105" s="53"/>
      <c r="EKT105" s="53"/>
      <c r="EKU105" s="53"/>
      <c r="EKV105" s="53"/>
      <c r="EKW105" s="53"/>
      <c r="EKX105" s="53"/>
      <c r="EKY105" s="53"/>
      <c r="EKZ105" s="53"/>
      <c r="ELA105" s="53"/>
      <c r="ELB105" s="53"/>
      <c r="ELC105" s="53"/>
      <c r="ELD105" s="53"/>
      <c r="ELE105" s="53"/>
      <c r="ELF105" s="53"/>
      <c r="ELG105" s="53"/>
      <c r="ELH105" s="53"/>
      <c r="ELI105" s="53"/>
      <c r="ELJ105" s="53"/>
      <c r="ELK105" s="53"/>
      <c r="ELL105" s="53"/>
      <c r="ELM105" s="53"/>
      <c r="ELN105" s="53"/>
      <c r="ELO105" s="53"/>
      <c r="ELP105" s="53"/>
      <c r="ELQ105" s="53"/>
      <c r="ELR105" s="53"/>
      <c r="ELS105" s="53"/>
      <c r="ELT105" s="53"/>
      <c r="ELU105" s="53"/>
      <c r="ELV105" s="53"/>
      <c r="ELW105" s="53"/>
      <c r="ELX105" s="53"/>
      <c r="ELY105" s="53"/>
      <c r="ELZ105" s="53"/>
      <c r="EMA105" s="53"/>
      <c r="EMB105" s="53"/>
      <c r="EMC105" s="53"/>
      <c r="EMD105" s="53"/>
      <c r="EME105" s="53"/>
      <c r="EMF105" s="53"/>
      <c r="EMG105" s="53"/>
      <c r="EMH105" s="53"/>
      <c r="EMI105" s="53"/>
      <c r="EMJ105" s="53"/>
      <c r="EMK105" s="53"/>
      <c r="EML105" s="53"/>
      <c r="EMM105" s="53"/>
      <c r="EMN105" s="53"/>
      <c r="EMO105" s="53"/>
      <c r="EMP105" s="53"/>
      <c r="EMQ105" s="53"/>
      <c r="EMR105" s="53"/>
      <c r="EMS105" s="53"/>
      <c r="EMT105" s="53"/>
      <c r="EMU105" s="53"/>
      <c r="EMV105" s="53"/>
      <c r="EMW105" s="53"/>
      <c r="EMX105" s="53"/>
      <c r="EMY105" s="53"/>
      <c r="EMZ105" s="53"/>
      <c r="ENA105" s="53"/>
      <c r="ENB105" s="53"/>
      <c r="ENC105" s="53"/>
      <c r="END105" s="53"/>
      <c r="ENE105" s="53"/>
      <c r="ENF105" s="53"/>
      <c r="ENG105" s="53"/>
      <c r="ENH105" s="53"/>
      <c r="ENI105" s="53"/>
      <c r="ENJ105" s="53"/>
      <c r="ENK105" s="53"/>
      <c r="ENL105" s="53"/>
      <c r="ENM105" s="53"/>
      <c r="ENN105" s="53"/>
      <c r="ENO105" s="53"/>
      <c r="ENP105" s="53"/>
      <c r="ENQ105" s="53"/>
      <c r="ENR105" s="53"/>
      <c r="ENS105" s="53"/>
      <c r="ENT105" s="53"/>
      <c r="ENU105" s="53"/>
      <c r="ENV105" s="53"/>
      <c r="ENW105" s="53"/>
      <c r="ENX105" s="53"/>
      <c r="ENY105" s="53"/>
      <c r="ENZ105" s="53"/>
      <c r="EOA105" s="53"/>
      <c r="EOB105" s="53"/>
      <c r="EOC105" s="53"/>
      <c r="EOD105" s="53"/>
      <c r="EOE105" s="53"/>
      <c r="EOF105" s="53"/>
      <c r="EOG105" s="53"/>
      <c r="EOH105" s="53"/>
      <c r="EOI105" s="53"/>
      <c r="EOJ105" s="53"/>
      <c r="EOK105" s="53"/>
      <c r="EOL105" s="53"/>
      <c r="EOM105" s="53"/>
      <c r="EON105" s="53"/>
      <c r="EOO105" s="53"/>
      <c r="EOP105" s="53"/>
      <c r="EOQ105" s="53"/>
      <c r="EOR105" s="53"/>
      <c r="EOS105" s="53"/>
      <c r="EOT105" s="53"/>
      <c r="EOU105" s="53"/>
      <c r="EOV105" s="53"/>
      <c r="EOW105" s="53"/>
      <c r="EOX105" s="53"/>
      <c r="EOY105" s="53"/>
      <c r="EOZ105" s="53"/>
      <c r="EPA105" s="53"/>
      <c r="EPB105" s="53"/>
      <c r="EPC105" s="53"/>
      <c r="EPD105" s="53"/>
      <c r="EPE105" s="53"/>
      <c r="EPF105" s="53"/>
      <c r="EPG105" s="53"/>
      <c r="EPH105" s="53"/>
      <c r="EPI105" s="53"/>
      <c r="EPJ105" s="53"/>
      <c r="EPK105" s="53"/>
      <c r="EPL105" s="53"/>
      <c r="EPM105" s="53"/>
      <c r="EPN105" s="53"/>
      <c r="EPO105" s="53"/>
      <c r="EPP105" s="53"/>
      <c r="EPQ105" s="53"/>
      <c r="EPR105" s="53"/>
      <c r="EPS105" s="53"/>
      <c r="EPT105" s="53"/>
      <c r="EPU105" s="53"/>
      <c r="EPV105" s="53"/>
      <c r="EPW105" s="53"/>
      <c r="EPX105" s="53"/>
      <c r="EPY105" s="53"/>
      <c r="EPZ105" s="53"/>
      <c r="EQA105" s="53"/>
      <c r="EQB105" s="53"/>
      <c r="EQC105" s="53"/>
      <c r="EQD105" s="53"/>
      <c r="EQE105" s="53"/>
      <c r="EQF105" s="53"/>
      <c r="EQG105" s="53"/>
      <c r="EQH105" s="53"/>
      <c r="EQI105" s="53"/>
      <c r="EQJ105" s="53"/>
      <c r="EQK105" s="53"/>
      <c r="EQL105" s="53"/>
      <c r="EQM105" s="53"/>
      <c r="EQN105" s="53"/>
      <c r="EQO105" s="53"/>
      <c r="EQP105" s="53"/>
      <c r="EQQ105" s="53"/>
      <c r="EQR105" s="53"/>
      <c r="EQS105" s="53"/>
      <c r="EQT105" s="53"/>
      <c r="EQU105" s="53"/>
      <c r="EQV105" s="53"/>
      <c r="EQW105" s="53"/>
      <c r="EQX105" s="53"/>
      <c r="EQY105" s="53"/>
      <c r="EQZ105" s="53"/>
      <c r="ERA105" s="53"/>
      <c r="ERB105" s="53"/>
      <c r="ERC105" s="53"/>
      <c r="ERD105" s="53"/>
      <c r="ERE105" s="53"/>
      <c r="ERF105" s="53"/>
      <c r="ERG105" s="53"/>
      <c r="ERH105" s="53"/>
      <c r="ERI105" s="53"/>
      <c r="ERJ105" s="53"/>
      <c r="ERK105" s="53"/>
      <c r="ERL105" s="53"/>
      <c r="ERM105" s="53"/>
      <c r="ERN105" s="53"/>
      <c r="ERO105" s="53"/>
      <c r="ERP105" s="53"/>
      <c r="ERQ105" s="53"/>
      <c r="ERR105" s="53"/>
      <c r="ERS105" s="53"/>
      <c r="ERT105" s="53"/>
      <c r="ERU105" s="53"/>
      <c r="ERV105" s="53"/>
      <c r="ERW105" s="53"/>
      <c r="ERX105" s="53"/>
      <c r="ERY105" s="53"/>
      <c r="ERZ105" s="53"/>
      <c r="ESA105" s="53"/>
      <c r="ESB105" s="53"/>
      <c r="ESC105" s="53"/>
      <c r="ESD105" s="53"/>
      <c r="ESE105" s="53"/>
      <c r="ESF105" s="53"/>
      <c r="ESG105" s="53"/>
      <c r="ESH105" s="53"/>
      <c r="ESI105" s="53"/>
      <c r="ESJ105" s="53"/>
      <c r="ESK105" s="53"/>
      <c r="ESL105" s="53"/>
      <c r="ESM105" s="53"/>
      <c r="ESN105" s="53"/>
      <c r="ESO105" s="53"/>
      <c r="ESP105" s="53"/>
      <c r="ESQ105" s="53"/>
      <c r="ESR105" s="53"/>
      <c r="ESS105" s="53"/>
      <c r="EST105" s="53"/>
      <c r="ESU105" s="53"/>
      <c r="ESV105" s="53"/>
      <c r="ESW105" s="53"/>
      <c r="ESX105" s="53"/>
      <c r="ESY105" s="53"/>
      <c r="ESZ105" s="53"/>
      <c r="ETA105" s="53"/>
      <c r="ETB105" s="53"/>
      <c r="ETC105" s="53"/>
      <c r="ETD105" s="53"/>
      <c r="ETE105" s="53"/>
      <c r="ETF105" s="53"/>
      <c r="ETG105" s="53"/>
      <c r="ETH105" s="53"/>
      <c r="ETI105" s="53"/>
      <c r="ETJ105" s="53"/>
      <c r="ETK105" s="53"/>
      <c r="ETL105" s="53"/>
      <c r="ETM105" s="53"/>
      <c r="ETN105" s="53"/>
      <c r="ETO105" s="53"/>
      <c r="ETP105" s="53"/>
      <c r="ETQ105" s="53"/>
      <c r="ETR105" s="53"/>
      <c r="ETS105" s="53"/>
      <c r="ETT105" s="53"/>
      <c r="ETU105" s="53"/>
      <c r="ETV105" s="53"/>
      <c r="ETW105" s="53"/>
      <c r="ETX105" s="53"/>
      <c r="ETY105" s="53"/>
      <c r="ETZ105" s="53"/>
      <c r="EUA105" s="53"/>
      <c r="EUB105" s="53"/>
      <c r="EUC105" s="53"/>
      <c r="EUD105" s="53"/>
      <c r="EUE105" s="53"/>
      <c r="EUF105" s="53"/>
      <c r="EUG105" s="53"/>
      <c r="EUH105" s="53"/>
      <c r="EUI105" s="53"/>
      <c r="EUJ105" s="53"/>
      <c r="EUK105" s="53"/>
      <c r="EUL105" s="53"/>
      <c r="EUM105" s="53"/>
      <c r="EUN105" s="53"/>
      <c r="EUO105" s="53"/>
      <c r="EUP105" s="53"/>
      <c r="EUQ105" s="53"/>
      <c r="EUR105" s="53"/>
      <c r="EUS105" s="53"/>
      <c r="EUT105" s="53"/>
      <c r="EUU105" s="53"/>
      <c r="EUV105" s="53"/>
      <c r="EUW105" s="53"/>
      <c r="EUX105" s="53"/>
      <c r="EUY105" s="53"/>
      <c r="EUZ105" s="53"/>
      <c r="EVA105" s="53"/>
      <c r="EVB105" s="53"/>
      <c r="EVC105" s="53"/>
      <c r="EVD105" s="53"/>
      <c r="EVE105" s="53"/>
      <c r="EVF105" s="53"/>
      <c r="EVG105" s="53"/>
      <c r="EVH105" s="53"/>
      <c r="EVI105" s="53"/>
      <c r="EVJ105" s="53"/>
      <c r="EVK105" s="53"/>
      <c r="EVL105" s="53"/>
      <c r="EVM105" s="53"/>
      <c r="EVN105" s="53"/>
      <c r="EVO105" s="53"/>
      <c r="EVP105" s="53"/>
      <c r="EVQ105" s="53"/>
      <c r="EVR105" s="53"/>
      <c r="EVS105" s="53"/>
      <c r="EVT105" s="53"/>
      <c r="EVU105" s="53"/>
      <c r="EVV105" s="53"/>
      <c r="EVW105" s="53"/>
      <c r="EVX105" s="53"/>
      <c r="EVY105" s="53"/>
      <c r="EVZ105" s="53"/>
      <c r="EWA105" s="53"/>
      <c r="EWB105" s="53"/>
      <c r="EWC105" s="53"/>
      <c r="EWD105" s="53"/>
      <c r="EWE105" s="53"/>
      <c r="EWF105" s="53"/>
      <c r="EWG105" s="53"/>
      <c r="EWH105" s="53"/>
      <c r="EWI105" s="53"/>
      <c r="EWJ105" s="53"/>
      <c r="EWK105" s="53"/>
      <c r="EWL105" s="53"/>
      <c r="EWM105" s="53"/>
      <c r="EWN105" s="53"/>
      <c r="EWO105" s="53"/>
      <c r="EWP105" s="53"/>
      <c r="EWQ105" s="53"/>
      <c r="EWR105" s="53"/>
      <c r="EWS105" s="53"/>
      <c r="EWT105" s="53"/>
      <c r="EWU105" s="53"/>
      <c r="EWV105" s="53"/>
      <c r="EWW105" s="53"/>
      <c r="EWX105" s="53"/>
      <c r="EWY105" s="53"/>
      <c r="EWZ105" s="53"/>
      <c r="EXA105" s="53"/>
      <c r="EXB105" s="53"/>
      <c r="EXC105" s="53"/>
      <c r="EXD105" s="53"/>
      <c r="EXE105" s="53"/>
      <c r="EXF105" s="53"/>
      <c r="EXG105" s="53"/>
      <c r="EXH105" s="53"/>
      <c r="EXI105" s="53"/>
      <c r="EXJ105" s="53"/>
      <c r="EXK105" s="53"/>
      <c r="EXL105" s="53"/>
      <c r="EXM105" s="53"/>
      <c r="EXN105" s="53"/>
      <c r="EXO105" s="53"/>
      <c r="EXP105" s="53"/>
      <c r="EXQ105" s="53"/>
      <c r="EXR105" s="53"/>
      <c r="EXS105" s="53"/>
      <c r="EXT105" s="53"/>
      <c r="EXU105" s="53"/>
      <c r="EXV105" s="53"/>
      <c r="EXW105" s="53"/>
      <c r="EXX105" s="53"/>
      <c r="EXY105" s="53"/>
      <c r="EXZ105" s="53"/>
      <c r="EYA105" s="53"/>
      <c r="EYB105" s="53"/>
      <c r="EYC105" s="53"/>
      <c r="EYD105" s="53"/>
      <c r="EYE105" s="53"/>
      <c r="EYF105" s="53"/>
      <c r="EYG105" s="53"/>
      <c r="EYH105" s="53"/>
      <c r="EYI105" s="53"/>
      <c r="EYJ105" s="53"/>
      <c r="EYK105" s="53"/>
      <c r="EYL105" s="53"/>
      <c r="EYM105" s="53"/>
      <c r="EYN105" s="53"/>
      <c r="EYO105" s="53"/>
      <c r="EYP105" s="53"/>
      <c r="EYQ105" s="53"/>
      <c r="EYR105" s="53"/>
      <c r="EYS105" s="53"/>
      <c r="EYT105" s="53"/>
      <c r="EYU105" s="53"/>
      <c r="EYV105" s="53"/>
      <c r="EYW105" s="53"/>
      <c r="EYX105" s="53"/>
      <c r="EYY105" s="53"/>
      <c r="EYZ105" s="53"/>
      <c r="EZA105" s="53"/>
      <c r="EZB105" s="53"/>
      <c r="EZC105" s="53"/>
      <c r="EZD105" s="53"/>
      <c r="EZE105" s="53"/>
      <c r="EZF105" s="53"/>
      <c r="EZG105" s="53"/>
      <c r="EZH105" s="53"/>
      <c r="EZI105" s="53"/>
      <c r="EZJ105" s="53"/>
      <c r="EZK105" s="53"/>
      <c r="EZL105" s="53"/>
      <c r="EZM105" s="53"/>
      <c r="EZN105" s="53"/>
      <c r="EZO105" s="53"/>
      <c r="EZP105" s="53"/>
      <c r="EZQ105" s="53"/>
      <c r="EZR105" s="53"/>
      <c r="EZS105" s="53"/>
      <c r="EZT105" s="53"/>
      <c r="EZU105" s="53"/>
      <c r="EZV105" s="53"/>
      <c r="EZW105" s="53"/>
      <c r="EZX105" s="53"/>
      <c r="EZY105" s="53"/>
      <c r="EZZ105" s="53"/>
      <c r="FAA105" s="53"/>
      <c r="FAB105" s="53"/>
      <c r="FAC105" s="53"/>
      <c r="FAD105" s="53"/>
      <c r="FAE105" s="53"/>
      <c r="FAF105" s="53"/>
      <c r="FAG105" s="53"/>
      <c r="FAH105" s="53"/>
      <c r="FAI105" s="53"/>
      <c r="FAJ105" s="53"/>
      <c r="FAK105" s="53"/>
      <c r="FAL105" s="53"/>
      <c r="FAM105" s="53"/>
      <c r="FAN105" s="53"/>
      <c r="FAO105" s="53"/>
      <c r="FAP105" s="53"/>
      <c r="FAQ105" s="53"/>
      <c r="FAR105" s="53"/>
      <c r="FAS105" s="53"/>
      <c r="FAT105" s="53"/>
      <c r="FAU105" s="53"/>
      <c r="FAV105" s="53"/>
      <c r="FAW105" s="53"/>
      <c r="FAX105" s="53"/>
      <c r="FAY105" s="53"/>
      <c r="FAZ105" s="53"/>
      <c r="FBA105" s="53"/>
      <c r="FBB105" s="53"/>
      <c r="FBC105" s="53"/>
      <c r="FBD105" s="53"/>
      <c r="FBE105" s="53"/>
      <c r="FBF105" s="53"/>
      <c r="FBG105" s="53"/>
      <c r="FBH105" s="53"/>
      <c r="FBI105" s="53"/>
      <c r="FBJ105" s="53"/>
      <c r="FBK105" s="53"/>
      <c r="FBL105" s="53"/>
      <c r="FBM105" s="53"/>
      <c r="FBN105" s="53"/>
      <c r="FBO105" s="53"/>
      <c r="FBP105" s="53"/>
      <c r="FBQ105" s="53"/>
      <c r="FBR105" s="53"/>
      <c r="FBS105" s="53"/>
      <c r="FBT105" s="53"/>
      <c r="FBU105" s="53"/>
      <c r="FBV105" s="53"/>
      <c r="FBW105" s="53"/>
      <c r="FBX105" s="53"/>
      <c r="FBY105" s="53"/>
      <c r="FBZ105" s="53"/>
      <c r="FCA105" s="53"/>
      <c r="FCB105" s="53"/>
      <c r="FCC105" s="53"/>
      <c r="FCD105" s="53"/>
      <c r="FCE105" s="53"/>
      <c r="FCF105" s="53"/>
      <c r="FCG105" s="53"/>
      <c r="FCH105" s="53"/>
      <c r="FCI105" s="53"/>
      <c r="FCJ105" s="53"/>
      <c r="FCK105" s="53"/>
      <c r="FCL105" s="53"/>
      <c r="FCM105" s="53"/>
      <c r="FCN105" s="53"/>
      <c r="FCO105" s="53"/>
      <c r="FCP105" s="53"/>
      <c r="FCQ105" s="53"/>
      <c r="FCR105" s="53"/>
      <c r="FCS105" s="53"/>
      <c r="FCT105" s="53"/>
      <c r="FCU105" s="53"/>
      <c r="FCV105" s="53"/>
      <c r="FCW105" s="53"/>
      <c r="FCX105" s="53"/>
      <c r="FCY105" s="53"/>
      <c r="FCZ105" s="53"/>
      <c r="FDA105" s="53"/>
      <c r="FDB105" s="53"/>
      <c r="FDC105" s="53"/>
      <c r="FDD105" s="53"/>
      <c r="FDE105" s="53"/>
      <c r="FDF105" s="53"/>
      <c r="FDG105" s="53"/>
      <c r="FDH105" s="53"/>
      <c r="FDI105" s="53"/>
      <c r="FDJ105" s="53"/>
      <c r="FDK105" s="53"/>
      <c r="FDL105" s="53"/>
      <c r="FDM105" s="53"/>
      <c r="FDN105" s="53"/>
      <c r="FDO105" s="53"/>
      <c r="FDP105" s="53"/>
      <c r="FDQ105" s="53"/>
      <c r="FDR105" s="53"/>
      <c r="FDS105" s="53"/>
      <c r="FDT105" s="53"/>
      <c r="FDU105" s="53"/>
      <c r="FDV105" s="53"/>
      <c r="FDW105" s="53"/>
      <c r="FDX105" s="53"/>
      <c r="FDY105" s="53"/>
      <c r="FDZ105" s="53"/>
      <c r="FEA105" s="53"/>
      <c r="FEB105" s="53"/>
      <c r="FEC105" s="53"/>
      <c r="FED105" s="53"/>
      <c r="FEE105" s="53"/>
      <c r="FEF105" s="53"/>
      <c r="FEG105" s="53"/>
      <c r="FEH105" s="53"/>
      <c r="FEI105" s="53"/>
      <c r="FEJ105" s="53"/>
      <c r="FEK105" s="53"/>
      <c r="FEL105" s="53"/>
      <c r="FEM105" s="53"/>
      <c r="FEN105" s="53"/>
      <c r="FEO105" s="53"/>
      <c r="FEP105" s="53"/>
      <c r="FEQ105" s="53"/>
      <c r="FER105" s="53"/>
      <c r="FES105" s="53"/>
      <c r="FET105" s="53"/>
      <c r="FEU105" s="53"/>
      <c r="FEV105" s="53"/>
      <c r="FEW105" s="53"/>
      <c r="FEX105" s="53"/>
      <c r="FEY105" s="53"/>
      <c r="FEZ105" s="53"/>
      <c r="FFA105" s="53"/>
      <c r="FFB105" s="53"/>
      <c r="FFC105" s="53"/>
      <c r="FFD105" s="53"/>
      <c r="FFE105" s="53"/>
      <c r="FFF105" s="53"/>
      <c r="FFG105" s="53"/>
      <c r="FFH105" s="53"/>
      <c r="FFI105" s="53"/>
      <c r="FFJ105" s="53"/>
      <c r="FFK105" s="53"/>
      <c r="FFL105" s="53"/>
      <c r="FFM105" s="53"/>
      <c r="FFN105" s="53"/>
      <c r="FFO105" s="53"/>
      <c r="FFP105" s="53"/>
      <c r="FFQ105" s="53"/>
      <c r="FFR105" s="53"/>
      <c r="FFS105" s="53"/>
      <c r="FFT105" s="53"/>
      <c r="FFU105" s="53"/>
      <c r="FFV105" s="53"/>
      <c r="FFW105" s="53"/>
      <c r="FFX105" s="53"/>
      <c r="FFY105" s="53"/>
      <c r="FFZ105" s="53"/>
      <c r="FGA105" s="53"/>
      <c r="FGB105" s="53"/>
      <c r="FGC105" s="53"/>
      <c r="FGD105" s="53"/>
      <c r="FGE105" s="53"/>
      <c r="FGF105" s="53"/>
      <c r="FGG105" s="53"/>
      <c r="FGH105" s="53"/>
      <c r="FGI105" s="53"/>
      <c r="FGJ105" s="53"/>
      <c r="FGK105" s="53"/>
      <c r="FGL105" s="53"/>
      <c r="FGM105" s="53"/>
      <c r="FGN105" s="53"/>
      <c r="FGO105" s="53"/>
      <c r="FGP105" s="53"/>
      <c r="FGQ105" s="53"/>
      <c r="FGR105" s="53"/>
      <c r="FGS105" s="53"/>
      <c r="FGT105" s="53"/>
      <c r="FGU105" s="53"/>
      <c r="FGV105" s="53"/>
      <c r="FGW105" s="53"/>
      <c r="FGX105" s="53"/>
      <c r="FGY105" s="53"/>
      <c r="FGZ105" s="53"/>
      <c r="FHA105" s="53"/>
      <c r="FHB105" s="53"/>
      <c r="FHC105" s="53"/>
      <c r="FHD105" s="53"/>
      <c r="FHE105" s="53"/>
      <c r="FHF105" s="53"/>
      <c r="FHG105" s="53"/>
      <c r="FHH105" s="53"/>
      <c r="FHI105" s="53"/>
      <c r="FHJ105" s="53"/>
      <c r="FHK105" s="53"/>
      <c r="FHL105" s="53"/>
      <c r="FHM105" s="53"/>
      <c r="FHN105" s="53"/>
      <c r="FHO105" s="53"/>
      <c r="FHP105" s="53"/>
      <c r="FHQ105" s="53"/>
      <c r="FHR105" s="53"/>
      <c r="FHS105" s="53"/>
      <c r="FHT105" s="53"/>
      <c r="FHU105" s="53"/>
      <c r="FHV105" s="53"/>
      <c r="FHW105" s="53"/>
      <c r="FHX105" s="53"/>
      <c r="FHY105" s="53"/>
      <c r="FHZ105" s="53"/>
      <c r="FIA105" s="53"/>
      <c r="FIB105" s="53"/>
      <c r="FIC105" s="53"/>
      <c r="FID105" s="53"/>
      <c r="FIE105" s="53"/>
      <c r="FIF105" s="53"/>
      <c r="FIG105" s="53"/>
      <c r="FIH105" s="53"/>
      <c r="FII105" s="53"/>
      <c r="FIJ105" s="53"/>
      <c r="FIK105" s="53"/>
      <c r="FIL105" s="53"/>
      <c r="FIM105" s="53"/>
      <c r="FIN105" s="53"/>
      <c r="FIO105" s="53"/>
      <c r="FIP105" s="53"/>
      <c r="FIQ105" s="53"/>
      <c r="FIR105" s="53"/>
      <c r="FIS105" s="53"/>
      <c r="FIT105" s="53"/>
      <c r="FIU105" s="53"/>
      <c r="FIV105" s="53"/>
      <c r="FIW105" s="53"/>
      <c r="FIX105" s="53"/>
      <c r="FIY105" s="53"/>
      <c r="FIZ105" s="53"/>
      <c r="FJA105" s="53"/>
      <c r="FJB105" s="53"/>
      <c r="FJC105" s="53"/>
      <c r="FJD105" s="53"/>
      <c r="FJE105" s="53"/>
      <c r="FJF105" s="53"/>
      <c r="FJG105" s="53"/>
      <c r="FJH105" s="53"/>
      <c r="FJI105" s="53"/>
      <c r="FJJ105" s="53"/>
      <c r="FJK105" s="53"/>
      <c r="FJL105" s="53"/>
      <c r="FJM105" s="53"/>
      <c r="FJN105" s="53"/>
      <c r="FJO105" s="53"/>
      <c r="FJP105" s="53"/>
      <c r="FJQ105" s="53"/>
      <c r="FJR105" s="53"/>
      <c r="FJS105" s="53"/>
      <c r="FJT105" s="53"/>
      <c r="FJU105" s="53"/>
      <c r="FJV105" s="53"/>
      <c r="FJW105" s="53"/>
      <c r="FJX105" s="53"/>
      <c r="FJY105" s="53"/>
      <c r="FJZ105" s="53"/>
      <c r="FKA105" s="53"/>
      <c r="FKB105" s="53"/>
      <c r="FKC105" s="53"/>
      <c r="FKD105" s="53"/>
      <c r="FKE105" s="53"/>
      <c r="FKF105" s="53"/>
      <c r="FKG105" s="53"/>
      <c r="FKH105" s="53"/>
      <c r="FKI105" s="53"/>
      <c r="FKJ105" s="53"/>
      <c r="FKK105" s="53"/>
      <c r="FKL105" s="53"/>
      <c r="FKM105" s="53"/>
      <c r="FKN105" s="53"/>
      <c r="FKO105" s="53"/>
      <c r="FKP105" s="53"/>
      <c r="FKQ105" s="53"/>
      <c r="FKR105" s="53"/>
      <c r="FKS105" s="53"/>
      <c r="FKT105" s="53"/>
      <c r="FKU105" s="53"/>
      <c r="FKV105" s="53"/>
      <c r="FKW105" s="53"/>
      <c r="FKX105" s="53"/>
      <c r="FKY105" s="53"/>
      <c r="FKZ105" s="53"/>
      <c r="FLA105" s="53"/>
      <c r="FLB105" s="53"/>
      <c r="FLC105" s="53"/>
      <c r="FLD105" s="53"/>
      <c r="FLE105" s="53"/>
      <c r="FLF105" s="53"/>
      <c r="FLG105" s="53"/>
      <c r="FLH105" s="53"/>
      <c r="FLI105" s="53"/>
      <c r="FLJ105" s="53"/>
      <c r="FLK105" s="53"/>
      <c r="FLL105" s="53"/>
      <c r="FLM105" s="53"/>
      <c r="FLN105" s="53"/>
      <c r="FLO105" s="53"/>
      <c r="FLP105" s="53"/>
      <c r="FLQ105" s="53"/>
      <c r="FLR105" s="53"/>
      <c r="FLS105" s="53"/>
      <c r="FLT105" s="53"/>
      <c r="FLU105" s="53"/>
      <c r="FLV105" s="53"/>
      <c r="FLW105" s="53"/>
      <c r="FLX105" s="53"/>
      <c r="FLY105" s="53"/>
      <c r="FLZ105" s="53"/>
      <c r="FMA105" s="53"/>
      <c r="FMB105" s="53"/>
      <c r="FMC105" s="53"/>
      <c r="FMD105" s="53"/>
      <c r="FME105" s="53"/>
      <c r="FMF105" s="53"/>
      <c r="FMG105" s="53"/>
      <c r="FMH105" s="53"/>
      <c r="FMI105" s="53"/>
      <c r="FMJ105" s="53"/>
      <c r="FMK105" s="53"/>
      <c r="FML105" s="53"/>
      <c r="FMM105" s="53"/>
      <c r="FMN105" s="53"/>
      <c r="FMO105" s="53"/>
      <c r="FMP105" s="53"/>
      <c r="FMQ105" s="53"/>
      <c r="FMR105" s="53"/>
      <c r="FMS105" s="53"/>
      <c r="FMT105" s="53"/>
      <c r="FMU105" s="53"/>
      <c r="FMV105" s="53"/>
      <c r="FMW105" s="53"/>
      <c r="FMX105" s="53"/>
      <c r="FMY105" s="53"/>
      <c r="FMZ105" s="53"/>
      <c r="FNA105" s="53"/>
      <c r="FNB105" s="53"/>
      <c r="FNC105" s="53"/>
      <c r="FND105" s="53"/>
      <c r="FNE105" s="53"/>
      <c r="FNF105" s="53"/>
      <c r="FNG105" s="53"/>
      <c r="FNH105" s="53"/>
      <c r="FNI105" s="53"/>
      <c r="FNJ105" s="53"/>
      <c r="FNK105" s="53"/>
      <c r="FNL105" s="53"/>
      <c r="FNM105" s="53"/>
      <c r="FNN105" s="53"/>
      <c r="FNO105" s="53"/>
      <c r="FNP105" s="53"/>
      <c r="FNQ105" s="53"/>
      <c r="FNR105" s="53"/>
      <c r="FNS105" s="53"/>
      <c r="FNT105" s="53"/>
      <c r="FNU105" s="53"/>
      <c r="FNV105" s="53"/>
      <c r="FNW105" s="53"/>
      <c r="FNX105" s="53"/>
      <c r="FNY105" s="53"/>
      <c r="FNZ105" s="53"/>
      <c r="FOA105" s="53"/>
      <c r="FOB105" s="53"/>
      <c r="FOC105" s="53"/>
      <c r="FOD105" s="53"/>
      <c r="FOE105" s="53"/>
      <c r="FOF105" s="53"/>
      <c r="FOG105" s="53"/>
      <c r="FOH105" s="53"/>
      <c r="FOI105" s="53"/>
      <c r="FOJ105" s="53"/>
      <c r="FOK105" s="53"/>
      <c r="FOL105" s="53"/>
      <c r="FOM105" s="53"/>
      <c r="FON105" s="53"/>
      <c r="FOO105" s="53"/>
      <c r="FOP105" s="53"/>
      <c r="FOQ105" s="53"/>
      <c r="FOR105" s="53"/>
      <c r="FOS105" s="53"/>
      <c r="FOT105" s="53"/>
      <c r="FOU105" s="53"/>
      <c r="FOV105" s="53"/>
      <c r="FOW105" s="53"/>
      <c r="FOX105" s="53"/>
      <c r="FOY105" s="53"/>
      <c r="FOZ105" s="53"/>
      <c r="FPA105" s="53"/>
      <c r="FPB105" s="53"/>
      <c r="FPC105" s="53"/>
      <c r="FPD105" s="53"/>
      <c r="FPE105" s="53"/>
      <c r="FPF105" s="53"/>
      <c r="FPG105" s="53"/>
      <c r="FPH105" s="53"/>
      <c r="FPI105" s="53"/>
      <c r="FPJ105" s="53"/>
      <c r="FPK105" s="53"/>
      <c r="FPL105" s="53"/>
      <c r="FPM105" s="53"/>
      <c r="FPN105" s="53"/>
      <c r="FPO105" s="53"/>
      <c r="FPP105" s="53"/>
      <c r="FPQ105" s="53"/>
      <c r="FPR105" s="53"/>
      <c r="FPS105" s="53"/>
      <c r="FPT105" s="53"/>
      <c r="FPU105" s="53"/>
      <c r="FPV105" s="53"/>
      <c r="FPW105" s="53"/>
      <c r="FPX105" s="53"/>
      <c r="FPY105" s="53"/>
      <c r="FPZ105" s="53"/>
      <c r="FQA105" s="53"/>
      <c r="FQB105" s="53"/>
      <c r="FQC105" s="53"/>
      <c r="FQD105" s="53"/>
      <c r="FQE105" s="53"/>
      <c r="FQF105" s="53"/>
      <c r="FQG105" s="53"/>
      <c r="FQH105" s="53"/>
      <c r="FQI105" s="53"/>
      <c r="FQJ105" s="53"/>
      <c r="FQK105" s="53"/>
      <c r="FQL105" s="53"/>
      <c r="FQM105" s="53"/>
      <c r="FQN105" s="53"/>
      <c r="FQO105" s="53"/>
      <c r="FQP105" s="53"/>
      <c r="FQQ105" s="53"/>
      <c r="FQR105" s="53"/>
      <c r="FQS105" s="53"/>
      <c r="FQT105" s="53"/>
      <c r="FQU105" s="53"/>
      <c r="FQV105" s="53"/>
      <c r="FQW105" s="53"/>
      <c r="FQX105" s="53"/>
      <c r="FQY105" s="53"/>
      <c r="FQZ105" s="53"/>
      <c r="FRA105" s="53"/>
      <c r="FRB105" s="53"/>
      <c r="FRC105" s="53"/>
      <c r="FRD105" s="53"/>
      <c r="FRE105" s="53"/>
      <c r="FRF105" s="53"/>
      <c r="FRG105" s="53"/>
      <c r="FRH105" s="53"/>
      <c r="FRI105" s="53"/>
      <c r="FRJ105" s="53"/>
      <c r="FRK105" s="53"/>
      <c r="FRL105" s="53"/>
      <c r="FRM105" s="53"/>
      <c r="FRN105" s="53"/>
      <c r="FRO105" s="53"/>
      <c r="FRP105" s="53"/>
      <c r="FRQ105" s="53"/>
      <c r="FRR105" s="53"/>
      <c r="FRS105" s="53"/>
      <c r="FRT105" s="53"/>
      <c r="FRU105" s="53"/>
      <c r="FRV105" s="53"/>
      <c r="FRW105" s="53"/>
      <c r="FRX105" s="53"/>
      <c r="FRY105" s="53"/>
      <c r="FRZ105" s="53"/>
      <c r="FSA105" s="53"/>
      <c r="FSB105" s="53"/>
      <c r="FSC105" s="53"/>
      <c r="FSD105" s="53"/>
      <c r="FSE105" s="53"/>
      <c r="FSF105" s="53"/>
      <c r="FSG105" s="53"/>
      <c r="FSH105" s="53"/>
      <c r="FSI105" s="53"/>
      <c r="FSJ105" s="53"/>
      <c r="FSK105" s="53"/>
      <c r="FSL105" s="53"/>
      <c r="FSM105" s="53"/>
      <c r="FSN105" s="53"/>
      <c r="FSO105" s="53"/>
      <c r="FSP105" s="53"/>
      <c r="FSQ105" s="53"/>
      <c r="FSR105" s="53"/>
      <c r="FSS105" s="53"/>
      <c r="FST105" s="53"/>
      <c r="FSU105" s="53"/>
      <c r="FSV105" s="53"/>
      <c r="FSW105" s="53"/>
      <c r="FSX105" s="53"/>
      <c r="FSY105" s="53"/>
      <c r="FSZ105" s="53"/>
      <c r="FTA105" s="53"/>
      <c r="FTB105" s="53"/>
      <c r="FTC105" s="53"/>
      <c r="FTD105" s="53"/>
      <c r="FTE105" s="53"/>
      <c r="FTF105" s="53"/>
      <c r="FTG105" s="53"/>
      <c r="FTH105" s="53"/>
      <c r="FTI105" s="53"/>
      <c r="FTJ105" s="53"/>
      <c r="FTK105" s="53"/>
      <c r="FTL105" s="53"/>
      <c r="FTM105" s="53"/>
      <c r="FTN105" s="53"/>
      <c r="FTO105" s="53"/>
      <c r="FTP105" s="53"/>
      <c r="FTQ105" s="53"/>
      <c r="FTR105" s="53"/>
      <c r="FTS105" s="53"/>
      <c r="FTT105" s="53"/>
      <c r="FTU105" s="53"/>
      <c r="FTV105" s="53"/>
      <c r="FTW105" s="53"/>
      <c r="FTX105" s="53"/>
      <c r="FTY105" s="53"/>
      <c r="FTZ105" s="53"/>
      <c r="FUA105" s="53"/>
      <c r="FUB105" s="53"/>
      <c r="FUC105" s="53"/>
      <c r="FUD105" s="53"/>
      <c r="FUE105" s="53"/>
      <c r="FUF105" s="53"/>
      <c r="FUG105" s="53"/>
      <c r="FUH105" s="53"/>
      <c r="FUI105" s="53"/>
      <c r="FUJ105" s="53"/>
      <c r="FUK105" s="53"/>
      <c r="FUL105" s="53"/>
      <c r="FUM105" s="53"/>
      <c r="FUN105" s="53"/>
      <c r="FUO105" s="53"/>
      <c r="FUP105" s="53"/>
      <c r="FUQ105" s="53"/>
      <c r="FUR105" s="53"/>
      <c r="FUS105" s="53"/>
      <c r="FUT105" s="53"/>
      <c r="FUU105" s="53"/>
      <c r="FUV105" s="53"/>
      <c r="FUW105" s="53"/>
      <c r="FUX105" s="53"/>
      <c r="FUY105" s="53"/>
      <c r="FUZ105" s="53"/>
      <c r="FVA105" s="53"/>
      <c r="FVB105" s="53"/>
      <c r="FVC105" s="53"/>
      <c r="FVD105" s="53"/>
      <c r="FVE105" s="53"/>
      <c r="FVF105" s="53"/>
      <c r="FVG105" s="53"/>
      <c r="FVH105" s="53"/>
      <c r="FVI105" s="53"/>
      <c r="FVJ105" s="53"/>
      <c r="FVK105" s="53"/>
      <c r="FVL105" s="53"/>
      <c r="FVM105" s="53"/>
      <c r="FVN105" s="53"/>
      <c r="FVO105" s="53"/>
      <c r="FVP105" s="53"/>
      <c r="FVQ105" s="53"/>
      <c r="FVR105" s="53"/>
      <c r="FVS105" s="53"/>
      <c r="FVT105" s="53"/>
      <c r="FVU105" s="53"/>
      <c r="FVV105" s="53"/>
      <c r="FVW105" s="53"/>
      <c r="FVX105" s="53"/>
      <c r="FVY105" s="53"/>
      <c r="FVZ105" s="53"/>
      <c r="FWA105" s="53"/>
      <c r="FWB105" s="53"/>
      <c r="FWC105" s="53"/>
      <c r="FWD105" s="53"/>
      <c r="FWE105" s="53"/>
      <c r="FWF105" s="53"/>
      <c r="FWG105" s="53"/>
      <c r="FWH105" s="53"/>
      <c r="FWI105" s="53"/>
      <c r="FWJ105" s="53"/>
      <c r="FWK105" s="53"/>
      <c r="FWL105" s="53"/>
      <c r="FWM105" s="53"/>
      <c r="FWN105" s="53"/>
      <c r="FWO105" s="53"/>
      <c r="FWP105" s="53"/>
      <c r="FWQ105" s="53"/>
      <c r="FWR105" s="53"/>
      <c r="FWS105" s="53"/>
      <c r="FWT105" s="53"/>
      <c r="FWU105" s="53"/>
      <c r="FWV105" s="53"/>
      <c r="FWW105" s="53"/>
      <c r="FWX105" s="53"/>
      <c r="FWY105" s="53"/>
      <c r="FWZ105" s="53"/>
      <c r="FXA105" s="53"/>
      <c r="FXB105" s="53"/>
      <c r="FXC105" s="53"/>
      <c r="FXD105" s="53"/>
      <c r="FXE105" s="53"/>
      <c r="FXF105" s="53"/>
      <c r="FXG105" s="53"/>
      <c r="FXH105" s="53"/>
      <c r="FXI105" s="53"/>
      <c r="FXJ105" s="53"/>
      <c r="FXK105" s="53"/>
      <c r="FXL105" s="53"/>
      <c r="FXM105" s="53"/>
      <c r="FXN105" s="53"/>
      <c r="FXO105" s="53"/>
      <c r="FXP105" s="53"/>
      <c r="FXQ105" s="53"/>
      <c r="FXR105" s="53"/>
      <c r="FXS105" s="53"/>
      <c r="FXT105" s="53"/>
      <c r="FXU105" s="53"/>
      <c r="FXV105" s="53"/>
      <c r="FXW105" s="53"/>
      <c r="FXX105" s="53"/>
      <c r="FXY105" s="53"/>
      <c r="FXZ105" s="53"/>
      <c r="FYA105" s="53"/>
      <c r="FYB105" s="53"/>
      <c r="FYC105" s="53"/>
      <c r="FYD105" s="53"/>
      <c r="FYE105" s="53"/>
      <c r="FYF105" s="53"/>
      <c r="FYG105" s="53"/>
      <c r="FYH105" s="53"/>
      <c r="FYI105" s="53"/>
      <c r="FYJ105" s="53"/>
      <c r="FYK105" s="53"/>
      <c r="FYL105" s="53"/>
      <c r="FYM105" s="53"/>
      <c r="FYN105" s="53"/>
      <c r="FYO105" s="53"/>
      <c r="FYP105" s="53"/>
      <c r="FYQ105" s="53"/>
      <c r="FYR105" s="53"/>
      <c r="FYS105" s="53"/>
      <c r="FYT105" s="53"/>
      <c r="FYU105" s="53"/>
      <c r="FYV105" s="53"/>
      <c r="FYW105" s="53"/>
      <c r="FYX105" s="53"/>
      <c r="FYY105" s="53"/>
      <c r="FYZ105" s="53"/>
      <c r="FZA105" s="53"/>
      <c r="FZB105" s="53"/>
      <c r="FZC105" s="53"/>
      <c r="FZD105" s="53"/>
      <c r="FZE105" s="53"/>
      <c r="FZF105" s="53"/>
      <c r="FZG105" s="53"/>
      <c r="FZH105" s="53"/>
      <c r="FZI105" s="53"/>
      <c r="FZJ105" s="53"/>
      <c r="FZK105" s="53"/>
      <c r="FZL105" s="53"/>
      <c r="FZM105" s="53"/>
      <c r="FZN105" s="53"/>
      <c r="FZO105" s="53"/>
      <c r="FZP105" s="53"/>
      <c r="FZQ105" s="53"/>
      <c r="FZR105" s="53"/>
      <c r="FZS105" s="53"/>
      <c r="FZT105" s="53"/>
      <c r="FZU105" s="53"/>
      <c r="FZV105" s="53"/>
      <c r="FZW105" s="53"/>
      <c r="FZX105" s="53"/>
      <c r="FZY105" s="53"/>
      <c r="FZZ105" s="53"/>
      <c r="GAA105" s="53"/>
      <c r="GAB105" s="53"/>
      <c r="GAC105" s="53"/>
      <c r="GAD105" s="53"/>
      <c r="GAE105" s="53"/>
      <c r="GAF105" s="53"/>
      <c r="GAG105" s="53"/>
      <c r="GAH105" s="53"/>
      <c r="GAI105" s="53"/>
      <c r="GAJ105" s="53"/>
      <c r="GAK105" s="53"/>
      <c r="GAL105" s="53"/>
      <c r="GAM105" s="53"/>
      <c r="GAN105" s="53"/>
      <c r="GAO105" s="53"/>
      <c r="GAP105" s="53"/>
      <c r="GAQ105" s="53"/>
      <c r="GAR105" s="53"/>
      <c r="GAS105" s="53"/>
      <c r="GAT105" s="53"/>
      <c r="GAU105" s="53"/>
      <c r="GAV105" s="53"/>
      <c r="GAW105" s="53"/>
      <c r="GAX105" s="53"/>
      <c r="GAY105" s="53"/>
      <c r="GAZ105" s="53"/>
      <c r="GBA105" s="53"/>
      <c r="GBB105" s="53"/>
      <c r="GBC105" s="53"/>
      <c r="GBD105" s="53"/>
      <c r="GBE105" s="53"/>
      <c r="GBF105" s="53"/>
      <c r="GBG105" s="53"/>
      <c r="GBH105" s="53"/>
      <c r="GBI105" s="53"/>
      <c r="GBJ105" s="53"/>
      <c r="GBK105" s="53"/>
      <c r="GBL105" s="53"/>
      <c r="GBM105" s="53"/>
      <c r="GBN105" s="53"/>
      <c r="GBO105" s="53"/>
      <c r="GBP105" s="53"/>
      <c r="GBQ105" s="53"/>
      <c r="GBR105" s="53"/>
      <c r="GBS105" s="53"/>
      <c r="GBT105" s="53"/>
      <c r="GBU105" s="53"/>
      <c r="GBV105" s="53"/>
      <c r="GBW105" s="53"/>
      <c r="GBX105" s="53"/>
      <c r="GBY105" s="53"/>
      <c r="GBZ105" s="53"/>
      <c r="GCA105" s="53"/>
      <c r="GCB105" s="53"/>
      <c r="GCC105" s="53"/>
      <c r="GCD105" s="53"/>
      <c r="GCE105" s="53"/>
      <c r="GCF105" s="53"/>
      <c r="GCG105" s="53"/>
      <c r="GCH105" s="53"/>
      <c r="GCI105" s="53"/>
      <c r="GCJ105" s="53"/>
      <c r="GCK105" s="53"/>
      <c r="GCL105" s="53"/>
      <c r="GCM105" s="53"/>
      <c r="GCN105" s="53"/>
      <c r="GCO105" s="53"/>
      <c r="GCP105" s="53"/>
      <c r="GCQ105" s="53"/>
      <c r="GCR105" s="53"/>
      <c r="GCS105" s="53"/>
      <c r="GCT105" s="53"/>
      <c r="GCU105" s="53"/>
      <c r="GCV105" s="53"/>
      <c r="GCW105" s="53"/>
      <c r="GCX105" s="53"/>
      <c r="GCY105" s="53"/>
      <c r="GCZ105" s="53"/>
      <c r="GDA105" s="53"/>
      <c r="GDB105" s="53"/>
      <c r="GDC105" s="53"/>
      <c r="GDD105" s="53"/>
      <c r="GDE105" s="53"/>
      <c r="GDF105" s="53"/>
      <c r="GDG105" s="53"/>
      <c r="GDH105" s="53"/>
      <c r="GDI105" s="53"/>
      <c r="GDJ105" s="53"/>
      <c r="GDK105" s="53"/>
      <c r="GDL105" s="53"/>
      <c r="GDM105" s="53"/>
      <c r="GDN105" s="53"/>
      <c r="GDO105" s="53"/>
      <c r="GDP105" s="53"/>
      <c r="GDQ105" s="53"/>
      <c r="GDR105" s="53"/>
      <c r="GDS105" s="53"/>
      <c r="GDT105" s="53"/>
      <c r="GDU105" s="53"/>
      <c r="GDV105" s="53"/>
      <c r="GDW105" s="53"/>
      <c r="GDX105" s="53"/>
      <c r="GDY105" s="53"/>
      <c r="GDZ105" s="53"/>
      <c r="GEA105" s="53"/>
      <c r="GEB105" s="53"/>
      <c r="GEC105" s="53"/>
      <c r="GED105" s="53"/>
      <c r="GEE105" s="53"/>
      <c r="GEF105" s="53"/>
      <c r="GEG105" s="53"/>
      <c r="GEH105" s="53"/>
      <c r="GEI105" s="53"/>
      <c r="GEJ105" s="53"/>
      <c r="GEK105" s="53"/>
      <c r="GEL105" s="53"/>
      <c r="GEM105" s="53"/>
      <c r="GEN105" s="53"/>
      <c r="GEO105" s="53"/>
      <c r="GEP105" s="53"/>
      <c r="GEQ105" s="53"/>
      <c r="GER105" s="53"/>
      <c r="GES105" s="53"/>
      <c r="GET105" s="53"/>
      <c r="GEU105" s="53"/>
      <c r="GEV105" s="53"/>
      <c r="GEW105" s="53"/>
      <c r="GEX105" s="53"/>
      <c r="GEY105" s="53"/>
      <c r="GEZ105" s="53"/>
      <c r="GFA105" s="53"/>
      <c r="GFB105" s="53"/>
      <c r="GFC105" s="53"/>
      <c r="GFD105" s="53"/>
      <c r="GFE105" s="53"/>
      <c r="GFF105" s="53"/>
      <c r="GFG105" s="53"/>
      <c r="GFH105" s="53"/>
      <c r="GFI105" s="53"/>
      <c r="GFJ105" s="53"/>
      <c r="GFK105" s="53"/>
      <c r="GFL105" s="53"/>
      <c r="GFM105" s="53"/>
      <c r="GFN105" s="53"/>
      <c r="GFO105" s="53"/>
      <c r="GFP105" s="53"/>
      <c r="GFQ105" s="53"/>
      <c r="GFR105" s="53"/>
      <c r="GFS105" s="53"/>
      <c r="GFT105" s="53"/>
      <c r="GFU105" s="53"/>
      <c r="GFV105" s="53"/>
      <c r="GFW105" s="53"/>
      <c r="GFX105" s="53"/>
      <c r="GFY105" s="53"/>
      <c r="GFZ105" s="53"/>
      <c r="GGA105" s="53"/>
      <c r="GGB105" s="53"/>
      <c r="GGC105" s="53"/>
      <c r="GGD105" s="53"/>
      <c r="GGE105" s="53"/>
      <c r="GGF105" s="53"/>
      <c r="GGG105" s="53"/>
      <c r="GGH105" s="53"/>
      <c r="GGI105" s="53"/>
      <c r="GGJ105" s="53"/>
      <c r="GGK105" s="53"/>
      <c r="GGL105" s="53"/>
      <c r="GGM105" s="53"/>
      <c r="GGN105" s="53"/>
      <c r="GGO105" s="53"/>
      <c r="GGP105" s="53"/>
      <c r="GGQ105" s="53"/>
      <c r="GGR105" s="53"/>
      <c r="GGS105" s="53"/>
      <c r="GGT105" s="53"/>
      <c r="GGU105" s="53"/>
      <c r="GGV105" s="53"/>
      <c r="GGW105" s="53"/>
      <c r="GGX105" s="53"/>
      <c r="GGY105" s="53"/>
      <c r="GGZ105" s="53"/>
      <c r="GHA105" s="53"/>
      <c r="GHB105" s="53"/>
      <c r="GHC105" s="53"/>
      <c r="GHD105" s="53"/>
      <c r="GHE105" s="53"/>
      <c r="GHF105" s="53"/>
      <c r="GHG105" s="53"/>
      <c r="GHH105" s="53"/>
      <c r="GHI105" s="53"/>
      <c r="GHJ105" s="53"/>
      <c r="GHK105" s="53"/>
      <c r="GHL105" s="53"/>
      <c r="GHM105" s="53"/>
      <c r="GHN105" s="53"/>
      <c r="GHO105" s="53"/>
      <c r="GHP105" s="53"/>
      <c r="GHQ105" s="53"/>
      <c r="GHR105" s="53"/>
      <c r="GHS105" s="53"/>
      <c r="GHT105" s="53"/>
      <c r="GHU105" s="53"/>
      <c r="GHV105" s="53"/>
      <c r="GHW105" s="53"/>
      <c r="GHX105" s="53"/>
      <c r="GHY105" s="53"/>
      <c r="GHZ105" s="53"/>
      <c r="GIA105" s="53"/>
      <c r="GIB105" s="53"/>
      <c r="GIC105" s="53"/>
      <c r="GID105" s="53"/>
      <c r="GIE105" s="53"/>
      <c r="GIF105" s="53"/>
      <c r="GIG105" s="53"/>
      <c r="GIH105" s="53"/>
      <c r="GII105" s="53"/>
      <c r="GIJ105" s="53"/>
      <c r="GIK105" s="53"/>
      <c r="GIL105" s="53"/>
      <c r="GIM105" s="53"/>
      <c r="GIN105" s="53"/>
      <c r="GIO105" s="53"/>
      <c r="GIP105" s="53"/>
      <c r="GIQ105" s="53"/>
      <c r="GIR105" s="53"/>
      <c r="GIS105" s="53"/>
      <c r="GIT105" s="53"/>
      <c r="GIU105" s="53"/>
      <c r="GIV105" s="53"/>
      <c r="GIW105" s="53"/>
      <c r="GIX105" s="53"/>
      <c r="GIY105" s="53"/>
      <c r="GIZ105" s="53"/>
      <c r="GJA105" s="53"/>
      <c r="GJB105" s="53"/>
      <c r="GJC105" s="53"/>
      <c r="GJD105" s="53"/>
      <c r="GJE105" s="53"/>
      <c r="GJF105" s="53"/>
      <c r="GJG105" s="53"/>
      <c r="GJH105" s="53"/>
      <c r="GJI105" s="53"/>
      <c r="GJJ105" s="53"/>
      <c r="GJK105" s="53"/>
      <c r="GJL105" s="53"/>
      <c r="GJM105" s="53"/>
      <c r="GJN105" s="53"/>
      <c r="GJO105" s="53"/>
      <c r="GJP105" s="53"/>
      <c r="GJQ105" s="53"/>
      <c r="GJR105" s="53"/>
      <c r="GJS105" s="53"/>
      <c r="GJT105" s="53"/>
      <c r="GJU105" s="53"/>
      <c r="GJV105" s="53"/>
      <c r="GJW105" s="53"/>
      <c r="GJX105" s="53"/>
      <c r="GJY105" s="53"/>
      <c r="GJZ105" s="53"/>
      <c r="GKA105" s="53"/>
      <c r="GKB105" s="53"/>
      <c r="GKC105" s="53"/>
      <c r="GKD105" s="53"/>
      <c r="GKE105" s="53"/>
      <c r="GKF105" s="53"/>
      <c r="GKG105" s="53"/>
      <c r="GKH105" s="53"/>
      <c r="GKI105" s="53"/>
      <c r="GKJ105" s="53"/>
      <c r="GKK105" s="53"/>
      <c r="GKL105" s="53"/>
      <c r="GKM105" s="53"/>
      <c r="GKN105" s="53"/>
      <c r="GKO105" s="53"/>
      <c r="GKP105" s="53"/>
      <c r="GKQ105" s="53"/>
      <c r="GKR105" s="53"/>
      <c r="GKS105" s="53"/>
      <c r="GKT105" s="53"/>
      <c r="GKU105" s="53"/>
      <c r="GKV105" s="53"/>
      <c r="GKW105" s="53"/>
      <c r="GKX105" s="53"/>
      <c r="GKY105" s="53"/>
      <c r="GKZ105" s="53"/>
      <c r="GLA105" s="53"/>
      <c r="GLB105" s="53"/>
      <c r="GLC105" s="53"/>
      <c r="GLD105" s="53"/>
      <c r="GLE105" s="53"/>
      <c r="GLF105" s="53"/>
      <c r="GLG105" s="53"/>
      <c r="GLH105" s="53"/>
      <c r="GLI105" s="53"/>
      <c r="GLJ105" s="53"/>
      <c r="GLK105" s="53"/>
      <c r="GLL105" s="53"/>
      <c r="GLM105" s="53"/>
      <c r="GLN105" s="53"/>
      <c r="GLO105" s="53"/>
      <c r="GLP105" s="53"/>
      <c r="GLQ105" s="53"/>
      <c r="GLR105" s="53"/>
      <c r="GLS105" s="53"/>
      <c r="GLT105" s="53"/>
      <c r="GLU105" s="53"/>
      <c r="GLV105" s="53"/>
      <c r="GLW105" s="53"/>
      <c r="GLX105" s="53"/>
      <c r="GLY105" s="53"/>
      <c r="GLZ105" s="53"/>
      <c r="GMA105" s="53"/>
      <c r="GMB105" s="53"/>
      <c r="GMC105" s="53"/>
      <c r="GMD105" s="53"/>
      <c r="GME105" s="53"/>
      <c r="GMF105" s="53"/>
      <c r="GMG105" s="53"/>
      <c r="GMH105" s="53"/>
      <c r="GMI105" s="53"/>
      <c r="GMJ105" s="53"/>
      <c r="GMK105" s="53"/>
      <c r="GML105" s="53"/>
      <c r="GMM105" s="53"/>
      <c r="GMN105" s="53"/>
      <c r="GMO105" s="53"/>
      <c r="GMP105" s="53"/>
      <c r="GMQ105" s="53"/>
      <c r="GMR105" s="53"/>
      <c r="GMS105" s="53"/>
      <c r="GMT105" s="53"/>
      <c r="GMU105" s="53"/>
      <c r="GMV105" s="53"/>
      <c r="GMW105" s="53"/>
      <c r="GMX105" s="53"/>
      <c r="GMY105" s="53"/>
      <c r="GMZ105" s="53"/>
      <c r="GNA105" s="53"/>
      <c r="GNB105" s="53"/>
      <c r="GNC105" s="53"/>
      <c r="GND105" s="53"/>
      <c r="GNE105" s="53"/>
      <c r="GNF105" s="53"/>
      <c r="GNG105" s="53"/>
      <c r="GNH105" s="53"/>
      <c r="GNI105" s="53"/>
      <c r="GNJ105" s="53"/>
      <c r="GNK105" s="53"/>
      <c r="GNL105" s="53"/>
      <c r="GNM105" s="53"/>
      <c r="GNN105" s="53"/>
      <c r="GNO105" s="53"/>
      <c r="GNP105" s="53"/>
      <c r="GNQ105" s="53"/>
      <c r="GNR105" s="53"/>
      <c r="GNS105" s="53"/>
      <c r="GNT105" s="53"/>
      <c r="GNU105" s="53"/>
      <c r="GNV105" s="53"/>
      <c r="GNW105" s="53"/>
      <c r="GNX105" s="53"/>
      <c r="GNY105" s="53"/>
      <c r="GNZ105" s="53"/>
      <c r="GOA105" s="53"/>
      <c r="GOB105" s="53"/>
      <c r="GOC105" s="53"/>
      <c r="GOD105" s="53"/>
      <c r="GOE105" s="53"/>
      <c r="GOF105" s="53"/>
      <c r="GOG105" s="53"/>
      <c r="GOH105" s="53"/>
      <c r="GOI105" s="53"/>
      <c r="GOJ105" s="53"/>
      <c r="GOK105" s="53"/>
      <c r="GOL105" s="53"/>
      <c r="GOM105" s="53"/>
      <c r="GON105" s="53"/>
      <c r="GOO105" s="53"/>
      <c r="GOP105" s="53"/>
      <c r="GOQ105" s="53"/>
      <c r="GOR105" s="53"/>
      <c r="GOS105" s="53"/>
      <c r="GOT105" s="53"/>
      <c r="GOU105" s="53"/>
      <c r="GOV105" s="53"/>
      <c r="GOW105" s="53"/>
      <c r="GOX105" s="53"/>
      <c r="GOY105" s="53"/>
      <c r="GOZ105" s="53"/>
      <c r="GPA105" s="53"/>
      <c r="GPB105" s="53"/>
      <c r="GPC105" s="53"/>
      <c r="GPD105" s="53"/>
      <c r="GPE105" s="53"/>
      <c r="GPF105" s="53"/>
      <c r="GPG105" s="53"/>
      <c r="GPH105" s="53"/>
      <c r="GPI105" s="53"/>
      <c r="GPJ105" s="53"/>
      <c r="GPK105" s="53"/>
      <c r="GPL105" s="53"/>
      <c r="GPM105" s="53"/>
      <c r="GPN105" s="53"/>
      <c r="GPO105" s="53"/>
      <c r="GPP105" s="53"/>
      <c r="GPQ105" s="53"/>
      <c r="GPR105" s="53"/>
      <c r="GPS105" s="53"/>
      <c r="GPT105" s="53"/>
      <c r="GPU105" s="53"/>
      <c r="GPV105" s="53"/>
      <c r="GPW105" s="53"/>
      <c r="GPX105" s="53"/>
      <c r="GPY105" s="53"/>
      <c r="GPZ105" s="53"/>
      <c r="GQA105" s="53"/>
      <c r="GQB105" s="53"/>
      <c r="GQC105" s="53"/>
      <c r="GQD105" s="53"/>
      <c r="GQE105" s="53"/>
      <c r="GQF105" s="53"/>
      <c r="GQG105" s="53"/>
      <c r="GQH105" s="53"/>
      <c r="GQI105" s="53"/>
      <c r="GQJ105" s="53"/>
      <c r="GQK105" s="53"/>
      <c r="GQL105" s="53"/>
      <c r="GQM105" s="53"/>
      <c r="GQN105" s="53"/>
      <c r="GQO105" s="53"/>
      <c r="GQP105" s="53"/>
      <c r="GQQ105" s="53"/>
      <c r="GQR105" s="53"/>
      <c r="GQS105" s="53"/>
      <c r="GQT105" s="53"/>
      <c r="GQU105" s="53"/>
      <c r="GQV105" s="53"/>
      <c r="GQW105" s="53"/>
      <c r="GQX105" s="53"/>
      <c r="GQY105" s="53"/>
      <c r="GQZ105" s="53"/>
      <c r="GRA105" s="53"/>
      <c r="GRB105" s="53"/>
      <c r="GRC105" s="53"/>
      <c r="GRD105" s="53"/>
      <c r="GRE105" s="53"/>
      <c r="GRF105" s="53"/>
      <c r="GRG105" s="53"/>
      <c r="GRH105" s="53"/>
      <c r="GRI105" s="53"/>
      <c r="GRJ105" s="53"/>
      <c r="GRK105" s="53"/>
      <c r="GRL105" s="53"/>
      <c r="GRM105" s="53"/>
      <c r="GRN105" s="53"/>
      <c r="GRO105" s="53"/>
      <c r="GRP105" s="53"/>
      <c r="GRQ105" s="53"/>
      <c r="GRR105" s="53"/>
      <c r="GRS105" s="53"/>
      <c r="GRT105" s="53"/>
      <c r="GRU105" s="53"/>
      <c r="GRV105" s="53"/>
      <c r="GRW105" s="53"/>
      <c r="GRX105" s="53"/>
      <c r="GRY105" s="53"/>
      <c r="GRZ105" s="53"/>
      <c r="GSA105" s="53"/>
      <c r="GSB105" s="53"/>
      <c r="GSC105" s="53"/>
      <c r="GSD105" s="53"/>
      <c r="GSE105" s="53"/>
      <c r="GSF105" s="53"/>
      <c r="GSG105" s="53"/>
      <c r="GSH105" s="53"/>
      <c r="GSI105" s="53"/>
      <c r="GSJ105" s="53"/>
      <c r="GSK105" s="53"/>
      <c r="GSL105" s="53"/>
      <c r="GSM105" s="53"/>
      <c r="GSN105" s="53"/>
      <c r="GSO105" s="53"/>
      <c r="GSP105" s="53"/>
      <c r="GSQ105" s="53"/>
      <c r="GSR105" s="53"/>
      <c r="GSS105" s="53"/>
      <c r="GST105" s="53"/>
      <c r="GSU105" s="53"/>
      <c r="GSV105" s="53"/>
      <c r="GSW105" s="53"/>
      <c r="GSX105" s="53"/>
      <c r="GSY105" s="53"/>
      <c r="GSZ105" s="53"/>
      <c r="GTA105" s="53"/>
      <c r="GTB105" s="53"/>
      <c r="GTC105" s="53"/>
      <c r="GTD105" s="53"/>
      <c r="GTE105" s="53"/>
      <c r="GTF105" s="53"/>
      <c r="GTG105" s="53"/>
      <c r="GTH105" s="53"/>
      <c r="GTI105" s="53"/>
      <c r="GTJ105" s="53"/>
      <c r="GTK105" s="53"/>
      <c r="GTL105" s="53"/>
      <c r="GTM105" s="53"/>
      <c r="GTN105" s="53"/>
      <c r="GTO105" s="53"/>
      <c r="GTP105" s="53"/>
      <c r="GTQ105" s="53"/>
      <c r="GTR105" s="53"/>
      <c r="GTS105" s="53"/>
      <c r="GTT105" s="53"/>
      <c r="GTU105" s="53"/>
      <c r="GTV105" s="53"/>
      <c r="GTW105" s="53"/>
      <c r="GTX105" s="53"/>
      <c r="GTY105" s="53"/>
      <c r="GTZ105" s="53"/>
      <c r="GUA105" s="53"/>
      <c r="GUB105" s="53"/>
      <c r="GUC105" s="53"/>
      <c r="GUD105" s="53"/>
      <c r="GUE105" s="53"/>
      <c r="GUF105" s="53"/>
      <c r="GUG105" s="53"/>
      <c r="GUH105" s="53"/>
      <c r="GUI105" s="53"/>
      <c r="GUJ105" s="53"/>
      <c r="GUK105" s="53"/>
      <c r="GUL105" s="53"/>
      <c r="GUM105" s="53"/>
      <c r="GUN105" s="53"/>
      <c r="GUO105" s="53"/>
      <c r="GUP105" s="53"/>
      <c r="GUQ105" s="53"/>
      <c r="GUR105" s="53"/>
      <c r="GUS105" s="53"/>
      <c r="GUT105" s="53"/>
      <c r="GUU105" s="53"/>
      <c r="GUV105" s="53"/>
      <c r="GUW105" s="53"/>
      <c r="GUX105" s="53"/>
      <c r="GUY105" s="53"/>
      <c r="GUZ105" s="53"/>
      <c r="GVA105" s="53"/>
      <c r="GVB105" s="53"/>
      <c r="GVC105" s="53"/>
      <c r="GVD105" s="53"/>
      <c r="GVE105" s="53"/>
      <c r="GVF105" s="53"/>
      <c r="GVG105" s="53"/>
      <c r="GVH105" s="53"/>
      <c r="GVI105" s="53"/>
      <c r="GVJ105" s="53"/>
      <c r="GVK105" s="53"/>
      <c r="GVL105" s="53"/>
      <c r="GVM105" s="53"/>
      <c r="GVN105" s="53"/>
      <c r="GVO105" s="53"/>
      <c r="GVP105" s="53"/>
      <c r="GVQ105" s="53"/>
      <c r="GVR105" s="53"/>
      <c r="GVS105" s="53"/>
      <c r="GVT105" s="53"/>
      <c r="GVU105" s="53"/>
      <c r="GVV105" s="53"/>
      <c r="GVW105" s="53"/>
      <c r="GVX105" s="53"/>
      <c r="GVY105" s="53"/>
      <c r="GVZ105" s="53"/>
      <c r="GWA105" s="53"/>
      <c r="GWB105" s="53"/>
      <c r="GWC105" s="53"/>
      <c r="GWD105" s="53"/>
      <c r="GWE105" s="53"/>
      <c r="GWF105" s="53"/>
      <c r="GWG105" s="53"/>
      <c r="GWH105" s="53"/>
      <c r="GWI105" s="53"/>
      <c r="GWJ105" s="53"/>
      <c r="GWK105" s="53"/>
      <c r="GWL105" s="53"/>
      <c r="GWM105" s="53"/>
      <c r="GWN105" s="53"/>
      <c r="GWO105" s="53"/>
      <c r="GWP105" s="53"/>
      <c r="GWQ105" s="53"/>
      <c r="GWR105" s="53"/>
      <c r="GWS105" s="53"/>
      <c r="GWT105" s="53"/>
      <c r="GWU105" s="53"/>
      <c r="GWV105" s="53"/>
      <c r="GWW105" s="53"/>
      <c r="GWX105" s="53"/>
      <c r="GWY105" s="53"/>
      <c r="GWZ105" s="53"/>
      <c r="GXA105" s="53"/>
      <c r="GXB105" s="53"/>
      <c r="GXC105" s="53"/>
      <c r="GXD105" s="53"/>
      <c r="GXE105" s="53"/>
      <c r="GXF105" s="53"/>
      <c r="GXG105" s="53"/>
      <c r="GXH105" s="53"/>
      <c r="GXI105" s="53"/>
      <c r="GXJ105" s="53"/>
      <c r="GXK105" s="53"/>
      <c r="GXL105" s="53"/>
      <c r="GXM105" s="53"/>
      <c r="GXN105" s="53"/>
      <c r="GXO105" s="53"/>
      <c r="GXP105" s="53"/>
      <c r="GXQ105" s="53"/>
      <c r="GXR105" s="53"/>
      <c r="GXS105" s="53"/>
      <c r="GXT105" s="53"/>
      <c r="GXU105" s="53"/>
      <c r="GXV105" s="53"/>
      <c r="GXW105" s="53"/>
      <c r="GXX105" s="53"/>
      <c r="GXY105" s="53"/>
      <c r="GXZ105" s="53"/>
      <c r="GYA105" s="53"/>
      <c r="GYB105" s="53"/>
      <c r="GYC105" s="53"/>
      <c r="GYD105" s="53"/>
      <c r="GYE105" s="53"/>
      <c r="GYF105" s="53"/>
      <c r="GYG105" s="53"/>
      <c r="GYH105" s="53"/>
      <c r="GYI105" s="53"/>
      <c r="GYJ105" s="53"/>
      <c r="GYK105" s="53"/>
      <c r="GYL105" s="53"/>
      <c r="GYM105" s="53"/>
      <c r="GYN105" s="53"/>
      <c r="GYO105" s="53"/>
      <c r="GYP105" s="53"/>
      <c r="GYQ105" s="53"/>
      <c r="GYR105" s="53"/>
      <c r="GYS105" s="53"/>
      <c r="GYT105" s="53"/>
      <c r="GYU105" s="53"/>
      <c r="GYV105" s="53"/>
      <c r="GYW105" s="53"/>
      <c r="GYX105" s="53"/>
      <c r="GYY105" s="53"/>
      <c r="GYZ105" s="53"/>
      <c r="GZA105" s="53"/>
      <c r="GZB105" s="53"/>
      <c r="GZC105" s="53"/>
      <c r="GZD105" s="53"/>
      <c r="GZE105" s="53"/>
      <c r="GZF105" s="53"/>
      <c r="GZG105" s="53"/>
      <c r="GZH105" s="53"/>
      <c r="GZI105" s="53"/>
      <c r="GZJ105" s="53"/>
      <c r="GZK105" s="53"/>
      <c r="GZL105" s="53"/>
      <c r="GZM105" s="53"/>
      <c r="GZN105" s="53"/>
      <c r="GZO105" s="53"/>
      <c r="GZP105" s="53"/>
      <c r="GZQ105" s="53"/>
      <c r="GZR105" s="53"/>
      <c r="GZS105" s="53"/>
      <c r="GZT105" s="53"/>
      <c r="GZU105" s="53"/>
      <c r="GZV105" s="53"/>
      <c r="GZW105" s="53"/>
      <c r="GZX105" s="53"/>
      <c r="GZY105" s="53"/>
      <c r="GZZ105" s="53"/>
      <c r="HAA105" s="53"/>
      <c r="HAB105" s="53"/>
      <c r="HAC105" s="53"/>
      <c r="HAD105" s="53"/>
      <c r="HAE105" s="53"/>
      <c r="HAF105" s="53"/>
      <c r="HAG105" s="53"/>
      <c r="HAH105" s="53"/>
      <c r="HAI105" s="53"/>
      <c r="HAJ105" s="53"/>
      <c r="HAK105" s="53"/>
      <c r="HAL105" s="53"/>
      <c r="HAM105" s="53"/>
      <c r="HAN105" s="53"/>
      <c r="HAO105" s="53"/>
      <c r="HAP105" s="53"/>
      <c r="HAQ105" s="53"/>
      <c r="HAR105" s="53"/>
      <c r="HAS105" s="53"/>
      <c r="HAT105" s="53"/>
      <c r="HAU105" s="53"/>
      <c r="HAV105" s="53"/>
      <c r="HAW105" s="53"/>
      <c r="HAX105" s="53"/>
      <c r="HAY105" s="53"/>
      <c r="HAZ105" s="53"/>
      <c r="HBA105" s="53"/>
      <c r="HBB105" s="53"/>
      <c r="HBC105" s="53"/>
      <c r="HBD105" s="53"/>
      <c r="HBE105" s="53"/>
      <c r="HBF105" s="53"/>
      <c r="HBG105" s="53"/>
      <c r="HBH105" s="53"/>
      <c r="HBI105" s="53"/>
      <c r="HBJ105" s="53"/>
      <c r="HBK105" s="53"/>
      <c r="HBL105" s="53"/>
      <c r="HBM105" s="53"/>
      <c r="HBN105" s="53"/>
      <c r="HBO105" s="53"/>
      <c r="HBP105" s="53"/>
      <c r="HBQ105" s="53"/>
      <c r="HBR105" s="53"/>
      <c r="HBS105" s="53"/>
      <c r="HBT105" s="53"/>
      <c r="HBU105" s="53"/>
      <c r="HBV105" s="53"/>
      <c r="HBW105" s="53"/>
      <c r="HBX105" s="53"/>
      <c r="HBY105" s="53"/>
      <c r="HBZ105" s="53"/>
      <c r="HCA105" s="53"/>
      <c r="HCB105" s="53"/>
      <c r="HCC105" s="53"/>
      <c r="HCD105" s="53"/>
      <c r="HCE105" s="53"/>
      <c r="HCF105" s="53"/>
      <c r="HCG105" s="53"/>
      <c r="HCH105" s="53"/>
      <c r="HCI105" s="53"/>
      <c r="HCJ105" s="53"/>
      <c r="HCK105" s="53"/>
      <c r="HCL105" s="53"/>
      <c r="HCM105" s="53"/>
      <c r="HCN105" s="53"/>
      <c r="HCO105" s="53"/>
      <c r="HCP105" s="53"/>
      <c r="HCQ105" s="53"/>
      <c r="HCR105" s="53"/>
      <c r="HCS105" s="53"/>
      <c r="HCT105" s="53"/>
      <c r="HCU105" s="53"/>
      <c r="HCV105" s="53"/>
      <c r="HCW105" s="53"/>
      <c r="HCX105" s="53"/>
      <c r="HCY105" s="53"/>
      <c r="HCZ105" s="53"/>
      <c r="HDA105" s="53"/>
      <c r="HDB105" s="53"/>
      <c r="HDC105" s="53"/>
      <c r="HDD105" s="53"/>
      <c r="HDE105" s="53"/>
      <c r="HDF105" s="53"/>
      <c r="HDG105" s="53"/>
      <c r="HDH105" s="53"/>
      <c r="HDI105" s="53"/>
      <c r="HDJ105" s="53"/>
      <c r="HDK105" s="53"/>
      <c r="HDL105" s="53"/>
      <c r="HDM105" s="53"/>
      <c r="HDN105" s="53"/>
      <c r="HDO105" s="53"/>
      <c r="HDP105" s="53"/>
      <c r="HDQ105" s="53"/>
      <c r="HDR105" s="53"/>
      <c r="HDS105" s="53"/>
      <c r="HDT105" s="53"/>
      <c r="HDU105" s="53"/>
      <c r="HDV105" s="53"/>
      <c r="HDW105" s="53"/>
      <c r="HDX105" s="53"/>
      <c r="HDY105" s="53"/>
      <c r="HDZ105" s="53"/>
      <c r="HEA105" s="53"/>
      <c r="HEB105" s="53"/>
      <c r="HEC105" s="53"/>
      <c r="HED105" s="53"/>
      <c r="HEE105" s="53"/>
      <c r="HEF105" s="53"/>
      <c r="HEG105" s="53"/>
      <c r="HEH105" s="53"/>
      <c r="HEI105" s="53"/>
      <c r="HEJ105" s="53"/>
      <c r="HEK105" s="53"/>
      <c r="HEL105" s="53"/>
      <c r="HEM105" s="53"/>
      <c r="HEN105" s="53"/>
      <c r="HEO105" s="53"/>
      <c r="HEP105" s="53"/>
      <c r="HEQ105" s="53"/>
      <c r="HER105" s="53"/>
      <c r="HES105" s="53"/>
      <c r="HET105" s="53"/>
      <c r="HEU105" s="53"/>
      <c r="HEV105" s="53"/>
      <c r="HEW105" s="53"/>
      <c r="HEX105" s="53"/>
      <c r="HEY105" s="53"/>
      <c r="HEZ105" s="53"/>
      <c r="HFA105" s="53"/>
      <c r="HFB105" s="53"/>
      <c r="HFC105" s="53"/>
      <c r="HFD105" s="53"/>
      <c r="HFE105" s="53"/>
      <c r="HFF105" s="53"/>
      <c r="HFG105" s="53"/>
      <c r="HFH105" s="53"/>
      <c r="HFI105" s="53"/>
      <c r="HFJ105" s="53"/>
      <c r="HFK105" s="53"/>
      <c r="HFL105" s="53"/>
      <c r="HFM105" s="53"/>
      <c r="HFN105" s="53"/>
      <c r="HFO105" s="53"/>
      <c r="HFP105" s="53"/>
      <c r="HFQ105" s="53"/>
      <c r="HFR105" s="53"/>
      <c r="HFS105" s="53"/>
      <c r="HFT105" s="53"/>
      <c r="HFU105" s="53"/>
      <c r="HFV105" s="53"/>
      <c r="HFW105" s="53"/>
      <c r="HFX105" s="53"/>
      <c r="HFY105" s="53"/>
      <c r="HFZ105" s="53"/>
      <c r="HGA105" s="53"/>
      <c r="HGB105" s="53"/>
      <c r="HGC105" s="53"/>
      <c r="HGD105" s="53"/>
      <c r="HGE105" s="53"/>
      <c r="HGF105" s="53"/>
      <c r="HGG105" s="53"/>
      <c r="HGH105" s="53"/>
      <c r="HGI105" s="53"/>
      <c r="HGJ105" s="53"/>
      <c r="HGK105" s="53"/>
      <c r="HGL105" s="53"/>
      <c r="HGM105" s="53"/>
      <c r="HGN105" s="53"/>
      <c r="HGO105" s="53"/>
      <c r="HGP105" s="53"/>
      <c r="HGQ105" s="53"/>
      <c r="HGR105" s="53"/>
      <c r="HGS105" s="53"/>
      <c r="HGT105" s="53"/>
      <c r="HGU105" s="53"/>
      <c r="HGV105" s="53"/>
      <c r="HGW105" s="53"/>
      <c r="HGX105" s="53"/>
      <c r="HGY105" s="53"/>
      <c r="HGZ105" s="53"/>
      <c r="HHA105" s="53"/>
      <c r="HHB105" s="53"/>
      <c r="HHC105" s="53"/>
      <c r="HHD105" s="53"/>
      <c r="HHE105" s="53"/>
      <c r="HHF105" s="53"/>
      <c r="HHG105" s="53"/>
      <c r="HHH105" s="53"/>
      <c r="HHI105" s="53"/>
      <c r="HHJ105" s="53"/>
      <c r="HHK105" s="53"/>
      <c r="HHL105" s="53"/>
      <c r="HHM105" s="53"/>
      <c r="HHN105" s="53"/>
      <c r="HHO105" s="53"/>
      <c r="HHP105" s="53"/>
      <c r="HHQ105" s="53"/>
      <c r="HHR105" s="53"/>
      <c r="HHS105" s="53"/>
      <c r="HHT105" s="53"/>
      <c r="HHU105" s="53"/>
      <c r="HHV105" s="53"/>
      <c r="HHW105" s="53"/>
      <c r="HHX105" s="53"/>
      <c r="HHY105" s="53"/>
      <c r="HHZ105" s="53"/>
      <c r="HIA105" s="53"/>
      <c r="HIB105" s="53"/>
      <c r="HIC105" s="53"/>
      <c r="HID105" s="53"/>
      <c r="HIE105" s="53"/>
      <c r="HIF105" s="53"/>
      <c r="HIG105" s="53"/>
      <c r="HIH105" s="53"/>
      <c r="HII105" s="53"/>
      <c r="HIJ105" s="53"/>
      <c r="HIK105" s="53"/>
      <c r="HIL105" s="53"/>
      <c r="HIM105" s="53"/>
      <c r="HIN105" s="53"/>
      <c r="HIO105" s="53"/>
      <c r="HIP105" s="53"/>
      <c r="HIQ105" s="53"/>
      <c r="HIR105" s="53"/>
      <c r="HIS105" s="53"/>
      <c r="HIT105" s="53"/>
      <c r="HIU105" s="53"/>
      <c r="HIV105" s="53"/>
      <c r="HIW105" s="53"/>
      <c r="HIX105" s="53"/>
      <c r="HIY105" s="53"/>
      <c r="HIZ105" s="53"/>
      <c r="HJA105" s="53"/>
      <c r="HJB105" s="53"/>
      <c r="HJC105" s="53"/>
      <c r="HJD105" s="53"/>
      <c r="HJE105" s="53"/>
      <c r="HJF105" s="53"/>
      <c r="HJG105" s="53"/>
      <c r="HJH105" s="53"/>
      <c r="HJI105" s="53"/>
      <c r="HJJ105" s="53"/>
      <c r="HJK105" s="53"/>
      <c r="HJL105" s="53"/>
      <c r="HJM105" s="53"/>
      <c r="HJN105" s="53"/>
      <c r="HJO105" s="53"/>
      <c r="HJP105" s="53"/>
      <c r="HJQ105" s="53"/>
      <c r="HJR105" s="53"/>
      <c r="HJS105" s="53"/>
      <c r="HJT105" s="53"/>
      <c r="HJU105" s="53"/>
      <c r="HJV105" s="53"/>
      <c r="HJW105" s="53"/>
      <c r="HJX105" s="53"/>
      <c r="HJY105" s="53"/>
      <c r="HJZ105" s="53"/>
      <c r="HKA105" s="53"/>
      <c r="HKB105" s="53"/>
      <c r="HKC105" s="53"/>
      <c r="HKD105" s="53"/>
      <c r="HKE105" s="53"/>
      <c r="HKF105" s="53"/>
      <c r="HKG105" s="53"/>
      <c r="HKH105" s="53"/>
      <c r="HKI105" s="53"/>
      <c r="HKJ105" s="53"/>
      <c r="HKK105" s="53"/>
      <c r="HKL105" s="53"/>
      <c r="HKM105" s="53"/>
      <c r="HKN105" s="53"/>
      <c r="HKO105" s="53"/>
      <c r="HKP105" s="53"/>
      <c r="HKQ105" s="53"/>
      <c r="HKR105" s="53"/>
      <c r="HKS105" s="53"/>
      <c r="HKT105" s="53"/>
      <c r="HKU105" s="53"/>
      <c r="HKV105" s="53"/>
      <c r="HKW105" s="53"/>
      <c r="HKX105" s="53"/>
      <c r="HKY105" s="53"/>
      <c r="HKZ105" s="53"/>
      <c r="HLA105" s="53"/>
      <c r="HLB105" s="53"/>
      <c r="HLC105" s="53"/>
      <c r="HLD105" s="53"/>
      <c r="HLE105" s="53"/>
      <c r="HLF105" s="53"/>
      <c r="HLG105" s="53"/>
      <c r="HLH105" s="53"/>
      <c r="HLI105" s="53"/>
      <c r="HLJ105" s="53"/>
      <c r="HLK105" s="53"/>
      <c r="HLL105" s="53"/>
      <c r="HLM105" s="53"/>
      <c r="HLN105" s="53"/>
      <c r="HLO105" s="53"/>
      <c r="HLP105" s="53"/>
      <c r="HLQ105" s="53"/>
      <c r="HLR105" s="53"/>
      <c r="HLS105" s="53"/>
      <c r="HLT105" s="53"/>
      <c r="HLU105" s="53"/>
      <c r="HLV105" s="53"/>
      <c r="HLW105" s="53"/>
      <c r="HLX105" s="53"/>
      <c r="HLY105" s="53"/>
      <c r="HLZ105" s="53"/>
      <c r="HMA105" s="53"/>
      <c r="HMB105" s="53"/>
      <c r="HMC105" s="53"/>
      <c r="HMD105" s="53"/>
      <c r="HME105" s="53"/>
      <c r="HMF105" s="53"/>
      <c r="HMG105" s="53"/>
      <c r="HMH105" s="53"/>
      <c r="HMI105" s="53"/>
      <c r="HMJ105" s="53"/>
      <c r="HMK105" s="53"/>
      <c r="HML105" s="53"/>
      <c r="HMM105" s="53"/>
      <c r="HMN105" s="53"/>
      <c r="HMO105" s="53"/>
      <c r="HMP105" s="53"/>
      <c r="HMQ105" s="53"/>
      <c r="HMR105" s="53"/>
      <c r="HMS105" s="53"/>
      <c r="HMT105" s="53"/>
      <c r="HMU105" s="53"/>
      <c r="HMV105" s="53"/>
      <c r="HMW105" s="53"/>
      <c r="HMX105" s="53"/>
      <c r="HMY105" s="53"/>
      <c r="HMZ105" s="53"/>
      <c r="HNA105" s="53"/>
      <c r="HNB105" s="53"/>
      <c r="HNC105" s="53"/>
      <c r="HND105" s="53"/>
      <c r="HNE105" s="53"/>
      <c r="HNF105" s="53"/>
      <c r="HNG105" s="53"/>
      <c r="HNH105" s="53"/>
      <c r="HNI105" s="53"/>
      <c r="HNJ105" s="53"/>
      <c r="HNK105" s="53"/>
      <c r="HNL105" s="53"/>
      <c r="HNM105" s="53"/>
      <c r="HNN105" s="53"/>
      <c r="HNO105" s="53"/>
      <c r="HNP105" s="53"/>
      <c r="HNQ105" s="53"/>
      <c r="HNR105" s="53"/>
      <c r="HNS105" s="53"/>
      <c r="HNT105" s="53"/>
      <c r="HNU105" s="53"/>
      <c r="HNV105" s="53"/>
      <c r="HNW105" s="53"/>
      <c r="HNX105" s="53"/>
      <c r="HNY105" s="53"/>
      <c r="HNZ105" s="53"/>
      <c r="HOA105" s="53"/>
      <c r="HOB105" s="53"/>
      <c r="HOC105" s="53"/>
      <c r="HOD105" s="53"/>
      <c r="HOE105" s="53"/>
      <c r="HOF105" s="53"/>
      <c r="HOG105" s="53"/>
      <c r="HOH105" s="53"/>
      <c r="HOI105" s="53"/>
      <c r="HOJ105" s="53"/>
      <c r="HOK105" s="53"/>
      <c r="HOL105" s="53"/>
      <c r="HOM105" s="53"/>
      <c r="HON105" s="53"/>
      <c r="HOO105" s="53"/>
      <c r="HOP105" s="53"/>
      <c r="HOQ105" s="53"/>
      <c r="HOR105" s="53"/>
      <c r="HOS105" s="53"/>
      <c r="HOT105" s="53"/>
      <c r="HOU105" s="53"/>
      <c r="HOV105" s="53"/>
      <c r="HOW105" s="53"/>
      <c r="HOX105" s="53"/>
      <c r="HOY105" s="53"/>
      <c r="HOZ105" s="53"/>
      <c r="HPA105" s="53"/>
      <c r="HPB105" s="53"/>
      <c r="HPC105" s="53"/>
      <c r="HPD105" s="53"/>
      <c r="HPE105" s="53"/>
      <c r="HPF105" s="53"/>
      <c r="HPG105" s="53"/>
      <c r="HPH105" s="53"/>
      <c r="HPI105" s="53"/>
      <c r="HPJ105" s="53"/>
      <c r="HPK105" s="53"/>
      <c r="HPL105" s="53"/>
      <c r="HPM105" s="53"/>
      <c r="HPN105" s="53"/>
      <c r="HPO105" s="53"/>
      <c r="HPP105" s="53"/>
      <c r="HPQ105" s="53"/>
      <c r="HPR105" s="53"/>
      <c r="HPS105" s="53"/>
      <c r="HPT105" s="53"/>
      <c r="HPU105" s="53"/>
      <c r="HPV105" s="53"/>
      <c r="HPW105" s="53"/>
      <c r="HPX105" s="53"/>
      <c r="HPY105" s="53"/>
      <c r="HPZ105" s="53"/>
      <c r="HQA105" s="53"/>
      <c r="HQB105" s="53"/>
      <c r="HQC105" s="53"/>
      <c r="HQD105" s="53"/>
      <c r="HQE105" s="53"/>
      <c r="HQF105" s="53"/>
      <c r="HQG105" s="53"/>
      <c r="HQH105" s="53"/>
      <c r="HQI105" s="53"/>
      <c r="HQJ105" s="53"/>
      <c r="HQK105" s="53"/>
      <c r="HQL105" s="53"/>
      <c r="HQM105" s="53"/>
      <c r="HQN105" s="53"/>
      <c r="HQO105" s="53"/>
      <c r="HQP105" s="53"/>
      <c r="HQQ105" s="53"/>
      <c r="HQR105" s="53"/>
      <c r="HQS105" s="53"/>
      <c r="HQT105" s="53"/>
      <c r="HQU105" s="53"/>
      <c r="HQV105" s="53"/>
      <c r="HQW105" s="53"/>
      <c r="HQX105" s="53"/>
      <c r="HQY105" s="53"/>
      <c r="HQZ105" s="53"/>
      <c r="HRA105" s="53"/>
      <c r="HRB105" s="53"/>
      <c r="HRC105" s="53"/>
      <c r="HRD105" s="53"/>
      <c r="HRE105" s="53"/>
      <c r="HRF105" s="53"/>
      <c r="HRG105" s="53"/>
      <c r="HRH105" s="53"/>
      <c r="HRI105" s="53"/>
      <c r="HRJ105" s="53"/>
      <c r="HRK105" s="53"/>
      <c r="HRL105" s="53"/>
      <c r="HRM105" s="53"/>
      <c r="HRN105" s="53"/>
      <c r="HRO105" s="53"/>
      <c r="HRP105" s="53"/>
      <c r="HRQ105" s="53"/>
      <c r="HRR105" s="53"/>
      <c r="HRS105" s="53"/>
      <c r="HRT105" s="53"/>
      <c r="HRU105" s="53"/>
      <c r="HRV105" s="53"/>
      <c r="HRW105" s="53"/>
      <c r="HRX105" s="53"/>
      <c r="HRY105" s="53"/>
      <c r="HRZ105" s="53"/>
      <c r="HSA105" s="53"/>
      <c r="HSB105" s="53"/>
      <c r="HSC105" s="53"/>
      <c r="HSD105" s="53"/>
      <c r="HSE105" s="53"/>
      <c r="HSF105" s="53"/>
      <c r="HSG105" s="53"/>
      <c r="HSH105" s="53"/>
      <c r="HSI105" s="53"/>
      <c r="HSJ105" s="53"/>
      <c r="HSK105" s="53"/>
      <c r="HSL105" s="53"/>
      <c r="HSM105" s="53"/>
      <c r="HSN105" s="53"/>
      <c r="HSO105" s="53"/>
      <c r="HSP105" s="53"/>
      <c r="HSQ105" s="53"/>
      <c r="HSR105" s="53"/>
      <c r="HSS105" s="53"/>
      <c r="HST105" s="53"/>
      <c r="HSU105" s="53"/>
      <c r="HSV105" s="53"/>
      <c r="HSW105" s="53"/>
      <c r="HSX105" s="53"/>
      <c r="HSY105" s="53"/>
      <c r="HSZ105" s="53"/>
      <c r="HTA105" s="53"/>
      <c r="HTB105" s="53"/>
      <c r="HTC105" s="53"/>
      <c r="HTD105" s="53"/>
      <c r="HTE105" s="53"/>
      <c r="HTF105" s="53"/>
      <c r="HTG105" s="53"/>
      <c r="HTH105" s="53"/>
      <c r="HTI105" s="53"/>
      <c r="HTJ105" s="53"/>
      <c r="HTK105" s="53"/>
      <c r="HTL105" s="53"/>
      <c r="HTM105" s="53"/>
      <c r="HTN105" s="53"/>
      <c r="HTO105" s="53"/>
      <c r="HTP105" s="53"/>
      <c r="HTQ105" s="53"/>
      <c r="HTR105" s="53"/>
      <c r="HTS105" s="53"/>
      <c r="HTT105" s="53"/>
      <c r="HTU105" s="53"/>
      <c r="HTV105" s="53"/>
      <c r="HTW105" s="53"/>
      <c r="HTX105" s="53"/>
      <c r="HTY105" s="53"/>
      <c r="HTZ105" s="53"/>
      <c r="HUA105" s="53"/>
      <c r="HUB105" s="53"/>
      <c r="HUC105" s="53"/>
      <c r="HUD105" s="53"/>
      <c r="HUE105" s="53"/>
      <c r="HUF105" s="53"/>
      <c r="HUG105" s="53"/>
      <c r="HUH105" s="53"/>
      <c r="HUI105" s="53"/>
      <c r="HUJ105" s="53"/>
      <c r="HUK105" s="53"/>
      <c r="HUL105" s="53"/>
      <c r="HUM105" s="53"/>
      <c r="HUN105" s="53"/>
      <c r="HUO105" s="53"/>
      <c r="HUP105" s="53"/>
      <c r="HUQ105" s="53"/>
      <c r="HUR105" s="53"/>
      <c r="HUS105" s="53"/>
      <c r="HUT105" s="53"/>
      <c r="HUU105" s="53"/>
      <c r="HUV105" s="53"/>
      <c r="HUW105" s="53"/>
      <c r="HUX105" s="53"/>
      <c r="HUY105" s="53"/>
      <c r="HUZ105" s="53"/>
      <c r="HVA105" s="53"/>
      <c r="HVB105" s="53"/>
      <c r="HVC105" s="53"/>
      <c r="HVD105" s="53"/>
      <c r="HVE105" s="53"/>
      <c r="HVF105" s="53"/>
      <c r="HVG105" s="53"/>
      <c r="HVH105" s="53"/>
      <c r="HVI105" s="53"/>
      <c r="HVJ105" s="53"/>
      <c r="HVK105" s="53"/>
      <c r="HVL105" s="53"/>
      <c r="HVM105" s="53"/>
      <c r="HVN105" s="53"/>
      <c r="HVO105" s="53"/>
      <c r="HVP105" s="53"/>
      <c r="HVQ105" s="53"/>
      <c r="HVR105" s="53"/>
      <c r="HVS105" s="53"/>
      <c r="HVT105" s="53"/>
      <c r="HVU105" s="53"/>
      <c r="HVV105" s="53"/>
      <c r="HVW105" s="53"/>
      <c r="HVX105" s="53"/>
      <c r="HVY105" s="53"/>
      <c r="HVZ105" s="53"/>
      <c r="HWA105" s="53"/>
      <c r="HWB105" s="53"/>
      <c r="HWC105" s="53"/>
      <c r="HWD105" s="53"/>
      <c r="HWE105" s="53"/>
      <c r="HWF105" s="53"/>
      <c r="HWG105" s="53"/>
      <c r="HWH105" s="53"/>
      <c r="HWI105" s="53"/>
      <c r="HWJ105" s="53"/>
      <c r="HWK105" s="53"/>
      <c r="HWL105" s="53"/>
      <c r="HWM105" s="53"/>
      <c r="HWN105" s="53"/>
      <c r="HWO105" s="53"/>
      <c r="HWP105" s="53"/>
      <c r="HWQ105" s="53"/>
      <c r="HWR105" s="53"/>
      <c r="HWS105" s="53"/>
      <c r="HWT105" s="53"/>
      <c r="HWU105" s="53"/>
      <c r="HWV105" s="53"/>
      <c r="HWW105" s="53"/>
      <c r="HWX105" s="53"/>
      <c r="HWY105" s="53"/>
      <c r="HWZ105" s="53"/>
      <c r="HXA105" s="53"/>
      <c r="HXB105" s="53"/>
      <c r="HXC105" s="53"/>
      <c r="HXD105" s="53"/>
      <c r="HXE105" s="53"/>
      <c r="HXF105" s="53"/>
      <c r="HXG105" s="53"/>
      <c r="HXH105" s="53"/>
      <c r="HXI105" s="53"/>
      <c r="HXJ105" s="53"/>
      <c r="HXK105" s="53"/>
      <c r="HXL105" s="53"/>
      <c r="HXM105" s="53"/>
      <c r="HXN105" s="53"/>
      <c r="HXO105" s="53"/>
      <c r="HXP105" s="53"/>
      <c r="HXQ105" s="53"/>
      <c r="HXR105" s="53"/>
      <c r="HXS105" s="53"/>
      <c r="HXT105" s="53"/>
      <c r="HXU105" s="53"/>
      <c r="HXV105" s="53"/>
      <c r="HXW105" s="53"/>
      <c r="HXX105" s="53"/>
      <c r="HXY105" s="53"/>
      <c r="HXZ105" s="53"/>
      <c r="HYA105" s="53"/>
      <c r="HYB105" s="53"/>
      <c r="HYC105" s="53"/>
      <c r="HYD105" s="53"/>
      <c r="HYE105" s="53"/>
      <c r="HYF105" s="53"/>
      <c r="HYG105" s="53"/>
      <c r="HYH105" s="53"/>
      <c r="HYI105" s="53"/>
      <c r="HYJ105" s="53"/>
      <c r="HYK105" s="53"/>
      <c r="HYL105" s="53"/>
      <c r="HYM105" s="53"/>
      <c r="HYN105" s="53"/>
      <c r="HYO105" s="53"/>
      <c r="HYP105" s="53"/>
      <c r="HYQ105" s="53"/>
      <c r="HYR105" s="53"/>
      <c r="HYS105" s="53"/>
      <c r="HYT105" s="53"/>
      <c r="HYU105" s="53"/>
      <c r="HYV105" s="53"/>
      <c r="HYW105" s="53"/>
      <c r="HYX105" s="53"/>
      <c r="HYY105" s="53"/>
      <c r="HYZ105" s="53"/>
      <c r="HZA105" s="53"/>
      <c r="HZB105" s="53"/>
      <c r="HZC105" s="53"/>
      <c r="HZD105" s="53"/>
      <c r="HZE105" s="53"/>
      <c r="HZF105" s="53"/>
      <c r="HZG105" s="53"/>
      <c r="HZH105" s="53"/>
      <c r="HZI105" s="53"/>
      <c r="HZJ105" s="53"/>
      <c r="HZK105" s="53"/>
      <c r="HZL105" s="53"/>
      <c r="HZM105" s="53"/>
      <c r="HZN105" s="53"/>
      <c r="HZO105" s="53"/>
      <c r="HZP105" s="53"/>
      <c r="HZQ105" s="53"/>
      <c r="HZR105" s="53"/>
      <c r="HZS105" s="53"/>
      <c r="HZT105" s="53"/>
      <c r="HZU105" s="53"/>
      <c r="HZV105" s="53"/>
      <c r="HZW105" s="53"/>
      <c r="HZX105" s="53"/>
      <c r="HZY105" s="53"/>
      <c r="HZZ105" s="53"/>
      <c r="IAA105" s="53"/>
      <c r="IAB105" s="53"/>
      <c r="IAC105" s="53"/>
      <c r="IAD105" s="53"/>
      <c r="IAE105" s="53"/>
      <c r="IAF105" s="53"/>
      <c r="IAG105" s="53"/>
      <c r="IAH105" s="53"/>
      <c r="IAI105" s="53"/>
      <c r="IAJ105" s="53"/>
      <c r="IAK105" s="53"/>
      <c r="IAL105" s="53"/>
      <c r="IAM105" s="53"/>
      <c r="IAN105" s="53"/>
      <c r="IAO105" s="53"/>
      <c r="IAP105" s="53"/>
      <c r="IAQ105" s="53"/>
      <c r="IAR105" s="53"/>
      <c r="IAS105" s="53"/>
      <c r="IAT105" s="53"/>
      <c r="IAU105" s="53"/>
      <c r="IAV105" s="53"/>
      <c r="IAW105" s="53"/>
      <c r="IAX105" s="53"/>
      <c r="IAY105" s="53"/>
      <c r="IAZ105" s="53"/>
      <c r="IBA105" s="53"/>
      <c r="IBB105" s="53"/>
      <c r="IBC105" s="53"/>
      <c r="IBD105" s="53"/>
      <c r="IBE105" s="53"/>
      <c r="IBF105" s="53"/>
      <c r="IBG105" s="53"/>
      <c r="IBH105" s="53"/>
      <c r="IBI105" s="53"/>
      <c r="IBJ105" s="53"/>
      <c r="IBK105" s="53"/>
      <c r="IBL105" s="53"/>
      <c r="IBM105" s="53"/>
      <c r="IBN105" s="53"/>
      <c r="IBO105" s="53"/>
      <c r="IBP105" s="53"/>
      <c r="IBQ105" s="53"/>
      <c r="IBR105" s="53"/>
      <c r="IBS105" s="53"/>
      <c r="IBT105" s="53"/>
      <c r="IBU105" s="53"/>
      <c r="IBV105" s="53"/>
      <c r="IBW105" s="53"/>
      <c r="IBX105" s="53"/>
      <c r="IBY105" s="53"/>
      <c r="IBZ105" s="53"/>
      <c r="ICA105" s="53"/>
      <c r="ICB105" s="53"/>
      <c r="ICC105" s="53"/>
      <c r="ICD105" s="53"/>
      <c r="ICE105" s="53"/>
      <c r="ICF105" s="53"/>
      <c r="ICG105" s="53"/>
      <c r="ICH105" s="53"/>
      <c r="ICI105" s="53"/>
      <c r="ICJ105" s="53"/>
      <c r="ICK105" s="53"/>
      <c r="ICL105" s="53"/>
      <c r="ICM105" s="53"/>
      <c r="ICN105" s="53"/>
      <c r="ICO105" s="53"/>
      <c r="ICP105" s="53"/>
      <c r="ICQ105" s="53"/>
      <c r="ICR105" s="53"/>
      <c r="ICS105" s="53"/>
      <c r="ICT105" s="53"/>
      <c r="ICU105" s="53"/>
      <c r="ICV105" s="53"/>
      <c r="ICW105" s="53"/>
      <c r="ICX105" s="53"/>
      <c r="ICY105" s="53"/>
      <c r="ICZ105" s="53"/>
      <c r="IDA105" s="53"/>
      <c r="IDB105" s="53"/>
      <c r="IDC105" s="53"/>
      <c r="IDD105" s="53"/>
      <c r="IDE105" s="53"/>
      <c r="IDF105" s="53"/>
      <c r="IDG105" s="53"/>
      <c r="IDH105" s="53"/>
      <c r="IDI105" s="53"/>
      <c r="IDJ105" s="53"/>
      <c r="IDK105" s="53"/>
      <c r="IDL105" s="53"/>
      <c r="IDM105" s="53"/>
      <c r="IDN105" s="53"/>
      <c r="IDO105" s="53"/>
      <c r="IDP105" s="53"/>
      <c r="IDQ105" s="53"/>
      <c r="IDR105" s="53"/>
      <c r="IDS105" s="53"/>
      <c r="IDT105" s="53"/>
      <c r="IDU105" s="53"/>
      <c r="IDV105" s="53"/>
      <c r="IDW105" s="53"/>
      <c r="IDX105" s="53"/>
      <c r="IDY105" s="53"/>
      <c r="IDZ105" s="53"/>
      <c r="IEA105" s="53"/>
      <c r="IEB105" s="53"/>
      <c r="IEC105" s="53"/>
      <c r="IED105" s="53"/>
      <c r="IEE105" s="53"/>
      <c r="IEF105" s="53"/>
      <c r="IEG105" s="53"/>
      <c r="IEH105" s="53"/>
      <c r="IEI105" s="53"/>
      <c r="IEJ105" s="53"/>
      <c r="IEK105" s="53"/>
      <c r="IEL105" s="53"/>
      <c r="IEM105" s="53"/>
      <c r="IEN105" s="53"/>
      <c r="IEO105" s="53"/>
      <c r="IEP105" s="53"/>
      <c r="IEQ105" s="53"/>
      <c r="IER105" s="53"/>
      <c r="IES105" s="53"/>
      <c r="IET105" s="53"/>
      <c r="IEU105" s="53"/>
      <c r="IEV105" s="53"/>
      <c r="IEW105" s="53"/>
      <c r="IEX105" s="53"/>
      <c r="IEY105" s="53"/>
      <c r="IEZ105" s="53"/>
      <c r="IFA105" s="53"/>
      <c r="IFB105" s="53"/>
      <c r="IFC105" s="53"/>
      <c r="IFD105" s="53"/>
      <c r="IFE105" s="53"/>
      <c r="IFF105" s="53"/>
      <c r="IFG105" s="53"/>
      <c r="IFH105" s="53"/>
      <c r="IFI105" s="53"/>
      <c r="IFJ105" s="53"/>
      <c r="IFK105" s="53"/>
      <c r="IFL105" s="53"/>
      <c r="IFM105" s="53"/>
      <c r="IFN105" s="53"/>
      <c r="IFO105" s="53"/>
      <c r="IFP105" s="53"/>
      <c r="IFQ105" s="53"/>
      <c r="IFR105" s="53"/>
      <c r="IFS105" s="53"/>
      <c r="IFT105" s="53"/>
      <c r="IFU105" s="53"/>
      <c r="IFV105" s="53"/>
      <c r="IFW105" s="53"/>
      <c r="IFX105" s="53"/>
      <c r="IFY105" s="53"/>
      <c r="IFZ105" s="53"/>
      <c r="IGA105" s="53"/>
      <c r="IGB105" s="53"/>
      <c r="IGC105" s="53"/>
      <c r="IGD105" s="53"/>
      <c r="IGE105" s="53"/>
      <c r="IGF105" s="53"/>
      <c r="IGG105" s="53"/>
      <c r="IGH105" s="53"/>
      <c r="IGI105" s="53"/>
      <c r="IGJ105" s="53"/>
      <c r="IGK105" s="53"/>
      <c r="IGL105" s="53"/>
      <c r="IGM105" s="53"/>
      <c r="IGN105" s="53"/>
      <c r="IGO105" s="53"/>
      <c r="IGP105" s="53"/>
      <c r="IGQ105" s="53"/>
      <c r="IGR105" s="53"/>
      <c r="IGS105" s="53"/>
      <c r="IGT105" s="53"/>
      <c r="IGU105" s="53"/>
      <c r="IGV105" s="53"/>
      <c r="IGW105" s="53"/>
      <c r="IGX105" s="53"/>
      <c r="IGY105" s="53"/>
      <c r="IGZ105" s="53"/>
      <c r="IHA105" s="53"/>
      <c r="IHB105" s="53"/>
      <c r="IHC105" s="53"/>
      <c r="IHD105" s="53"/>
      <c r="IHE105" s="53"/>
      <c r="IHF105" s="53"/>
      <c r="IHG105" s="53"/>
      <c r="IHH105" s="53"/>
      <c r="IHI105" s="53"/>
      <c r="IHJ105" s="53"/>
      <c r="IHK105" s="53"/>
      <c r="IHL105" s="53"/>
      <c r="IHM105" s="53"/>
      <c r="IHN105" s="53"/>
      <c r="IHO105" s="53"/>
      <c r="IHP105" s="53"/>
      <c r="IHQ105" s="53"/>
      <c r="IHR105" s="53"/>
      <c r="IHS105" s="53"/>
      <c r="IHT105" s="53"/>
      <c r="IHU105" s="53"/>
      <c r="IHV105" s="53"/>
      <c r="IHW105" s="53"/>
      <c r="IHX105" s="53"/>
      <c r="IHY105" s="53"/>
      <c r="IHZ105" s="53"/>
      <c r="IIA105" s="53"/>
      <c r="IIB105" s="53"/>
      <c r="IIC105" s="53"/>
      <c r="IID105" s="53"/>
      <c r="IIE105" s="53"/>
      <c r="IIF105" s="53"/>
      <c r="IIG105" s="53"/>
      <c r="IIH105" s="53"/>
      <c r="III105" s="53"/>
      <c r="IIJ105" s="53"/>
      <c r="IIK105" s="53"/>
      <c r="IIL105" s="53"/>
      <c r="IIM105" s="53"/>
      <c r="IIN105" s="53"/>
      <c r="IIO105" s="53"/>
      <c r="IIP105" s="53"/>
      <c r="IIQ105" s="53"/>
      <c r="IIR105" s="53"/>
      <c r="IIS105" s="53"/>
      <c r="IIT105" s="53"/>
      <c r="IIU105" s="53"/>
      <c r="IIV105" s="53"/>
      <c r="IIW105" s="53"/>
      <c r="IIX105" s="53"/>
      <c r="IIY105" s="53"/>
      <c r="IIZ105" s="53"/>
      <c r="IJA105" s="53"/>
      <c r="IJB105" s="53"/>
      <c r="IJC105" s="53"/>
      <c r="IJD105" s="53"/>
      <c r="IJE105" s="53"/>
      <c r="IJF105" s="53"/>
      <c r="IJG105" s="53"/>
      <c r="IJH105" s="53"/>
      <c r="IJI105" s="53"/>
      <c r="IJJ105" s="53"/>
      <c r="IJK105" s="53"/>
      <c r="IJL105" s="53"/>
      <c r="IJM105" s="53"/>
      <c r="IJN105" s="53"/>
      <c r="IJO105" s="53"/>
      <c r="IJP105" s="53"/>
      <c r="IJQ105" s="53"/>
      <c r="IJR105" s="53"/>
      <c r="IJS105" s="53"/>
      <c r="IJT105" s="53"/>
      <c r="IJU105" s="53"/>
      <c r="IJV105" s="53"/>
      <c r="IJW105" s="53"/>
      <c r="IJX105" s="53"/>
      <c r="IJY105" s="53"/>
      <c r="IJZ105" s="53"/>
      <c r="IKA105" s="53"/>
      <c r="IKB105" s="53"/>
      <c r="IKC105" s="53"/>
      <c r="IKD105" s="53"/>
      <c r="IKE105" s="53"/>
      <c r="IKF105" s="53"/>
      <c r="IKG105" s="53"/>
      <c r="IKH105" s="53"/>
      <c r="IKI105" s="53"/>
      <c r="IKJ105" s="53"/>
      <c r="IKK105" s="53"/>
      <c r="IKL105" s="53"/>
      <c r="IKM105" s="53"/>
      <c r="IKN105" s="53"/>
      <c r="IKO105" s="53"/>
      <c r="IKP105" s="53"/>
      <c r="IKQ105" s="53"/>
      <c r="IKR105" s="53"/>
      <c r="IKS105" s="53"/>
      <c r="IKT105" s="53"/>
      <c r="IKU105" s="53"/>
      <c r="IKV105" s="53"/>
      <c r="IKW105" s="53"/>
      <c r="IKX105" s="53"/>
      <c r="IKY105" s="53"/>
      <c r="IKZ105" s="53"/>
      <c r="ILA105" s="53"/>
      <c r="ILB105" s="53"/>
      <c r="ILC105" s="53"/>
      <c r="ILD105" s="53"/>
      <c r="ILE105" s="53"/>
      <c r="ILF105" s="53"/>
      <c r="ILG105" s="53"/>
      <c r="ILH105" s="53"/>
      <c r="ILI105" s="53"/>
      <c r="ILJ105" s="53"/>
      <c r="ILK105" s="53"/>
      <c r="ILL105" s="53"/>
      <c r="ILM105" s="53"/>
      <c r="ILN105" s="53"/>
      <c r="ILO105" s="53"/>
      <c r="ILP105" s="53"/>
      <c r="ILQ105" s="53"/>
      <c r="ILR105" s="53"/>
      <c r="ILS105" s="53"/>
      <c r="ILT105" s="53"/>
      <c r="ILU105" s="53"/>
      <c r="ILV105" s="53"/>
      <c r="ILW105" s="53"/>
      <c r="ILX105" s="53"/>
      <c r="ILY105" s="53"/>
      <c r="ILZ105" s="53"/>
      <c r="IMA105" s="53"/>
      <c r="IMB105" s="53"/>
      <c r="IMC105" s="53"/>
      <c r="IMD105" s="53"/>
      <c r="IME105" s="53"/>
      <c r="IMF105" s="53"/>
      <c r="IMG105" s="53"/>
      <c r="IMH105" s="53"/>
      <c r="IMI105" s="53"/>
      <c r="IMJ105" s="53"/>
      <c r="IMK105" s="53"/>
      <c r="IML105" s="53"/>
      <c r="IMM105" s="53"/>
      <c r="IMN105" s="53"/>
      <c r="IMO105" s="53"/>
      <c r="IMP105" s="53"/>
      <c r="IMQ105" s="53"/>
      <c r="IMR105" s="53"/>
      <c r="IMS105" s="53"/>
      <c r="IMT105" s="53"/>
      <c r="IMU105" s="53"/>
      <c r="IMV105" s="53"/>
      <c r="IMW105" s="53"/>
      <c r="IMX105" s="53"/>
      <c r="IMY105" s="53"/>
      <c r="IMZ105" s="53"/>
      <c r="INA105" s="53"/>
      <c r="INB105" s="53"/>
      <c r="INC105" s="53"/>
      <c r="IND105" s="53"/>
      <c r="INE105" s="53"/>
      <c r="INF105" s="53"/>
      <c r="ING105" s="53"/>
      <c r="INH105" s="53"/>
      <c r="INI105" s="53"/>
      <c r="INJ105" s="53"/>
      <c r="INK105" s="53"/>
      <c r="INL105" s="53"/>
      <c r="INM105" s="53"/>
      <c r="INN105" s="53"/>
      <c r="INO105" s="53"/>
      <c r="INP105" s="53"/>
      <c r="INQ105" s="53"/>
      <c r="INR105" s="53"/>
      <c r="INS105" s="53"/>
      <c r="INT105" s="53"/>
      <c r="INU105" s="53"/>
      <c r="INV105" s="53"/>
      <c r="INW105" s="53"/>
      <c r="INX105" s="53"/>
      <c r="INY105" s="53"/>
      <c r="INZ105" s="53"/>
      <c r="IOA105" s="53"/>
      <c r="IOB105" s="53"/>
      <c r="IOC105" s="53"/>
      <c r="IOD105" s="53"/>
      <c r="IOE105" s="53"/>
      <c r="IOF105" s="53"/>
      <c r="IOG105" s="53"/>
      <c r="IOH105" s="53"/>
      <c r="IOI105" s="53"/>
      <c r="IOJ105" s="53"/>
      <c r="IOK105" s="53"/>
      <c r="IOL105" s="53"/>
      <c r="IOM105" s="53"/>
      <c r="ION105" s="53"/>
      <c r="IOO105" s="53"/>
      <c r="IOP105" s="53"/>
      <c r="IOQ105" s="53"/>
      <c r="IOR105" s="53"/>
      <c r="IOS105" s="53"/>
      <c r="IOT105" s="53"/>
      <c r="IOU105" s="53"/>
      <c r="IOV105" s="53"/>
      <c r="IOW105" s="53"/>
      <c r="IOX105" s="53"/>
      <c r="IOY105" s="53"/>
      <c r="IOZ105" s="53"/>
      <c r="IPA105" s="53"/>
      <c r="IPB105" s="53"/>
      <c r="IPC105" s="53"/>
      <c r="IPD105" s="53"/>
      <c r="IPE105" s="53"/>
      <c r="IPF105" s="53"/>
      <c r="IPG105" s="53"/>
      <c r="IPH105" s="53"/>
      <c r="IPI105" s="53"/>
      <c r="IPJ105" s="53"/>
      <c r="IPK105" s="53"/>
      <c r="IPL105" s="53"/>
      <c r="IPM105" s="53"/>
      <c r="IPN105" s="53"/>
      <c r="IPO105" s="53"/>
      <c r="IPP105" s="53"/>
      <c r="IPQ105" s="53"/>
      <c r="IPR105" s="53"/>
      <c r="IPS105" s="53"/>
      <c r="IPT105" s="53"/>
      <c r="IPU105" s="53"/>
      <c r="IPV105" s="53"/>
      <c r="IPW105" s="53"/>
      <c r="IPX105" s="53"/>
      <c r="IPY105" s="53"/>
      <c r="IPZ105" s="53"/>
      <c r="IQA105" s="53"/>
      <c r="IQB105" s="53"/>
      <c r="IQC105" s="53"/>
      <c r="IQD105" s="53"/>
      <c r="IQE105" s="53"/>
      <c r="IQF105" s="53"/>
      <c r="IQG105" s="53"/>
      <c r="IQH105" s="53"/>
      <c r="IQI105" s="53"/>
      <c r="IQJ105" s="53"/>
      <c r="IQK105" s="53"/>
      <c r="IQL105" s="53"/>
      <c r="IQM105" s="53"/>
      <c r="IQN105" s="53"/>
      <c r="IQO105" s="53"/>
      <c r="IQP105" s="53"/>
      <c r="IQQ105" s="53"/>
      <c r="IQR105" s="53"/>
      <c r="IQS105" s="53"/>
      <c r="IQT105" s="53"/>
      <c r="IQU105" s="53"/>
      <c r="IQV105" s="53"/>
      <c r="IQW105" s="53"/>
      <c r="IQX105" s="53"/>
      <c r="IQY105" s="53"/>
      <c r="IQZ105" s="53"/>
      <c r="IRA105" s="53"/>
      <c r="IRB105" s="53"/>
      <c r="IRC105" s="53"/>
      <c r="IRD105" s="53"/>
      <c r="IRE105" s="53"/>
      <c r="IRF105" s="53"/>
      <c r="IRG105" s="53"/>
      <c r="IRH105" s="53"/>
      <c r="IRI105" s="53"/>
      <c r="IRJ105" s="53"/>
      <c r="IRK105" s="53"/>
      <c r="IRL105" s="53"/>
      <c r="IRM105" s="53"/>
      <c r="IRN105" s="53"/>
      <c r="IRO105" s="53"/>
      <c r="IRP105" s="53"/>
      <c r="IRQ105" s="53"/>
      <c r="IRR105" s="53"/>
      <c r="IRS105" s="53"/>
      <c r="IRT105" s="53"/>
      <c r="IRU105" s="53"/>
      <c r="IRV105" s="53"/>
      <c r="IRW105" s="53"/>
      <c r="IRX105" s="53"/>
      <c r="IRY105" s="53"/>
      <c r="IRZ105" s="53"/>
      <c r="ISA105" s="53"/>
      <c r="ISB105" s="53"/>
      <c r="ISC105" s="53"/>
      <c r="ISD105" s="53"/>
      <c r="ISE105" s="53"/>
      <c r="ISF105" s="53"/>
      <c r="ISG105" s="53"/>
      <c r="ISH105" s="53"/>
      <c r="ISI105" s="53"/>
      <c r="ISJ105" s="53"/>
      <c r="ISK105" s="53"/>
      <c r="ISL105" s="53"/>
      <c r="ISM105" s="53"/>
      <c r="ISN105" s="53"/>
      <c r="ISO105" s="53"/>
      <c r="ISP105" s="53"/>
      <c r="ISQ105" s="53"/>
      <c r="ISR105" s="53"/>
      <c r="ISS105" s="53"/>
      <c r="IST105" s="53"/>
      <c r="ISU105" s="53"/>
      <c r="ISV105" s="53"/>
      <c r="ISW105" s="53"/>
      <c r="ISX105" s="53"/>
      <c r="ISY105" s="53"/>
      <c r="ISZ105" s="53"/>
      <c r="ITA105" s="53"/>
      <c r="ITB105" s="53"/>
      <c r="ITC105" s="53"/>
      <c r="ITD105" s="53"/>
      <c r="ITE105" s="53"/>
      <c r="ITF105" s="53"/>
      <c r="ITG105" s="53"/>
      <c r="ITH105" s="53"/>
      <c r="ITI105" s="53"/>
      <c r="ITJ105" s="53"/>
      <c r="ITK105" s="53"/>
      <c r="ITL105" s="53"/>
      <c r="ITM105" s="53"/>
      <c r="ITN105" s="53"/>
      <c r="ITO105" s="53"/>
      <c r="ITP105" s="53"/>
      <c r="ITQ105" s="53"/>
      <c r="ITR105" s="53"/>
      <c r="ITS105" s="53"/>
      <c r="ITT105" s="53"/>
      <c r="ITU105" s="53"/>
      <c r="ITV105" s="53"/>
      <c r="ITW105" s="53"/>
      <c r="ITX105" s="53"/>
      <c r="ITY105" s="53"/>
      <c r="ITZ105" s="53"/>
      <c r="IUA105" s="53"/>
      <c r="IUB105" s="53"/>
      <c r="IUC105" s="53"/>
      <c r="IUD105" s="53"/>
      <c r="IUE105" s="53"/>
      <c r="IUF105" s="53"/>
      <c r="IUG105" s="53"/>
      <c r="IUH105" s="53"/>
      <c r="IUI105" s="53"/>
      <c r="IUJ105" s="53"/>
      <c r="IUK105" s="53"/>
      <c r="IUL105" s="53"/>
      <c r="IUM105" s="53"/>
      <c r="IUN105" s="53"/>
      <c r="IUO105" s="53"/>
      <c r="IUP105" s="53"/>
      <c r="IUQ105" s="53"/>
      <c r="IUR105" s="53"/>
      <c r="IUS105" s="53"/>
      <c r="IUT105" s="53"/>
      <c r="IUU105" s="53"/>
      <c r="IUV105" s="53"/>
      <c r="IUW105" s="53"/>
      <c r="IUX105" s="53"/>
      <c r="IUY105" s="53"/>
      <c r="IUZ105" s="53"/>
      <c r="IVA105" s="53"/>
      <c r="IVB105" s="53"/>
      <c r="IVC105" s="53"/>
      <c r="IVD105" s="53"/>
      <c r="IVE105" s="53"/>
      <c r="IVF105" s="53"/>
      <c r="IVG105" s="53"/>
      <c r="IVH105" s="53"/>
      <c r="IVI105" s="53"/>
      <c r="IVJ105" s="53"/>
      <c r="IVK105" s="53"/>
      <c r="IVL105" s="53"/>
      <c r="IVM105" s="53"/>
      <c r="IVN105" s="53"/>
      <c r="IVO105" s="53"/>
      <c r="IVP105" s="53"/>
      <c r="IVQ105" s="53"/>
      <c r="IVR105" s="53"/>
      <c r="IVS105" s="53"/>
      <c r="IVT105" s="53"/>
      <c r="IVU105" s="53"/>
      <c r="IVV105" s="53"/>
      <c r="IVW105" s="53"/>
      <c r="IVX105" s="53"/>
      <c r="IVY105" s="53"/>
      <c r="IVZ105" s="53"/>
      <c r="IWA105" s="53"/>
      <c r="IWB105" s="53"/>
      <c r="IWC105" s="53"/>
      <c r="IWD105" s="53"/>
      <c r="IWE105" s="53"/>
      <c r="IWF105" s="53"/>
      <c r="IWG105" s="53"/>
      <c r="IWH105" s="53"/>
      <c r="IWI105" s="53"/>
      <c r="IWJ105" s="53"/>
      <c r="IWK105" s="53"/>
      <c r="IWL105" s="53"/>
      <c r="IWM105" s="53"/>
      <c r="IWN105" s="53"/>
      <c r="IWO105" s="53"/>
      <c r="IWP105" s="53"/>
      <c r="IWQ105" s="53"/>
      <c r="IWR105" s="53"/>
      <c r="IWS105" s="53"/>
      <c r="IWT105" s="53"/>
      <c r="IWU105" s="53"/>
      <c r="IWV105" s="53"/>
      <c r="IWW105" s="53"/>
      <c r="IWX105" s="53"/>
      <c r="IWY105" s="53"/>
      <c r="IWZ105" s="53"/>
      <c r="IXA105" s="53"/>
      <c r="IXB105" s="53"/>
      <c r="IXC105" s="53"/>
      <c r="IXD105" s="53"/>
      <c r="IXE105" s="53"/>
      <c r="IXF105" s="53"/>
      <c r="IXG105" s="53"/>
      <c r="IXH105" s="53"/>
      <c r="IXI105" s="53"/>
      <c r="IXJ105" s="53"/>
      <c r="IXK105" s="53"/>
      <c r="IXL105" s="53"/>
      <c r="IXM105" s="53"/>
      <c r="IXN105" s="53"/>
      <c r="IXO105" s="53"/>
      <c r="IXP105" s="53"/>
      <c r="IXQ105" s="53"/>
      <c r="IXR105" s="53"/>
      <c r="IXS105" s="53"/>
      <c r="IXT105" s="53"/>
      <c r="IXU105" s="53"/>
      <c r="IXV105" s="53"/>
      <c r="IXW105" s="53"/>
      <c r="IXX105" s="53"/>
      <c r="IXY105" s="53"/>
      <c r="IXZ105" s="53"/>
      <c r="IYA105" s="53"/>
      <c r="IYB105" s="53"/>
      <c r="IYC105" s="53"/>
      <c r="IYD105" s="53"/>
      <c r="IYE105" s="53"/>
      <c r="IYF105" s="53"/>
      <c r="IYG105" s="53"/>
      <c r="IYH105" s="53"/>
      <c r="IYI105" s="53"/>
      <c r="IYJ105" s="53"/>
      <c r="IYK105" s="53"/>
      <c r="IYL105" s="53"/>
      <c r="IYM105" s="53"/>
      <c r="IYN105" s="53"/>
      <c r="IYO105" s="53"/>
      <c r="IYP105" s="53"/>
      <c r="IYQ105" s="53"/>
      <c r="IYR105" s="53"/>
      <c r="IYS105" s="53"/>
      <c r="IYT105" s="53"/>
      <c r="IYU105" s="53"/>
      <c r="IYV105" s="53"/>
      <c r="IYW105" s="53"/>
      <c r="IYX105" s="53"/>
      <c r="IYY105" s="53"/>
      <c r="IYZ105" s="53"/>
      <c r="IZA105" s="53"/>
      <c r="IZB105" s="53"/>
      <c r="IZC105" s="53"/>
      <c r="IZD105" s="53"/>
      <c r="IZE105" s="53"/>
      <c r="IZF105" s="53"/>
      <c r="IZG105" s="53"/>
      <c r="IZH105" s="53"/>
      <c r="IZI105" s="53"/>
      <c r="IZJ105" s="53"/>
      <c r="IZK105" s="53"/>
      <c r="IZL105" s="53"/>
      <c r="IZM105" s="53"/>
      <c r="IZN105" s="53"/>
      <c r="IZO105" s="53"/>
      <c r="IZP105" s="53"/>
      <c r="IZQ105" s="53"/>
      <c r="IZR105" s="53"/>
      <c r="IZS105" s="53"/>
      <c r="IZT105" s="53"/>
      <c r="IZU105" s="53"/>
      <c r="IZV105" s="53"/>
      <c r="IZW105" s="53"/>
      <c r="IZX105" s="53"/>
      <c r="IZY105" s="53"/>
      <c r="IZZ105" s="53"/>
      <c r="JAA105" s="53"/>
      <c r="JAB105" s="53"/>
      <c r="JAC105" s="53"/>
      <c r="JAD105" s="53"/>
      <c r="JAE105" s="53"/>
      <c r="JAF105" s="53"/>
      <c r="JAG105" s="53"/>
      <c r="JAH105" s="53"/>
      <c r="JAI105" s="53"/>
      <c r="JAJ105" s="53"/>
      <c r="JAK105" s="53"/>
      <c r="JAL105" s="53"/>
      <c r="JAM105" s="53"/>
      <c r="JAN105" s="53"/>
      <c r="JAO105" s="53"/>
      <c r="JAP105" s="53"/>
      <c r="JAQ105" s="53"/>
      <c r="JAR105" s="53"/>
      <c r="JAS105" s="53"/>
      <c r="JAT105" s="53"/>
      <c r="JAU105" s="53"/>
      <c r="JAV105" s="53"/>
      <c r="JAW105" s="53"/>
      <c r="JAX105" s="53"/>
      <c r="JAY105" s="53"/>
      <c r="JAZ105" s="53"/>
      <c r="JBA105" s="53"/>
      <c r="JBB105" s="53"/>
      <c r="JBC105" s="53"/>
      <c r="JBD105" s="53"/>
      <c r="JBE105" s="53"/>
      <c r="JBF105" s="53"/>
      <c r="JBG105" s="53"/>
      <c r="JBH105" s="53"/>
      <c r="JBI105" s="53"/>
      <c r="JBJ105" s="53"/>
      <c r="JBK105" s="53"/>
      <c r="JBL105" s="53"/>
      <c r="JBM105" s="53"/>
      <c r="JBN105" s="53"/>
      <c r="JBO105" s="53"/>
      <c r="JBP105" s="53"/>
      <c r="JBQ105" s="53"/>
      <c r="JBR105" s="53"/>
      <c r="JBS105" s="53"/>
      <c r="JBT105" s="53"/>
      <c r="JBU105" s="53"/>
      <c r="JBV105" s="53"/>
      <c r="JBW105" s="53"/>
      <c r="JBX105" s="53"/>
      <c r="JBY105" s="53"/>
      <c r="JBZ105" s="53"/>
      <c r="JCA105" s="53"/>
      <c r="JCB105" s="53"/>
      <c r="JCC105" s="53"/>
      <c r="JCD105" s="53"/>
      <c r="JCE105" s="53"/>
      <c r="JCF105" s="53"/>
      <c r="JCG105" s="53"/>
      <c r="JCH105" s="53"/>
      <c r="JCI105" s="53"/>
      <c r="JCJ105" s="53"/>
      <c r="JCK105" s="53"/>
      <c r="JCL105" s="53"/>
      <c r="JCM105" s="53"/>
      <c r="JCN105" s="53"/>
      <c r="JCO105" s="53"/>
      <c r="JCP105" s="53"/>
      <c r="JCQ105" s="53"/>
      <c r="JCR105" s="53"/>
      <c r="JCS105" s="53"/>
      <c r="JCT105" s="53"/>
      <c r="JCU105" s="53"/>
      <c r="JCV105" s="53"/>
      <c r="JCW105" s="53"/>
      <c r="JCX105" s="53"/>
      <c r="JCY105" s="53"/>
      <c r="JCZ105" s="53"/>
      <c r="JDA105" s="53"/>
      <c r="JDB105" s="53"/>
      <c r="JDC105" s="53"/>
      <c r="JDD105" s="53"/>
      <c r="JDE105" s="53"/>
      <c r="JDF105" s="53"/>
      <c r="JDG105" s="53"/>
      <c r="JDH105" s="53"/>
      <c r="JDI105" s="53"/>
      <c r="JDJ105" s="53"/>
      <c r="JDK105" s="53"/>
      <c r="JDL105" s="53"/>
      <c r="JDM105" s="53"/>
      <c r="JDN105" s="53"/>
      <c r="JDO105" s="53"/>
      <c r="JDP105" s="53"/>
      <c r="JDQ105" s="53"/>
      <c r="JDR105" s="53"/>
      <c r="JDS105" s="53"/>
      <c r="JDT105" s="53"/>
      <c r="JDU105" s="53"/>
      <c r="JDV105" s="53"/>
      <c r="JDW105" s="53"/>
      <c r="JDX105" s="53"/>
      <c r="JDY105" s="53"/>
      <c r="JDZ105" s="53"/>
      <c r="JEA105" s="53"/>
      <c r="JEB105" s="53"/>
      <c r="JEC105" s="53"/>
      <c r="JED105" s="53"/>
      <c r="JEE105" s="53"/>
      <c r="JEF105" s="53"/>
      <c r="JEG105" s="53"/>
      <c r="JEH105" s="53"/>
      <c r="JEI105" s="53"/>
      <c r="JEJ105" s="53"/>
      <c r="JEK105" s="53"/>
      <c r="JEL105" s="53"/>
      <c r="JEM105" s="53"/>
      <c r="JEN105" s="53"/>
      <c r="JEO105" s="53"/>
      <c r="JEP105" s="53"/>
      <c r="JEQ105" s="53"/>
      <c r="JER105" s="53"/>
      <c r="JES105" s="53"/>
      <c r="JET105" s="53"/>
      <c r="JEU105" s="53"/>
      <c r="JEV105" s="53"/>
      <c r="JEW105" s="53"/>
      <c r="JEX105" s="53"/>
      <c r="JEY105" s="53"/>
      <c r="JEZ105" s="53"/>
      <c r="JFA105" s="53"/>
      <c r="JFB105" s="53"/>
      <c r="JFC105" s="53"/>
      <c r="JFD105" s="53"/>
      <c r="JFE105" s="53"/>
      <c r="JFF105" s="53"/>
      <c r="JFG105" s="53"/>
      <c r="JFH105" s="53"/>
      <c r="JFI105" s="53"/>
      <c r="JFJ105" s="53"/>
      <c r="JFK105" s="53"/>
      <c r="JFL105" s="53"/>
      <c r="JFM105" s="53"/>
      <c r="JFN105" s="53"/>
      <c r="JFO105" s="53"/>
      <c r="JFP105" s="53"/>
      <c r="JFQ105" s="53"/>
      <c r="JFR105" s="53"/>
      <c r="JFS105" s="53"/>
      <c r="JFT105" s="53"/>
      <c r="JFU105" s="53"/>
      <c r="JFV105" s="53"/>
      <c r="JFW105" s="53"/>
      <c r="JFX105" s="53"/>
      <c r="JFY105" s="53"/>
      <c r="JFZ105" s="53"/>
      <c r="JGA105" s="53"/>
      <c r="JGB105" s="53"/>
      <c r="JGC105" s="53"/>
      <c r="JGD105" s="53"/>
      <c r="JGE105" s="53"/>
      <c r="JGF105" s="53"/>
      <c r="JGG105" s="53"/>
      <c r="JGH105" s="53"/>
      <c r="JGI105" s="53"/>
      <c r="JGJ105" s="53"/>
      <c r="JGK105" s="53"/>
      <c r="JGL105" s="53"/>
      <c r="JGM105" s="53"/>
      <c r="JGN105" s="53"/>
      <c r="JGO105" s="53"/>
      <c r="JGP105" s="53"/>
      <c r="JGQ105" s="53"/>
      <c r="JGR105" s="53"/>
      <c r="JGS105" s="53"/>
      <c r="JGT105" s="53"/>
      <c r="JGU105" s="53"/>
      <c r="JGV105" s="53"/>
      <c r="JGW105" s="53"/>
      <c r="JGX105" s="53"/>
      <c r="JGY105" s="53"/>
      <c r="JGZ105" s="53"/>
      <c r="JHA105" s="53"/>
      <c r="JHB105" s="53"/>
      <c r="JHC105" s="53"/>
      <c r="JHD105" s="53"/>
      <c r="JHE105" s="53"/>
      <c r="JHF105" s="53"/>
      <c r="JHG105" s="53"/>
      <c r="JHH105" s="53"/>
      <c r="JHI105" s="53"/>
      <c r="JHJ105" s="53"/>
      <c r="JHK105" s="53"/>
      <c r="JHL105" s="53"/>
      <c r="JHM105" s="53"/>
      <c r="JHN105" s="53"/>
      <c r="JHO105" s="53"/>
      <c r="JHP105" s="53"/>
      <c r="JHQ105" s="53"/>
      <c r="JHR105" s="53"/>
      <c r="JHS105" s="53"/>
      <c r="JHT105" s="53"/>
      <c r="JHU105" s="53"/>
      <c r="JHV105" s="53"/>
      <c r="JHW105" s="53"/>
      <c r="JHX105" s="53"/>
      <c r="JHY105" s="53"/>
      <c r="JHZ105" s="53"/>
      <c r="JIA105" s="53"/>
      <c r="JIB105" s="53"/>
      <c r="JIC105" s="53"/>
      <c r="JID105" s="53"/>
      <c r="JIE105" s="53"/>
      <c r="JIF105" s="53"/>
      <c r="JIG105" s="53"/>
      <c r="JIH105" s="53"/>
      <c r="JII105" s="53"/>
      <c r="JIJ105" s="53"/>
      <c r="JIK105" s="53"/>
      <c r="JIL105" s="53"/>
      <c r="JIM105" s="53"/>
      <c r="JIN105" s="53"/>
      <c r="JIO105" s="53"/>
      <c r="JIP105" s="53"/>
      <c r="JIQ105" s="53"/>
      <c r="JIR105" s="53"/>
      <c r="JIS105" s="53"/>
      <c r="JIT105" s="53"/>
      <c r="JIU105" s="53"/>
      <c r="JIV105" s="53"/>
      <c r="JIW105" s="53"/>
      <c r="JIX105" s="53"/>
      <c r="JIY105" s="53"/>
      <c r="JIZ105" s="53"/>
      <c r="JJA105" s="53"/>
      <c r="JJB105" s="53"/>
      <c r="JJC105" s="53"/>
      <c r="JJD105" s="53"/>
      <c r="JJE105" s="53"/>
      <c r="JJF105" s="53"/>
      <c r="JJG105" s="53"/>
      <c r="JJH105" s="53"/>
      <c r="JJI105" s="53"/>
      <c r="JJJ105" s="53"/>
      <c r="JJK105" s="53"/>
      <c r="JJL105" s="53"/>
      <c r="JJM105" s="53"/>
      <c r="JJN105" s="53"/>
      <c r="JJO105" s="53"/>
      <c r="JJP105" s="53"/>
      <c r="JJQ105" s="53"/>
      <c r="JJR105" s="53"/>
      <c r="JJS105" s="53"/>
      <c r="JJT105" s="53"/>
      <c r="JJU105" s="53"/>
      <c r="JJV105" s="53"/>
      <c r="JJW105" s="53"/>
      <c r="JJX105" s="53"/>
      <c r="JJY105" s="53"/>
      <c r="JJZ105" s="53"/>
      <c r="JKA105" s="53"/>
      <c r="JKB105" s="53"/>
      <c r="JKC105" s="53"/>
      <c r="JKD105" s="53"/>
      <c r="JKE105" s="53"/>
      <c r="JKF105" s="53"/>
      <c r="JKG105" s="53"/>
      <c r="JKH105" s="53"/>
      <c r="JKI105" s="53"/>
      <c r="JKJ105" s="53"/>
      <c r="JKK105" s="53"/>
      <c r="JKL105" s="53"/>
      <c r="JKM105" s="53"/>
      <c r="JKN105" s="53"/>
      <c r="JKO105" s="53"/>
      <c r="JKP105" s="53"/>
      <c r="JKQ105" s="53"/>
      <c r="JKR105" s="53"/>
      <c r="JKS105" s="53"/>
      <c r="JKT105" s="53"/>
      <c r="JKU105" s="53"/>
      <c r="JKV105" s="53"/>
      <c r="JKW105" s="53"/>
      <c r="JKX105" s="53"/>
      <c r="JKY105" s="53"/>
      <c r="JKZ105" s="53"/>
      <c r="JLA105" s="53"/>
      <c r="JLB105" s="53"/>
      <c r="JLC105" s="53"/>
      <c r="JLD105" s="53"/>
      <c r="JLE105" s="53"/>
      <c r="JLF105" s="53"/>
      <c r="JLG105" s="53"/>
      <c r="JLH105" s="53"/>
      <c r="JLI105" s="53"/>
      <c r="JLJ105" s="53"/>
      <c r="JLK105" s="53"/>
      <c r="JLL105" s="53"/>
      <c r="JLM105" s="53"/>
      <c r="JLN105" s="53"/>
      <c r="JLO105" s="53"/>
      <c r="JLP105" s="53"/>
      <c r="JLQ105" s="53"/>
      <c r="JLR105" s="53"/>
      <c r="JLS105" s="53"/>
      <c r="JLT105" s="53"/>
      <c r="JLU105" s="53"/>
      <c r="JLV105" s="53"/>
      <c r="JLW105" s="53"/>
      <c r="JLX105" s="53"/>
      <c r="JLY105" s="53"/>
      <c r="JLZ105" s="53"/>
      <c r="JMA105" s="53"/>
      <c r="JMB105" s="53"/>
      <c r="JMC105" s="53"/>
      <c r="JMD105" s="53"/>
      <c r="JME105" s="53"/>
      <c r="JMF105" s="53"/>
      <c r="JMG105" s="53"/>
      <c r="JMH105" s="53"/>
      <c r="JMI105" s="53"/>
      <c r="JMJ105" s="53"/>
      <c r="JMK105" s="53"/>
      <c r="JML105" s="53"/>
      <c r="JMM105" s="53"/>
      <c r="JMN105" s="53"/>
      <c r="JMO105" s="53"/>
      <c r="JMP105" s="53"/>
      <c r="JMQ105" s="53"/>
      <c r="JMR105" s="53"/>
      <c r="JMS105" s="53"/>
      <c r="JMT105" s="53"/>
      <c r="JMU105" s="53"/>
      <c r="JMV105" s="53"/>
      <c r="JMW105" s="53"/>
      <c r="JMX105" s="53"/>
      <c r="JMY105" s="53"/>
      <c r="JMZ105" s="53"/>
      <c r="JNA105" s="53"/>
      <c r="JNB105" s="53"/>
      <c r="JNC105" s="53"/>
      <c r="JND105" s="53"/>
      <c r="JNE105" s="53"/>
      <c r="JNF105" s="53"/>
      <c r="JNG105" s="53"/>
      <c r="JNH105" s="53"/>
      <c r="JNI105" s="53"/>
      <c r="JNJ105" s="53"/>
      <c r="JNK105" s="53"/>
      <c r="JNL105" s="53"/>
      <c r="JNM105" s="53"/>
      <c r="JNN105" s="53"/>
      <c r="JNO105" s="53"/>
      <c r="JNP105" s="53"/>
      <c r="JNQ105" s="53"/>
      <c r="JNR105" s="53"/>
      <c r="JNS105" s="53"/>
      <c r="JNT105" s="53"/>
      <c r="JNU105" s="53"/>
      <c r="JNV105" s="53"/>
      <c r="JNW105" s="53"/>
      <c r="JNX105" s="53"/>
      <c r="JNY105" s="53"/>
      <c r="JNZ105" s="53"/>
      <c r="JOA105" s="53"/>
      <c r="JOB105" s="53"/>
      <c r="JOC105" s="53"/>
      <c r="JOD105" s="53"/>
      <c r="JOE105" s="53"/>
      <c r="JOF105" s="53"/>
      <c r="JOG105" s="53"/>
      <c r="JOH105" s="53"/>
      <c r="JOI105" s="53"/>
      <c r="JOJ105" s="53"/>
      <c r="JOK105" s="53"/>
      <c r="JOL105" s="53"/>
      <c r="JOM105" s="53"/>
      <c r="JON105" s="53"/>
      <c r="JOO105" s="53"/>
      <c r="JOP105" s="53"/>
      <c r="JOQ105" s="53"/>
      <c r="JOR105" s="53"/>
      <c r="JOS105" s="53"/>
      <c r="JOT105" s="53"/>
      <c r="JOU105" s="53"/>
      <c r="JOV105" s="53"/>
      <c r="JOW105" s="53"/>
      <c r="JOX105" s="53"/>
      <c r="JOY105" s="53"/>
      <c r="JOZ105" s="53"/>
      <c r="JPA105" s="53"/>
      <c r="JPB105" s="53"/>
      <c r="JPC105" s="53"/>
      <c r="JPD105" s="53"/>
      <c r="JPE105" s="53"/>
      <c r="JPF105" s="53"/>
      <c r="JPG105" s="53"/>
      <c r="JPH105" s="53"/>
      <c r="JPI105" s="53"/>
      <c r="JPJ105" s="53"/>
      <c r="JPK105" s="53"/>
      <c r="JPL105" s="53"/>
      <c r="JPM105" s="53"/>
      <c r="JPN105" s="53"/>
      <c r="JPO105" s="53"/>
      <c r="JPP105" s="53"/>
      <c r="JPQ105" s="53"/>
      <c r="JPR105" s="53"/>
      <c r="JPS105" s="53"/>
      <c r="JPT105" s="53"/>
      <c r="JPU105" s="53"/>
      <c r="JPV105" s="53"/>
      <c r="JPW105" s="53"/>
      <c r="JPX105" s="53"/>
      <c r="JPY105" s="53"/>
      <c r="JPZ105" s="53"/>
      <c r="JQA105" s="53"/>
      <c r="JQB105" s="53"/>
      <c r="JQC105" s="53"/>
      <c r="JQD105" s="53"/>
      <c r="JQE105" s="53"/>
      <c r="JQF105" s="53"/>
      <c r="JQG105" s="53"/>
      <c r="JQH105" s="53"/>
      <c r="JQI105" s="53"/>
      <c r="JQJ105" s="53"/>
      <c r="JQK105" s="53"/>
      <c r="JQL105" s="53"/>
      <c r="JQM105" s="53"/>
      <c r="JQN105" s="53"/>
      <c r="JQO105" s="53"/>
      <c r="JQP105" s="53"/>
      <c r="JQQ105" s="53"/>
      <c r="JQR105" s="53"/>
      <c r="JQS105" s="53"/>
      <c r="JQT105" s="53"/>
      <c r="JQU105" s="53"/>
      <c r="JQV105" s="53"/>
      <c r="JQW105" s="53"/>
      <c r="JQX105" s="53"/>
      <c r="JQY105" s="53"/>
      <c r="JQZ105" s="53"/>
      <c r="JRA105" s="53"/>
      <c r="JRB105" s="53"/>
      <c r="JRC105" s="53"/>
      <c r="JRD105" s="53"/>
      <c r="JRE105" s="53"/>
      <c r="JRF105" s="53"/>
      <c r="JRG105" s="53"/>
      <c r="JRH105" s="53"/>
      <c r="JRI105" s="53"/>
      <c r="JRJ105" s="53"/>
      <c r="JRK105" s="53"/>
      <c r="JRL105" s="53"/>
      <c r="JRM105" s="53"/>
      <c r="JRN105" s="53"/>
      <c r="JRO105" s="53"/>
      <c r="JRP105" s="53"/>
      <c r="JRQ105" s="53"/>
      <c r="JRR105" s="53"/>
      <c r="JRS105" s="53"/>
      <c r="JRT105" s="53"/>
      <c r="JRU105" s="53"/>
      <c r="JRV105" s="53"/>
      <c r="JRW105" s="53"/>
      <c r="JRX105" s="53"/>
      <c r="JRY105" s="53"/>
      <c r="JRZ105" s="53"/>
      <c r="JSA105" s="53"/>
      <c r="JSB105" s="53"/>
      <c r="JSC105" s="53"/>
      <c r="JSD105" s="53"/>
      <c r="JSE105" s="53"/>
      <c r="JSF105" s="53"/>
      <c r="JSG105" s="53"/>
      <c r="JSH105" s="53"/>
      <c r="JSI105" s="53"/>
      <c r="JSJ105" s="53"/>
      <c r="JSK105" s="53"/>
      <c r="JSL105" s="53"/>
      <c r="JSM105" s="53"/>
      <c r="JSN105" s="53"/>
      <c r="JSO105" s="53"/>
      <c r="JSP105" s="53"/>
      <c r="JSQ105" s="53"/>
      <c r="JSR105" s="53"/>
      <c r="JSS105" s="53"/>
      <c r="JST105" s="53"/>
      <c r="JSU105" s="53"/>
      <c r="JSV105" s="53"/>
      <c r="JSW105" s="53"/>
      <c r="JSX105" s="53"/>
      <c r="JSY105" s="53"/>
      <c r="JSZ105" s="53"/>
      <c r="JTA105" s="53"/>
      <c r="JTB105" s="53"/>
      <c r="JTC105" s="53"/>
      <c r="JTD105" s="53"/>
      <c r="JTE105" s="53"/>
      <c r="JTF105" s="53"/>
      <c r="JTG105" s="53"/>
      <c r="JTH105" s="53"/>
      <c r="JTI105" s="53"/>
      <c r="JTJ105" s="53"/>
      <c r="JTK105" s="53"/>
      <c r="JTL105" s="53"/>
      <c r="JTM105" s="53"/>
      <c r="JTN105" s="53"/>
      <c r="JTO105" s="53"/>
      <c r="JTP105" s="53"/>
      <c r="JTQ105" s="53"/>
      <c r="JTR105" s="53"/>
      <c r="JTS105" s="53"/>
      <c r="JTT105" s="53"/>
      <c r="JTU105" s="53"/>
      <c r="JTV105" s="53"/>
      <c r="JTW105" s="53"/>
      <c r="JTX105" s="53"/>
      <c r="JTY105" s="53"/>
      <c r="JTZ105" s="53"/>
      <c r="JUA105" s="53"/>
      <c r="JUB105" s="53"/>
      <c r="JUC105" s="53"/>
      <c r="JUD105" s="53"/>
      <c r="JUE105" s="53"/>
      <c r="JUF105" s="53"/>
      <c r="JUG105" s="53"/>
      <c r="JUH105" s="53"/>
      <c r="JUI105" s="53"/>
      <c r="JUJ105" s="53"/>
      <c r="JUK105" s="53"/>
      <c r="JUL105" s="53"/>
      <c r="JUM105" s="53"/>
      <c r="JUN105" s="53"/>
      <c r="JUO105" s="53"/>
      <c r="JUP105" s="53"/>
      <c r="JUQ105" s="53"/>
      <c r="JUR105" s="53"/>
      <c r="JUS105" s="53"/>
      <c r="JUT105" s="53"/>
      <c r="JUU105" s="53"/>
      <c r="JUV105" s="53"/>
      <c r="JUW105" s="53"/>
      <c r="JUX105" s="53"/>
      <c r="JUY105" s="53"/>
      <c r="JUZ105" s="53"/>
      <c r="JVA105" s="53"/>
      <c r="JVB105" s="53"/>
      <c r="JVC105" s="53"/>
      <c r="JVD105" s="53"/>
      <c r="JVE105" s="53"/>
      <c r="JVF105" s="53"/>
      <c r="JVG105" s="53"/>
      <c r="JVH105" s="53"/>
      <c r="JVI105" s="53"/>
      <c r="JVJ105" s="53"/>
      <c r="JVK105" s="53"/>
      <c r="JVL105" s="53"/>
      <c r="JVM105" s="53"/>
      <c r="JVN105" s="53"/>
      <c r="JVO105" s="53"/>
      <c r="JVP105" s="53"/>
      <c r="JVQ105" s="53"/>
      <c r="JVR105" s="53"/>
      <c r="JVS105" s="53"/>
      <c r="JVT105" s="53"/>
      <c r="JVU105" s="53"/>
      <c r="JVV105" s="53"/>
      <c r="JVW105" s="53"/>
      <c r="JVX105" s="53"/>
      <c r="JVY105" s="53"/>
      <c r="JVZ105" s="53"/>
      <c r="JWA105" s="53"/>
      <c r="JWB105" s="53"/>
      <c r="JWC105" s="53"/>
      <c r="JWD105" s="53"/>
      <c r="JWE105" s="53"/>
      <c r="JWF105" s="53"/>
      <c r="JWG105" s="53"/>
      <c r="JWH105" s="53"/>
      <c r="JWI105" s="53"/>
      <c r="JWJ105" s="53"/>
      <c r="JWK105" s="53"/>
      <c r="JWL105" s="53"/>
      <c r="JWM105" s="53"/>
      <c r="JWN105" s="53"/>
      <c r="JWO105" s="53"/>
      <c r="JWP105" s="53"/>
      <c r="JWQ105" s="53"/>
      <c r="JWR105" s="53"/>
      <c r="JWS105" s="53"/>
      <c r="JWT105" s="53"/>
      <c r="JWU105" s="53"/>
      <c r="JWV105" s="53"/>
      <c r="JWW105" s="53"/>
      <c r="JWX105" s="53"/>
      <c r="JWY105" s="53"/>
      <c r="JWZ105" s="53"/>
      <c r="JXA105" s="53"/>
      <c r="JXB105" s="53"/>
      <c r="JXC105" s="53"/>
      <c r="JXD105" s="53"/>
      <c r="JXE105" s="53"/>
      <c r="JXF105" s="53"/>
      <c r="JXG105" s="53"/>
      <c r="JXH105" s="53"/>
      <c r="JXI105" s="53"/>
      <c r="JXJ105" s="53"/>
      <c r="JXK105" s="53"/>
      <c r="JXL105" s="53"/>
      <c r="JXM105" s="53"/>
      <c r="JXN105" s="53"/>
      <c r="JXO105" s="53"/>
      <c r="JXP105" s="53"/>
      <c r="JXQ105" s="53"/>
      <c r="JXR105" s="53"/>
      <c r="JXS105" s="53"/>
      <c r="JXT105" s="53"/>
      <c r="JXU105" s="53"/>
      <c r="JXV105" s="53"/>
      <c r="JXW105" s="53"/>
      <c r="JXX105" s="53"/>
      <c r="JXY105" s="53"/>
      <c r="JXZ105" s="53"/>
      <c r="JYA105" s="53"/>
      <c r="JYB105" s="53"/>
      <c r="JYC105" s="53"/>
      <c r="JYD105" s="53"/>
      <c r="JYE105" s="53"/>
      <c r="JYF105" s="53"/>
      <c r="JYG105" s="53"/>
      <c r="JYH105" s="53"/>
      <c r="JYI105" s="53"/>
      <c r="JYJ105" s="53"/>
      <c r="JYK105" s="53"/>
      <c r="JYL105" s="53"/>
      <c r="JYM105" s="53"/>
      <c r="JYN105" s="53"/>
      <c r="JYO105" s="53"/>
      <c r="JYP105" s="53"/>
      <c r="JYQ105" s="53"/>
      <c r="JYR105" s="53"/>
      <c r="JYS105" s="53"/>
      <c r="JYT105" s="53"/>
      <c r="JYU105" s="53"/>
      <c r="JYV105" s="53"/>
      <c r="JYW105" s="53"/>
      <c r="JYX105" s="53"/>
      <c r="JYY105" s="53"/>
      <c r="JYZ105" s="53"/>
      <c r="JZA105" s="53"/>
      <c r="JZB105" s="53"/>
      <c r="JZC105" s="53"/>
      <c r="JZD105" s="53"/>
      <c r="JZE105" s="53"/>
      <c r="JZF105" s="53"/>
      <c r="JZG105" s="53"/>
      <c r="JZH105" s="53"/>
      <c r="JZI105" s="53"/>
      <c r="JZJ105" s="53"/>
      <c r="JZK105" s="53"/>
      <c r="JZL105" s="53"/>
      <c r="JZM105" s="53"/>
      <c r="JZN105" s="53"/>
      <c r="JZO105" s="53"/>
      <c r="JZP105" s="53"/>
      <c r="JZQ105" s="53"/>
      <c r="JZR105" s="53"/>
      <c r="JZS105" s="53"/>
      <c r="JZT105" s="53"/>
      <c r="JZU105" s="53"/>
      <c r="JZV105" s="53"/>
      <c r="JZW105" s="53"/>
      <c r="JZX105" s="53"/>
      <c r="JZY105" s="53"/>
      <c r="JZZ105" s="53"/>
      <c r="KAA105" s="53"/>
      <c r="KAB105" s="53"/>
      <c r="KAC105" s="53"/>
      <c r="KAD105" s="53"/>
      <c r="KAE105" s="53"/>
      <c r="KAF105" s="53"/>
      <c r="KAG105" s="53"/>
      <c r="KAH105" s="53"/>
      <c r="KAI105" s="53"/>
      <c r="KAJ105" s="53"/>
      <c r="KAK105" s="53"/>
      <c r="KAL105" s="53"/>
      <c r="KAM105" s="53"/>
      <c r="KAN105" s="53"/>
      <c r="KAO105" s="53"/>
      <c r="KAP105" s="53"/>
      <c r="KAQ105" s="53"/>
      <c r="KAR105" s="53"/>
      <c r="KAS105" s="53"/>
      <c r="KAT105" s="53"/>
      <c r="KAU105" s="53"/>
      <c r="KAV105" s="53"/>
      <c r="KAW105" s="53"/>
      <c r="KAX105" s="53"/>
      <c r="KAY105" s="53"/>
      <c r="KAZ105" s="53"/>
      <c r="KBA105" s="53"/>
      <c r="KBB105" s="53"/>
      <c r="KBC105" s="53"/>
      <c r="KBD105" s="53"/>
      <c r="KBE105" s="53"/>
      <c r="KBF105" s="53"/>
      <c r="KBG105" s="53"/>
      <c r="KBH105" s="53"/>
      <c r="KBI105" s="53"/>
      <c r="KBJ105" s="53"/>
      <c r="KBK105" s="53"/>
      <c r="KBL105" s="53"/>
      <c r="KBM105" s="53"/>
      <c r="KBN105" s="53"/>
      <c r="KBO105" s="53"/>
      <c r="KBP105" s="53"/>
      <c r="KBQ105" s="53"/>
      <c r="KBR105" s="53"/>
      <c r="KBS105" s="53"/>
      <c r="KBT105" s="53"/>
      <c r="KBU105" s="53"/>
      <c r="KBV105" s="53"/>
      <c r="KBW105" s="53"/>
      <c r="KBX105" s="53"/>
      <c r="KBY105" s="53"/>
      <c r="KBZ105" s="53"/>
      <c r="KCA105" s="53"/>
      <c r="KCB105" s="53"/>
      <c r="KCC105" s="53"/>
      <c r="KCD105" s="53"/>
      <c r="KCE105" s="53"/>
      <c r="KCF105" s="53"/>
      <c r="KCG105" s="53"/>
      <c r="KCH105" s="53"/>
      <c r="KCI105" s="53"/>
      <c r="KCJ105" s="53"/>
      <c r="KCK105" s="53"/>
      <c r="KCL105" s="53"/>
      <c r="KCM105" s="53"/>
      <c r="KCN105" s="53"/>
      <c r="KCO105" s="53"/>
      <c r="KCP105" s="53"/>
      <c r="KCQ105" s="53"/>
      <c r="KCR105" s="53"/>
      <c r="KCS105" s="53"/>
      <c r="KCT105" s="53"/>
      <c r="KCU105" s="53"/>
      <c r="KCV105" s="53"/>
      <c r="KCW105" s="53"/>
      <c r="KCX105" s="53"/>
      <c r="KCY105" s="53"/>
      <c r="KCZ105" s="53"/>
      <c r="KDA105" s="53"/>
      <c r="KDB105" s="53"/>
      <c r="KDC105" s="53"/>
      <c r="KDD105" s="53"/>
      <c r="KDE105" s="53"/>
      <c r="KDF105" s="53"/>
      <c r="KDG105" s="53"/>
      <c r="KDH105" s="53"/>
      <c r="KDI105" s="53"/>
      <c r="KDJ105" s="53"/>
      <c r="KDK105" s="53"/>
      <c r="KDL105" s="53"/>
      <c r="KDM105" s="53"/>
      <c r="KDN105" s="53"/>
      <c r="KDO105" s="53"/>
      <c r="KDP105" s="53"/>
      <c r="KDQ105" s="53"/>
      <c r="KDR105" s="53"/>
      <c r="KDS105" s="53"/>
      <c r="KDT105" s="53"/>
      <c r="KDU105" s="53"/>
      <c r="KDV105" s="53"/>
      <c r="KDW105" s="53"/>
      <c r="KDX105" s="53"/>
      <c r="KDY105" s="53"/>
      <c r="KDZ105" s="53"/>
      <c r="KEA105" s="53"/>
      <c r="KEB105" s="53"/>
      <c r="KEC105" s="53"/>
      <c r="KED105" s="53"/>
      <c r="KEE105" s="53"/>
      <c r="KEF105" s="53"/>
      <c r="KEG105" s="53"/>
      <c r="KEH105" s="53"/>
      <c r="KEI105" s="53"/>
      <c r="KEJ105" s="53"/>
      <c r="KEK105" s="53"/>
      <c r="KEL105" s="53"/>
      <c r="KEM105" s="53"/>
      <c r="KEN105" s="53"/>
      <c r="KEO105" s="53"/>
      <c r="KEP105" s="53"/>
      <c r="KEQ105" s="53"/>
      <c r="KER105" s="53"/>
      <c r="KES105" s="53"/>
      <c r="KET105" s="53"/>
      <c r="KEU105" s="53"/>
      <c r="KEV105" s="53"/>
      <c r="KEW105" s="53"/>
      <c r="KEX105" s="53"/>
      <c r="KEY105" s="53"/>
      <c r="KEZ105" s="53"/>
      <c r="KFA105" s="53"/>
      <c r="KFB105" s="53"/>
      <c r="KFC105" s="53"/>
      <c r="KFD105" s="53"/>
      <c r="KFE105" s="53"/>
      <c r="KFF105" s="53"/>
      <c r="KFG105" s="53"/>
      <c r="KFH105" s="53"/>
      <c r="KFI105" s="53"/>
      <c r="KFJ105" s="53"/>
      <c r="KFK105" s="53"/>
      <c r="KFL105" s="53"/>
      <c r="KFM105" s="53"/>
      <c r="KFN105" s="53"/>
      <c r="KFO105" s="53"/>
      <c r="KFP105" s="53"/>
      <c r="KFQ105" s="53"/>
      <c r="KFR105" s="53"/>
      <c r="KFS105" s="53"/>
      <c r="KFT105" s="53"/>
      <c r="KFU105" s="53"/>
      <c r="KFV105" s="53"/>
      <c r="KFW105" s="53"/>
      <c r="KFX105" s="53"/>
      <c r="KFY105" s="53"/>
      <c r="KFZ105" s="53"/>
      <c r="KGA105" s="53"/>
      <c r="KGB105" s="53"/>
      <c r="KGC105" s="53"/>
      <c r="KGD105" s="53"/>
      <c r="KGE105" s="53"/>
      <c r="KGF105" s="53"/>
      <c r="KGG105" s="53"/>
      <c r="KGH105" s="53"/>
      <c r="KGI105" s="53"/>
      <c r="KGJ105" s="53"/>
      <c r="KGK105" s="53"/>
      <c r="KGL105" s="53"/>
      <c r="KGM105" s="53"/>
      <c r="KGN105" s="53"/>
      <c r="KGO105" s="53"/>
      <c r="KGP105" s="53"/>
      <c r="KGQ105" s="53"/>
      <c r="KGR105" s="53"/>
      <c r="KGS105" s="53"/>
      <c r="KGT105" s="53"/>
      <c r="KGU105" s="53"/>
      <c r="KGV105" s="53"/>
      <c r="KGW105" s="53"/>
      <c r="KGX105" s="53"/>
      <c r="KGY105" s="53"/>
      <c r="KGZ105" s="53"/>
      <c r="KHA105" s="53"/>
      <c r="KHB105" s="53"/>
      <c r="KHC105" s="53"/>
      <c r="KHD105" s="53"/>
      <c r="KHE105" s="53"/>
      <c r="KHF105" s="53"/>
      <c r="KHG105" s="53"/>
      <c r="KHH105" s="53"/>
      <c r="KHI105" s="53"/>
      <c r="KHJ105" s="53"/>
      <c r="KHK105" s="53"/>
      <c r="KHL105" s="53"/>
      <c r="KHM105" s="53"/>
      <c r="KHN105" s="53"/>
      <c r="KHO105" s="53"/>
      <c r="KHP105" s="53"/>
      <c r="KHQ105" s="53"/>
      <c r="KHR105" s="53"/>
      <c r="KHS105" s="53"/>
      <c r="KHT105" s="53"/>
      <c r="KHU105" s="53"/>
      <c r="KHV105" s="53"/>
      <c r="KHW105" s="53"/>
      <c r="KHX105" s="53"/>
      <c r="KHY105" s="53"/>
      <c r="KHZ105" s="53"/>
      <c r="KIA105" s="53"/>
      <c r="KIB105" s="53"/>
      <c r="KIC105" s="53"/>
      <c r="KID105" s="53"/>
      <c r="KIE105" s="53"/>
      <c r="KIF105" s="53"/>
      <c r="KIG105" s="53"/>
      <c r="KIH105" s="53"/>
      <c r="KII105" s="53"/>
      <c r="KIJ105" s="53"/>
      <c r="KIK105" s="53"/>
      <c r="KIL105" s="53"/>
      <c r="KIM105" s="53"/>
      <c r="KIN105" s="53"/>
      <c r="KIO105" s="53"/>
      <c r="KIP105" s="53"/>
      <c r="KIQ105" s="53"/>
      <c r="KIR105" s="53"/>
      <c r="KIS105" s="53"/>
      <c r="KIT105" s="53"/>
      <c r="KIU105" s="53"/>
      <c r="KIV105" s="53"/>
      <c r="KIW105" s="53"/>
      <c r="KIX105" s="53"/>
      <c r="KIY105" s="53"/>
      <c r="KIZ105" s="53"/>
      <c r="KJA105" s="53"/>
      <c r="KJB105" s="53"/>
      <c r="KJC105" s="53"/>
      <c r="KJD105" s="53"/>
      <c r="KJE105" s="53"/>
      <c r="KJF105" s="53"/>
      <c r="KJG105" s="53"/>
      <c r="KJH105" s="53"/>
      <c r="KJI105" s="53"/>
      <c r="KJJ105" s="53"/>
      <c r="KJK105" s="53"/>
      <c r="KJL105" s="53"/>
      <c r="KJM105" s="53"/>
      <c r="KJN105" s="53"/>
      <c r="KJO105" s="53"/>
      <c r="KJP105" s="53"/>
      <c r="KJQ105" s="53"/>
      <c r="KJR105" s="53"/>
      <c r="KJS105" s="53"/>
      <c r="KJT105" s="53"/>
      <c r="KJU105" s="53"/>
      <c r="KJV105" s="53"/>
      <c r="KJW105" s="53"/>
      <c r="KJX105" s="53"/>
      <c r="KJY105" s="53"/>
      <c r="KJZ105" s="53"/>
      <c r="KKA105" s="53"/>
      <c r="KKB105" s="53"/>
      <c r="KKC105" s="53"/>
      <c r="KKD105" s="53"/>
      <c r="KKE105" s="53"/>
      <c r="KKF105" s="53"/>
      <c r="KKG105" s="53"/>
      <c r="KKH105" s="53"/>
      <c r="KKI105" s="53"/>
      <c r="KKJ105" s="53"/>
      <c r="KKK105" s="53"/>
      <c r="KKL105" s="53"/>
      <c r="KKM105" s="53"/>
      <c r="KKN105" s="53"/>
      <c r="KKO105" s="53"/>
      <c r="KKP105" s="53"/>
      <c r="KKQ105" s="53"/>
      <c r="KKR105" s="53"/>
      <c r="KKS105" s="53"/>
      <c r="KKT105" s="53"/>
      <c r="KKU105" s="53"/>
      <c r="KKV105" s="53"/>
      <c r="KKW105" s="53"/>
      <c r="KKX105" s="53"/>
      <c r="KKY105" s="53"/>
      <c r="KKZ105" s="53"/>
      <c r="KLA105" s="53"/>
      <c r="KLB105" s="53"/>
      <c r="KLC105" s="53"/>
      <c r="KLD105" s="53"/>
      <c r="KLE105" s="53"/>
      <c r="KLF105" s="53"/>
      <c r="KLG105" s="53"/>
      <c r="KLH105" s="53"/>
      <c r="KLI105" s="53"/>
      <c r="KLJ105" s="53"/>
      <c r="KLK105" s="53"/>
      <c r="KLL105" s="53"/>
      <c r="KLM105" s="53"/>
      <c r="KLN105" s="53"/>
      <c r="KLO105" s="53"/>
      <c r="KLP105" s="53"/>
      <c r="KLQ105" s="53"/>
      <c r="KLR105" s="53"/>
      <c r="KLS105" s="53"/>
      <c r="KLT105" s="53"/>
      <c r="KLU105" s="53"/>
      <c r="KLV105" s="53"/>
      <c r="KLW105" s="53"/>
      <c r="KLX105" s="53"/>
      <c r="KLY105" s="53"/>
      <c r="KLZ105" s="53"/>
      <c r="KMA105" s="53"/>
      <c r="KMB105" s="53"/>
      <c r="KMC105" s="53"/>
      <c r="KMD105" s="53"/>
      <c r="KME105" s="53"/>
      <c r="KMF105" s="53"/>
      <c r="KMG105" s="53"/>
      <c r="KMH105" s="53"/>
      <c r="KMI105" s="53"/>
      <c r="KMJ105" s="53"/>
      <c r="KMK105" s="53"/>
      <c r="KML105" s="53"/>
      <c r="KMM105" s="53"/>
      <c r="KMN105" s="53"/>
      <c r="KMO105" s="53"/>
      <c r="KMP105" s="53"/>
      <c r="KMQ105" s="53"/>
      <c r="KMR105" s="53"/>
      <c r="KMS105" s="53"/>
      <c r="KMT105" s="53"/>
      <c r="KMU105" s="53"/>
      <c r="KMV105" s="53"/>
      <c r="KMW105" s="53"/>
      <c r="KMX105" s="53"/>
      <c r="KMY105" s="53"/>
      <c r="KMZ105" s="53"/>
      <c r="KNA105" s="53"/>
      <c r="KNB105" s="53"/>
      <c r="KNC105" s="53"/>
      <c r="KND105" s="53"/>
      <c r="KNE105" s="53"/>
      <c r="KNF105" s="53"/>
      <c r="KNG105" s="53"/>
      <c r="KNH105" s="53"/>
      <c r="KNI105" s="53"/>
      <c r="KNJ105" s="53"/>
      <c r="KNK105" s="53"/>
      <c r="KNL105" s="53"/>
      <c r="KNM105" s="53"/>
      <c r="KNN105" s="53"/>
      <c r="KNO105" s="53"/>
      <c r="KNP105" s="53"/>
      <c r="KNQ105" s="53"/>
      <c r="KNR105" s="53"/>
      <c r="KNS105" s="53"/>
      <c r="KNT105" s="53"/>
      <c r="KNU105" s="53"/>
      <c r="KNV105" s="53"/>
      <c r="KNW105" s="53"/>
      <c r="KNX105" s="53"/>
      <c r="KNY105" s="53"/>
      <c r="KNZ105" s="53"/>
      <c r="KOA105" s="53"/>
      <c r="KOB105" s="53"/>
      <c r="KOC105" s="53"/>
      <c r="KOD105" s="53"/>
      <c r="KOE105" s="53"/>
      <c r="KOF105" s="53"/>
      <c r="KOG105" s="53"/>
      <c r="KOH105" s="53"/>
      <c r="KOI105" s="53"/>
      <c r="KOJ105" s="53"/>
      <c r="KOK105" s="53"/>
      <c r="KOL105" s="53"/>
      <c r="KOM105" s="53"/>
      <c r="KON105" s="53"/>
      <c r="KOO105" s="53"/>
      <c r="KOP105" s="53"/>
      <c r="KOQ105" s="53"/>
      <c r="KOR105" s="53"/>
      <c r="KOS105" s="53"/>
      <c r="KOT105" s="53"/>
      <c r="KOU105" s="53"/>
      <c r="KOV105" s="53"/>
      <c r="KOW105" s="53"/>
      <c r="KOX105" s="53"/>
      <c r="KOY105" s="53"/>
      <c r="KOZ105" s="53"/>
      <c r="KPA105" s="53"/>
      <c r="KPB105" s="53"/>
      <c r="KPC105" s="53"/>
      <c r="KPD105" s="53"/>
      <c r="KPE105" s="53"/>
      <c r="KPF105" s="53"/>
      <c r="KPG105" s="53"/>
      <c r="KPH105" s="53"/>
      <c r="KPI105" s="53"/>
      <c r="KPJ105" s="53"/>
      <c r="KPK105" s="53"/>
      <c r="KPL105" s="53"/>
      <c r="KPM105" s="53"/>
      <c r="KPN105" s="53"/>
      <c r="KPO105" s="53"/>
      <c r="KPP105" s="53"/>
      <c r="KPQ105" s="53"/>
      <c r="KPR105" s="53"/>
      <c r="KPS105" s="53"/>
      <c r="KPT105" s="53"/>
      <c r="KPU105" s="53"/>
      <c r="KPV105" s="53"/>
      <c r="KPW105" s="53"/>
      <c r="KPX105" s="53"/>
      <c r="KPY105" s="53"/>
      <c r="KPZ105" s="53"/>
      <c r="KQA105" s="53"/>
      <c r="KQB105" s="53"/>
      <c r="KQC105" s="53"/>
      <c r="KQD105" s="53"/>
      <c r="KQE105" s="53"/>
      <c r="KQF105" s="53"/>
      <c r="KQG105" s="53"/>
      <c r="KQH105" s="53"/>
      <c r="KQI105" s="53"/>
      <c r="KQJ105" s="53"/>
      <c r="KQK105" s="53"/>
      <c r="KQL105" s="53"/>
      <c r="KQM105" s="53"/>
      <c r="KQN105" s="53"/>
      <c r="KQO105" s="53"/>
      <c r="KQP105" s="53"/>
      <c r="KQQ105" s="53"/>
      <c r="KQR105" s="53"/>
      <c r="KQS105" s="53"/>
      <c r="KQT105" s="53"/>
      <c r="KQU105" s="53"/>
      <c r="KQV105" s="53"/>
      <c r="KQW105" s="53"/>
      <c r="KQX105" s="53"/>
      <c r="KQY105" s="53"/>
      <c r="KQZ105" s="53"/>
      <c r="KRA105" s="53"/>
      <c r="KRB105" s="53"/>
      <c r="KRC105" s="53"/>
      <c r="KRD105" s="53"/>
      <c r="KRE105" s="53"/>
      <c r="KRF105" s="53"/>
      <c r="KRG105" s="53"/>
      <c r="KRH105" s="53"/>
      <c r="KRI105" s="53"/>
      <c r="KRJ105" s="53"/>
      <c r="KRK105" s="53"/>
      <c r="KRL105" s="53"/>
      <c r="KRM105" s="53"/>
      <c r="KRN105" s="53"/>
      <c r="KRO105" s="53"/>
      <c r="KRP105" s="53"/>
      <c r="KRQ105" s="53"/>
      <c r="KRR105" s="53"/>
      <c r="KRS105" s="53"/>
      <c r="KRT105" s="53"/>
      <c r="KRU105" s="53"/>
      <c r="KRV105" s="53"/>
      <c r="KRW105" s="53"/>
      <c r="KRX105" s="53"/>
      <c r="KRY105" s="53"/>
      <c r="KRZ105" s="53"/>
      <c r="KSA105" s="53"/>
      <c r="KSB105" s="53"/>
      <c r="KSC105" s="53"/>
      <c r="KSD105" s="53"/>
      <c r="KSE105" s="53"/>
      <c r="KSF105" s="53"/>
      <c r="KSG105" s="53"/>
      <c r="KSH105" s="53"/>
      <c r="KSI105" s="53"/>
      <c r="KSJ105" s="53"/>
      <c r="KSK105" s="53"/>
      <c r="KSL105" s="53"/>
      <c r="KSM105" s="53"/>
      <c r="KSN105" s="53"/>
      <c r="KSO105" s="53"/>
      <c r="KSP105" s="53"/>
      <c r="KSQ105" s="53"/>
      <c r="KSR105" s="53"/>
      <c r="KSS105" s="53"/>
      <c r="KST105" s="53"/>
      <c r="KSU105" s="53"/>
      <c r="KSV105" s="53"/>
      <c r="KSW105" s="53"/>
      <c r="KSX105" s="53"/>
      <c r="KSY105" s="53"/>
      <c r="KSZ105" s="53"/>
      <c r="KTA105" s="53"/>
      <c r="KTB105" s="53"/>
      <c r="KTC105" s="53"/>
      <c r="KTD105" s="53"/>
      <c r="KTE105" s="53"/>
      <c r="KTF105" s="53"/>
      <c r="KTG105" s="53"/>
      <c r="KTH105" s="53"/>
      <c r="KTI105" s="53"/>
      <c r="KTJ105" s="53"/>
      <c r="KTK105" s="53"/>
      <c r="KTL105" s="53"/>
      <c r="KTM105" s="53"/>
      <c r="KTN105" s="53"/>
      <c r="KTO105" s="53"/>
      <c r="KTP105" s="53"/>
      <c r="KTQ105" s="53"/>
      <c r="KTR105" s="53"/>
      <c r="KTS105" s="53"/>
      <c r="KTT105" s="53"/>
      <c r="KTU105" s="53"/>
      <c r="KTV105" s="53"/>
      <c r="KTW105" s="53"/>
      <c r="KTX105" s="53"/>
      <c r="KTY105" s="53"/>
      <c r="KTZ105" s="53"/>
      <c r="KUA105" s="53"/>
      <c r="KUB105" s="53"/>
      <c r="KUC105" s="53"/>
      <c r="KUD105" s="53"/>
      <c r="KUE105" s="53"/>
      <c r="KUF105" s="53"/>
      <c r="KUG105" s="53"/>
      <c r="KUH105" s="53"/>
      <c r="KUI105" s="53"/>
      <c r="KUJ105" s="53"/>
      <c r="KUK105" s="53"/>
      <c r="KUL105" s="53"/>
      <c r="KUM105" s="53"/>
      <c r="KUN105" s="53"/>
      <c r="KUO105" s="53"/>
      <c r="KUP105" s="53"/>
      <c r="KUQ105" s="53"/>
      <c r="KUR105" s="53"/>
      <c r="KUS105" s="53"/>
      <c r="KUT105" s="53"/>
      <c r="KUU105" s="53"/>
      <c r="KUV105" s="53"/>
      <c r="KUW105" s="53"/>
      <c r="KUX105" s="53"/>
      <c r="KUY105" s="53"/>
      <c r="KUZ105" s="53"/>
      <c r="KVA105" s="53"/>
      <c r="KVB105" s="53"/>
      <c r="KVC105" s="53"/>
      <c r="KVD105" s="53"/>
      <c r="KVE105" s="53"/>
      <c r="KVF105" s="53"/>
      <c r="KVG105" s="53"/>
      <c r="KVH105" s="53"/>
      <c r="KVI105" s="53"/>
      <c r="KVJ105" s="53"/>
      <c r="KVK105" s="53"/>
      <c r="KVL105" s="53"/>
      <c r="KVM105" s="53"/>
      <c r="KVN105" s="53"/>
      <c r="KVO105" s="53"/>
      <c r="KVP105" s="53"/>
      <c r="KVQ105" s="53"/>
      <c r="KVR105" s="53"/>
      <c r="KVS105" s="53"/>
      <c r="KVT105" s="53"/>
      <c r="KVU105" s="53"/>
      <c r="KVV105" s="53"/>
      <c r="KVW105" s="53"/>
      <c r="KVX105" s="53"/>
      <c r="KVY105" s="53"/>
      <c r="KVZ105" s="53"/>
      <c r="KWA105" s="53"/>
      <c r="KWB105" s="53"/>
      <c r="KWC105" s="53"/>
      <c r="KWD105" s="53"/>
      <c r="KWE105" s="53"/>
      <c r="KWF105" s="53"/>
      <c r="KWG105" s="53"/>
      <c r="KWH105" s="53"/>
      <c r="KWI105" s="53"/>
      <c r="KWJ105" s="53"/>
      <c r="KWK105" s="53"/>
      <c r="KWL105" s="53"/>
      <c r="KWM105" s="53"/>
      <c r="KWN105" s="53"/>
      <c r="KWO105" s="53"/>
      <c r="KWP105" s="53"/>
      <c r="KWQ105" s="53"/>
      <c r="KWR105" s="53"/>
      <c r="KWS105" s="53"/>
      <c r="KWT105" s="53"/>
      <c r="KWU105" s="53"/>
      <c r="KWV105" s="53"/>
      <c r="KWW105" s="53"/>
      <c r="KWX105" s="53"/>
      <c r="KWY105" s="53"/>
      <c r="KWZ105" s="53"/>
      <c r="KXA105" s="53"/>
      <c r="KXB105" s="53"/>
      <c r="KXC105" s="53"/>
      <c r="KXD105" s="53"/>
      <c r="KXE105" s="53"/>
      <c r="KXF105" s="53"/>
      <c r="KXG105" s="53"/>
      <c r="KXH105" s="53"/>
      <c r="KXI105" s="53"/>
      <c r="KXJ105" s="53"/>
      <c r="KXK105" s="53"/>
      <c r="KXL105" s="53"/>
      <c r="KXM105" s="53"/>
      <c r="KXN105" s="53"/>
      <c r="KXO105" s="53"/>
      <c r="KXP105" s="53"/>
      <c r="KXQ105" s="53"/>
      <c r="KXR105" s="53"/>
      <c r="KXS105" s="53"/>
      <c r="KXT105" s="53"/>
      <c r="KXU105" s="53"/>
      <c r="KXV105" s="53"/>
      <c r="KXW105" s="53"/>
      <c r="KXX105" s="53"/>
      <c r="KXY105" s="53"/>
      <c r="KXZ105" s="53"/>
      <c r="KYA105" s="53"/>
      <c r="KYB105" s="53"/>
      <c r="KYC105" s="53"/>
      <c r="KYD105" s="53"/>
      <c r="KYE105" s="53"/>
      <c r="KYF105" s="53"/>
      <c r="KYG105" s="53"/>
      <c r="KYH105" s="53"/>
      <c r="KYI105" s="53"/>
      <c r="KYJ105" s="53"/>
      <c r="KYK105" s="53"/>
      <c r="KYL105" s="53"/>
      <c r="KYM105" s="53"/>
      <c r="KYN105" s="53"/>
      <c r="KYO105" s="53"/>
      <c r="KYP105" s="53"/>
      <c r="KYQ105" s="53"/>
      <c r="KYR105" s="53"/>
      <c r="KYS105" s="53"/>
      <c r="KYT105" s="53"/>
      <c r="KYU105" s="53"/>
      <c r="KYV105" s="53"/>
      <c r="KYW105" s="53"/>
      <c r="KYX105" s="53"/>
      <c r="KYY105" s="53"/>
      <c r="KYZ105" s="53"/>
      <c r="KZA105" s="53"/>
      <c r="KZB105" s="53"/>
      <c r="KZC105" s="53"/>
      <c r="KZD105" s="53"/>
      <c r="KZE105" s="53"/>
      <c r="KZF105" s="53"/>
      <c r="KZG105" s="53"/>
      <c r="KZH105" s="53"/>
      <c r="KZI105" s="53"/>
      <c r="KZJ105" s="53"/>
      <c r="KZK105" s="53"/>
      <c r="KZL105" s="53"/>
      <c r="KZM105" s="53"/>
      <c r="KZN105" s="53"/>
      <c r="KZO105" s="53"/>
      <c r="KZP105" s="53"/>
      <c r="KZQ105" s="53"/>
      <c r="KZR105" s="53"/>
      <c r="KZS105" s="53"/>
      <c r="KZT105" s="53"/>
      <c r="KZU105" s="53"/>
      <c r="KZV105" s="53"/>
      <c r="KZW105" s="53"/>
      <c r="KZX105" s="53"/>
      <c r="KZY105" s="53"/>
      <c r="KZZ105" s="53"/>
      <c r="LAA105" s="53"/>
      <c r="LAB105" s="53"/>
      <c r="LAC105" s="53"/>
      <c r="LAD105" s="53"/>
      <c r="LAE105" s="53"/>
      <c r="LAF105" s="53"/>
      <c r="LAG105" s="53"/>
      <c r="LAH105" s="53"/>
      <c r="LAI105" s="53"/>
      <c r="LAJ105" s="53"/>
      <c r="LAK105" s="53"/>
      <c r="LAL105" s="53"/>
      <c r="LAM105" s="53"/>
      <c r="LAN105" s="53"/>
      <c r="LAO105" s="53"/>
      <c r="LAP105" s="53"/>
      <c r="LAQ105" s="53"/>
      <c r="LAR105" s="53"/>
      <c r="LAS105" s="53"/>
      <c r="LAT105" s="53"/>
      <c r="LAU105" s="53"/>
      <c r="LAV105" s="53"/>
      <c r="LAW105" s="53"/>
      <c r="LAX105" s="53"/>
      <c r="LAY105" s="53"/>
      <c r="LAZ105" s="53"/>
      <c r="LBA105" s="53"/>
      <c r="LBB105" s="53"/>
      <c r="LBC105" s="53"/>
      <c r="LBD105" s="53"/>
      <c r="LBE105" s="53"/>
      <c r="LBF105" s="53"/>
      <c r="LBG105" s="53"/>
      <c r="LBH105" s="53"/>
      <c r="LBI105" s="53"/>
      <c r="LBJ105" s="53"/>
      <c r="LBK105" s="53"/>
      <c r="LBL105" s="53"/>
      <c r="LBM105" s="53"/>
      <c r="LBN105" s="53"/>
      <c r="LBO105" s="53"/>
      <c r="LBP105" s="53"/>
      <c r="LBQ105" s="53"/>
      <c r="LBR105" s="53"/>
      <c r="LBS105" s="53"/>
      <c r="LBT105" s="53"/>
      <c r="LBU105" s="53"/>
      <c r="LBV105" s="53"/>
      <c r="LBW105" s="53"/>
      <c r="LBX105" s="53"/>
      <c r="LBY105" s="53"/>
      <c r="LBZ105" s="53"/>
      <c r="LCA105" s="53"/>
      <c r="LCB105" s="53"/>
      <c r="LCC105" s="53"/>
      <c r="LCD105" s="53"/>
      <c r="LCE105" s="53"/>
      <c r="LCF105" s="53"/>
      <c r="LCG105" s="53"/>
      <c r="LCH105" s="53"/>
      <c r="LCI105" s="53"/>
      <c r="LCJ105" s="53"/>
      <c r="LCK105" s="53"/>
      <c r="LCL105" s="53"/>
      <c r="LCM105" s="53"/>
      <c r="LCN105" s="53"/>
      <c r="LCO105" s="53"/>
      <c r="LCP105" s="53"/>
      <c r="LCQ105" s="53"/>
      <c r="LCR105" s="53"/>
      <c r="LCS105" s="53"/>
      <c r="LCT105" s="53"/>
      <c r="LCU105" s="53"/>
      <c r="LCV105" s="53"/>
      <c r="LCW105" s="53"/>
      <c r="LCX105" s="53"/>
      <c r="LCY105" s="53"/>
      <c r="LCZ105" s="53"/>
      <c r="LDA105" s="53"/>
      <c r="LDB105" s="53"/>
      <c r="LDC105" s="53"/>
      <c r="LDD105" s="53"/>
      <c r="LDE105" s="53"/>
      <c r="LDF105" s="53"/>
      <c r="LDG105" s="53"/>
      <c r="LDH105" s="53"/>
      <c r="LDI105" s="53"/>
      <c r="LDJ105" s="53"/>
      <c r="LDK105" s="53"/>
      <c r="LDL105" s="53"/>
      <c r="LDM105" s="53"/>
      <c r="LDN105" s="53"/>
      <c r="LDO105" s="53"/>
      <c r="LDP105" s="53"/>
      <c r="LDQ105" s="53"/>
      <c r="LDR105" s="53"/>
      <c r="LDS105" s="53"/>
      <c r="LDT105" s="53"/>
      <c r="LDU105" s="53"/>
      <c r="LDV105" s="53"/>
      <c r="LDW105" s="53"/>
      <c r="LDX105" s="53"/>
      <c r="LDY105" s="53"/>
      <c r="LDZ105" s="53"/>
      <c r="LEA105" s="53"/>
      <c r="LEB105" s="53"/>
      <c r="LEC105" s="53"/>
      <c r="LED105" s="53"/>
      <c r="LEE105" s="53"/>
      <c r="LEF105" s="53"/>
      <c r="LEG105" s="53"/>
      <c r="LEH105" s="53"/>
      <c r="LEI105" s="53"/>
      <c r="LEJ105" s="53"/>
      <c r="LEK105" s="53"/>
      <c r="LEL105" s="53"/>
      <c r="LEM105" s="53"/>
      <c r="LEN105" s="53"/>
      <c r="LEO105" s="53"/>
      <c r="LEP105" s="53"/>
      <c r="LEQ105" s="53"/>
      <c r="LER105" s="53"/>
      <c r="LES105" s="53"/>
      <c r="LET105" s="53"/>
      <c r="LEU105" s="53"/>
      <c r="LEV105" s="53"/>
      <c r="LEW105" s="53"/>
      <c r="LEX105" s="53"/>
      <c r="LEY105" s="53"/>
      <c r="LEZ105" s="53"/>
      <c r="LFA105" s="53"/>
      <c r="LFB105" s="53"/>
      <c r="LFC105" s="53"/>
      <c r="LFD105" s="53"/>
      <c r="LFE105" s="53"/>
      <c r="LFF105" s="53"/>
      <c r="LFG105" s="53"/>
      <c r="LFH105" s="53"/>
      <c r="LFI105" s="53"/>
      <c r="LFJ105" s="53"/>
      <c r="LFK105" s="53"/>
      <c r="LFL105" s="53"/>
      <c r="LFM105" s="53"/>
      <c r="LFN105" s="53"/>
      <c r="LFO105" s="53"/>
      <c r="LFP105" s="53"/>
      <c r="LFQ105" s="53"/>
      <c r="LFR105" s="53"/>
      <c r="LFS105" s="53"/>
      <c r="LFT105" s="53"/>
      <c r="LFU105" s="53"/>
      <c r="LFV105" s="53"/>
      <c r="LFW105" s="53"/>
      <c r="LFX105" s="53"/>
      <c r="LFY105" s="53"/>
      <c r="LFZ105" s="53"/>
      <c r="LGA105" s="53"/>
      <c r="LGB105" s="53"/>
      <c r="LGC105" s="53"/>
      <c r="LGD105" s="53"/>
      <c r="LGE105" s="53"/>
      <c r="LGF105" s="53"/>
      <c r="LGG105" s="53"/>
      <c r="LGH105" s="53"/>
      <c r="LGI105" s="53"/>
      <c r="LGJ105" s="53"/>
      <c r="LGK105" s="53"/>
      <c r="LGL105" s="53"/>
      <c r="LGM105" s="53"/>
      <c r="LGN105" s="53"/>
      <c r="LGO105" s="53"/>
      <c r="LGP105" s="53"/>
      <c r="LGQ105" s="53"/>
      <c r="LGR105" s="53"/>
      <c r="LGS105" s="53"/>
      <c r="LGT105" s="53"/>
      <c r="LGU105" s="53"/>
      <c r="LGV105" s="53"/>
      <c r="LGW105" s="53"/>
      <c r="LGX105" s="53"/>
      <c r="LGY105" s="53"/>
      <c r="LGZ105" s="53"/>
      <c r="LHA105" s="53"/>
      <c r="LHB105" s="53"/>
      <c r="LHC105" s="53"/>
      <c r="LHD105" s="53"/>
      <c r="LHE105" s="53"/>
      <c r="LHF105" s="53"/>
      <c r="LHG105" s="53"/>
      <c r="LHH105" s="53"/>
      <c r="LHI105" s="53"/>
      <c r="LHJ105" s="53"/>
      <c r="LHK105" s="53"/>
      <c r="LHL105" s="53"/>
      <c r="LHM105" s="53"/>
      <c r="LHN105" s="53"/>
      <c r="LHO105" s="53"/>
      <c r="LHP105" s="53"/>
      <c r="LHQ105" s="53"/>
      <c r="LHR105" s="53"/>
      <c r="LHS105" s="53"/>
      <c r="LHT105" s="53"/>
      <c r="LHU105" s="53"/>
      <c r="LHV105" s="53"/>
      <c r="LHW105" s="53"/>
      <c r="LHX105" s="53"/>
      <c r="LHY105" s="53"/>
      <c r="LHZ105" s="53"/>
      <c r="LIA105" s="53"/>
      <c r="LIB105" s="53"/>
      <c r="LIC105" s="53"/>
      <c r="LID105" s="53"/>
      <c r="LIE105" s="53"/>
      <c r="LIF105" s="53"/>
      <c r="LIG105" s="53"/>
      <c r="LIH105" s="53"/>
      <c r="LII105" s="53"/>
      <c r="LIJ105" s="53"/>
      <c r="LIK105" s="53"/>
      <c r="LIL105" s="53"/>
      <c r="LIM105" s="53"/>
      <c r="LIN105" s="53"/>
      <c r="LIO105" s="53"/>
      <c r="LIP105" s="53"/>
      <c r="LIQ105" s="53"/>
      <c r="LIR105" s="53"/>
      <c r="LIS105" s="53"/>
      <c r="LIT105" s="53"/>
      <c r="LIU105" s="53"/>
      <c r="LIV105" s="53"/>
      <c r="LIW105" s="53"/>
      <c r="LIX105" s="53"/>
      <c r="LIY105" s="53"/>
      <c r="LIZ105" s="53"/>
      <c r="LJA105" s="53"/>
      <c r="LJB105" s="53"/>
      <c r="LJC105" s="53"/>
      <c r="LJD105" s="53"/>
      <c r="LJE105" s="53"/>
      <c r="LJF105" s="53"/>
      <c r="LJG105" s="53"/>
      <c r="LJH105" s="53"/>
      <c r="LJI105" s="53"/>
      <c r="LJJ105" s="53"/>
      <c r="LJK105" s="53"/>
      <c r="LJL105" s="53"/>
      <c r="LJM105" s="53"/>
      <c r="LJN105" s="53"/>
      <c r="LJO105" s="53"/>
      <c r="LJP105" s="53"/>
      <c r="LJQ105" s="53"/>
      <c r="LJR105" s="53"/>
      <c r="LJS105" s="53"/>
      <c r="LJT105" s="53"/>
      <c r="LJU105" s="53"/>
      <c r="LJV105" s="53"/>
      <c r="LJW105" s="53"/>
      <c r="LJX105" s="53"/>
      <c r="LJY105" s="53"/>
      <c r="LJZ105" s="53"/>
      <c r="LKA105" s="53"/>
      <c r="LKB105" s="53"/>
      <c r="LKC105" s="53"/>
      <c r="LKD105" s="53"/>
      <c r="LKE105" s="53"/>
      <c r="LKF105" s="53"/>
      <c r="LKG105" s="53"/>
      <c r="LKH105" s="53"/>
      <c r="LKI105" s="53"/>
      <c r="LKJ105" s="53"/>
      <c r="LKK105" s="53"/>
      <c r="LKL105" s="53"/>
      <c r="LKM105" s="53"/>
      <c r="LKN105" s="53"/>
      <c r="LKO105" s="53"/>
      <c r="LKP105" s="53"/>
      <c r="LKQ105" s="53"/>
      <c r="LKR105" s="53"/>
      <c r="LKS105" s="53"/>
      <c r="LKT105" s="53"/>
      <c r="LKU105" s="53"/>
      <c r="LKV105" s="53"/>
      <c r="LKW105" s="53"/>
      <c r="LKX105" s="53"/>
      <c r="LKY105" s="53"/>
      <c r="LKZ105" s="53"/>
      <c r="LLA105" s="53"/>
      <c r="LLB105" s="53"/>
      <c r="LLC105" s="53"/>
      <c r="LLD105" s="53"/>
      <c r="LLE105" s="53"/>
      <c r="LLF105" s="53"/>
      <c r="LLG105" s="53"/>
      <c r="LLH105" s="53"/>
      <c r="LLI105" s="53"/>
      <c r="LLJ105" s="53"/>
      <c r="LLK105" s="53"/>
      <c r="LLL105" s="53"/>
      <c r="LLM105" s="53"/>
      <c r="LLN105" s="53"/>
      <c r="LLO105" s="53"/>
      <c r="LLP105" s="53"/>
      <c r="LLQ105" s="53"/>
      <c r="LLR105" s="53"/>
      <c r="LLS105" s="53"/>
      <c r="LLT105" s="53"/>
      <c r="LLU105" s="53"/>
      <c r="LLV105" s="53"/>
      <c r="LLW105" s="53"/>
      <c r="LLX105" s="53"/>
      <c r="LLY105" s="53"/>
      <c r="LLZ105" s="53"/>
      <c r="LMA105" s="53"/>
      <c r="LMB105" s="53"/>
      <c r="LMC105" s="53"/>
      <c r="LMD105" s="53"/>
      <c r="LME105" s="53"/>
      <c r="LMF105" s="53"/>
      <c r="LMG105" s="53"/>
      <c r="LMH105" s="53"/>
      <c r="LMI105" s="53"/>
      <c r="LMJ105" s="53"/>
      <c r="LMK105" s="53"/>
      <c r="LML105" s="53"/>
      <c r="LMM105" s="53"/>
      <c r="LMN105" s="53"/>
      <c r="LMO105" s="53"/>
      <c r="LMP105" s="53"/>
      <c r="LMQ105" s="53"/>
      <c r="LMR105" s="53"/>
      <c r="LMS105" s="53"/>
      <c r="LMT105" s="53"/>
      <c r="LMU105" s="53"/>
      <c r="LMV105" s="53"/>
      <c r="LMW105" s="53"/>
      <c r="LMX105" s="53"/>
      <c r="LMY105" s="53"/>
      <c r="LMZ105" s="53"/>
      <c r="LNA105" s="53"/>
      <c r="LNB105" s="53"/>
      <c r="LNC105" s="53"/>
      <c r="LND105" s="53"/>
      <c r="LNE105" s="53"/>
      <c r="LNF105" s="53"/>
      <c r="LNG105" s="53"/>
      <c r="LNH105" s="53"/>
      <c r="LNI105" s="53"/>
      <c r="LNJ105" s="53"/>
      <c r="LNK105" s="53"/>
      <c r="LNL105" s="53"/>
      <c r="LNM105" s="53"/>
      <c r="LNN105" s="53"/>
      <c r="LNO105" s="53"/>
      <c r="LNP105" s="53"/>
      <c r="LNQ105" s="53"/>
      <c r="LNR105" s="53"/>
      <c r="LNS105" s="53"/>
      <c r="LNT105" s="53"/>
      <c r="LNU105" s="53"/>
      <c r="LNV105" s="53"/>
      <c r="LNW105" s="53"/>
      <c r="LNX105" s="53"/>
      <c r="LNY105" s="53"/>
      <c r="LNZ105" s="53"/>
      <c r="LOA105" s="53"/>
      <c r="LOB105" s="53"/>
      <c r="LOC105" s="53"/>
      <c r="LOD105" s="53"/>
      <c r="LOE105" s="53"/>
      <c r="LOF105" s="53"/>
      <c r="LOG105" s="53"/>
      <c r="LOH105" s="53"/>
      <c r="LOI105" s="53"/>
      <c r="LOJ105" s="53"/>
      <c r="LOK105" s="53"/>
      <c r="LOL105" s="53"/>
      <c r="LOM105" s="53"/>
      <c r="LON105" s="53"/>
      <c r="LOO105" s="53"/>
      <c r="LOP105" s="53"/>
      <c r="LOQ105" s="53"/>
      <c r="LOR105" s="53"/>
      <c r="LOS105" s="53"/>
      <c r="LOT105" s="53"/>
      <c r="LOU105" s="53"/>
      <c r="LOV105" s="53"/>
      <c r="LOW105" s="53"/>
      <c r="LOX105" s="53"/>
      <c r="LOY105" s="53"/>
      <c r="LOZ105" s="53"/>
      <c r="LPA105" s="53"/>
      <c r="LPB105" s="53"/>
      <c r="LPC105" s="53"/>
      <c r="LPD105" s="53"/>
      <c r="LPE105" s="53"/>
      <c r="LPF105" s="53"/>
      <c r="LPG105" s="53"/>
      <c r="LPH105" s="53"/>
      <c r="LPI105" s="53"/>
      <c r="LPJ105" s="53"/>
      <c r="LPK105" s="53"/>
      <c r="LPL105" s="53"/>
      <c r="LPM105" s="53"/>
      <c r="LPN105" s="53"/>
      <c r="LPO105" s="53"/>
      <c r="LPP105" s="53"/>
      <c r="LPQ105" s="53"/>
      <c r="LPR105" s="53"/>
      <c r="LPS105" s="53"/>
      <c r="LPT105" s="53"/>
      <c r="LPU105" s="53"/>
      <c r="LPV105" s="53"/>
      <c r="LPW105" s="53"/>
      <c r="LPX105" s="53"/>
      <c r="LPY105" s="53"/>
      <c r="LPZ105" s="53"/>
      <c r="LQA105" s="53"/>
      <c r="LQB105" s="53"/>
      <c r="LQC105" s="53"/>
      <c r="LQD105" s="53"/>
      <c r="LQE105" s="53"/>
      <c r="LQF105" s="53"/>
      <c r="LQG105" s="53"/>
      <c r="LQH105" s="53"/>
      <c r="LQI105" s="53"/>
      <c r="LQJ105" s="53"/>
      <c r="LQK105" s="53"/>
      <c r="LQL105" s="53"/>
      <c r="LQM105" s="53"/>
      <c r="LQN105" s="53"/>
      <c r="LQO105" s="53"/>
      <c r="LQP105" s="53"/>
      <c r="LQQ105" s="53"/>
      <c r="LQR105" s="53"/>
      <c r="LQS105" s="53"/>
      <c r="LQT105" s="53"/>
      <c r="LQU105" s="53"/>
      <c r="LQV105" s="53"/>
      <c r="LQW105" s="53"/>
      <c r="LQX105" s="53"/>
      <c r="LQY105" s="53"/>
      <c r="LQZ105" s="53"/>
      <c r="LRA105" s="53"/>
      <c r="LRB105" s="53"/>
      <c r="LRC105" s="53"/>
      <c r="LRD105" s="53"/>
      <c r="LRE105" s="53"/>
      <c r="LRF105" s="53"/>
      <c r="LRG105" s="53"/>
      <c r="LRH105" s="53"/>
      <c r="LRI105" s="53"/>
      <c r="LRJ105" s="53"/>
      <c r="LRK105" s="53"/>
      <c r="LRL105" s="53"/>
      <c r="LRM105" s="53"/>
      <c r="LRN105" s="53"/>
      <c r="LRO105" s="53"/>
      <c r="LRP105" s="53"/>
      <c r="LRQ105" s="53"/>
      <c r="LRR105" s="53"/>
      <c r="LRS105" s="53"/>
      <c r="LRT105" s="53"/>
      <c r="LRU105" s="53"/>
      <c r="LRV105" s="53"/>
      <c r="LRW105" s="53"/>
      <c r="LRX105" s="53"/>
      <c r="LRY105" s="53"/>
      <c r="LRZ105" s="53"/>
      <c r="LSA105" s="53"/>
      <c r="LSB105" s="53"/>
      <c r="LSC105" s="53"/>
      <c r="LSD105" s="53"/>
      <c r="LSE105" s="53"/>
      <c r="LSF105" s="53"/>
      <c r="LSG105" s="53"/>
      <c r="LSH105" s="53"/>
      <c r="LSI105" s="53"/>
      <c r="LSJ105" s="53"/>
      <c r="LSK105" s="53"/>
      <c r="LSL105" s="53"/>
      <c r="LSM105" s="53"/>
      <c r="LSN105" s="53"/>
      <c r="LSO105" s="53"/>
      <c r="LSP105" s="53"/>
      <c r="LSQ105" s="53"/>
      <c r="LSR105" s="53"/>
      <c r="LSS105" s="53"/>
      <c r="LST105" s="53"/>
      <c r="LSU105" s="53"/>
      <c r="LSV105" s="53"/>
      <c r="LSW105" s="53"/>
      <c r="LSX105" s="53"/>
      <c r="LSY105" s="53"/>
      <c r="LSZ105" s="53"/>
      <c r="LTA105" s="53"/>
      <c r="LTB105" s="53"/>
      <c r="LTC105" s="53"/>
      <c r="LTD105" s="53"/>
      <c r="LTE105" s="53"/>
      <c r="LTF105" s="53"/>
      <c r="LTG105" s="53"/>
      <c r="LTH105" s="53"/>
      <c r="LTI105" s="53"/>
      <c r="LTJ105" s="53"/>
      <c r="LTK105" s="53"/>
      <c r="LTL105" s="53"/>
      <c r="LTM105" s="53"/>
      <c r="LTN105" s="53"/>
      <c r="LTO105" s="53"/>
      <c r="LTP105" s="53"/>
      <c r="LTQ105" s="53"/>
      <c r="LTR105" s="53"/>
      <c r="LTS105" s="53"/>
      <c r="LTT105" s="53"/>
      <c r="LTU105" s="53"/>
      <c r="LTV105" s="53"/>
      <c r="LTW105" s="53"/>
      <c r="LTX105" s="53"/>
      <c r="LTY105" s="53"/>
      <c r="LTZ105" s="53"/>
      <c r="LUA105" s="53"/>
      <c r="LUB105" s="53"/>
      <c r="LUC105" s="53"/>
      <c r="LUD105" s="53"/>
      <c r="LUE105" s="53"/>
      <c r="LUF105" s="53"/>
      <c r="LUG105" s="53"/>
      <c r="LUH105" s="53"/>
      <c r="LUI105" s="53"/>
      <c r="LUJ105" s="53"/>
      <c r="LUK105" s="53"/>
      <c r="LUL105" s="53"/>
      <c r="LUM105" s="53"/>
      <c r="LUN105" s="53"/>
      <c r="LUO105" s="53"/>
      <c r="LUP105" s="53"/>
      <c r="LUQ105" s="53"/>
      <c r="LUR105" s="53"/>
      <c r="LUS105" s="53"/>
      <c r="LUT105" s="53"/>
      <c r="LUU105" s="53"/>
      <c r="LUV105" s="53"/>
      <c r="LUW105" s="53"/>
      <c r="LUX105" s="53"/>
      <c r="LUY105" s="53"/>
      <c r="LUZ105" s="53"/>
      <c r="LVA105" s="53"/>
      <c r="LVB105" s="53"/>
      <c r="LVC105" s="53"/>
      <c r="LVD105" s="53"/>
      <c r="LVE105" s="53"/>
      <c r="LVF105" s="53"/>
      <c r="LVG105" s="53"/>
      <c r="LVH105" s="53"/>
      <c r="LVI105" s="53"/>
      <c r="LVJ105" s="53"/>
      <c r="LVK105" s="53"/>
      <c r="LVL105" s="53"/>
      <c r="LVM105" s="53"/>
      <c r="LVN105" s="53"/>
      <c r="LVO105" s="53"/>
      <c r="LVP105" s="53"/>
      <c r="LVQ105" s="53"/>
      <c r="LVR105" s="53"/>
      <c r="LVS105" s="53"/>
      <c r="LVT105" s="53"/>
      <c r="LVU105" s="53"/>
      <c r="LVV105" s="53"/>
      <c r="LVW105" s="53"/>
      <c r="LVX105" s="53"/>
      <c r="LVY105" s="53"/>
      <c r="LVZ105" s="53"/>
      <c r="LWA105" s="53"/>
      <c r="LWB105" s="53"/>
      <c r="LWC105" s="53"/>
      <c r="LWD105" s="53"/>
      <c r="LWE105" s="53"/>
      <c r="LWF105" s="53"/>
      <c r="LWG105" s="53"/>
      <c r="LWH105" s="53"/>
      <c r="LWI105" s="53"/>
      <c r="LWJ105" s="53"/>
      <c r="LWK105" s="53"/>
      <c r="LWL105" s="53"/>
      <c r="LWM105" s="53"/>
      <c r="LWN105" s="53"/>
      <c r="LWO105" s="53"/>
      <c r="LWP105" s="53"/>
      <c r="LWQ105" s="53"/>
      <c r="LWR105" s="53"/>
      <c r="LWS105" s="53"/>
      <c r="LWT105" s="53"/>
      <c r="LWU105" s="53"/>
      <c r="LWV105" s="53"/>
      <c r="LWW105" s="53"/>
      <c r="LWX105" s="53"/>
      <c r="LWY105" s="53"/>
      <c r="LWZ105" s="53"/>
      <c r="LXA105" s="53"/>
      <c r="LXB105" s="53"/>
      <c r="LXC105" s="53"/>
      <c r="LXD105" s="53"/>
      <c r="LXE105" s="53"/>
      <c r="LXF105" s="53"/>
      <c r="LXG105" s="53"/>
      <c r="LXH105" s="53"/>
      <c r="LXI105" s="53"/>
      <c r="LXJ105" s="53"/>
      <c r="LXK105" s="53"/>
      <c r="LXL105" s="53"/>
      <c r="LXM105" s="53"/>
      <c r="LXN105" s="53"/>
      <c r="LXO105" s="53"/>
      <c r="LXP105" s="53"/>
      <c r="LXQ105" s="53"/>
      <c r="LXR105" s="53"/>
      <c r="LXS105" s="53"/>
      <c r="LXT105" s="53"/>
      <c r="LXU105" s="53"/>
      <c r="LXV105" s="53"/>
      <c r="LXW105" s="53"/>
      <c r="LXX105" s="53"/>
      <c r="LXY105" s="53"/>
      <c r="LXZ105" s="53"/>
      <c r="LYA105" s="53"/>
      <c r="LYB105" s="53"/>
      <c r="LYC105" s="53"/>
      <c r="LYD105" s="53"/>
      <c r="LYE105" s="53"/>
      <c r="LYF105" s="53"/>
      <c r="LYG105" s="53"/>
      <c r="LYH105" s="53"/>
      <c r="LYI105" s="53"/>
      <c r="LYJ105" s="53"/>
      <c r="LYK105" s="53"/>
      <c r="LYL105" s="53"/>
      <c r="LYM105" s="53"/>
      <c r="LYN105" s="53"/>
      <c r="LYO105" s="53"/>
      <c r="LYP105" s="53"/>
      <c r="LYQ105" s="53"/>
      <c r="LYR105" s="53"/>
      <c r="LYS105" s="53"/>
      <c r="LYT105" s="53"/>
      <c r="LYU105" s="53"/>
      <c r="LYV105" s="53"/>
      <c r="LYW105" s="53"/>
      <c r="LYX105" s="53"/>
      <c r="LYY105" s="53"/>
      <c r="LYZ105" s="53"/>
      <c r="LZA105" s="53"/>
      <c r="LZB105" s="53"/>
      <c r="LZC105" s="53"/>
      <c r="LZD105" s="53"/>
      <c r="LZE105" s="53"/>
      <c r="LZF105" s="53"/>
      <c r="LZG105" s="53"/>
      <c r="LZH105" s="53"/>
      <c r="LZI105" s="53"/>
      <c r="LZJ105" s="53"/>
      <c r="LZK105" s="53"/>
      <c r="LZL105" s="53"/>
      <c r="LZM105" s="53"/>
      <c r="LZN105" s="53"/>
      <c r="LZO105" s="53"/>
      <c r="LZP105" s="53"/>
      <c r="LZQ105" s="53"/>
      <c r="LZR105" s="53"/>
      <c r="LZS105" s="53"/>
      <c r="LZT105" s="53"/>
      <c r="LZU105" s="53"/>
      <c r="LZV105" s="53"/>
      <c r="LZW105" s="53"/>
      <c r="LZX105" s="53"/>
      <c r="LZY105" s="53"/>
      <c r="LZZ105" s="53"/>
      <c r="MAA105" s="53"/>
      <c r="MAB105" s="53"/>
      <c r="MAC105" s="53"/>
      <c r="MAD105" s="53"/>
      <c r="MAE105" s="53"/>
      <c r="MAF105" s="53"/>
      <c r="MAG105" s="53"/>
      <c r="MAH105" s="53"/>
      <c r="MAI105" s="53"/>
      <c r="MAJ105" s="53"/>
      <c r="MAK105" s="53"/>
      <c r="MAL105" s="53"/>
      <c r="MAM105" s="53"/>
      <c r="MAN105" s="53"/>
      <c r="MAO105" s="53"/>
      <c r="MAP105" s="53"/>
      <c r="MAQ105" s="53"/>
      <c r="MAR105" s="53"/>
      <c r="MAS105" s="53"/>
      <c r="MAT105" s="53"/>
      <c r="MAU105" s="53"/>
      <c r="MAV105" s="53"/>
      <c r="MAW105" s="53"/>
      <c r="MAX105" s="53"/>
      <c r="MAY105" s="53"/>
      <c r="MAZ105" s="53"/>
      <c r="MBA105" s="53"/>
      <c r="MBB105" s="53"/>
      <c r="MBC105" s="53"/>
      <c r="MBD105" s="53"/>
      <c r="MBE105" s="53"/>
      <c r="MBF105" s="53"/>
      <c r="MBG105" s="53"/>
      <c r="MBH105" s="53"/>
      <c r="MBI105" s="53"/>
      <c r="MBJ105" s="53"/>
      <c r="MBK105" s="53"/>
      <c r="MBL105" s="53"/>
      <c r="MBM105" s="53"/>
      <c r="MBN105" s="53"/>
      <c r="MBO105" s="53"/>
      <c r="MBP105" s="53"/>
      <c r="MBQ105" s="53"/>
      <c r="MBR105" s="53"/>
      <c r="MBS105" s="53"/>
      <c r="MBT105" s="53"/>
      <c r="MBU105" s="53"/>
      <c r="MBV105" s="53"/>
      <c r="MBW105" s="53"/>
      <c r="MBX105" s="53"/>
      <c r="MBY105" s="53"/>
      <c r="MBZ105" s="53"/>
      <c r="MCA105" s="53"/>
      <c r="MCB105" s="53"/>
      <c r="MCC105" s="53"/>
      <c r="MCD105" s="53"/>
      <c r="MCE105" s="53"/>
      <c r="MCF105" s="53"/>
      <c r="MCG105" s="53"/>
      <c r="MCH105" s="53"/>
      <c r="MCI105" s="53"/>
      <c r="MCJ105" s="53"/>
      <c r="MCK105" s="53"/>
      <c r="MCL105" s="53"/>
      <c r="MCM105" s="53"/>
      <c r="MCN105" s="53"/>
      <c r="MCO105" s="53"/>
      <c r="MCP105" s="53"/>
      <c r="MCQ105" s="53"/>
      <c r="MCR105" s="53"/>
      <c r="MCS105" s="53"/>
      <c r="MCT105" s="53"/>
      <c r="MCU105" s="53"/>
      <c r="MCV105" s="53"/>
      <c r="MCW105" s="53"/>
      <c r="MCX105" s="53"/>
      <c r="MCY105" s="53"/>
      <c r="MCZ105" s="53"/>
      <c r="MDA105" s="53"/>
      <c r="MDB105" s="53"/>
      <c r="MDC105" s="53"/>
      <c r="MDD105" s="53"/>
      <c r="MDE105" s="53"/>
      <c r="MDF105" s="53"/>
      <c r="MDG105" s="53"/>
      <c r="MDH105" s="53"/>
      <c r="MDI105" s="53"/>
      <c r="MDJ105" s="53"/>
      <c r="MDK105" s="53"/>
      <c r="MDL105" s="53"/>
      <c r="MDM105" s="53"/>
      <c r="MDN105" s="53"/>
      <c r="MDO105" s="53"/>
      <c r="MDP105" s="53"/>
      <c r="MDQ105" s="53"/>
      <c r="MDR105" s="53"/>
      <c r="MDS105" s="53"/>
      <c r="MDT105" s="53"/>
      <c r="MDU105" s="53"/>
      <c r="MDV105" s="53"/>
      <c r="MDW105" s="53"/>
      <c r="MDX105" s="53"/>
      <c r="MDY105" s="53"/>
      <c r="MDZ105" s="53"/>
      <c r="MEA105" s="53"/>
      <c r="MEB105" s="53"/>
      <c r="MEC105" s="53"/>
      <c r="MED105" s="53"/>
      <c r="MEE105" s="53"/>
      <c r="MEF105" s="53"/>
      <c r="MEG105" s="53"/>
      <c r="MEH105" s="53"/>
      <c r="MEI105" s="53"/>
      <c r="MEJ105" s="53"/>
      <c r="MEK105" s="53"/>
      <c r="MEL105" s="53"/>
      <c r="MEM105" s="53"/>
      <c r="MEN105" s="53"/>
      <c r="MEO105" s="53"/>
      <c r="MEP105" s="53"/>
      <c r="MEQ105" s="53"/>
      <c r="MER105" s="53"/>
      <c r="MES105" s="53"/>
      <c r="MET105" s="53"/>
      <c r="MEU105" s="53"/>
      <c r="MEV105" s="53"/>
      <c r="MEW105" s="53"/>
      <c r="MEX105" s="53"/>
      <c r="MEY105" s="53"/>
      <c r="MEZ105" s="53"/>
      <c r="MFA105" s="53"/>
      <c r="MFB105" s="53"/>
      <c r="MFC105" s="53"/>
      <c r="MFD105" s="53"/>
      <c r="MFE105" s="53"/>
      <c r="MFF105" s="53"/>
      <c r="MFG105" s="53"/>
      <c r="MFH105" s="53"/>
      <c r="MFI105" s="53"/>
      <c r="MFJ105" s="53"/>
      <c r="MFK105" s="53"/>
      <c r="MFL105" s="53"/>
      <c r="MFM105" s="53"/>
      <c r="MFN105" s="53"/>
      <c r="MFO105" s="53"/>
      <c r="MFP105" s="53"/>
      <c r="MFQ105" s="53"/>
      <c r="MFR105" s="53"/>
      <c r="MFS105" s="53"/>
      <c r="MFT105" s="53"/>
      <c r="MFU105" s="53"/>
      <c r="MFV105" s="53"/>
      <c r="MFW105" s="53"/>
      <c r="MFX105" s="53"/>
      <c r="MFY105" s="53"/>
      <c r="MFZ105" s="53"/>
      <c r="MGA105" s="53"/>
      <c r="MGB105" s="53"/>
      <c r="MGC105" s="53"/>
      <c r="MGD105" s="53"/>
      <c r="MGE105" s="53"/>
      <c r="MGF105" s="53"/>
      <c r="MGG105" s="53"/>
      <c r="MGH105" s="53"/>
      <c r="MGI105" s="53"/>
      <c r="MGJ105" s="53"/>
      <c r="MGK105" s="53"/>
      <c r="MGL105" s="53"/>
      <c r="MGM105" s="53"/>
      <c r="MGN105" s="53"/>
      <c r="MGO105" s="53"/>
      <c r="MGP105" s="53"/>
      <c r="MGQ105" s="53"/>
      <c r="MGR105" s="53"/>
      <c r="MGS105" s="53"/>
      <c r="MGT105" s="53"/>
      <c r="MGU105" s="53"/>
      <c r="MGV105" s="53"/>
      <c r="MGW105" s="53"/>
      <c r="MGX105" s="53"/>
      <c r="MGY105" s="53"/>
      <c r="MGZ105" s="53"/>
      <c r="MHA105" s="53"/>
      <c r="MHB105" s="53"/>
      <c r="MHC105" s="53"/>
      <c r="MHD105" s="53"/>
      <c r="MHE105" s="53"/>
      <c r="MHF105" s="53"/>
      <c r="MHG105" s="53"/>
      <c r="MHH105" s="53"/>
      <c r="MHI105" s="53"/>
      <c r="MHJ105" s="53"/>
      <c r="MHK105" s="53"/>
      <c r="MHL105" s="53"/>
      <c r="MHM105" s="53"/>
      <c r="MHN105" s="53"/>
      <c r="MHO105" s="53"/>
      <c r="MHP105" s="53"/>
      <c r="MHQ105" s="53"/>
      <c r="MHR105" s="53"/>
      <c r="MHS105" s="53"/>
      <c r="MHT105" s="53"/>
      <c r="MHU105" s="53"/>
      <c r="MHV105" s="53"/>
      <c r="MHW105" s="53"/>
      <c r="MHX105" s="53"/>
      <c r="MHY105" s="53"/>
      <c r="MHZ105" s="53"/>
      <c r="MIA105" s="53"/>
      <c r="MIB105" s="53"/>
      <c r="MIC105" s="53"/>
      <c r="MID105" s="53"/>
      <c r="MIE105" s="53"/>
      <c r="MIF105" s="53"/>
      <c r="MIG105" s="53"/>
      <c r="MIH105" s="53"/>
      <c r="MII105" s="53"/>
      <c r="MIJ105" s="53"/>
      <c r="MIK105" s="53"/>
      <c r="MIL105" s="53"/>
      <c r="MIM105" s="53"/>
      <c r="MIN105" s="53"/>
      <c r="MIO105" s="53"/>
      <c r="MIP105" s="53"/>
      <c r="MIQ105" s="53"/>
      <c r="MIR105" s="53"/>
      <c r="MIS105" s="53"/>
      <c r="MIT105" s="53"/>
      <c r="MIU105" s="53"/>
      <c r="MIV105" s="53"/>
      <c r="MIW105" s="53"/>
      <c r="MIX105" s="53"/>
      <c r="MIY105" s="53"/>
      <c r="MIZ105" s="53"/>
      <c r="MJA105" s="53"/>
      <c r="MJB105" s="53"/>
      <c r="MJC105" s="53"/>
      <c r="MJD105" s="53"/>
      <c r="MJE105" s="53"/>
      <c r="MJF105" s="53"/>
      <c r="MJG105" s="53"/>
      <c r="MJH105" s="53"/>
      <c r="MJI105" s="53"/>
      <c r="MJJ105" s="53"/>
      <c r="MJK105" s="53"/>
      <c r="MJL105" s="53"/>
      <c r="MJM105" s="53"/>
      <c r="MJN105" s="53"/>
      <c r="MJO105" s="53"/>
      <c r="MJP105" s="53"/>
      <c r="MJQ105" s="53"/>
      <c r="MJR105" s="53"/>
      <c r="MJS105" s="53"/>
      <c r="MJT105" s="53"/>
      <c r="MJU105" s="53"/>
      <c r="MJV105" s="53"/>
      <c r="MJW105" s="53"/>
      <c r="MJX105" s="53"/>
      <c r="MJY105" s="53"/>
      <c r="MJZ105" s="53"/>
      <c r="MKA105" s="53"/>
      <c r="MKB105" s="53"/>
      <c r="MKC105" s="53"/>
      <c r="MKD105" s="53"/>
      <c r="MKE105" s="53"/>
      <c r="MKF105" s="53"/>
      <c r="MKG105" s="53"/>
      <c r="MKH105" s="53"/>
      <c r="MKI105" s="53"/>
      <c r="MKJ105" s="53"/>
      <c r="MKK105" s="53"/>
      <c r="MKL105" s="53"/>
      <c r="MKM105" s="53"/>
      <c r="MKN105" s="53"/>
      <c r="MKO105" s="53"/>
      <c r="MKP105" s="53"/>
      <c r="MKQ105" s="53"/>
      <c r="MKR105" s="53"/>
      <c r="MKS105" s="53"/>
      <c r="MKT105" s="53"/>
      <c r="MKU105" s="53"/>
      <c r="MKV105" s="53"/>
      <c r="MKW105" s="53"/>
      <c r="MKX105" s="53"/>
      <c r="MKY105" s="53"/>
      <c r="MKZ105" s="53"/>
      <c r="MLA105" s="53"/>
      <c r="MLB105" s="53"/>
      <c r="MLC105" s="53"/>
      <c r="MLD105" s="53"/>
      <c r="MLE105" s="53"/>
      <c r="MLF105" s="53"/>
      <c r="MLG105" s="53"/>
      <c r="MLH105" s="53"/>
      <c r="MLI105" s="53"/>
      <c r="MLJ105" s="53"/>
      <c r="MLK105" s="53"/>
      <c r="MLL105" s="53"/>
      <c r="MLM105" s="53"/>
      <c r="MLN105" s="53"/>
      <c r="MLO105" s="53"/>
      <c r="MLP105" s="53"/>
      <c r="MLQ105" s="53"/>
      <c r="MLR105" s="53"/>
      <c r="MLS105" s="53"/>
      <c r="MLT105" s="53"/>
      <c r="MLU105" s="53"/>
      <c r="MLV105" s="53"/>
      <c r="MLW105" s="53"/>
      <c r="MLX105" s="53"/>
      <c r="MLY105" s="53"/>
      <c r="MLZ105" s="53"/>
      <c r="MMA105" s="53"/>
      <c r="MMB105" s="53"/>
      <c r="MMC105" s="53"/>
      <c r="MMD105" s="53"/>
      <c r="MME105" s="53"/>
      <c r="MMF105" s="53"/>
      <c r="MMG105" s="53"/>
      <c r="MMH105" s="53"/>
      <c r="MMI105" s="53"/>
      <c r="MMJ105" s="53"/>
      <c r="MMK105" s="53"/>
      <c r="MML105" s="53"/>
      <c r="MMM105" s="53"/>
      <c r="MMN105" s="53"/>
      <c r="MMO105" s="53"/>
      <c r="MMP105" s="53"/>
      <c r="MMQ105" s="53"/>
      <c r="MMR105" s="53"/>
      <c r="MMS105" s="53"/>
      <c r="MMT105" s="53"/>
      <c r="MMU105" s="53"/>
      <c r="MMV105" s="53"/>
      <c r="MMW105" s="53"/>
      <c r="MMX105" s="53"/>
      <c r="MMY105" s="53"/>
      <c r="MMZ105" s="53"/>
      <c r="MNA105" s="53"/>
      <c r="MNB105" s="53"/>
      <c r="MNC105" s="53"/>
      <c r="MND105" s="53"/>
      <c r="MNE105" s="53"/>
      <c r="MNF105" s="53"/>
      <c r="MNG105" s="53"/>
      <c r="MNH105" s="53"/>
      <c r="MNI105" s="53"/>
      <c r="MNJ105" s="53"/>
      <c r="MNK105" s="53"/>
      <c r="MNL105" s="53"/>
      <c r="MNM105" s="53"/>
      <c r="MNN105" s="53"/>
      <c r="MNO105" s="53"/>
      <c r="MNP105" s="53"/>
      <c r="MNQ105" s="53"/>
      <c r="MNR105" s="53"/>
      <c r="MNS105" s="53"/>
      <c r="MNT105" s="53"/>
      <c r="MNU105" s="53"/>
      <c r="MNV105" s="53"/>
      <c r="MNW105" s="53"/>
      <c r="MNX105" s="53"/>
      <c r="MNY105" s="53"/>
      <c r="MNZ105" s="53"/>
      <c r="MOA105" s="53"/>
      <c r="MOB105" s="53"/>
      <c r="MOC105" s="53"/>
      <c r="MOD105" s="53"/>
      <c r="MOE105" s="53"/>
      <c r="MOF105" s="53"/>
      <c r="MOG105" s="53"/>
      <c r="MOH105" s="53"/>
      <c r="MOI105" s="53"/>
      <c r="MOJ105" s="53"/>
      <c r="MOK105" s="53"/>
      <c r="MOL105" s="53"/>
      <c r="MOM105" s="53"/>
      <c r="MON105" s="53"/>
      <c r="MOO105" s="53"/>
      <c r="MOP105" s="53"/>
      <c r="MOQ105" s="53"/>
      <c r="MOR105" s="53"/>
      <c r="MOS105" s="53"/>
      <c r="MOT105" s="53"/>
      <c r="MOU105" s="53"/>
      <c r="MOV105" s="53"/>
      <c r="MOW105" s="53"/>
      <c r="MOX105" s="53"/>
      <c r="MOY105" s="53"/>
      <c r="MOZ105" s="53"/>
      <c r="MPA105" s="53"/>
      <c r="MPB105" s="53"/>
      <c r="MPC105" s="53"/>
      <c r="MPD105" s="53"/>
      <c r="MPE105" s="53"/>
      <c r="MPF105" s="53"/>
      <c r="MPG105" s="53"/>
      <c r="MPH105" s="53"/>
      <c r="MPI105" s="53"/>
      <c r="MPJ105" s="53"/>
      <c r="MPK105" s="53"/>
      <c r="MPL105" s="53"/>
      <c r="MPM105" s="53"/>
      <c r="MPN105" s="53"/>
      <c r="MPO105" s="53"/>
      <c r="MPP105" s="53"/>
      <c r="MPQ105" s="53"/>
      <c r="MPR105" s="53"/>
      <c r="MPS105" s="53"/>
      <c r="MPT105" s="53"/>
      <c r="MPU105" s="53"/>
      <c r="MPV105" s="53"/>
      <c r="MPW105" s="53"/>
      <c r="MPX105" s="53"/>
      <c r="MPY105" s="53"/>
      <c r="MPZ105" s="53"/>
      <c r="MQA105" s="53"/>
      <c r="MQB105" s="53"/>
      <c r="MQC105" s="53"/>
      <c r="MQD105" s="53"/>
      <c r="MQE105" s="53"/>
      <c r="MQF105" s="53"/>
      <c r="MQG105" s="53"/>
      <c r="MQH105" s="53"/>
      <c r="MQI105" s="53"/>
      <c r="MQJ105" s="53"/>
      <c r="MQK105" s="53"/>
      <c r="MQL105" s="53"/>
      <c r="MQM105" s="53"/>
      <c r="MQN105" s="53"/>
      <c r="MQO105" s="53"/>
      <c r="MQP105" s="53"/>
      <c r="MQQ105" s="53"/>
      <c r="MQR105" s="53"/>
      <c r="MQS105" s="53"/>
      <c r="MQT105" s="53"/>
      <c r="MQU105" s="53"/>
      <c r="MQV105" s="53"/>
      <c r="MQW105" s="53"/>
      <c r="MQX105" s="53"/>
      <c r="MQY105" s="53"/>
      <c r="MQZ105" s="53"/>
      <c r="MRA105" s="53"/>
      <c r="MRB105" s="53"/>
      <c r="MRC105" s="53"/>
      <c r="MRD105" s="53"/>
      <c r="MRE105" s="53"/>
      <c r="MRF105" s="53"/>
      <c r="MRG105" s="53"/>
      <c r="MRH105" s="53"/>
      <c r="MRI105" s="53"/>
      <c r="MRJ105" s="53"/>
      <c r="MRK105" s="53"/>
      <c r="MRL105" s="53"/>
      <c r="MRM105" s="53"/>
      <c r="MRN105" s="53"/>
      <c r="MRO105" s="53"/>
      <c r="MRP105" s="53"/>
      <c r="MRQ105" s="53"/>
      <c r="MRR105" s="53"/>
      <c r="MRS105" s="53"/>
      <c r="MRT105" s="53"/>
      <c r="MRU105" s="53"/>
      <c r="MRV105" s="53"/>
      <c r="MRW105" s="53"/>
      <c r="MRX105" s="53"/>
      <c r="MRY105" s="53"/>
      <c r="MRZ105" s="53"/>
      <c r="MSA105" s="53"/>
      <c r="MSB105" s="53"/>
      <c r="MSC105" s="53"/>
      <c r="MSD105" s="53"/>
      <c r="MSE105" s="53"/>
      <c r="MSF105" s="53"/>
      <c r="MSG105" s="53"/>
      <c r="MSH105" s="53"/>
      <c r="MSI105" s="53"/>
      <c r="MSJ105" s="53"/>
      <c r="MSK105" s="53"/>
      <c r="MSL105" s="53"/>
      <c r="MSM105" s="53"/>
      <c r="MSN105" s="53"/>
      <c r="MSO105" s="53"/>
      <c r="MSP105" s="53"/>
      <c r="MSQ105" s="53"/>
      <c r="MSR105" s="53"/>
      <c r="MSS105" s="53"/>
      <c r="MST105" s="53"/>
      <c r="MSU105" s="53"/>
      <c r="MSV105" s="53"/>
      <c r="MSW105" s="53"/>
      <c r="MSX105" s="53"/>
      <c r="MSY105" s="53"/>
      <c r="MSZ105" s="53"/>
      <c r="MTA105" s="53"/>
      <c r="MTB105" s="53"/>
      <c r="MTC105" s="53"/>
      <c r="MTD105" s="53"/>
      <c r="MTE105" s="53"/>
      <c r="MTF105" s="53"/>
      <c r="MTG105" s="53"/>
      <c r="MTH105" s="53"/>
      <c r="MTI105" s="53"/>
      <c r="MTJ105" s="53"/>
      <c r="MTK105" s="53"/>
      <c r="MTL105" s="53"/>
      <c r="MTM105" s="53"/>
      <c r="MTN105" s="53"/>
      <c r="MTO105" s="53"/>
      <c r="MTP105" s="53"/>
      <c r="MTQ105" s="53"/>
      <c r="MTR105" s="53"/>
      <c r="MTS105" s="53"/>
      <c r="MTT105" s="53"/>
      <c r="MTU105" s="53"/>
      <c r="MTV105" s="53"/>
      <c r="MTW105" s="53"/>
      <c r="MTX105" s="53"/>
      <c r="MTY105" s="53"/>
      <c r="MTZ105" s="53"/>
      <c r="MUA105" s="53"/>
      <c r="MUB105" s="53"/>
      <c r="MUC105" s="53"/>
      <c r="MUD105" s="53"/>
      <c r="MUE105" s="53"/>
      <c r="MUF105" s="53"/>
      <c r="MUG105" s="53"/>
      <c r="MUH105" s="53"/>
      <c r="MUI105" s="53"/>
      <c r="MUJ105" s="53"/>
      <c r="MUK105" s="53"/>
      <c r="MUL105" s="53"/>
      <c r="MUM105" s="53"/>
      <c r="MUN105" s="53"/>
      <c r="MUO105" s="53"/>
      <c r="MUP105" s="53"/>
      <c r="MUQ105" s="53"/>
      <c r="MUR105" s="53"/>
      <c r="MUS105" s="53"/>
      <c r="MUT105" s="53"/>
      <c r="MUU105" s="53"/>
      <c r="MUV105" s="53"/>
      <c r="MUW105" s="53"/>
      <c r="MUX105" s="53"/>
      <c r="MUY105" s="53"/>
      <c r="MUZ105" s="53"/>
      <c r="MVA105" s="53"/>
      <c r="MVB105" s="53"/>
      <c r="MVC105" s="53"/>
      <c r="MVD105" s="53"/>
      <c r="MVE105" s="53"/>
      <c r="MVF105" s="53"/>
      <c r="MVG105" s="53"/>
      <c r="MVH105" s="53"/>
      <c r="MVI105" s="53"/>
      <c r="MVJ105" s="53"/>
      <c r="MVK105" s="53"/>
      <c r="MVL105" s="53"/>
      <c r="MVM105" s="53"/>
      <c r="MVN105" s="53"/>
      <c r="MVO105" s="53"/>
      <c r="MVP105" s="53"/>
      <c r="MVQ105" s="53"/>
      <c r="MVR105" s="53"/>
      <c r="MVS105" s="53"/>
      <c r="MVT105" s="53"/>
      <c r="MVU105" s="53"/>
      <c r="MVV105" s="53"/>
      <c r="MVW105" s="53"/>
      <c r="MVX105" s="53"/>
      <c r="MVY105" s="53"/>
      <c r="MVZ105" s="53"/>
      <c r="MWA105" s="53"/>
      <c r="MWB105" s="53"/>
      <c r="MWC105" s="53"/>
      <c r="MWD105" s="53"/>
      <c r="MWE105" s="53"/>
      <c r="MWF105" s="53"/>
      <c r="MWG105" s="53"/>
      <c r="MWH105" s="53"/>
      <c r="MWI105" s="53"/>
      <c r="MWJ105" s="53"/>
      <c r="MWK105" s="53"/>
      <c r="MWL105" s="53"/>
      <c r="MWM105" s="53"/>
      <c r="MWN105" s="53"/>
      <c r="MWO105" s="53"/>
      <c r="MWP105" s="53"/>
      <c r="MWQ105" s="53"/>
      <c r="MWR105" s="53"/>
      <c r="MWS105" s="53"/>
      <c r="MWT105" s="53"/>
      <c r="MWU105" s="53"/>
      <c r="MWV105" s="53"/>
      <c r="MWW105" s="53"/>
      <c r="MWX105" s="53"/>
      <c r="MWY105" s="53"/>
      <c r="MWZ105" s="53"/>
      <c r="MXA105" s="53"/>
      <c r="MXB105" s="53"/>
      <c r="MXC105" s="53"/>
      <c r="MXD105" s="53"/>
      <c r="MXE105" s="53"/>
      <c r="MXF105" s="53"/>
      <c r="MXG105" s="53"/>
      <c r="MXH105" s="53"/>
      <c r="MXI105" s="53"/>
      <c r="MXJ105" s="53"/>
      <c r="MXK105" s="53"/>
      <c r="MXL105" s="53"/>
      <c r="MXM105" s="53"/>
      <c r="MXN105" s="53"/>
      <c r="MXO105" s="53"/>
      <c r="MXP105" s="53"/>
      <c r="MXQ105" s="53"/>
      <c r="MXR105" s="53"/>
      <c r="MXS105" s="53"/>
      <c r="MXT105" s="53"/>
      <c r="MXU105" s="53"/>
      <c r="MXV105" s="53"/>
      <c r="MXW105" s="53"/>
      <c r="MXX105" s="53"/>
      <c r="MXY105" s="53"/>
      <c r="MXZ105" s="53"/>
      <c r="MYA105" s="53"/>
      <c r="MYB105" s="53"/>
      <c r="MYC105" s="53"/>
      <c r="MYD105" s="53"/>
      <c r="MYE105" s="53"/>
      <c r="MYF105" s="53"/>
      <c r="MYG105" s="53"/>
      <c r="MYH105" s="53"/>
      <c r="MYI105" s="53"/>
      <c r="MYJ105" s="53"/>
      <c r="MYK105" s="53"/>
      <c r="MYL105" s="53"/>
      <c r="MYM105" s="53"/>
      <c r="MYN105" s="53"/>
      <c r="MYO105" s="53"/>
      <c r="MYP105" s="53"/>
      <c r="MYQ105" s="53"/>
      <c r="MYR105" s="53"/>
      <c r="MYS105" s="53"/>
      <c r="MYT105" s="53"/>
      <c r="MYU105" s="53"/>
      <c r="MYV105" s="53"/>
      <c r="MYW105" s="53"/>
      <c r="MYX105" s="53"/>
      <c r="MYY105" s="53"/>
      <c r="MYZ105" s="53"/>
      <c r="MZA105" s="53"/>
      <c r="MZB105" s="53"/>
      <c r="MZC105" s="53"/>
      <c r="MZD105" s="53"/>
      <c r="MZE105" s="53"/>
      <c r="MZF105" s="53"/>
      <c r="MZG105" s="53"/>
      <c r="MZH105" s="53"/>
      <c r="MZI105" s="53"/>
      <c r="MZJ105" s="53"/>
      <c r="MZK105" s="53"/>
      <c r="MZL105" s="53"/>
      <c r="MZM105" s="53"/>
      <c r="MZN105" s="53"/>
      <c r="MZO105" s="53"/>
      <c r="MZP105" s="53"/>
      <c r="MZQ105" s="53"/>
      <c r="MZR105" s="53"/>
      <c r="MZS105" s="53"/>
      <c r="MZT105" s="53"/>
      <c r="MZU105" s="53"/>
      <c r="MZV105" s="53"/>
      <c r="MZW105" s="53"/>
      <c r="MZX105" s="53"/>
      <c r="MZY105" s="53"/>
      <c r="MZZ105" s="53"/>
      <c r="NAA105" s="53"/>
      <c r="NAB105" s="53"/>
      <c r="NAC105" s="53"/>
      <c r="NAD105" s="53"/>
      <c r="NAE105" s="53"/>
      <c r="NAF105" s="53"/>
      <c r="NAG105" s="53"/>
      <c r="NAH105" s="53"/>
      <c r="NAI105" s="53"/>
      <c r="NAJ105" s="53"/>
      <c r="NAK105" s="53"/>
      <c r="NAL105" s="53"/>
      <c r="NAM105" s="53"/>
      <c r="NAN105" s="53"/>
      <c r="NAO105" s="53"/>
      <c r="NAP105" s="53"/>
      <c r="NAQ105" s="53"/>
      <c r="NAR105" s="53"/>
      <c r="NAS105" s="53"/>
      <c r="NAT105" s="53"/>
      <c r="NAU105" s="53"/>
      <c r="NAV105" s="53"/>
      <c r="NAW105" s="53"/>
      <c r="NAX105" s="53"/>
      <c r="NAY105" s="53"/>
      <c r="NAZ105" s="53"/>
      <c r="NBA105" s="53"/>
      <c r="NBB105" s="53"/>
      <c r="NBC105" s="53"/>
      <c r="NBD105" s="53"/>
      <c r="NBE105" s="53"/>
      <c r="NBF105" s="53"/>
      <c r="NBG105" s="53"/>
      <c r="NBH105" s="53"/>
      <c r="NBI105" s="53"/>
      <c r="NBJ105" s="53"/>
      <c r="NBK105" s="53"/>
      <c r="NBL105" s="53"/>
      <c r="NBM105" s="53"/>
      <c r="NBN105" s="53"/>
      <c r="NBO105" s="53"/>
      <c r="NBP105" s="53"/>
      <c r="NBQ105" s="53"/>
      <c r="NBR105" s="53"/>
      <c r="NBS105" s="53"/>
      <c r="NBT105" s="53"/>
      <c r="NBU105" s="53"/>
      <c r="NBV105" s="53"/>
      <c r="NBW105" s="53"/>
      <c r="NBX105" s="53"/>
      <c r="NBY105" s="53"/>
      <c r="NBZ105" s="53"/>
      <c r="NCA105" s="53"/>
      <c r="NCB105" s="53"/>
      <c r="NCC105" s="53"/>
      <c r="NCD105" s="53"/>
      <c r="NCE105" s="53"/>
      <c r="NCF105" s="53"/>
      <c r="NCG105" s="53"/>
      <c r="NCH105" s="53"/>
      <c r="NCI105" s="53"/>
      <c r="NCJ105" s="53"/>
      <c r="NCK105" s="53"/>
      <c r="NCL105" s="53"/>
      <c r="NCM105" s="53"/>
      <c r="NCN105" s="53"/>
      <c r="NCO105" s="53"/>
      <c r="NCP105" s="53"/>
      <c r="NCQ105" s="53"/>
      <c r="NCR105" s="53"/>
      <c r="NCS105" s="53"/>
      <c r="NCT105" s="53"/>
      <c r="NCU105" s="53"/>
      <c r="NCV105" s="53"/>
      <c r="NCW105" s="53"/>
      <c r="NCX105" s="53"/>
      <c r="NCY105" s="53"/>
      <c r="NCZ105" s="53"/>
      <c r="NDA105" s="53"/>
      <c r="NDB105" s="53"/>
      <c r="NDC105" s="53"/>
      <c r="NDD105" s="53"/>
      <c r="NDE105" s="53"/>
      <c r="NDF105" s="53"/>
      <c r="NDG105" s="53"/>
      <c r="NDH105" s="53"/>
      <c r="NDI105" s="53"/>
      <c r="NDJ105" s="53"/>
      <c r="NDK105" s="53"/>
      <c r="NDL105" s="53"/>
      <c r="NDM105" s="53"/>
      <c r="NDN105" s="53"/>
      <c r="NDO105" s="53"/>
      <c r="NDP105" s="53"/>
      <c r="NDQ105" s="53"/>
      <c r="NDR105" s="53"/>
      <c r="NDS105" s="53"/>
      <c r="NDT105" s="53"/>
      <c r="NDU105" s="53"/>
      <c r="NDV105" s="53"/>
      <c r="NDW105" s="53"/>
      <c r="NDX105" s="53"/>
      <c r="NDY105" s="53"/>
      <c r="NDZ105" s="53"/>
      <c r="NEA105" s="53"/>
      <c r="NEB105" s="53"/>
      <c r="NEC105" s="53"/>
      <c r="NED105" s="53"/>
      <c r="NEE105" s="53"/>
      <c r="NEF105" s="53"/>
      <c r="NEG105" s="53"/>
      <c r="NEH105" s="53"/>
      <c r="NEI105" s="53"/>
      <c r="NEJ105" s="53"/>
      <c r="NEK105" s="53"/>
      <c r="NEL105" s="53"/>
      <c r="NEM105" s="53"/>
      <c r="NEN105" s="53"/>
      <c r="NEO105" s="53"/>
      <c r="NEP105" s="53"/>
      <c r="NEQ105" s="53"/>
      <c r="NER105" s="53"/>
      <c r="NES105" s="53"/>
      <c r="NET105" s="53"/>
      <c r="NEU105" s="53"/>
      <c r="NEV105" s="53"/>
      <c r="NEW105" s="53"/>
      <c r="NEX105" s="53"/>
      <c r="NEY105" s="53"/>
      <c r="NEZ105" s="53"/>
      <c r="NFA105" s="53"/>
      <c r="NFB105" s="53"/>
      <c r="NFC105" s="53"/>
      <c r="NFD105" s="53"/>
      <c r="NFE105" s="53"/>
      <c r="NFF105" s="53"/>
      <c r="NFG105" s="53"/>
      <c r="NFH105" s="53"/>
      <c r="NFI105" s="53"/>
      <c r="NFJ105" s="53"/>
      <c r="NFK105" s="53"/>
      <c r="NFL105" s="53"/>
      <c r="NFM105" s="53"/>
      <c r="NFN105" s="53"/>
      <c r="NFO105" s="53"/>
      <c r="NFP105" s="53"/>
      <c r="NFQ105" s="53"/>
      <c r="NFR105" s="53"/>
      <c r="NFS105" s="53"/>
      <c r="NFT105" s="53"/>
      <c r="NFU105" s="53"/>
      <c r="NFV105" s="53"/>
      <c r="NFW105" s="53"/>
      <c r="NFX105" s="53"/>
      <c r="NFY105" s="53"/>
      <c r="NFZ105" s="53"/>
      <c r="NGA105" s="53"/>
      <c r="NGB105" s="53"/>
      <c r="NGC105" s="53"/>
      <c r="NGD105" s="53"/>
      <c r="NGE105" s="53"/>
      <c r="NGF105" s="53"/>
      <c r="NGG105" s="53"/>
      <c r="NGH105" s="53"/>
      <c r="NGI105" s="53"/>
      <c r="NGJ105" s="53"/>
      <c r="NGK105" s="53"/>
      <c r="NGL105" s="53"/>
      <c r="NGM105" s="53"/>
      <c r="NGN105" s="53"/>
      <c r="NGO105" s="53"/>
      <c r="NGP105" s="53"/>
      <c r="NGQ105" s="53"/>
      <c r="NGR105" s="53"/>
      <c r="NGS105" s="53"/>
      <c r="NGT105" s="53"/>
      <c r="NGU105" s="53"/>
      <c r="NGV105" s="53"/>
      <c r="NGW105" s="53"/>
      <c r="NGX105" s="53"/>
      <c r="NGY105" s="53"/>
      <c r="NGZ105" s="53"/>
      <c r="NHA105" s="53"/>
      <c r="NHB105" s="53"/>
      <c r="NHC105" s="53"/>
      <c r="NHD105" s="53"/>
      <c r="NHE105" s="53"/>
      <c r="NHF105" s="53"/>
      <c r="NHG105" s="53"/>
      <c r="NHH105" s="53"/>
      <c r="NHI105" s="53"/>
      <c r="NHJ105" s="53"/>
      <c r="NHK105" s="53"/>
      <c r="NHL105" s="53"/>
      <c r="NHM105" s="53"/>
      <c r="NHN105" s="53"/>
      <c r="NHO105" s="53"/>
      <c r="NHP105" s="53"/>
      <c r="NHQ105" s="53"/>
      <c r="NHR105" s="53"/>
      <c r="NHS105" s="53"/>
      <c r="NHT105" s="53"/>
      <c r="NHU105" s="53"/>
      <c r="NHV105" s="53"/>
      <c r="NHW105" s="53"/>
      <c r="NHX105" s="53"/>
      <c r="NHY105" s="53"/>
      <c r="NHZ105" s="53"/>
      <c r="NIA105" s="53"/>
      <c r="NIB105" s="53"/>
      <c r="NIC105" s="53"/>
      <c r="NID105" s="53"/>
      <c r="NIE105" s="53"/>
      <c r="NIF105" s="53"/>
      <c r="NIG105" s="53"/>
      <c r="NIH105" s="53"/>
      <c r="NII105" s="53"/>
      <c r="NIJ105" s="53"/>
      <c r="NIK105" s="53"/>
      <c r="NIL105" s="53"/>
      <c r="NIM105" s="53"/>
      <c r="NIN105" s="53"/>
      <c r="NIO105" s="53"/>
      <c r="NIP105" s="53"/>
      <c r="NIQ105" s="53"/>
      <c r="NIR105" s="53"/>
      <c r="NIS105" s="53"/>
      <c r="NIT105" s="53"/>
      <c r="NIU105" s="53"/>
      <c r="NIV105" s="53"/>
      <c r="NIW105" s="53"/>
      <c r="NIX105" s="53"/>
      <c r="NIY105" s="53"/>
      <c r="NIZ105" s="53"/>
      <c r="NJA105" s="53"/>
      <c r="NJB105" s="53"/>
      <c r="NJC105" s="53"/>
      <c r="NJD105" s="53"/>
      <c r="NJE105" s="53"/>
      <c r="NJF105" s="53"/>
      <c r="NJG105" s="53"/>
      <c r="NJH105" s="53"/>
      <c r="NJI105" s="53"/>
      <c r="NJJ105" s="53"/>
      <c r="NJK105" s="53"/>
      <c r="NJL105" s="53"/>
      <c r="NJM105" s="53"/>
      <c r="NJN105" s="53"/>
      <c r="NJO105" s="53"/>
      <c r="NJP105" s="53"/>
      <c r="NJQ105" s="53"/>
      <c r="NJR105" s="53"/>
      <c r="NJS105" s="53"/>
      <c r="NJT105" s="53"/>
      <c r="NJU105" s="53"/>
      <c r="NJV105" s="53"/>
      <c r="NJW105" s="53"/>
      <c r="NJX105" s="53"/>
      <c r="NJY105" s="53"/>
      <c r="NJZ105" s="53"/>
      <c r="NKA105" s="53"/>
      <c r="NKB105" s="53"/>
      <c r="NKC105" s="53"/>
      <c r="NKD105" s="53"/>
      <c r="NKE105" s="53"/>
      <c r="NKF105" s="53"/>
      <c r="NKG105" s="53"/>
      <c r="NKH105" s="53"/>
      <c r="NKI105" s="53"/>
      <c r="NKJ105" s="53"/>
      <c r="NKK105" s="53"/>
      <c r="NKL105" s="53"/>
      <c r="NKM105" s="53"/>
      <c r="NKN105" s="53"/>
      <c r="NKO105" s="53"/>
      <c r="NKP105" s="53"/>
      <c r="NKQ105" s="53"/>
      <c r="NKR105" s="53"/>
      <c r="NKS105" s="53"/>
      <c r="NKT105" s="53"/>
      <c r="NKU105" s="53"/>
      <c r="NKV105" s="53"/>
      <c r="NKW105" s="53"/>
      <c r="NKX105" s="53"/>
      <c r="NKY105" s="53"/>
      <c r="NKZ105" s="53"/>
      <c r="NLA105" s="53"/>
      <c r="NLB105" s="53"/>
      <c r="NLC105" s="53"/>
      <c r="NLD105" s="53"/>
      <c r="NLE105" s="53"/>
      <c r="NLF105" s="53"/>
      <c r="NLG105" s="53"/>
      <c r="NLH105" s="53"/>
      <c r="NLI105" s="53"/>
      <c r="NLJ105" s="53"/>
      <c r="NLK105" s="53"/>
      <c r="NLL105" s="53"/>
      <c r="NLM105" s="53"/>
      <c r="NLN105" s="53"/>
      <c r="NLO105" s="53"/>
      <c r="NLP105" s="53"/>
      <c r="NLQ105" s="53"/>
      <c r="NLR105" s="53"/>
      <c r="NLS105" s="53"/>
      <c r="NLT105" s="53"/>
      <c r="NLU105" s="53"/>
      <c r="NLV105" s="53"/>
      <c r="NLW105" s="53"/>
      <c r="NLX105" s="53"/>
      <c r="NLY105" s="53"/>
      <c r="NLZ105" s="53"/>
      <c r="NMA105" s="53"/>
      <c r="NMB105" s="53"/>
      <c r="NMC105" s="53"/>
      <c r="NMD105" s="53"/>
      <c r="NME105" s="53"/>
      <c r="NMF105" s="53"/>
      <c r="NMG105" s="53"/>
      <c r="NMH105" s="53"/>
      <c r="NMI105" s="53"/>
      <c r="NMJ105" s="53"/>
      <c r="NMK105" s="53"/>
      <c r="NML105" s="53"/>
      <c r="NMM105" s="53"/>
      <c r="NMN105" s="53"/>
      <c r="NMO105" s="53"/>
      <c r="NMP105" s="53"/>
      <c r="NMQ105" s="53"/>
      <c r="NMR105" s="53"/>
      <c r="NMS105" s="53"/>
      <c r="NMT105" s="53"/>
      <c r="NMU105" s="53"/>
      <c r="NMV105" s="53"/>
      <c r="NMW105" s="53"/>
      <c r="NMX105" s="53"/>
      <c r="NMY105" s="53"/>
      <c r="NMZ105" s="53"/>
      <c r="NNA105" s="53"/>
      <c r="NNB105" s="53"/>
      <c r="NNC105" s="53"/>
      <c r="NND105" s="53"/>
      <c r="NNE105" s="53"/>
      <c r="NNF105" s="53"/>
      <c r="NNG105" s="53"/>
      <c r="NNH105" s="53"/>
      <c r="NNI105" s="53"/>
      <c r="NNJ105" s="53"/>
      <c r="NNK105" s="53"/>
      <c r="NNL105" s="53"/>
      <c r="NNM105" s="53"/>
      <c r="NNN105" s="53"/>
      <c r="NNO105" s="53"/>
      <c r="NNP105" s="53"/>
      <c r="NNQ105" s="53"/>
      <c r="NNR105" s="53"/>
      <c r="NNS105" s="53"/>
      <c r="NNT105" s="53"/>
      <c r="NNU105" s="53"/>
      <c r="NNV105" s="53"/>
      <c r="NNW105" s="53"/>
      <c r="NNX105" s="53"/>
      <c r="NNY105" s="53"/>
      <c r="NNZ105" s="53"/>
      <c r="NOA105" s="53"/>
      <c r="NOB105" s="53"/>
      <c r="NOC105" s="53"/>
      <c r="NOD105" s="53"/>
      <c r="NOE105" s="53"/>
      <c r="NOF105" s="53"/>
      <c r="NOG105" s="53"/>
      <c r="NOH105" s="53"/>
      <c r="NOI105" s="53"/>
      <c r="NOJ105" s="53"/>
      <c r="NOK105" s="53"/>
      <c r="NOL105" s="53"/>
      <c r="NOM105" s="53"/>
      <c r="NON105" s="53"/>
      <c r="NOO105" s="53"/>
      <c r="NOP105" s="53"/>
      <c r="NOQ105" s="53"/>
      <c r="NOR105" s="53"/>
      <c r="NOS105" s="53"/>
      <c r="NOT105" s="53"/>
      <c r="NOU105" s="53"/>
      <c r="NOV105" s="53"/>
      <c r="NOW105" s="53"/>
      <c r="NOX105" s="53"/>
      <c r="NOY105" s="53"/>
      <c r="NOZ105" s="53"/>
      <c r="NPA105" s="53"/>
      <c r="NPB105" s="53"/>
      <c r="NPC105" s="53"/>
      <c r="NPD105" s="53"/>
      <c r="NPE105" s="53"/>
      <c r="NPF105" s="53"/>
      <c r="NPG105" s="53"/>
      <c r="NPH105" s="53"/>
      <c r="NPI105" s="53"/>
      <c r="NPJ105" s="53"/>
      <c r="NPK105" s="53"/>
      <c r="NPL105" s="53"/>
      <c r="NPM105" s="53"/>
      <c r="NPN105" s="53"/>
      <c r="NPO105" s="53"/>
      <c r="NPP105" s="53"/>
      <c r="NPQ105" s="53"/>
      <c r="NPR105" s="53"/>
      <c r="NPS105" s="53"/>
      <c r="NPT105" s="53"/>
      <c r="NPU105" s="53"/>
      <c r="NPV105" s="53"/>
      <c r="NPW105" s="53"/>
      <c r="NPX105" s="53"/>
      <c r="NPY105" s="53"/>
      <c r="NPZ105" s="53"/>
      <c r="NQA105" s="53"/>
      <c r="NQB105" s="53"/>
      <c r="NQC105" s="53"/>
      <c r="NQD105" s="53"/>
      <c r="NQE105" s="53"/>
      <c r="NQF105" s="53"/>
      <c r="NQG105" s="53"/>
      <c r="NQH105" s="53"/>
      <c r="NQI105" s="53"/>
      <c r="NQJ105" s="53"/>
      <c r="NQK105" s="53"/>
      <c r="NQL105" s="53"/>
      <c r="NQM105" s="53"/>
      <c r="NQN105" s="53"/>
      <c r="NQO105" s="53"/>
      <c r="NQP105" s="53"/>
      <c r="NQQ105" s="53"/>
      <c r="NQR105" s="53"/>
      <c r="NQS105" s="53"/>
      <c r="NQT105" s="53"/>
      <c r="NQU105" s="53"/>
      <c r="NQV105" s="53"/>
      <c r="NQW105" s="53"/>
      <c r="NQX105" s="53"/>
      <c r="NQY105" s="53"/>
      <c r="NQZ105" s="53"/>
      <c r="NRA105" s="53"/>
      <c r="NRB105" s="53"/>
      <c r="NRC105" s="53"/>
      <c r="NRD105" s="53"/>
      <c r="NRE105" s="53"/>
      <c r="NRF105" s="53"/>
      <c r="NRG105" s="53"/>
      <c r="NRH105" s="53"/>
      <c r="NRI105" s="53"/>
      <c r="NRJ105" s="53"/>
      <c r="NRK105" s="53"/>
      <c r="NRL105" s="53"/>
      <c r="NRM105" s="53"/>
      <c r="NRN105" s="53"/>
      <c r="NRO105" s="53"/>
      <c r="NRP105" s="53"/>
      <c r="NRQ105" s="53"/>
      <c r="NRR105" s="53"/>
      <c r="NRS105" s="53"/>
      <c r="NRT105" s="53"/>
      <c r="NRU105" s="53"/>
      <c r="NRV105" s="53"/>
      <c r="NRW105" s="53"/>
      <c r="NRX105" s="53"/>
      <c r="NRY105" s="53"/>
      <c r="NRZ105" s="53"/>
      <c r="NSA105" s="53"/>
      <c r="NSB105" s="53"/>
      <c r="NSC105" s="53"/>
      <c r="NSD105" s="53"/>
      <c r="NSE105" s="53"/>
      <c r="NSF105" s="53"/>
      <c r="NSG105" s="53"/>
      <c r="NSH105" s="53"/>
      <c r="NSI105" s="53"/>
      <c r="NSJ105" s="53"/>
      <c r="NSK105" s="53"/>
      <c r="NSL105" s="53"/>
      <c r="NSM105" s="53"/>
      <c r="NSN105" s="53"/>
      <c r="NSO105" s="53"/>
      <c r="NSP105" s="53"/>
      <c r="NSQ105" s="53"/>
      <c r="NSR105" s="53"/>
      <c r="NSS105" s="53"/>
      <c r="NST105" s="53"/>
      <c r="NSU105" s="53"/>
      <c r="NSV105" s="53"/>
      <c r="NSW105" s="53"/>
      <c r="NSX105" s="53"/>
      <c r="NSY105" s="53"/>
      <c r="NSZ105" s="53"/>
      <c r="NTA105" s="53"/>
      <c r="NTB105" s="53"/>
      <c r="NTC105" s="53"/>
      <c r="NTD105" s="53"/>
      <c r="NTE105" s="53"/>
      <c r="NTF105" s="53"/>
      <c r="NTG105" s="53"/>
      <c r="NTH105" s="53"/>
      <c r="NTI105" s="53"/>
      <c r="NTJ105" s="53"/>
      <c r="NTK105" s="53"/>
      <c r="NTL105" s="53"/>
      <c r="NTM105" s="53"/>
      <c r="NTN105" s="53"/>
      <c r="NTO105" s="53"/>
      <c r="NTP105" s="53"/>
      <c r="NTQ105" s="53"/>
      <c r="NTR105" s="53"/>
      <c r="NTS105" s="53"/>
      <c r="NTT105" s="53"/>
      <c r="NTU105" s="53"/>
      <c r="NTV105" s="53"/>
      <c r="NTW105" s="53"/>
      <c r="NTX105" s="53"/>
      <c r="NTY105" s="53"/>
      <c r="NTZ105" s="53"/>
      <c r="NUA105" s="53"/>
      <c r="NUB105" s="53"/>
      <c r="NUC105" s="53"/>
      <c r="NUD105" s="53"/>
      <c r="NUE105" s="53"/>
      <c r="NUF105" s="53"/>
      <c r="NUG105" s="53"/>
      <c r="NUH105" s="53"/>
      <c r="NUI105" s="53"/>
      <c r="NUJ105" s="53"/>
      <c r="NUK105" s="53"/>
      <c r="NUL105" s="53"/>
      <c r="NUM105" s="53"/>
      <c r="NUN105" s="53"/>
      <c r="NUO105" s="53"/>
      <c r="NUP105" s="53"/>
      <c r="NUQ105" s="53"/>
      <c r="NUR105" s="53"/>
      <c r="NUS105" s="53"/>
      <c r="NUT105" s="53"/>
      <c r="NUU105" s="53"/>
      <c r="NUV105" s="53"/>
      <c r="NUW105" s="53"/>
      <c r="NUX105" s="53"/>
      <c r="NUY105" s="53"/>
      <c r="NUZ105" s="53"/>
      <c r="NVA105" s="53"/>
      <c r="NVB105" s="53"/>
      <c r="NVC105" s="53"/>
      <c r="NVD105" s="53"/>
      <c r="NVE105" s="53"/>
      <c r="NVF105" s="53"/>
      <c r="NVG105" s="53"/>
      <c r="NVH105" s="53"/>
      <c r="NVI105" s="53"/>
      <c r="NVJ105" s="53"/>
      <c r="NVK105" s="53"/>
      <c r="NVL105" s="53"/>
      <c r="NVM105" s="53"/>
      <c r="NVN105" s="53"/>
      <c r="NVO105" s="53"/>
      <c r="NVP105" s="53"/>
      <c r="NVQ105" s="53"/>
      <c r="NVR105" s="53"/>
      <c r="NVS105" s="53"/>
      <c r="NVT105" s="53"/>
      <c r="NVU105" s="53"/>
      <c r="NVV105" s="53"/>
      <c r="NVW105" s="53"/>
      <c r="NVX105" s="53"/>
      <c r="NVY105" s="53"/>
      <c r="NVZ105" s="53"/>
      <c r="NWA105" s="53"/>
      <c r="NWB105" s="53"/>
      <c r="NWC105" s="53"/>
      <c r="NWD105" s="53"/>
      <c r="NWE105" s="53"/>
      <c r="NWF105" s="53"/>
      <c r="NWG105" s="53"/>
      <c r="NWH105" s="53"/>
      <c r="NWI105" s="53"/>
      <c r="NWJ105" s="53"/>
      <c r="NWK105" s="53"/>
      <c r="NWL105" s="53"/>
      <c r="NWM105" s="53"/>
      <c r="NWN105" s="53"/>
      <c r="NWO105" s="53"/>
      <c r="NWP105" s="53"/>
      <c r="NWQ105" s="53"/>
      <c r="NWR105" s="53"/>
      <c r="NWS105" s="53"/>
      <c r="NWT105" s="53"/>
      <c r="NWU105" s="53"/>
      <c r="NWV105" s="53"/>
      <c r="NWW105" s="53"/>
      <c r="NWX105" s="53"/>
      <c r="NWY105" s="53"/>
      <c r="NWZ105" s="53"/>
      <c r="NXA105" s="53"/>
      <c r="NXB105" s="53"/>
      <c r="NXC105" s="53"/>
      <c r="NXD105" s="53"/>
      <c r="NXE105" s="53"/>
      <c r="NXF105" s="53"/>
      <c r="NXG105" s="53"/>
      <c r="NXH105" s="53"/>
      <c r="NXI105" s="53"/>
      <c r="NXJ105" s="53"/>
      <c r="NXK105" s="53"/>
      <c r="NXL105" s="53"/>
      <c r="NXM105" s="53"/>
      <c r="NXN105" s="53"/>
      <c r="NXO105" s="53"/>
      <c r="NXP105" s="53"/>
      <c r="NXQ105" s="53"/>
      <c r="NXR105" s="53"/>
      <c r="NXS105" s="53"/>
      <c r="NXT105" s="53"/>
      <c r="NXU105" s="53"/>
      <c r="NXV105" s="53"/>
      <c r="NXW105" s="53"/>
      <c r="NXX105" s="53"/>
      <c r="NXY105" s="53"/>
      <c r="NXZ105" s="53"/>
      <c r="NYA105" s="53"/>
      <c r="NYB105" s="53"/>
      <c r="NYC105" s="53"/>
      <c r="NYD105" s="53"/>
      <c r="NYE105" s="53"/>
      <c r="NYF105" s="53"/>
      <c r="NYG105" s="53"/>
      <c r="NYH105" s="53"/>
      <c r="NYI105" s="53"/>
      <c r="NYJ105" s="53"/>
      <c r="NYK105" s="53"/>
      <c r="NYL105" s="53"/>
      <c r="NYM105" s="53"/>
      <c r="NYN105" s="53"/>
      <c r="NYO105" s="53"/>
      <c r="NYP105" s="53"/>
      <c r="NYQ105" s="53"/>
      <c r="NYR105" s="53"/>
      <c r="NYS105" s="53"/>
      <c r="NYT105" s="53"/>
      <c r="NYU105" s="53"/>
      <c r="NYV105" s="53"/>
      <c r="NYW105" s="53"/>
      <c r="NYX105" s="53"/>
      <c r="NYY105" s="53"/>
      <c r="NYZ105" s="53"/>
      <c r="NZA105" s="53"/>
      <c r="NZB105" s="53"/>
      <c r="NZC105" s="53"/>
      <c r="NZD105" s="53"/>
      <c r="NZE105" s="53"/>
      <c r="NZF105" s="53"/>
      <c r="NZG105" s="53"/>
      <c r="NZH105" s="53"/>
      <c r="NZI105" s="53"/>
      <c r="NZJ105" s="53"/>
      <c r="NZK105" s="53"/>
      <c r="NZL105" s="53"/>
      <c r="NZM105" s="53"/>
      <c r="NZN105" s="53"/>
      <c r="NZO105" s="53"/>
      <c r="NZP105" s="53"/>
      <c r="NZQ105" s="53"/>
      <c r="NZR105" s="53"/>
      <c r="NZS105" s="53"/>
      <c r="NZT105" s="53"/>
      <c r="NZU105" s="53"/>
      <c r="NZV105" s="53"/>
      <c r="NZW105" s="53"/>
      <c r="NZX105" s="53"/>
      <c r="NZY105" s="53"/>
      <c r="NZZ105" s="53"/>
      <c r="OAA105" s="53"/>
      <c r="OAB105" s="53"/>
      <c r="OAC105" s="53"/>
      <c r="OAD105" s="53"/>
      <c r="OAE105" s="53"/>
      <c r="OAF105" s="53"/>
      <c r="OAG105" s="53"/>
      <c r="OAH105" s="53"/>
      <c r="OAI105" s="53"/>
      <c r="OAJ105" s="53"/>
      <c r="OAK105" s="53"/>
      <c r="OAL105" s="53"/>
      <c r="OAM105" s="53"/>
      <c r="OAN105" s="53"/>
      <c r="OAO105" s="53"/>
      <c r="OAP105" s="53"/>
      <c r="OAQ105" s="53"/>
      <c r="OAR105" s="53"/>
      <c r="OAS105" s="53"/>
      <c r="OAT105" s="53"/>
      <c r="OAU105" s="53"/>
      <c r="OAV105" s="53"/>
      <c r="OAW105" s="53"/>
      <c r="OAX105" s="53"/>
      <c r="OAY105" s="53"/>
      <c r="OAZ105" s="53"/>
      <c r="OBA105" s="53"/>
      <c r="OBB105" s="53"/>
      <c r="OBC105" s="53"/>
      <c r="OBD105" s="53"/>
      <c r="OBE105" s="53"/>
      <c r="OBF105" s="53"/>
      <c r="OBG105" s="53"/>
      <c r="OBH105" s="53"/>
      <c r="OBI105" s="53"/>
      <c r="OBJ105" s="53"/>
      <c r="OBK105" s="53"/>
      <c r="OBL105" s="53"/>
      <c r="OBM105" s="53"/>
      <c r="OBN105" s="53"/>
      <c r="OBO105" s="53"/>
      <c r="OBP105" s="53"/>
      <c r="OBQ105" s="53"/>
      <c r="OBR105" s="53"/>
      <c r="OBS105" s="53"/>
      <c r="OBT105" s="53"/>
      <c r="OBU105" s="53"/>
      <c r="OBV105" s="53"/>
      <c r="OBW105" s="53"/>
      <c r="OBX105" s="53"/>
      <c r="OBY105" s="53"/>
      <c r="OBZ105" s="53"/>
      <c r="OCA105" s="53"/>
      <c r="OCB105" s="53"/>
      <c r="OCC105" s="53"/>
      <c r="OCD105" s="53"/>
      <c r="OCE105" s="53"/>
      <c r="OCF105" s="53"/>
      <c r="OCG105" s="53"/>
      <c r="OCH105" s="53"/>
      <c r="OCI105" s="53"/>
      <c r="OCJ105" s="53"/>
      <c r="OCK105" s="53"/>
      <c r="OCL105" s="53"/>
      <c r="OCM105" s="53"/>
      <c r="OCN105" s="53"/>
      <c r="OCO105" s="53"/>
      <c r="OCP105" s="53"/>
      <c r="OCQ105" s="53"/>
      <c r="OCR105" s="53"/>
      <c r="OCS105" s="53"/>
      <c r="OCT105" s="53"/>
      <c r="OCU105" s="53"/>
      <c r="OCV105" s="53"/>
      <c r="OCW105" s="53"/>
      <c r="OCX105" s="53"/>
      <c r="OCY105" s="53"/>
      <c r="OCZ105" s="53"/>
      <c r="ODA105" s="53"/>
      <c r="ODB105" s="53"/>
      <c r="ODC105" s="53"/>
      <c r="ODD105" s="53"/>
      <c r="ODE105" s="53"/>
      <c r="ODF105" s="53"/>
      <c r="ODG105" s="53"/>
      <c r="ODH105" s="53"/>
      <c r="ODI105" s="53"/>
      <c r="ODJ105" s="53"/>
      <c r="ODK105" s="53"/>
      <c r="ODL105" s="53"/>
      <c r="ODM105" s="53"/>
      <c r="ODN105" s="53"/>
      <c r="ODO105" s="53"/>
      <c r="ODP105" s="53"/>
      <c r="ODQ105" s="53"/>
      <c r="ODR105" s="53"/>
      <c r="ODS105" s="53"/>
      <c r="ODT105" s="53"/>
      <c r="ODU105" s="53"/>
      <c r="ODV105" s="53"/>
      <c r="ODW105" s="53"/>
      <c r="ODX105" s="53"/>
      <c r="ODY105" s="53"/>
      <c r="ODZ105" s="53"/>
      <c r="OEA105" s="53"/>
      <c r="OEB105" s="53"/>
      <c r="OEC105" s="53"/>
      <c r="OED105" s="53"/>
      <c r="OEE105" s="53"/>
      <c r="OEF105" s="53"/>
      <c r="OEG105" s="53"/>
      <c r="OEH105" s="53"/>
      <c r="OEI105" s="53"/>
      <c r="OEJ105" s="53"/>
      <c r="OEK105" s="53"/>
      <c r="OEL105" s="53"/>
      <c r="OEM105" s="53"/>
      <c r="OEN105" s="53"/>
      <c r="OEO105" s="53"/>
      <c r="OEP105" s="53"/>
      <c r="OEQ105" s="53"/>
      <c r="OER105" s="53"/>
      <c r="OES105" s="53"/>
      <c r="OET105" s="53"/>
      <c r="OEU105" s="53"/>
      <c r="OEV105" s="53"/>
      <c r="OEW105" s="53"/>
      <c r="OEX105" s="53"/>
      <c r="OEY105" s="53"/>
      <c r="OEZ105" s="53"/>
      <c r="OFA105" s="53"/>
      <c r="OFB105" s="53"/>
      <c r="OFC105" s="53"/>
      <c r="OFD105" s="53"/>
      <c r="OFE105" s="53"/>
      <c r="OFF105" s="53"/>
      <c r="OFG105" s="53"/>
      <c r="OFH105" s="53"/>
      <c r="OFI105" s="53"/>
      <c r="OFJ105" s="53"/>
      <c r="OFK105" s="53"/>
      <c r="OFL105" s="53"/>
      <c r="OFM105" s="53"/>
      <c r="OFN105" s="53"/>
      <c r="OFO105" s="53"/>
      <c r="OFP105" s="53"/>
      <c r="OFQ105" s="53"/>
      <c r="OFR105" s="53"/>
      <c r="OFS105" s="53"/>
      <c r="OFT105" s="53"/>
      <c r="OFU105" s="53"/>
      <c r="OFV105" s="53"/>
      <c r="OFW105" s="53"/>
      <c r="OFX105" s="53"/>
      <c r="OFY105" s="53"/>
      <c r="OFZ105" s="53"/>
      <c r="OGA105" s="53"/>
      <c r="OGB105" s="53"/>
      <c r="OGC105" s="53"/>
      <c r="OGD105" s="53"/>
      <c r="OGE105" s="53"/>
      <c r="OGF105" s="53"/>
      <c r="OGG105" s="53"/>
      <c r="OGH105" s="53"/>
      <c r="OGI105" s="53"/>
      <c r="OGJ105" s="53"/>
      <c r="OGK105" s="53"/>
      <c r="OGL105" s="53"/>
      <c r="OGM105" s="53"/>
      <c r="OGN105" s="53"/>
      <c r="OGO105" s="53"/>
      <c r="OGP105" s="53"/>
      <c r="OGQ105" s="53"/>
      <c r="OGR105" s="53"/>
      <c r="OGS105" s="53"/>
      <c r="OGT105" s="53"/>
      <c r="OGU105" s="53"/>
      <c r="OGV105" s="53"/>
      <c r="OGW105" s="53"/>
      <c r="OGX105" s="53"/>
      <c r="OGY105" s="53"/>
      <c r="OGZ105" s="53"/>
      <c r="OHA105" s="53"/>
      <c r="OHB105" s="53"/>
      <c r="OHC105" s="53"/>
      <c r="OHD105" s="53"/>
      <c r="OHE105" s="53"/>
      <c r="OHF105" s="53"/>
      <c r="OHG105" s="53"/>
      <c r="OHH105" s="53"/>
      <c r="OHI105" s="53"/>
      <c r="OHJ105" s="53"/>
      <c r="OHK105" s="53"/>
      <c r="OHL105" s="53"/>
      <c r="OHM105" s="53"/>
      <c r="OHN105" s="53"/>
      <c r="OHO105" s="53"/>
      <c r="OHP105" s="53"/>
      <c r="OHQ105" s="53"/>
      <c r="OHR105" s="53"/>
      <c r="OHS105" s="53"/>
      <c r="OHT105" s="53"/>
      <c r="OHU105" s="53"/>
      <c r="OHV105" s="53"/>
      <c r="OHW105" s="53"/>
      <c r="OHX105" s="53"/>
      <c r="OHY105" s="53"/>
      <c r="OHZ105" s="53"/>
      <c r="OIA105" s="53"/>
      <c r="OIB105" s="53"/>
      <c r="OIC105" s="53"/>
      <c r="OID105" s="53"/>
      <c r="OIE105" s="53"/>
      <c r="OIF105" s="53"/>
      <c r="OIG105" s="53"/>
      <c r="OIH105" s="53"/>
      <c r="OII105" s="53"/>
      <c r="OIJ105" s="53"/>
      <c r="OIK105" s="53"/>
      <c r="OIL105" s="53"/>
      <c r="OIM105" s="53"/>
      <c r="OIN105" s="53"/>
      <c r="OIO105" s="53"/>
      <c r="OIP105" s="53"/>
      <c r="OIQ105" s="53"/>
      <c r="OIR105" s="53"/>
      <c r="OIS105" s="53"/>
      <c r="OIT105" s="53"/>
      <c r="OIU105" s="53"/>
      <c r="OIV105" s="53"/>
      <c r="OIW105" s="53"/>
      <c r="OIX105" s="53"/>
      <c r="OIY105" s="53"/>
      <c r="OIZ105" s="53"/>
      <c r="OJA105" s="53"/>
      <c r="OJB105" s="53"/>
      <c r="OJC105" s="53"/>
      <c r="OJD105" s="53"/>
      <c r="OJE105" s="53"/>
      <c r="OJF105" s="53"/>
      <c r="OJG105" s="53"/>
      <c r="OJH105" s="53"/>
      <c r="OJI105" s="53"/>
      <c r="OJJ105" s="53"/>
      <c r="OJK105" s="53"/>
      <c r="OJL105" s="53"/>
      <c r="OJM105" s="53"/>
      <c r="OJN105" s="53"/>
      <c r="OJO105" s="53"/>
      <c r="OJP105" s="53"/>
      <c r="OJQ105" s="53"/>
      <c r="OJR105" s="53"/>
      <c r="OJS105" s="53"/>
      <c r="OJT105" s="53"/>
      <c r="OJU105" s="53"/>
      <c r="OJV105" s="53"/>
      <c r="OJW105" s="53"/>
      <c r="OJX105" s="53"/>
      <c r="OJY105" s="53"/>
      <c r="OJZ105" s="53"/>
      <c r="OKA105" s="53"/>
      <c r="OKB105" s="53"/>
      <c r="OKC105" s="53"/>
      <c r="OKD105" s="53"/>
      <c r="OKE105" s="53"/>
      <c r="OKF105" s="53"/>
      <c r="OKG105" s="53"/>
      <c r="OKH105" s="53"/>
      <c r="OKI105" s="53"/>
      <c r="OKJ105" s="53"/>
      <c r="OKK105" s="53"/>
      <c r="OKL105" s="53"/>
      <c r="OKM105" s="53"/>
      <c r="OKN105" s="53"/>
      <c r="OKO105" s="53"/>
      <c r="OKP105" s="53"/>
      <c r="OKQ105" s="53"/>
      <c r="OKR105" s="53"/>
      <c r="OKS105" s="53"/>
      <c r="OKT105" s="53"/>
      <c r="OKU105" s="53"/>
      <c r="OKV105" s="53"/>
      <c r="OKW105" s="53"/>
      <c r="OKX105" s="53"/>
      <c r="OKY105" s="53"/>
      <c r="OKZ105" s="53"/>
      <c r="OLA105" s="53"/>
      <c r="OLB105" s="53"/>
      <c r="OLC105" s="53"/>
      <c r="OLD105" s="53"/>
      <c r="OLE105" s="53"/>
      <c r="OLF105" s="53"/>
      <c r="OLG105" s="53"/>
      <c r="OLH105" s="53"/>
      <c r="OLI105" s="53"/>
      <c r="OLJ105" s="53"/>
      <c r="OLK105" s="53"/>
      <c r="OLL105" s="53"/>
      <c r="OLM105" s="53"/>
      <c r="OLN105" s="53"/>
      <c r="OLO105" s="53"/>
      <c r="OLP105" s="53"/>
      <c r="OLQ105" s="53"/>
      <c r="OLR105" s="53"/>
      <c r="OLS105" s="53"/>
      <c r="OLT105" s="53"/>
      <c r="OLU105" s="53"/>
      <c r="OLV105" s="53"/>
      <c r="OLW105" s="53"/>
      <c r="OLX105" s="53"/>
      <c r="OLY105" s="53"/>
      <c r="OLZ105" s="53"/>
      <c r="OMA105" s="53"/>
      <c r="OMB105" s="53"/>
      <c r="OMC105" s="53"/>
      <c r="OMD105" s="53"/>
      <c r="OME105" s="53"/>
      <c r="OMF105" s="53"/>
      <c r="OMG105" s="53"/>
      <c r="OMH105" s="53"/>
      <c r="OMI105" s="53"/>
      <c r="OMJ105" s="53"/>
      <c r="OMK105" s="53"/>
      <c r="OML105" s="53"/>
      <c r="OMM105" s="53"/>
      <c r="OMN105" s="53"/>
      <c r="OMO105" s="53"/>
      <c r="OMP105" s="53"/>
      <c r="OMQ105" s="53"/>
      <c r="OMR105" s="53"/>
      <c r="OMS105" s="53"/>
      <c r="OMT105" s="53"/>
      <c r="OMU105" s="53"/>
      <c r="OMV105" s="53"/>
      <c r="OMW105" s="53"/>
      <c r="OMX105" s="53"/>
      <c r="OMY105" s="53"/>
      <c r="OMZ105" s="53"/>
      <c r="ONA105" s="53"/>
      <c r="ONB105" s="53"/>
      <c r="ONC105" s="53"/>
      <c r="OND105" s="53"/>
      <c r="ONE105" s="53"/>
      <c r="ONF105" s="53"/>
      <c r="ONG105" s="53"/>
      <c r="ONH105" s="53"/>
      <c r="ONI105" s="53"/>
      <c r="ONJ105" s="53"/>
      <c r="ONK105" s="53"/>
      <c r="ONL105" s="53"/>
      <c r="ONM105" s="53"/>
      <c r="ONN105" s="53"/>
      <c r="ONO105" s="53"/>
      <c r="ONP105" s="53"/>
      <c r="ONQ105" s="53"/>
      <c r="ONR105" s="53"/>
      <c r="ONS105" s="53"/>
      <c r="ONT105" s="53"/>
      <c r="ONU105" s="53"/>
      <c r="ONV105" s="53"/>
      <c r="ONW105" s="53"/>
      <c r="ONX105" s="53"/>
      <c r="ONY105" s="53"/>
      <c r="ONZ105" s="53"/>
      <c r="OOA105" s="53"/>
      <c r="OOB105" s="53"/>
      <c r="OOC105" s="53"/>
      <c r="OOD105" s="53"/>
      <c r="OOE105" s="53"/>
      <c r="OOF105" s="53"/>
      <c r="OOG105" s="53"/>
      <c r="OOH105" s="53"/>
      <c r="OOI105" s="53"/>
      <c r="OOJ105" s="53"/>
      <c r="OOK105" s="53"/>
      <c r="OOL105" s="53"/>
      <c r="OOM105" s="53"/>
      <c r="OON105" s="53"/>
      <c r="OOO105" s="53"/>
      <c r="OOP105" s="53"/>
      <c r="OOQ105" s="53"/>
      <c r="OOR105" s="53"/>
      <c r="OOS105" s="53"/>
      <c r="OOT105" s="53"/>
      <c r="OOU105" s="53"/>
      <c r="OOV105" s="53"/>
      <c r="OOW105" s="53"/>
      <c r="OOX105" s="53"/>
      <c r="OOY105" s="53"/>
      <c r="OOZ105" s="53"/>
      <c r="OPA105" s="53"/>
      <c r="OPB105" s="53"/>
      <c r="OPC105" s="53"/>
      <c r="OPD105" s="53"/>
      <c r="OPE105" s="53"/>
      <c r="OPF105" s="53"/>
      <c r="OPG105" s="53"/>
      <c r="OPH105" s="53"/>
      <c r="OPI105" s="53"/>
      <c r="OPJ105" s="53"/>
      <c r="OPK105" s="53"/>
      <c r="OPL105" s="53"/>
      <c r="OPM105" s="53"/>
      <c r="OPN105" s="53"/>
      <c r="OPO105" s="53"/>
      <c r="OPP105" s="53"/>
      <c r="OPQ105" s="53"/>
      <c r="OPR105" s="53"/>
      <c r="OPS105" s="53"/>
      <c r="OPT105" s="53"/>
      <c r="OPU105" s="53"/>
      <c r="OPV105" s="53"/>
      <c r="OPW105" s="53"/>
      <c r="OPX105" s="53"/>
      <c r="OPY105" s="53"/>
      <c r="OPZ105" s="53"/>
      <c r="OQA105" s="53"/>
      <c r="OQB105" s="53"/>
      <c r="OQC105" s="53"/>
      <c r="OQD105" s="53"/>
      <c r="OQE105" s="53"/>
      <c r="OQF105" s="53"/>
      <c r="OQG105" s="53"/>
      <c r="OQH105" s="53"/>
      <c r="OQI105" s="53"/>
      <c r="OQJ105" s="53"/>
      <c r="OQK105" s="53"/>
      <c r="OQL105" s="53"/>
      <c r="OQM105" s="53"/>
      <c r="OQN105" s="53"/>
      <c r="OQO105" s="53"/>
      <c r="OQP105" s="53"/>
      <c r="OQQ105" s="53"/>
      <c r="OQR105" s="53"/>
      <c r="OQS105" s="53"/>
      <c r="OQT105" s="53"/>
      <c r="OQU105" s="53"/>
      <c r="OQV105" s="53"/>
      <c r="OQW105" s="53"/>
      <c r="OQX105" s="53"/>
      <c r="OQY105" s="53"/>
      <c r="OQZ105" s="53"/>
      <c r="ORA105" s="53"/>
      <c r="ORB105" s="53"/>
      <c r="ORC105" s="53"/>
      <c r="ORD105" s="53"/>
      <c r="ORE105" s="53"/>
      <c r="ORF105" s="53"/>
      <c r="ORG105" s="53"/>
      <c r="ORH105" s="53"/>
      <c r="ORI105" s="53"/>
      <c r="ORJ105" s="53"/>
      <c r="ORK105" s="53"/>
      <c r="ORL105" s="53"/>
      <c r="ORM105" s="53"/>
      <c r="ORN105" s="53"/>
      <c r="ORO105" s="53"/>
      <c r="ORP105" s="53"/>
      <c r="ORQ105" s="53"/>
      <c r="ORR105" s="53"/>
      <c r="ORS105" s="53"/>
      <c r="ORT105" s="53"/>
      <c r="ORU105" s="53"/>
      <c r="ORV105" s="53"/>
      <c r="ORW105" s="53"/>
      <c r="ORX105" s="53"/>
      <c r="ORY105" s="53"/>
      <c r="ORZ105" s="53"/>
      <c r="OSA105" s="53"/>
      <c r="OSB105" s="53"/>
      <c r="OSC105" s="53"/>
      <c r="OSD105" s="53"/>
      <c r="OSE105" s="53"/>
      <c r="OSF105" s="53"/>
      <c r="OSG105" s="53"/>
      <c r="OSH105" s="53"/>
      <c r="OSI105" s="53"/>
      <c r="OSJ105" s="53"/>
      <c r="OSK105" s="53"/>
      <c r="OSL105" s="53"/>
      <c r="OSM105" s="53"/>
      <c r="OSN105" s="53"/>
      <c r="OSO105" s="53"/>
      <c r="OSP105" s="53"/>
      <c r="OSQ105" s="53"/>
      <c r="OSR105" s="53"/>
      <c r="OSS105" s="53"/>
      <c r="OST105" s="53"/>
      <c r="OSU105" s="53"/>
      <c r="OSV105" s="53"/>
      <c r="OSW105" s="53"/>
      <c r="OSX105" s="53"/>
      <c r="OSY105" s="53"/>
      <c r="OSZ105" s="53"/>
      <c r="OTA105" s="53"/>
      <c r="OTB105" s="53"/>
      <c r="OTC105" s="53"/>
      <c r="OTD105" s="53"/>
      <c r="OTE105" s="53"/>
      <c r="OTF105" s="53"/>
      <c r="OTG105" s="53"/>
      <c r="OTH105" s="53"/>
      <c r="OTI105" s="53"/>
      <c r="OTJ105" s="53"/>
      <c r="OTK105" s="53"/>
      <c r="OTL105" s="53"/>
      <c r="OTM105" s="53"/>
      <c r="OTN105" s="53"/>
      <c r="OTO105" s="53"/>
      <c r="OTP105" s="53"/>
      <c r="OTQ105" s="53"/>
      <c r="OTR105" s="53"/>
      <c r="OTS105" s="53"/>
      <c r="OTT105" s="53"/>
      <c r="OTU105" s="53"/>
      <c r="OTV105" s="53"/>
      <c r="OTW105" s="53"/>
      <c r="OTX105" s="53"/>
      <c r="OTY105" s="53"/>
      <c r="OTZ105" s="53"/>
      <c r="OUA105" s="53"/>
      <c r="OUB105" s="53"/>
      <c r="OUC105" s="53"/>
      <c r="OUD105" s="53"/>
      <c r="OUE105" s="53"/>
      <c r="OUF105" s="53"/>
      <c r="OUG105" s="53"/>
      <c r="OUH105" s="53"/>
      <c r="OUI105" s="53"/>
      <c r="OUJ105" s="53"/>
      <c r="OUK105" s="53"/>
      <c r="OUL105" s="53"/>
      <c r="OUM105" s="53"/>
      <c r="OUN105" s="53"/>
      <c r="OUO105" s="53"/>
      <c r="OUP105" s="53"/>
      <c r="OUQ105" s="53"/>
      <c r="OUR105" s="53"/>
      <c r="OUS105" s="53"/>
      <c r="OUT105" s="53"/>
      <c r="OUU105" s="53"/>
      <c r="OUV105" s="53"/>
      <c r="OUW105" s="53"/>
      <c r="OUX105" s="53"/>
      <c r="OUY105" s="53"/>
      <c r="OUZ105" s="53"/>
      <c r="OVA105" s="53"/>
      <c r="OVB105" s="53"/>
      <c r="OVC105" s="53"/>
      <c r="OVD105" s="53"/>
      <c r="OVE105" s="53"/>
      <c r="OVF105" s="53"/>
      <c r="OVG105" s="53"/>
      <c r="OVH105" s="53"/>
      <c r="OVI105" s="53"/>
      <c r="OVJ105" s="53"/>
      <c r="OVK105" s="53"/>
      <c r="OVL105" s="53"/>
      <c r="OVM105" s="53"/>
      <c r="OVN105" s="53"/>
      <c r="OVO105" s="53"/>
      <c r="OVP105" s="53"/>
      <c r="OVQ105" s="53"/>
      <c r="OVR105" s="53"/>
      <c r="OVS105" s="53"/>
      <c r="OVT105" s="53"/>
      <c r="OVU105" s="53"/>
      <c r="OVV105" s="53"/>
      <c r="OVW105" s="53"/>
      <c r="OVX105" s="53"/>
      <c r="OVY105" s="53"/>
      <c r="OVZ105" s="53"/>
      <c r="OWA105" s="53"/>
      <c r="OWB105" s="53"/>
      <c r="OWC105" s="53"/>
      <c r="OWD105" s="53"/>
      <c r="OWE105" s="53"/>
      <c r="OWF105" s="53"/>
      <c r="OWG105" s="53"/>
      <c r="OWH105" s="53"/>
      <c r="OWI105" s="53"/>
      <c r="OWJ105" s="53"/>
      <c r="OWK105" s="53"/>
      <c r="OWL105" s="53"/>
      <c r="OWM105" s="53"/>
      <c r="OWN105" s="53"/>
      <c r="OWO105" s="53"/>
      <c r="OWP105" s="53"/>
      <c r="OWQ105" s="53"/>
      <c r="OWR105" s="53"/>
      <c r="OWS105" s="53"/>
      <c r="OWT105" s="53"/>
      <c r="OWU105" s="53"/>
      <c r="OWV105" s="53"/>
      <c r="OWW105" s="53"/>
      <c r="OWX105" s="53"/>
      <c r="OWY105" s="53"/>
      <c r="OWZ105" s="53"/>
      <c r="OXA105" s="53"/>
      <c r="OXB105" s="53"/>
      <c r="OXC105" s="53"/>
      <c r="OXD105" s="53"/>
      <c r="OXE105" s="53"/>
      <c r="OXF105" s="53"/>
      <c r="OXG105" s="53"/>
      <c r="OXH105" s="53"/>
      <c r="OXI105" s="53"/>
      <c r="OXJ105" s="53"/>
      <c r="OXK105" s="53"/>
      <c r="OXL105" s="53"/>
      <c r="OXM105" s="53"/>
      <c r="OXN105" s="53"/>
      <c r="OXO105" s="53"/>
      <c r="OXP105" s="53"/>
      <c r="OXQ105" s="53"/>
      <c r="OXR105" s="53"/>
      <c r="OXS105" s="53"/>
      <c r="OXT105" s="53"/>
      <c r="OXU105" s="53"/>
      <c r="OXV105" s="53"/>
      <c r="OXW105" s="53"/>
      <c r="OXX105" s="53"/>
      <c r="OXY105" s="53"/>
      <c r="OXZ105" s="53"/>
      <c r="OYA105" s="53"/>
      <c r="OYB105" s="53"/>
      <c r="OYC105" s="53"/>
      <c r="OYD105" s="53"/>
      <c r="OYE105" s="53"/>
      <c r="OYF105" s="53"/>
      <c r="OYG105" s="53"/>
      <c r="OYH105" s="53"/>
      <c r="OYI105" s="53"/>
      <c r="OYJ105" s="53"/>
      <c r="OYK105" s="53"/>
      <c r="OYL105" s="53"/>
      <c r="OYM105" s="53"/>
      <c r="OYN105" s="53"/>
      <c r="OYO105" s="53"/>
      <c r="OYP105" s="53"/>
      <c r="OYQ105" s="53"/>
      <c r="OYR105" s="53"/>
      <c r="OYS105" s="53"/>
      <c r="OYT105" s="53"/>
      <c r="OYU105" s="53"/>
      <c r="OYV105" s="53"/>
      <c r="OYW105" s="53"/>
      <c r="OYX105" s="53"/>
      <c r="OYY105" s="53"/>
      <c r="OYZ105" s="53"/>
      <c r="OZA105" s="53"/>
      <c r="OZB105" s="53"/>
      <c r="OZC105" s="53"/>
      <c r="OZD105" s="53"/>
      <c r="OZE105" s="53"/>
      <c r="OZF105" s="53"/>
      <c r="OZG105" s="53"/>
      <c r="OZH105" s="53"/>
      <c r="OZI105" s="53"/>
      <c r="OZJ105" s="53"/>
      <c r="OZK105" s="53"/>
      <c r="OZL105" s="53"/>
      <c r="OZM105" s="53"/>
      <c r="OZN105" s="53"/>
      <c r="OZO105" s="53"/>
      <c r="OZP105" s="53"/>
      <c r="OZQ105" s="53"/>
      <c r="OZR105" s="53"/>
      <c r="OZS105" s="53"/>
      <c r="OZT105" s="53"/>
      <c r="OZU105" s="53"/>
      <c r="OZV105" s="53"/>
      <c r="OZW105" s="53"/>
      <c r="OZX105" s="53"/>
      <c r="OZY105" s="53"/>
      <c r="OZZ105" s="53"/>
      <c r="PAA105" s="53"/>
      <c r="PAB105" s="53"/>
      <c r="PAC105" s="53"/>
      <c r="PAD105" s="53"/>
      <c r="PAE105" s="53"/>
      <c r="PAF105" s="53"/>
      <c r="PAG105" s="53"/>
      <c r="PAH105" s="53"/>
      <c r="PAI105" s="53"/>
      <c r="PAJ105" s="53"/>
      <c r="PAK105" s="53"/>
      <c r="PAL105" s="53"/>
      <c r="PAM105" s="53"/>
      <c r="PAN105" s="53"/>
      <c r="PAO105" s="53"/>
      <c r="PAP105" s="53"/>
      <c r="PAQ105" s="53"/>
      <c r="PAR105" s="53"/>
      <c r="PAS105" s="53"/>
      <c r="PAT105" s="53"/>
      <c r="PAU105" s="53"/>
      <c r="PAV105" s="53"/>
      <c r="PAW105" s="53"/>
      <c r="PAX105" s="53"/>
      <c r="PAY105" s="53"/>
      <c r="PAZ105" s="53"/>
      <c r="PBA105" s="53"/>
      <c r="PBB105" s="53"/>
      <c r="PBC105" s="53"/>
      <c r="PBD105" s="53"/>
      <c r="PBE105" s="53"/>
      <c r="PBF105" s="53"/>
      <c r="PBG105" s="53"/>
      <c r="PBH105" s="53"/>
      <c r="PBI105" s="53"/>
      <c r="PBJ105" s="53"/>
      <c r="PBK105" s="53"/>
      <c r="PBL105" s="53"/>
      <c r="PBM105" s="53"/>
      <c r="PBN105" s="53"/>
      <c r="PBO105" s="53"/>
      <c r="PBP105" s="53"/>
      <c r="PBQ105" s="53"/>
      <c r="PBR105" s="53"/>
      <c r="PBS105" s="53"/>
      <c r="PBT105" s="53"/>
      <c r="PBU105" s="53"/>
      <c r="PBV105" s="53"/>
      <c r="PBW105" s="53"/>
      <c r="PBX105" s="53"/>
      <c r="PBY105" s="53"/>
      <c r="PBZ105" s="53"/>
      <c r="PCA105" s="53"/>
      <c r="PCB105" s="53"/>
      <c r="PCC105" s="53"/>
      <c r="PCD105" s="53"/>
      <c r="PCE105" s="53"/>
      <c r="PCF105" s="53"/>
      <c r="PCG105" s="53"/>
      <c r="PCH105" s="53"/>
      <c r="PCI105" s="53"/>
      <c r="PCJ105" s="53"/>
      <c r="PCK105" s="53"/>
      <c r="PCL105" s="53"/>
      <c r="PCM105" s="53"/>
      <c r="PCN105" s="53"/>
      <c r="PCO105" s="53"/>
      <c r="PCP105" s="53"/>
      <c r="PCQ105" s="53"/>
      <c r="PCR105" s="53"/>
      <c r="PCS105" s="53"/>
      <c r="PCT105" s="53"/>
      <c r="PCU105" s="53"/>
      <c r="PCV105" s="53"/>
      <c r="PCW105" s="53"/>
      <c r="PCX105" s="53"/>
      <c r="PCY105" s="53"/>
      <c r="PCZ105" s="53"/>
      <c r="PDA105" s="53"/>
      <c r="PDB105" s="53"/>
      <c r="PDC105" s="53"/>
      <c r="PDD105" s="53"/>
      <c r="PDE105" s="53"/>
      <c r="PDF105" s="53"/>
      <c r="PDG105" s="53"/>
      <c r="PDH105" s="53"/>
      <c r="PDI105" s="53"/>
      <c r="PDJ105" s="53"/>
      <c r="PDK105" s="53"/>
      <c r="PDL105" s="53"/>
      <c r="PDM105" s="53"/>
      <c r="PDN105" s="53"/>
      <c r="PDO105" s="53"/>
      <c r="PDP105" s="53"/>
      <c r="PDQ105" s="53"/>
      <c r="PDR105" s="53"/>
      <c r="PDS105" s="53"/>
      <c r="PDT105" s="53"/>
      <c r="PDU105" s="53"/>
      <c r="PDV105" s="53"/>
      <c r="PDW105" s="53"/>
      <c r="PDX105" s="53"/>
      <c r="PDY105" s="53"/>
      <c r="PDZ105" s="53"/>
      <c r="PEA105" s="53"/>
      <c r="PEB105" s="53"/>
      <c r="PEC105" s="53"/>
      <c r="PED105" s="53"/>
      <c r="PEE105" s="53"/>
      <c r="PEF105" s="53"/>
      <c r="PEG105" s="53"/>
      <c r="PEH105" s="53"/>
      <c r="PEI105" s="53"/>
      <c r="PEJ105" s="53"/>
      <c r="PEK105" s="53"/>
      <c r="PEL105" s="53"/>
      <c r="PEM105" s="53"/>
      <c r="PEN105" s="53"/>
      <c r="PEO105" s="53"/>
      <c r="PEP105" s="53"/>
      <c r="PEQ105" s="53"/>
      <c r="PER105" s="53"/>
      <c r="PES105" s="53"/>
      <c r="PET105" s="53"/>
      <c r="PEU105" s="53"/>
      <c r="PEV105" s="53"/>
      <c r="PEW105" s="53"/>
      <c r="PEX105" s="53"/>
      <c r="PEY105" s="53"/>
      <c r="PEZ105" s="53"/>
      <c r="PFA105" s="53"/>
      <c r="PFB105" s="53"/>
      <c r="PFC105" s="53"/>
      <c r="PFD105" s="53"/>
      <c r="PFE105" s="53"/>
      <c r="PFF105" s="53"/>
      <c r="PFG105" s="53"/>
      <c r="PFH105" s="53"/>
      <c r="PFI105" s="53"/>
      <c r="PFJ105" s="53"/>
      <c r="PFK105" s="53"/>
      <c r="PFL105" s="53"/>
      <c r="PFM105" s="53"/>
      <c r="PFN105" s="53"/>
      <c r="PFO105" s="53"/>
      <c r="PFP105" s="53"/>
      <c r="PFQ105" s="53"/>
      <c r="PFR105" s="53"/>
      <c r="PFS105" s="53"/>
      <c r="PFT105" s="53"/>
      <c r="PFU105" s="53"/>
      <c r="PFV105" s="53"/>
      <c r="PFW105" s="53"/>
      <c r="PFX105" s="53"/>
      <c r="PFY105" s="53"/>
      <c r="PFZ105" s="53"/>
      <c r="PGA105" s="53"/>
      <c r="PGB105" s="53"/>
      <c r="PGC105" s="53"/>
      <c r="PGD105" s="53"/>
      <c r="PGE105" s="53"/>
      <c r="PGF105" s="53"/>
      <c r="PGG105" s="53"/>
      <c r="PGH105" s="53"/>
      <c r="PGI105" s="53"/>
      <c r="PGJ105" s="53"/>
      <c r="PGK105" s="53"/>
      <c r="PGL105" s="53"/>
      <c r="PGM105" s="53"/>
      <c r="PGN105" s="53"/>
      <c r="PGO105" s="53"/>
      <c r="PGP105" s="53"/>
      <c r="PGQ105" s="53"/>
      <c r="PGR105" s="53"/>
      <c r="PGS105" s="53"/>
      <c r="PGT105" s="53"/>
      <c r="PGU105" s="53"/>
      <c r="PGV105" s="53"/>
      <c r="PGW105" s="53"/>
      <c r="PGX105" s="53"/>
      <c r="PGY105" s="53"/>
      <c r="PGZ105" s="53"/>
      <c r="PHA105" s="53"/>
      <c r="PHB105" s="53"/>
      <c r="PHC105" s="53"/>
      <c r="PHD105" s="53"/>
      <c r="PHE105" s="53"/>
      <c r="PHF105" s="53"/>
      <c r="PHG105" s="53"/>
      <c r="PHH105" s="53"/>
      <c r="PHI105" s="53"/>
      <c r="PHJ105" s="53"/>
      <c r="PHK105" s="53"/>
      <c r="PHL105" s="53"/>
      <c r="PHM105" s="53"/>
      <c r="PHN105" s="53"/>
      <c r="PHO105" s="53"/>
      <c r="PHP105" s="53"/>
      <c r="PHQ105" s="53"/>
      <c r="PHR105" s="53"/>
      <c r="PHS105" s="53"/>
      <c r="PHT105" s="53"/>
      <c r="PHU105" s="53"/>
      <c r="PHV105" s="53"/>
      <c r="PHW105" s="53"/>
      <c r="PHX105" s="53"/>
      <c r="PHY105" s="53"/>
      <c r="PHZ105" s="53"/>
      <c r="PIA105" s="53"/>
      <c r="PIB105" s="53"/>
      <c r="PIC105" s="53"/>
      <c r="PID105" s="53"/>
      <c r="PIE105" s="53"/>
      <c r="PIF105" s="53"/>
      <c r="PIG105" s="53"/>
      <c r="PIH105" s="53"/>
      <c r="PII105" s="53"/>
      <c r="PIJ105" s="53"/>
      <c r="PIK105" s="53"/>
      <c r="PIL105" s="53"/>
      <c r="PIM105" s="53"/>
      <c r="PIN105" s="53"/>
      <c r="PIO105" s="53"/>
      <c r="PIP105" s="53"/>
      <c r="PIQ105" s="53"/>
      <c r="PIR105" s="53"/>
      <c r="PIS105" s="53"/>
      <c r="PIT105" s="53"/>
      <c r="PIU105" s="53"/>
      <c r="PIV105" s="53"/>
      <c r="PIW105" s="53"/>
      <c r="PIX105" s="53"/>
      <c r="PIY105" s="53"/>
      <c r="PIZ105" s="53"/>
      <c r="PJA105" s="53"/>
      <c r="PJB105" s="53"/>
      <c r="PJC105" s="53"/>
      <c r="PJD105" s="53"/>
      <c r="PJE105" s="53"/>
      <c r="PJF105" s="53"/>
      <c r="PJG105" s="53"/>
      <c r="PJH105" s="53"/>
      <c r="PJI105" s="53"/>
      <c r="PJJ105" s="53"/>
      <c r="PJK105" s="53"/>
      <c r="PJL105" s="53"/>
      <c r="PJM105" s="53"/>
      <c r="PJN105" s="53"/>
      <c r="PJO105" s="53"/>
      <c r="PJP105" s="53"/>
      <c r="PJQ105" s="53"/>
      <c r="PJR105" s="53"/>
      <c r="PJS105" s="53"/>
      <c r="PJT105" s="53"/>
      <c r="PJU105" s="53"/>
      <c r="PJV105" s="53"/>
      <c r="PJW105" s="53"/>
      <c r="PJX105" s="53"/>
      <c r="PJY105" s="53"/>
      <c r="PJZ105" s="53"/>
      <c r="PKA105" s="53"/>
      <c r="PKB105" s="53"/>
      <c r="PKC105" s="53"/>
      <c r="PKD105" s="53"/>
      <c r="PKE105" s="53"/>
      <c r="PKF105" s="53"/>
      <c r="PKG105" s="53"/>
      <c r="PKH105" s="53"/>
      <c r="PKI105" s="53"/>
      <c r="PKJ105" s="53"/>
      <c r="PKK105" s="53"/>
      <c r="PKL105" s="53"/>
      <c r="PKM105" s="53"/>
      <c r="PKN105" s="53"/>
      <c r="PKO105" s="53"/>
      <c r="PKP105" s="53"/>
      <c r="PKQ105" s="53"/>
      <c r="PKR105" s="53"/>
      <c r="PKS105" s="53"/>
      <c r="PKT105" s="53"/>
      <c r="PKU105" s="53"/>
      <c r="PKV105" s="53"/>
      <c r="PKW105" s="53"/>
      <c r="PKX105" s="53"/>
      <c r="PKY105" s="53"/>
      <c r="PKZ105" s="53"/>
      <c r="PLA105" s="53"/>
      <c r="PLB105" s="53"/>
      <c r="PLC105" s="53"/>
      <c r="PLD105" s="53"/>
      <c r="PLE105" s="53"/>
      <c r="PLF105" s="53"/>
      <c r="PLG105" s="53"/>
      <c r="PLH105" s="53"/>
      <c r="PLI105" s="53"/>
      <c r="PLJ105" s="53"/>
      <c r="PLK105" s="53"/>
      <c r="PLL105" s="53"/>
      <c r="PLM105" s="53"/>
      <c r="PLN105" s="53"/>
      <c r="PLO105" s="53"/>
      <c r="PLP105" s="53"/>
      <c r="PLQ105" s="53"/>
      <c r="PLR105" s="53"/>
      <c r="PLS105" s="53"/>
      <c r="PLT105" s="53"/>
      <c r="PLU105" s="53"/>
      <c r="PLV105" s="53"/>
      <c r="PLW105" s="53"/>
      <c r="PLX105" s="53"/>
      <c r="PLY105" s="53"/>
      <c r="PLZ105" s="53"/>
      <c r="PMA105" s="53"/>
      <c r="PMB105" s="53"/>
      <c r="PMC105" s="53"/>
      <c r="PMD105" s="53"/>
      <c r="PME105" s="53"/>
      <c r="PMF105" s="53"/>
      <c r="PMG105" s="53"/>
      <c r="PMH105" s="53"/>
      <c r="PMI105" s="53"/>
      <c r="PMJ105" s="53"/>
      <c r="PMK105" s="53"/>
      <c r="PML105" s="53"/>
      <c r="PMM105" s="53"/>
      <c r="PMN105" s="53"/>
      <c r="PMO105" s="53"/>
      <c r="PMP105" s="53"/>
      <c r="PMQ105" s="53"/>
      <c r="PMR105" s="53"/>
      <c r="PMS105" s="53"/>
      <c r="PMT105" s="53"/>
      <c r="PMU105" s="53"/>
      <c r="PMV105" s="53"/>
      <c r="PMW105" s="53"/>
      <c r="PMX105" s="53"/>
      <c r="PMY105" s="53"/>
      <c r="PMZ105" s="53"/>
      <c r="PNA105" s="53"/>
      <c r="PNB105" s="53"/>
      <c r="PNC105" s="53"/>
      <c r="PND105" s="53"/>
      <c r="PNE105" s="53"/>
      <c r="PNF105" s="53"/>
      <c r="PNG105" s="53"/>
      <c r="PNH105" s="53"/>
      <c r="PNI105" s="53"/>
      <c r="PNJ105" s="53"/>
      <c r="PNK105" s="53"/>
      <c r="PNL105" s="53"/>
      <c r="PNM105" s="53"/>
      <c r="PNN105" s="53"/>
      <c r="PNO105" s="53"/>
      <c r="PNP105" s="53"/>
      <c r="PNQ105" s="53"/>
      <c r="PNR105" s="53"/>
      <c r="PNS105" s="53"/>
      <c r="PNT105" s="53"/>
      <c r="PNU105" s="53"/>
      <c r="PNV105" s="53"/>
      <c r="PNW105" s="53"/>
      <c r="PNX105" s="53"/>
      <c r="PNY105" s="53"/>
      <c r="PNZ105" s="53"/>
      <c r="POA105" s="53"/>
      <c r="POB105" s="53"/>
      <c r="POC105" s="53"/>
      <c r="POD105" s="53"/>
      <c r="POE105" s="53"/>
      <c r="POF105" s="53"/>
      <c r="POG105" s="53"/>
      <c r="POH105" s="53"/>
      <c r="POI105" s="53"/>
      <c r="POJ105" s="53"/>
      <c r="POK105" s="53"/>
      <c r="POL105" s="53"/>
      <c r="POM105" s="53"/>
      <c r="PON105" s="53"/>
      <c r="POO105" s="53"/>
      <c r="POP105" s="53"/>
      <c r="POQ105" s="53"/>
      <c r="POR105" s="53"/>
      <c r="POS105" s="53"/>
      <c r="POT105" s="53"/>
      <c r="POU105" s="53"/>
      <c r="POV105" s="53"/>
      <c r="POW105" s="53"/>
      <c r="POX105" s="53"/>
      <c r="POY105" s="53"/>
      <c r="POZ105" s="53"/>
      <c r="PPA105" s="53"/>
      <c r="PPB105" s="53"/>
      <c r="PPC105" s="53"/>
      <c r="PPD105" s="53"/>
      <c r="PPE105" s="53"/>
      <c r="PPF105" s="53"/>
      <c r="PPG105" s="53"/>
      <c r="PPH105" s="53"/>
      <c r="PPI105" s="53"/>
      <c r="PPJ105" s="53"/>
      <c r="PPK105" s="53"/>
      <c r="PPL105" s="53"/>
      <c r="PPM105" s="53"/>
      <c r="PPN105" s="53"/>
      <c r="PPO105" s="53"/>
      <c r="PPP105" s="53"/>
      <c r="PPQ105" s="53"/>
      <c r="PPR105" s="53"/>
      <c r="PPS105" s="53"/>
      <c r="PPT105" s="53"/>
      <c r="PPU105" s="53"/>
      <c r="PPV105" s="53"/>
      <c r="PPW105" s="53"/>
      <c r="PPX105" s="53"/>
      <c r="PPY105" s="53"/>
      <c r="PPZ105" s="53"/>
      <c r="PQA105" s="53"/>
      <c r="PQB105" s="53"/>
      <c r="PQC105" s="53"/>
      <c r="PQD105" s="53"/>
      <c r="PQE105" s="53"/>
      <c r="PQF105" s="53"/>
      <c r="PQG105" s="53"/>
      <c r="PQH105" s="53"/>
      <c r="PQI105" s="53"/>
      <c r="PQJ105" s="53"/>
      <c r="PQK105" s="53"/>
      <c r="PQL105" s="53"/>
      <c r="PQM105" s="53"/>
      <c r="PQN105" s="53"/>
      <c r="PQO105" s="53"/>
      <c r="PQP105" s="53"/>
      <c r="PQQ105" s="53"/>
      <c r="PQR105" s="53"/>
      <c r="PQS105" s="53"/>
      <c r="PQT105" s="53"/>
      <c r="PQU105" s="53"/>
      <c r="PQV105" s="53"/>
      <c r="PQW105" s="53"/>
      <c r="PQX105" s="53"/>
      <c r="PQY105" s="53"/>
      <c r="PQZ105" s="53"/>
      <c r="PRA105" s="53"/>
      <c r="PRB105" s="53"/>
      <c r="PRC105" s="53"/>
      <c r="PRD105" s="53"/>
      <c r="PRE105" s="53"/>
      <c r="PRF105" s="53"/>
      <c r="PRG105" s="53"/>
      <c r="PRH105" s="53"/>
      <c r="PRI105" s="53"/>
      <c r="PRJ105" s="53"/>
      <c r="PRK105" s="53"/>
      <c r="PRL105" s="53"/>
      <c r="PRM105" s="53"/>
      <c r="PRN105" s="53"/>
      <c r="PRO105" s="53"/>
      <c r="PRP105" s="53"/>
      <c r="PRQ105" s="53"/>
      <c r="PRR105" s="53"/>
      <c r="PRS105" s="53"/>
      <c r="PRT105" s="53"/>
      <c r="PRU105" s="53"/>
      <c r="PRV105" s="53"/>
      <c r="PRW105" s="53"/>
      <c r="PRX105" s="53"/>
      <c r="PRY105" s="53"/>
      <c r="PRZ105" s="53"/>
      <c r="PSA105" s="53"/>
      <c r="PSB105" s="53"/>
      <c r="PSC105" s="53"/>
      <c r="PSD105" s="53"/>
      <c r="PSE105" s="53"/>
      <c r="PSF105" s="53"/>
      <c r="PSG105" s="53"/>
      <c r="PSH105" s="53"/>
      <c r="PSI105" s="53"/>
      <c r="PSJ105" s="53"/>
      <c r="PSK105" s="53"/>
      <c r="PSL105" s="53"/>
      <c r="PSM105" s="53"/>
      <c r="PSN105" s="53"/>
      <c r="PSO105" s="53"/>
      <c r="PSP105" s="53"/>
      <c r="PSQ105" s="53"/>
      <c r="PSR105" s="53"/>
      <c r="PSS105" s="53"/>
      <c r="PST105" s="53"/>
      <c r="PSU105" s="53"/>
      <c r="PSV105" s="53"/>
      <c r="PSW105" s="53"/>
      <c r="PSX105" s="53"/>
      <c r="PSY105" s="53"/>
      <c r="PSZ105" s="53"/>
      <c r="PTA105" s="53"/>
      <c r="PTB105" s="53"/>
      <c r="PTC105" s="53"/>
      <c r="PTD105" s="53"/>
      <c r="PTE105" s="53"/>
      <c r="PTF105" s="53"/>
      <c r="PTG105" s="53"/>
      <c r="PTH105" s="53"/>
      <c r="PTI105" s="53"/>
      <c r="PTJ105" s="53"/>
      <c r="PTK105" s="53"/>
      <c r="PTL105" s="53"/>
      <c r="PTM105" s="53"/>
      <c r="PTN105" s="53"/>
      <c r="PTO105" s="53"/>
      <c r="PTP105" s="53"/>
      <c r="PTQ105" s="53"/>
      <c r="PTR105" s="53"/>
      <c r="PTS105" s="53"/>
      <c r="PTT105" s="53"/>
      <c r="PTU105" s="53"/>
      <c r="PTV105" s="53"/>
      <c r="PTW105" s="53"/>
      <c r="PTX105" s="53"/>
      <c r="PTY105" s="53"/>
      <c r="PTZ105" s="53"/>
      <c r="PUA105" s="53"/>
      <c r="PUB105" s="53"/>
      <c r="PUC105" s="53"/>
      <c r="PUD105" s="53"/>
      <c r="PUE105" s="53"/>
      <c r="PUF105" s="53"/>
      <c r="PUG105" s="53"/>
      <c r="PUH105" s="53"/>
      <c r="PUI105" s="53"/>
      <c r="PUJ105" s="53"/>
      <c r="PUK105" s="53"/>
      <c r="PUL105" s="53"/>
      <c r="PUM105" s="53"/>
      <c r="PUN105" s="53"/>
      <c r="PUO105" s="53"/>
      <c r="PUP105" s="53"/>
      <c r="PUQ105" s="53"/>
      <c r="PUR105" s="53"/>
      <c r="PUS105" s="53"/>
      <c r="PUT105" s="53"/>
      <c r="PUU105" s="53"/>
      <c r="PUV105" s="53"/>
      <c r="PUW105" s="53"/>
      <c r="PUX105" s="53"/>
      <c r="PUY105" s="53"/>
      <c r="PUZ105" s="53"/>
      <c r="PVA105" s="53"/>
      <c r="PVB105" s="53"/>
      <c r="PVC105" s="53"/>
      <c r="PVD105" s="53"/>
      <c r="PVE105" s="53"/>
      <c r="PVF105" s="53"/>
      <c r="PVG105" s="53"/>
      <c r="PVH105" s="53"/>
      <c r="PVI105" s="53"/>
      <c r="PVJ105" s="53"/>
      <c r="PVK105" s="53"/>
      <c r="PVL105" s="53"/>
      <c r="PVM105" s="53"/>
      <c r="PVN105" s="53"/>
      <c r="PVO105" s="53"/>
      <c r="PVP105" s="53"/>
      <c r="PVQ105" s="53"/>
      <c r="PVR105" s="53"/>
      <c r="PVS105" s="53"/>
      <c r="PVT105" s="53"/>
      <c r="PVU105" s="53"/>
      <c r="PVV105" s="53"/>
      <c r="PVW105" s="53"/>
      <c r="PVX105" s="53"/>
      <c r="PVY105" s="53"/>
      <c r="PVZ105" s="53"/>
      <c r="PWA105" s="53"/>
      <c r="PWB105" s="53"/>
      <c r="PWC105" s="53"/>
      <c r="PWD105" s="53"/>
      <c r="PWE105" s="53"/>
      <c r="PWF105" s="53"/>
      <c r="PWG105" s="53"/>
      <c r="PWH105" s="53"/>
      <c r="PWI105" s="53"/>
      <c r="PWJ105" s="53"/>
      <c r="PWK105" s="53"/>
      <c r="PWL105" s="53"/>
      <c r="PWM105" s="53"/>
      <c r="PWN105" s="53"/>
      <c r="PWO105" s="53"/>
      <c r="PWP105" s="53"/>
      <c r="PWQ105" s="53"/>
      <c r="PWR105" s="53"/>
      <c r="PWS105" s="53"/>
      <c r="PWT105" s="53"/>
      <c r="PWU105" s="53"/>
      <c r="PWV105" s="53"/>
      <c r="PWW105" s="53"/>
      <c r="PWX105" s="53"/>
      <c r="PWY105" s="53"/>
      <c r="PWZ105" s="53"/>
      <c r="PXA105" s="53"/>
      <c r="PXB105" s="53"/>
      <c r="PXC105" s="53"/>
      <c r="PXD105" s="53"/>
      <c r="PXE105" s="53"/>
      <c r="PXF105" s="53"/>
      <c r="PXG105" s="53"/>
      <c r="PXH105" s="53"/>
      <c r="PXI105" s="53"/>
      <c r="PXJ105" s="53"/>
      <c r="PXK105" s="53"/>
      <c r="PXL105" s="53"/>
      <c r="PXM105" s="53"/>
      <c r="PXN105" s="53"/>
      <c r="PXO105" s="53"/>
      <c r="PXP105" s="53"/>
      <c r="PXQ105" s="53"/>
      <c r="PXR105" s="53"/>
      <c r="PXS105" s="53"/>
      <c r="PXT105" s="53"/>
      <c r="PXU105" s="53"/>
      <c r="PXV105" s="53"/>
      <c r="PXW105" s="53"/>
      <c r="PXX105" s="53"/>
      <c r="PXY105" s="53"/>
      <c r="PXZ105" s="53"/>
      <c r="PYA105" s="53"/>
      <c r="PYB105" s="53"/>
      <c r="PYC105" s="53"/>
      <c r="PYD105" s="53"/>
      <c r="PYE105" s="53"/>
      <c r="PYF105" s="53"/>
      <c r="PYG105" s="53"/>
      <c r="PYH105" s="53"/>
      <c r="PYI105" s="53"/>
      <c r="PYJ105" s="53"/>
      <c r="PYK105" s="53"/>
      <c r="PYL105" s="53"/>
      <c r="PYM105" s="53"/>
      <c r="PYN105" s="53"/>
      <c r="PYO105" s="53"/>
      <c r="PYP105" s="53"/>
      <c r="PYQ105" s="53"/>
      <c r="PYR105" s="53"/>
      <c r="PYS105" s="53"/>
      <c r="PYT105" s="53"/>
      <c r="PYU105" s="53"/>
      <c r="PYV105" s="53"/>
      <c r="PYW105" s="53"/>
      <c r="PYX105" s="53"/>
      <c r="PYY105" s="53"/>
      <c r="PYZ105" s="53"/>
      <c r="PZA105" s="53"/>
      <c r="PZB105" s="53"/>
      <c r="PZC105" s="53"/>
      <c r="PZD105" s="53"/>
      <c r="PZE105" s="53"/>
      <c r="PZF105" s="53"/>
      <c r="PZG105" s="53"/>
      <c r="PZH105" s="53"/>
      <c r="PZI105" s="53"/>
      <c r="PZJ105" s="53"/>
      <c r="PZK105" s="53"/>
      <c r="PZL105" s="53"/>
      <c r="PZM105" s="53"/>
      <c r="PZN105" s="53"/>
      <c r="PZO105" s="53"/>
      <c r="PZP105" s="53"/>
      <c r="PZQ105" s="53"/>
      <c r="PZR105" s="53"/>
      <c r="PZS105" s="53"/>
      <c r="PZT105" s="53"/>
      <c r="PZU105" s="53"/>
      <c r="PZV105" s="53"/>
      <c r="PZW105" s="53"/>
      <c r="PZX105" s="53"/>
      <c r="PZY105" s="53"/>
      <c r="PZZ105" s="53"/>
      <c r="QAA105" s="53"/>
      <c r="QAB105" s="53"/>
      <c r="QAC105" s="53"/>
      <c r="QAD105" s="53"/>
      <c r="QAE105" s="53"/>
      <c r="QAF105" s="53"/>
      <c r="QAG105" s="53"/>
      <c r="QAH105" s="53"/>
      <c r="QAI105" s="53"/>
      <c r="QAJ105" s="53"/>
      <c r="QAK105" s="53"/>
      <c r="QAL105" s="53"/>
      <c r="QAM105" s="53"/>
      <c r="QAN105" s="53"/>
      <c r="QAO105" s="53"/>
      <c r="QAP105" s="53"/>
      <c r="QAQ105" s="53"/>
      <c r="QAR105" s="53"/>
      <c r="QAS105" s="53"/>
      <c r="QAT105" s="53"/>
      <c r="QAU105" s="53"/>
      <c r="QAV105" s="53"/>
      <c r="QAW105" s="53"/>
      <c r="QAX105" s="53"/>
      <c r="QAY105" s="53"/>
      <c r="QAZ105" s="53"/>
      <c r="QBA105" s="53"/>
      <c r="QBB105" s="53"/>
      <c r="QBC105" s="53"/>
      <c r="QBD105" s="53"/>
      <c r="QBE105" s="53"/>
      <c r="QBF105" s="53"/>
      <c r="QBG105" s="53"/>
      <c r="QBH105" s="53"/>
      <c r="QBI105" s="53"/>
      <c r="QBJ105" s="53"/>
      <c r="QBK105" s="53"/>
      <c r="QBL105" s="53"/>
      <c r="QBM105" s="53"/>
      <c r="QBN105" s="53"/>
      <c r="QBO105" s="53"/>
      <c r="QBP105" s="53"/>
      <c r="QBQ105" s="53"/>
      <c r="QBR105" s="53"/>
      <c r="QBS105" s="53"/>
      <c r="QBT105" s="53"/>
      <c r="QBU105" s="53"/>
      <c r="QBV105" s="53"/>
      <c r="QBW105" s="53"/>
      <c r="QBX105" s="53"/>
      <c r="QBY105" s="53"/>
      <c r="QBZ105" s="53"/>
      <c r="QCA105" s="53"/>
      <c r="QCB105" s="53"/>
      <c r="QCC105" s="53"/>
      <c r="QCD105" s="53"/>
      <c r="QCE105" s="53"/>
      <c r="QCF105" s="53"/>
      <c r="QCG105" s="53"/>
      <c r="QCH105" s="53"/>
      <c r="QCI105" s="53"/>
      <c r="QCJ105" s="53"/>
      <c r="QCK105" s="53"/>
      <c r="QCL105" s="53"/>
      <c r="QCM105" s="53"/>
      <c r="QCN105" s="53"/>
      <c r="QCO105" s="53"/>
      <c r="QCP105" s="53"/>
      <c r="QCQ105" s="53"/>
      <c r="QCR105" s="53"/>
      <c r="QCS105" s="53"/>
      <c r="QCT105" s="53"/>
      <c r="QCU105" s="53"/>
      <c r="QCV105" s="53"/>
      <c r="QCW105" s="53"/>
      <c r="QCX105" s="53"/>
      <c r="QCY105" s="53"/>
      <c r="QCZ105" s="53"/>
      <c r="QDA105" s="53"/>
      <c r="QDB105" s="53"/>
      <c r="QDC105" s="53"/>
      <c r="QDD105" s="53"/>
      <c r="QDE105" s="53"/>
      <c r="QDF105" s="53"/>
      <c r="QDG105" s="53"/>
      <c r="QDH105" s="53"/>
      <c r="QDI105" s="53"/>
      <c r="QDJ105" s="53"/>
      <c r="QDK105" s="53"/>
      <c r="QDL105" s="53"/>
      <c r="QDM105" s="53"/>
      <c r="QDN105" s="53"/>
      <c r="QDO105" s="53"/>
      <c r="QDP105" s="53"/>
      <c r="QDQ105" s="53"/>
      <c r="QDR105" s="53"/>
      <c r="QDS105" s="53"/>
      <c r="QDT105" s="53"/>
      <c r="QDU105" s="53"/>
      <c r="QDV105" s="53"/>
      <c r="QDW105" s="53"/>
      <c r="QDX105" s="53"/>
      <c r="QDY105" s="53"/>
      <c r="QDZ105" s="53"/>
      <c r="QEA105" s="53"/>
      <c r="QEB105" s="53"/>
      <c r="QEC105" s="53"/>
      <c r="QED105" s="53"/>
      <c r="QEE105" s="53"/>
      <c r="QEF105" s="53"/>
      <c r="QEG105" s="53"/>
      <c r="QEH105" s="53"/>
      <c r="QEI105" s="53"/>
      <c r="QEJ105" s="53"/>
      <c r="QEK105" s="53"/>
      <c r="QEL105" s="53"/>
      <c r="QEM105" s="53"/>
      <c r="QEN105" s="53"/>
      <c r="QEO105" s="53"/>
      <c r="QEP105" s="53"/>
      <c r="QEQ105" s="53"/>
      <c r="QER105" s="53"/>
      <c r="QES105" s="53"/>
      <c r="QET105" s="53"/>
      <c r="QEU105" s="53"/>
      <c r="QEV105" s="53"/>
      <c r="QEW105" s="53"/>
      <c r="QEX105" s="53"/>
      <c r="QEY105" s="53"/>
      <c r="QEZ105" s="53"/>
      <c r="QFA105" s="53"/>
      <c r="QFB105" s="53"/>
      <c r="QFC105" s="53"/>
      <c r="QFD105" s="53"/>
      <c r="QFE105" s="53"/>
      <c r="QFF105" s="53"/>
      <c r="QFG105" s="53"/>
      <c r="QFH105" s="53"/>
      <c r="QFI105" s="53"/>
      <c r="QFJ105" s="53"/>
      <c r="QFK105" s="53"/>
      <c r="QFL105" s="53"/>
      <c r="QFM105" s="53"/>
      <c r="QFN105" s="53"/>
      <c r="QFO105" s="53"/>
      <c r="QFP105" s="53"/>
      <c r="QFQ105" s="53"/>
      <c r="QFR105" s="53"/>
      <c r="QFS105" s="53"/>
      <c r="QFT105" s="53"/>
      <c r="QFU105" s="53"/>
      <c r="QFV105" s="53"/>
      <c r="QFW105" s="53"/>
      <c r="QFX105" s="53"/>
      <c r="QFY105" s="53"/>
      <c r="QFZ105" s="53"/>
      <c r="QGA105" s="53"/>
      <c r="QGB105" s="53"/>
      <c r="QGC105" s="53"/>
      <c r="QGD105" s="53"/>
      <c r="QGE105" s="53"/>
      <c r="QGF105" s="53"/>
      <c r="QGG105" s="53"/>
      <c r="QGH105" s="53"/>
      <c r="QGI105" s="53"/>
      <c r="QGJ105" s="53"/>
      <c r="QGK105" s="53"/>
      <c r="QGL105" s="53"/>
      <c r="QGM105" s="53"/>
      <c r="QGN105" s="53"/>
      <c r="QGO105" s="53"/>
      <c r="QGP105" s="53"/>
      <c r="QGQ105" s="53"/>
      <c r="QGR105" s="53"/>
      <c r="QGS105" s="53"/>
      <c r="QGT105" s="53"/>
      <c r="QGU105" s="53"/>
      <c r="QGV105" s="53"/>
      <c r="QGW105" s="53"/>
      <c r="QGX105" s="53"/>
      <c r="QGY105" s="53"/>
      <c r="QGZ105" s="53"/>
      <c r="QHA105" s="53"/>
      <c r="QHB105" s="53"/>
      <c r="QHC105" s="53"/>
      <c r="QHD105" s="53"/>
      <c r="QHE105" s="53"/>
      <c r="QHF105" s="53"/>
      <c r="QHG105" s="53"/>
      <c r="QHH105" s="53"/>
      <c r="QHI105" s="53"/>
      <c r="QHJ105" s="53"/>
      <c r="QHK105" s="53"/>
      <c r="QHL105" s="53"/>
      <c r="QHM105" s="53"/>
      <c r="QHN105" s="53"/>
      <c r="QHO105" s="53"/>
      <c r="QHP105" s="53"/>
      <c r="QHQ105" s="53"/>
      <c r="QHR105" s="53"/>
      <c r="QHS105" s="53"/>
      <c r="QHT105" s="53"/>
      <c r="QHU105" s="53"/>
      <c r="QHV105" s="53"/>
      <c r="QHW105" s="53"/>
      <c r="QHX105" s="53"/>
      <c r="QHY105" s="53"/>
      <c r="QHZ105" s="53"/>
      <c r="QIA105" s="53"/>
      <c r="QIB105" s="53"/>
      <c r="QIC105" s="53"/>
      <c r="QID105" s="53"/>
      <c r="QIE105" s="53"/>
      <c r="QIF105" s="53"/>
      <c r="QIG105" s="53"/>
      <c r="QIH105" s="53"/>
      <c r="QII105" s="53"/>
      <c r="QIJ105" s="53"/>
      <c r="QIK105" s="53"/>
      <c r="QIL105" s="53"/>
      <c r="QIM105" s="53"/>
      <c r="QIN105" s="53"/>
      <c r="QIO105" s="53"/>
      <c r="QIP105" s="53"/>
      <c r="QIQ105" s="53"/>
      <c r="QIR105" s="53"/>
      <c r="QIS105" s="53"/>
      <c r="QIT105" s="53"/>
      <c r="QIU105" s="53"/>
      <c r="QIV105" s="53"/>
      <c r="QIW105" s="53"/>
      <c r="QIX105" s="53"/>
      <c r="QIY105" s="53"/>
      <c r="QIZ105" s="53"/>
      <c r="QJA105" s="53"/>
      <c r="QJB105" s="53"/>
      <c r="QJC105" s="53"/>
      <c r="QJD105" s="53"/>
      <c r="QJE105" s="53"/>
      <c r="QJF105" s="53"/>
      <c r="QJG105" s="53"/>
      <c r="QJH105" s="53"/>
      <c r="QJI105" s="53"/>
      <c r="QJJ105" s="53"/>
      <c r="QJK105" s="53"/>
      <c r="QJL105" s="53"/>
      <c r="QJM105" s="53"/>
      <c r="QJN105" s="53"/>
      <c r="QJO105" s="53"/>
      <c r="QJP105" s="53"/>
      <c r="QJQ105" s="53"/>
      <c r="QJR105" s="53"/>
      <c r="QJS105" s="53"/>
      <c r="QJT105" s="53"/>
      <c r="QJU105" s="53"/>
      <c r="QJV105" s="53"/>
      <c r="QJW105" s="53"/>
      <c r="QJX105" s="53"/>
      <c r="QJY105" s="53"/>
      <c r="QJZ105" s="53"/>
      <c r="QKA105" s="53"/>
      <c r="QKB105" s="53"/>
      <c r="QKC105" s="53"/>
      <c r="QKD105" s="53"/>
      <c r="QKE105" s="53"/>
      <c r="QKF105" s="53"/>
      <c r="QKG105" s="53"/>
      <c r="QKH105" s="53"/>
      <c r="QKI105" s="53"/>
      <c r="QKJ105" s="53"/>
      <c r="QKK105" s="53"/>
      <c r="QKL105" s="53"/>
      <c r="QKM105" s="53"/>
      <c r="QKN105" s="53"/>
      <c r="QKO105" s="53"/>
      <c r="QKP105" s="53"/>
      <c r="QKQ105" s="53"/>
      <c r="QKR105" s="53"/>
      <c r="QKS105" s="53"/>
      <c r="QKT105" s="53"/>
      <c r="QKU105" s="53"/>
      <c r="QKV105" s="53"/>
      <c r="QKW105" s="53"/>
      <c r="QKX105" s="53"/>
      <c r="QKY105" s="53"/>
      <c r="QKZ105" s="53"/>
      <c r="QLA105" s="53"/>
      <c r="QLB105" s="53"/>
      <c r="QLC105" s="53"/>
      <c r="QLD105" s="53"/>
      <c r="QLE105" s="53"/>
      <c r="QLF105" s="53"/>
      <c r="QLG105" s="53"/>
      <c r="QLH105" s="53"/>
      <c r="QLI105" s="53"/>
      <c r="QLJ105" s="53"/>
      <c r="QLK105" s="53"/>
      <c r="QLL105" s="53"/>
      <c r="QLM105" s="53"/>
      <c r="QLN105" s="53"/>
      <c r="QLO105" s="53"/>
      <c r="QLP105" s="53"/>
      <c r="QLQ105" s="53"/>
      <c r="QLR105" s="53"/>
      <c r="QLS105" s="53"/>
      <c r="QLT105" s="53"/>
      <c r="QLU105" s="53"/>
      <c r="QLV105" s="53"/>
      <c r="QLW105" s="53"/>
      <c r="QLX105" s="53"/>
      <c r="QLY105" s="53"/>
      <c r="QLZ105" s="53"/>
      <c r="QMA105" s="53"/>
      <c r="QMB105" s="53"/>
      <c r="QMC105" s="53"/>
      <c r="QMD105" s="53"/>
      <c r="QME105" s="53"/>
      <c r="QMF105" s="53"/>
      <c r="QMG105" s="53"/>
      <c r="QMH105" s="53"/>
      <c r="QMI105" s="53"/>
      <c r="QMJ105" s="53"/>
      <c r="QMK105" s="53"/>
      <c r="QML105" s="53"/>
      <c r="QMM105" s="53"/>
      <c r="QMN105" s="53"/>
      <c r="QMO105" s="53"/>
      <c r="QMP105" s="53"/>
      <c r="QMQ105" s="53"/>
      <c r="QMR105" s="53"/>
      <c r="QMS105" s="53"/>
      <c r="QMT105" s="53"/>
      <c r="QMU105" s="53"/>
      <c r="QMV105" s="53"/>
      <c r="QMW105" s="53"/>
      <c r="QMX105" s="53"/>
      <c r="QMY105" s="53"/>
      <c r="QMZ105" s="53"/>
      <c r="QNA105" s="53"/>
      <c r="QNB105" s="53"/>
      <c r="QNC105" s="53"/>
      <c r="QND105" s="53"/>
      <c r="QNE105" s="53"/>
      <c r="QNF105" s="53"/>
      <c r="QNG105" s="53"/>
      <c r="QNH105" s="53"/>
      <c r="QNI105" s="53"/>
      <c r="QNJ105" s="53"/>
      <c r="QNK105" s="53"/>
      <c r="QNL105" s="53"/>
      <c r="QNM105" s="53"/>
      <c r="QNN105" s="53"/>
      <c r="QNO105" s="53"/>
      <c r="QNP105" s="53"/>
      <c r="QNQ105" s="53"/>
      <c r="QNR105" s="53"/>
      <c r="QNS105" s="53"/>
      <c r="QNT105" s="53"/>
      <c r="QNU105" s="53"/>
      <c r="QNV105" s="53"/>
      <c r="QNW105" s="53"/>
      <c r="QNX105" s="53"/>
      <c r="QNY105" s="53"/>
      <c r="QNZ105" s="53"/>
      <c r="QOA105" s="53"/>
      <c r="QOB105" s="53"/>
      <c r="QOC105" s="53"/>
      <c r="QOD105" s="53"/>
      <c r="QOE105" s="53"/>
      <c r="QOF105" s="53"/>
      <c r="QOG105" s="53"/>
      <c r="QOH105" s="53"/>
      <c r="QOI105" s="53"/>
      <c r="QOJ105" s="53"/>
      <c r="QOK105" s="53"/>
      <c r="QOL105" s="53"/>
      <c r="QOM105" s="53"/>
      <c r="QON105" s="53"/>
      <c r="QOO105" s="53"/>
      <c r="QOP105" s="53"/>
      <c r="QOQ105" s="53"/>
      <c r="QOR105" s="53"/>
      <c r="QOS105" s="53"/>
      <c r="QOT105" s="53"/>
      <c r="QOU105" s="53"/>
      <c r="QOV105" s="53"/>
      <c r="QOW105" s="53"/>
      <c r="QOX105" s="53"/>
      <c r="QOY105" s="53"/>
      <c r="QOZ105" s="53"/>
      <c r="QPA105" s="53"/>
      <c r="QPB105" s="53"/>
      <c r="QPC105" s="53"/>
      <c r="QPD105" s="53"/>
      <c r="QPE105" s="53"/>
      <c r="QPF105" s="53"/>
      <c r="QPG105" s="53"/>
      <c r="QPH105" s="53"/>
      <c r="QPI105" s="53"/>
      <c r="QPJ105" s="53"/>
      <c r="QPK105" s="53"/>
      <c r="QPL105" s="53"/>
      <c r="QPM105" s="53"/>
      <c r="QPN105" s="53"/>
      <c r="QPO105" s="53"/>
      <c r="QPP105" s="53"/>
      <c r="QPQ105" s="53"/>
      <c r="QPR105" s="53"/>
      <c r="QPS105" s="53"/>
      <c r="QPT105" s="53"/>
      <c r="QPU105" s="53"/>
      <c r="QPV105" s="53"/>
      <c r="QPW105" s="53"/>
      <c r="QPX105" s="53"/>
      <c r="QPY105" s="53"/>
      <c r="QPZ105" s="53"/>
      <c r="QQA105" s="53"/>
      <c r="QQB105" s="53"/>
      <c r="QQC105" s="53"/>
      <c r="QQD105" s="53"/>
      <c r="QQE105" s="53"/>
      <c r="QQF105" s="53"/>
      <c r="QQG105" s="53"/>
      <c r="QQH105" s="53"/>
      <c r="QQI105" s="53"/>
      <c r="QQJ105" s="53"/>
      <c r="QQK105" s="53"/>
      <c r="QQL105" s="53"/>
      <c r="QQM105" s="53"/>
      <c r="QQN105" s="53"/>
      <c r="QQO105" s="53"/>
      <c r="QQP105" s="53"/>
      <c r="QQQ105" s="53"/>
      <c r="QQR105" s="53"/>
      <c r="QQS105" s="53"/>
      <c r="QQT105" s="53"/>
      <c r="QQU105" s="53"/>
      <c r="QQV105" s="53"/>
      <c r="QQW105" s="53"/>
      <c r="QQX105" s="53"/>
      <c r="QQY105" s="53"/>
      <c r="QQZ105" s="53"/>
      <c r="QRA105" s="53"/>
      <c r="QRB105" s="53"/>
      <c r="QRC105" s="53"/>
      <c r="QRD105" s="53"/>
      <c r="QRE105" s="53"/>
      <c r="QRF105" s="53"/>
      <c r="QRG105" s="53"/>
      <c r="QRH105" s="53"/>
      <c r="QRI105" s="53"/>
      <c r="QRJ105" s="53"/>
      <c r="QRK105" s="53"/>
      <c r="QRL105" s="53"/>
      <c r="QRM105" s="53"/>
      <c r="QRN105" s="53"/>
      <c r="QRO105" s="53"/>
      <c r="QRP105" s="53"/>
      <c r="QRQ105" s="53"/>
      <c r="QRR105" s="53"/>
      <c r="QRS105" s="53"/>
      <c r="QRT105" s="53"/>
      <c r="QRU105" s="53"/>
      <c r="QRV105" s="53"/>
      <c r="QRW105" s="53"/>
      <c r="QRX105" s="53"/>
      <c r="QRY105" s="53"/>
      <c r="QRZ105" s="53"/>
      <c r="QSA105" s="53"/>
      <c r="QSB105" s="53"/>
      <c r="QSC105" s="53"/>
      <c r="QSD105" s="53"/>
      <c r="QSE105" s="53"/>
      <c r="QSF105" s="53"/>
      <c r="QSG105" s="53"/>
      <c r="QSH105" s="53"/>
      <c r="QSI105" s="53"/>
      <c r="QSJ105" s="53"/>
      <c r="QSK105" s="53"/>
      <c r="QSL105" s="53"/>
      <c r="QSM105" s="53"/>
      <c r="QSN105" s="53"/>
      <c r="QSO105" s="53"/>
      <c r="QSP105" s="53"/>
      <c r="QSQ105" s="53"/>
      <c r="QSR105" s="53"/>
      <c r="QSS105" s="53"/>
      <c r="QST105" s="53"/>
      <c r="QSU105" s="53"/>
      <c r="QSV105" s="53"/>
      <c r="QSW105" s="53"/>
      <c r="QSX105" s="53"/>
      <c r="QSY105" s="53"/>
      <c r="QSZ105" s="53"/>
      <c r="QTA105" s="53"/>
      <c r="QTB105" s="53"/>
      <c r="QTC105" s="53"/>
      <c r="QTD105" s="53"/>
      <c r="QTE105" s="53"/>
      <c r="QTF105" s="53"/>
      <c r="QTG105" s="53"/>
      <c r="QTH105" s="53"/>
      <c r="QTI105" s="53"/>
      <c r="QTJ105" s="53"/>
      <c r="QTK105" s="53"/>
      <c r="QTL105" s="53"/>
      <c r="QTM105" s="53"/>
      <c r="QTN105" s="53"/>
      <c r="QTO105" s="53"/>
      <c r="QTP105" s="53"/>
      <c r="QTQ105" s="53"/>
      <c r="QTR105" s="53"/>
      <c r="QTS105" s="53"/>
      <c r="QTT105" s="53"/>
      <c r="QTU105" s="53"/>
      <c r="QTV105" s="53"/>
      <c r="QTW105" s="53"/>
      <c r="QTX105" s="53"/>
      <c r="QTY105" s="53"/>
      <c r="QTZ105" s="53"/>
      <c r="QUA105" s="53"/>
      <c r="QUB105" s="53"/>
      <c r="QUC105" s="53"/>
      <c r="QUD105" s="53"/>
      <c r="QUE105" s="53"/>
      <c r="QUF105" s="53"/>
      <c r="QUG105" s="53"/>
      <c r="QUH105" s="53"/>
      <c r="QUI105" s="53"/>
      <c r="QUJ105" s="53"/>
      <c r="QUK105" s="53"/>
      <c r="QUL105" s="53"/>
      <c r="QUM105" s="53"/>
      <c r="QUN105" s="53"/>
      <c r="QUO105" s="53"/>
      <c r="QUP105" s="53"/>
      <c r="QUQ105" s="53"/>
      <c r="QUR105" s="53"/>
      <c r="QUS105" s="53"/>
      <c r="QUT105" s="53"/>
      <c r="QUU105" s="53"/>
      <c r="QUV105" s="53"/>
      <c r="QUW105" s="53"/>
      <c r="QUX105" s="53"/>
      <c r="QUY105" s="53"/>
      <c r="QUZ105" s="53"/>
      <c r="QVA105" s="53"/>
      <c r="QVB105" s="53"/>
      <c r="QVC105" s="53"/>
      <c r="QVD105" s="53"/>
      <c r="QVE105" s="53"/>
      <c r="QVF105" s="53"/>
      <c r="QVG105" s="53"/>
      <c r="QVH105" s="53"/>
      <c r="QVI105" s="53"/>
      <c r="QVJ105" s="53"/>
      <c r="QVK105" s="53"/>
      <c r="QVL105" s="53"/>
      <c r="QVM105" s="53"/>
      <c r="QVN105" s="53"/>
      <c r="QVO105" s="53"/>
      <c r="QVP105" s="53"/>
      <c r="QVQ105" s="53"/>
      <c r="QVR105" s="53"/>
      <c r="QVS105" s="53"/>
      <c r="QVT105" s="53"/>
      <c r="QVU105" s="53"/>
      <c r="QVV105" s="53"/>
      <c r="QVW105" s="53"/>
      <c r="QVX105" s="53"/>
      <c r="QVY105" s="53"/>
      <c r="QVZ105" s="53"/>
      <c r="QWA105" s="53"/>
      <c r="QWB105" s="53"/>
      <c r="QWC105" s="53"/>
      <c r="QWD105" s="53"/>
      <c r="QWE105" s="53"/>
      <c r="QWF105" s="53"/>
      <c r="QWG105" s="53"/>
      <c r="QWH105" s="53"/>
      <c r="QWI105" s="53"/>
      <c r="QWJ105" s="53"/>
      <c r="QWK105" s="53"/>
      <c r="QWL105" s="53"/>
      <c r="QWM105" s="53"/>
      <c r="QWN105" s="53"/>
      <c r="QWO105" s="53"/>
      <c r="QWP105" s="53"/>
      <c r="QWQ105" s="53"/>
      <c r="QWR105" s="53"/>
      <c r="QWS105" s="53"/>
      <c r="QWT105" s="53"/>
      <c r="QWU105" s="53"/>
      <c r="QWV105" s="53"/>
      <c r="QWW105" s="53"/>
      <c r="QWX105" s="53"/>
      <c r="QWY105" s="53"/>
      <c r="QWZ105" s="53"/>
      <c r="QXA105" s="53"/>
      <c r="QXB105" s="53"/>
      <c r="QXC105" s="53"/>
      <c r="QXD105" s="53"/>
      <c r="QXE105" s="53"/>
      <c r="QXF105" s="53"/>
      <c r="QXG105" s="53"/>
      <c r="QXH105" s="53"/>
      <c r="QXI105" s="53"/>
      <c r="QXJ105" s="53"/>
      <c r="QXK105" s="53"/>
      <c r="QXL105" s="53"/>
      <c r="QXM105" s="53"/>
      <c r="QXN105" s="53"/>
      <c r="QXO105" s="53"/>
      <c r="QXP105" s="53"/>
      <c r="QXQ105" s="53"/>
      <c r="QXR105" s="53"/>
      <c r="QXS105" s="53"/>
      <c r="QXT105" s="53"/>
      <c r="QXU105" s="53"/>
      <c r="QXV105" s="53"/>
      <c r="QXW105" s="53"/>
      <c r="QXX105" s="53"/>
      <c r="QXY105" s="53"/>
      <c r="QXZ105" s="53"/>
      <c r="QYA105" s="53"/>
      <c r="QYB105" s="53"/>
      <c r="QYC105" s="53"/>
      <c r="QYD105" s="53"/>
      <c r="QYE105" s="53"/>
      <c r="QYF105" s="53"/>
      <c r="QYG105" s="53"/>
      <c r="QYH105" s="53"/>
      <c r="QYI105" s="53"/>
      <c r="QYJ105" s="53"/>
      <c r="QYK105" s="53"/>
      <c r="QYL105" s="53"/>
      <c r="QYM105" s="53"/>
      <c r="QYN105" s="53"/>
      <c r="QYO105" s="53"/>
      <c r="QYP105" s="53"/>
      <c r="QYQ105" s="53"/>
      <c r="QYR105" s="53"/>
      <c r="QYS105" s="53"/>
      <c r="QYT105" s="53"/>
      <c r="QYU105" s="53"/>
      <c r="QYV105" s="53"/>
      <c r="QYW105" s="53"/>
      <c r="QYX105" s="53"/>
      <c r="QYY105" s="53"/>
      <c r="QYZ105" s="53"/>
      <c r="QZA105" s="53"/>
      <c r="QZB105" s="53"/>
      <c r="QZC105" s="53"/>
      <c r="QZD105" s="53"/>
      <c r="QZE105" s="53"/>
      <c r="QZF105" s="53"/>
      <c r="QZG105" s="53"/>
      <c r="QZH105" s="53"/>
      <c r="QZI105" s="53"/>
      <c r="QZJ105" s="53"/>
      <c r="QZK105" s="53"/>
      <c r="QZL105" s="53"/>
      <c r="QZM105" s="53"/>
      <c r="QZN105" s="53"/>
      <c r="QZO105" s="53"/>
      <c r="QZP105" s="53"/>
      <c r="QZQ105" s="53"/>
      <c r="QZR105" s="53"/>
      <c r="QZS105" s="53"/>
      <c r="QZT105" s="53"/>
      <c r="QZU105" s="53"/>
      <c r="QZV105" s="53"/>
      <c r="QZW105" s="53"/>
      <c r="QZX105" s="53"/>
      <c r="QZY105" s="53"/>
      <c r="QZZ105" s="53"/>
      <c r="RAA105" s="53"/>
      <c r="RAB105" s="53"/>
      <c r="RAC105" s="53"/>
      <c r="RAD105" s="53"/>
      <c r="RAE105" s="53"/>
      <c r="RAF105" s="53"/>
      <c r="RAG105" s="53"/>
      <c r="RAH105" s="53"/>
      <c r="RAI105" s="53"/>
      <c r="RAJ105" s="53"/>
      <c r="RAK105" s="53"/>
      <c r="RAL105" s="53"/>
      <c r="RAM105" s="53"/>
      <c r="RAN105" s="53"/>
      <c r="RAO105" s="53"/>
      <c r="RAP105" s="53"/>
      <c r="RAQ105" s="53"/>
      <c r="RAR105" s="53"/>
      <c r="RAS105" s="53"/>
      <c r="RAT105" s="53"/>
      <c r="RAU105" s="53"/>
      <c r="RAV105" s="53"/>
      <c r="RAW105" s="53"/>
      <c r="RAX105" s="53"/>
      <c r="RAY105" s="53"/>
      <c r="RAZ105" s="53"/>
      <c r="RBA105" s="53"/>
      <c r="RBB105" s="53"/>
      <c r="RBC105" s="53"/>
      <c r="RBD105" s="53"/>
      <c r="RBE105" s="53"/>
      <c r="RBF105" s="53"/>
      <c r="RBG105" s="53"/>
      <c r="RBH105" s="53"/>
      <c r="RBI105" s="53"/>
      <c r="RBJ105" s="53"/>
      <c r="RBK105" s="53"/>
      <c r="RBL105" s="53"/>
      <c r="RBM105" s="53"/>
      <c r="RBN105" s="53"/>
      <c r="RBO105" s="53"/>
      <c r="RBP105" s="53"/>
      <c r="RBQ105" s="53"/>
      <c r="RBR105" s="53"/>
      <c r="RBS105" s="53"/>
      <c r="RBT105" s="53"/>
      <c r="RBU105" s="53"/>
      <c r="RBV105" s="53"/>
      <c r="RBW105" s="53"/>
      <c r="RBX105" s="53"/>
      <c r="RBY105" s="53"/>
      <c r="RBZ105" s="53"/>
      <c r="RCA105" s="53"/>
      <c r="RCB105" s="53"/>
      <c r="RCC105" s="53"/>
      <c r="RCD105" s="53"/>
      <c r="RCE105" s="53"/>
      <c r="RCF105" s="53"/>
      <c r="RCG105" s="53"/>
      <c r="RCH105" s="53"/>
      <c r="RCI105" s="53"/>
      <c r="RCJ105" s="53"/>
      <c r="RCK105" s="53"/>
      <c r="RCL105" s="53"/>
      <c r="RCM105" s="53"/>
      <c r="RCN105" s="53"/>
      <c r="RCO105" s="53"/>
      <c r="RCP105" s="53"/>
      <c r="RCQ105" s="53"/>
      <c r="RCR105" s="53"/>
      <c r="RCS105" s="53"/>
      <c r="RCT105" s="53"/>
      <c r="RCU105" s="53"/>
      <c r="RCV105" s="53"/>
      <c r="RCW105" s="53"/>
      <c r="RCX105" s="53"/>
      <c r="RCY105" s="53"/>
      <c r="RCZ105" s="53"/>
      <c r="RDA105" s="53"/>
      <c r="RDB105" s="53"/>
      <c r="RDC105" s="53"/>
      <c r="RDD105" s="53"/>
      <c r="RDE105" s="53"/>
      <c r="RDF105" s="53"/>
      <c r="RDG105" s="53"/>
      <c r="RDH105" s="53"/>
      <c r="RDI105" s="53"/>
      <c r="RDJ105" s="53"/>
      <c r="RDK105" s="53"/>
      <c r="RDL105" s="53"/>
      <c r="RDM105" s="53"/>
      <c r="RDN105" s="53"/>
      <c r="RDO105" s="53"/>
      <c r="RDP105" s="53"/>
      <c r="RDQ105" s="53"/>
      <c r="RDR105" s="53"/>
      <c r="RDS105" s="53"/>
      <c r="RDT105" s="53"/>
      <c r="RDU105" s="53"/>
      <c r="RDV105" s="53"/>
      <c r="RDW105" s="53"/>
      <c r="RDX105" s="53"/>
      <c r="RDY105" s="53"/>
      <c r="RDZ105" s="53"/>
      <c r="REA105" s="53"/>
      <c r="REB105" s="53"/>
      <c r="REC105" s="53"/>
      <c r="RED105" s="53"/>
      <c r="REE105" s="53"/>
      <c r="REF105" s="53"/>
      <c r="REG105" s="53"/>
      <c r="REH105" s="53"/>
      <c r="REI105" s="53"/>
      <c r="REJ105" s="53"/>
      <c r="REK105" s="53"/>
      <c r="REL105" s="53"/>
      <c r="REM105" s="53"/>
      <c r="REN105" s="53"/>
      <c r="REO105" s="53"/>
      <c r="REP105" s="53"/>
      <c r="REQ105" s="53"/>
      <c r="RER105" s="53"/>
      <c r="RES105" s="53"/>
      <c r="RET105" s="53"/>
      <c r="REU105" s="53"/>
      <c r="REV105" s="53"/>
      <c r="REW105" s="53"/>
      <c r="REX105" s="53"/>
      <c r="REY105" s="53"/>
      <c r="REZ105" s="53"/>
      <c r="RFA105" s="53"/>
      <c r="RFB105" s="53"/>
      <c r="RFC105" s="53"/>
      <c r="RFD105" s="53"/>
      <c r="RFE105" s="53"/>
      <c r="RFF105" s="53"/>
      <c r="RFG105" s="53"/>
      <c r="RFH105" s="53"/>
      <c r="RFI105" s="53"/>
      <c r="RFJ105" s="53"/>
      <c r="RFK105" s="53"/>
      <c r="RFL105" s="53"/>
      <c r="RFM105" s="53"/>
      <c r="RFN105" s="53"/>
      <c r="RFO105" s="53"/>
      <c r="RFP105" s="53"/>
      <c r="RFQ105" s="53"/>
      <c r="RFR105" s="53"/>
      <c r="RFS105" s="53"/>
      <c r="RFT105" s="53"/>
      <c r="RFU105" s="53"/>
      <c r="RFV105" s="53"/>
      <c r="RFW105" s="53"/>
      <c r="RFX105" s="53"/>
      <c r="RFY105" s="53"/>
      <c r="RFZ105" s="53"/>
      <c r="RGA105" s="53"/>
      <c r="RGB105" s="53"/>
      <c r="RGC105" s="53"/>
      <c r="RGD105" s="53"/>
      <c r="RGE105" s="53"/>
      <c r="RGF105" s="53"/>
      <c r="RGG105" s="53"/>
      <c r="RGH105" s="53"/>
      <c r="RGI105" s="53"/>
      <c r="RGJ105" s="53"/>
      <c r="RGK105" s="53"/>
      <c r="RGL105" s="53"/>
      <c r="RGM105" s="53"/>
      <c r="RGN105" s="53"/>
      <c r="RGO105" s="53"/>
      <c r="RGP105" s="53"/>
      <c r="RGQ105" s="53"/>
      <c r="RGR105" s="53"/>
      <c r="RGS105" s="53"/>
      <c r="RGT105" s="53"/>
      <c r="RGU105" s="53"/>
      <c r="RGV105" s="53"/>
      <c r="RGW105" s="53"/>
      <c r="RGX105" s="53"/>
      <c r="RGY105" s="53"/>
      <c r="RGZ105" s="53"/>
      <c r="RHA105" s="53"/>
      <c r="RHB105" s="53"/>
      <c r="RHC105" s="53"/>
      <c r="RHD105" s="53"/>
      <c r="RHE105" s="53"/>
      <c r="RHF105" s="53"/>
      <c r="RHG105" s="53"/>
      <c r="RHH105" s="53"/>
      <c r="RHI105" s="53"/>
      <c r="RHJ105" s="53"/>
      <c r="RHK105" s="53"/>
      <c r="RHL105" s="53"/>
      <c r="RHM105" s="53"/>
      <c r="RHN105" s="53"/>
      <c r="RHO105" s="53"/>
      <c r="RHP105" s="53"/>
      <c r="RHQ105" s="53"/>
      <c r="RHR105" s="53"/>
      <c r="RHS105" s="53"/>
      <c r="RHT105" s="53"/>
      <c r="RHU105" s="53"/>
      <c r="RHV105" s="53"/>
      <c r="RHW105" s="53"/>
      <c r="RHX105" s="53"/>
      <c r="RHY105" s="53"/>
      <c r="RHZ105" s="53"/>
      <c r="RIA105" s="53"/>
      <c r="RIB105" s="53"/>
      <c r="RIC105" s="53"/>
      <c r="RID105" s="53"/>
      <c r="RIE105" s="53"/>
      <c r="RIF105" s="53"/>
      <c r="RIG105" s="53"/>
      <c r="RIH105" s="53"/>
      <c r="RII105" s="53"/>
      <c r="RIJ105" s="53"/>
      <c r="RIK105" s="53"/>
      <c r="RIL105" s="53"/>
      <c r="RIM105" s="53"/>
      <c r="RIN105" s="53"/>
      <c r="RIO105" s="53"/>
      <c r="RIP105" s="53"/>
      <c r="RIQ105" s="53"/>
      <c r="RIR105" s="53"/>
      <c r="RIS105" s="53"/>
      <c r="RIT105" s="53"/>
      <c r="RIU105" s="53"/>
      <c r="RIV105" s="53"/>
      <c r="RIW105" s="53"/>
      <c r="RIX105" s="53"/>
      <c r="RIY105" s="53"/>
      <c r="RIZ105" s="53"/>
      <c r="RJA105" s="53"/>
      <c r="RJB105" s="53"/>
      <c r="RJC105" s="53"/>
      <c r="RJD105" s="53"/>
      <c r="RJE105" s="53"/>
      <c r="RJF105" s="53"/>
      <c r="RJG105" s="53"/>
      <c r="RJH105" s="53"/>
      <c r="RJI105" s="53"/>
      <c r="RJJ105" s="53"/>
      <c r="RJK105" s="53"/>
      <c r="RJL105" s="53"/>
      <c r="RJM105" s="53"/>
      <c r="RJN105" s="53"/>
      <c r="RJO105" s="53"/>
      <c r="RJP105" s="53"/>
      <c r="RJQ105" s="53"/>
      <c r="RJR105" s="53"/>
      <c r="RJS105" s="53"/>
      <c r="RJT105" s="53"/>
      <c r="RJU105" s="53"/>
      <c r="RJV105" s="53"/>
      <c r="RJW105" s="53"/>
      <c r="RJX105" s="53"/>
      <c r="RJY105" s="53"/>
      <c r="RJZ105" s="53"/>
      <c r="RKA105" s="53"/>
      <c r="RKB105" s="53"/>
      <c r="RKC105" s="53"/>
      <c r="RKD105" s="53"/>
      <c r="RKE105" s="53"/>
      <c r="RKF105" s="53"/>
      <c r="RKG105" s="53"/>
      <c r="RKH105" s="53"/>
      <c r="RKI105" s="53"/>
      <c r="RKJ105" s="53"/>
      <c r="RKK105" s="53"/>
      <c r="RKL105" s="53"/>
      <c r="RKM105" s="53"/>
      <c r="RKN105" s="53"/>
      <c r="RKO105" s="53"/>
      <c r="RKP105" s="53"/>
      <c r="RKQ105" s="53"/>
      <c r="RKR105" s="53"/>
      <c r="RKS105" s="53"/>
      <c r="RKT105" s="53"/>
      <c r="RKU105" s="53"/>
      <c r="RKV105" s="53"/>
      <c r="RKW105" s="53"/>
      <c r="RKX105" s="53"/>
      <c r="RKY105" s="53"/>
      <c r="RKZ105" s="53"/>
      <c r="RLA105" s="53"/>
      <c r="RLB105" s="53"/>
      <c r="RLC105" s="53"/>
      <c r="RLD105" s="53"/>
      <c r="RLE105" s="53"/>
      <c r="RLF105" s="53"/>
      <c r="RLG105" s="53"/>
      <c r="RLH105" s="53"/>
      <c r="RLI105" s="53"/>
      <c r="RLJ105" s="53"/>
      <c r="RLK105" s="53"/>
      <c r="RLL105" s="53"/>
      <c r="RLM105" s="53"/>
      <c r="RLN105" s="53"/>
      <c r="RLO105" s="53"/>
      <c r="RLP105" s="53"/>
      <c r="RLQ105" s="53"/>
      <c r="RLR105" s="53"/>
      <c r="RLS105" s="53"/>
      <c r="RLT105" s="53"/>
      <c r="RLU105" s="53"/>
      <c r="RLV105" s="53"/>
      <c r="RLW105" s="53"/>
      <c r="RLX105" s="53"/>
      <c r="RLY105" s="53"/>
      <c r="RLZ105" s="53"/>
      <c r="RMA105" s="53"/>
      <c r="RMB105" s="53"/>
      <c r="RMC105" s="53"/>
      <c r="RMD105" s="53"/>
      <c r="RME105" s="53"/>
      <c r="RMF105" s="53"/>
      <c r="RMG105" s="53"/>
      <c r="RMH105" s="53"/>
      <c r="RMI105" s="53"/>
      <c r="RMJ105" s="53"/>
      <c r="RMK105" s="53"/>
      <c r="RML105" s="53"/>
      <c r="RMM105" s="53"/>
      <c r="RMN105" s="53"/>
      <c r="RMO105" s="53"/>
      <c r="RMP105" s="53"/>
      <c r="RMQ105" s="53"/>
      <c r="RMR105" s="53"/>
      <c r="RMS105" s="53"/>
      <c r="RMT105" s="53"/>
      <c r="RMU105" s="53"/>
      <c r="RMV105" s="53"/>
      <c r="RMW105" s="53"/>
      <c r="RMX105" s="53"/>
      <c r="RMY105" s="53"/>
      <c r="RMZ105" s="53"/>
      <c r="RNA105" s="53"/>
      <c r="RNB105" s="53"/>
      <c r="RNC105" s="53"/>
      <c r="RND105" s="53"/>
      <c r="RNE105" s="53"/>
      <c r="RNF105" s="53"/>
      <c r="RNG105" s="53"/>
      <c r="RNH105" s="53"/>
      <c r="RNI105" s="53"/>
      <c r="RNJ105" s="53"/>
      <c r="RNK105" s="53"/>
      <c r="RNL105" s="53"/>
      <c r="RNM105" s="53"/>
      <c r="RNN105" s="53"/>
      <c r="RNO105" s="53"/>
      <c r="RNP105" s="53"/>
      <c r="RNQ105" s="53"/>
      <c r="RNR105" s="53"/>
      <c r="RNS105" s="53"/>
      <c r="RNT105" s="53"/>
      <c r="RNU105" s="53"/>
      <c r="RNV105" s="53"/>
      <c r="RNW105" s="53"/>
      <c r="RNX105" s="53"/>
      <c r="RNY105" s="53"/>
      <c r="RNZ105" s="53"/>
      <c r="ROA105" s="53"/>
      <c r="ROB105" s="53"/>
      <c r="ROC105" s="53"/>
      <c r="ROD105" s="53"/>
      <c r="ROE105" s="53"/>
      <c r="ROF105" s="53"/>
      <c r="ROG105" s="53"/>
      <c r="ROH105" s="53"/>
      <c r="ROI105" s="53"/>
      <c r="ROJ105" s="53"/>
      <c r="ROK105" s="53"/>
      <c r="ROL105" s="53"/>
      <c r="ROM105" s="53"/>
      <c r="RON105" s="53"/>
      <c r="ROO105" s="53"/>
      <c r="ROP105" s="53"/>
      <c r="ROQ105" s="53"/>
      <c r="ROR105" s="53"/>
      <c r="ROS105" s="53"/>
      <c r="ROT105" s="53"/>
      <c r="ROU105" s="53"/>
      <c r="ROV105" s="53"/>
      <c r="ROW105" s="53"/>
      <c r="ROX105" s="53"/>
      <c r="ROY105" s="53"/>
      <c r="ROZ105" s="53"/>
      <c r="RPA105" s="53"/>
      <c r="RPB105" s="53"/>
      <c r="RPC105" s="53"/>
      <c r="RPD105" s="53"/>
      <c r="RPE105" s="53"/>
      <c r="RPF105" s="53"/>
      <c r="RPG105" s="53"/>
      <c r="RPH105" s="53"/>
      <c r="RPI105" s="53"/>
      <c r="RPJ105" s="53"/>
      <c r="RPK105" s="53"/>
      <c r="RPL105" s="53"/>
      <c r="RPM105" s="53"/>
      <c r="RPN105" s="53"/>
      <c r="RPO105" s="53"/>
      <c r="RPP105" s="53"/>
      <c r="RPQ105" s="53"/>
      <c r="RPR105" s="53"/>
      <c r="RPS105" s="53"/>
      <c r="RPT105" s="53"/>
      <c r="RPU105" s="53"/>
      <c r="RPV105" s="53"/>
      <c r="RPW105" s="53"/>
      <c r="RPX105" s="53"/>
      <c r="RPY105" s="53"/>
      <c r="RPZ105" s="53"/>
      <c r="RQA105" s="53"/>
      <c r="RQB105" s="53"/>
      <c r="RQC105" s="53"/>
      <c r="RQD105" s="53"/>
      <c r="RQE105" s="53"/>
      <c r="RQF105" s="53"/>
      <c r="RQG105" s="53"/>
      <c r="RQH105" s="53"/>
      <c r="RQI105" s="53"/>
      <c r="RQJ105" s="53"/>
      <c r="RQK105" s="53"/>
      <c r="RQL105" s="53"/>
      <c r="RQM105" s="53"/>
      <c r="RQN105" s="53"/>
      <c r="RQO105" s="53"/>
      <c r="RQP105" s="53"/>
      <c r="RQQ105" s="53"/>
      <c r="RQR105" s="53"/>
      <c r="RQS105" s="53"/>
      <c r="RQT105" s="53"/>
      <c r="RQU105" s="53"/>
      <c r="RQV105" s="53"/>
      <c r="RQW105" s="53"/>
      <c r="RQX105" s="53"/>
      <c r="RQY105" s="53"/>
      <c r="RQZ105" s="53"/>
      <c r="RRA105" s="53"/>
      <c r="RRB105" s="53"/>
      <c r="RRC105" s="53"/>
      <c r="RRD105" s="53"/>
      <c r="RRE105" s="53"/>
      <c r="RRF105" s="53"/>
      <c r="RRG105" s="53"/>
      <c r="RRH105" s="53"/>
      <c r="RRI105" s="53"/>
      <c r="RRJ105" s="53"/>
      <c r="RRK105" s="53"/>
      <c r="RRL105" s="53"/>
      <c r="RRM105" s="53"/>
      <c r="RRN105" s="53"/>
      <c r="RRO105" s="53"/>
      <c r="RRP105" s="53"/>
      <c r="RRQ105" s="53"/>
      <c r="RRR105" s="53"/>
      <c r="RRS105" s="53"/>
      <c r="RRT105" s="53"/>
      <c r="RRU105" s="53"/>
      <c r="RRV105" s="53"/>
      <c r="RRW105" s="53"/>
      <c r="RRX105" s="53"/>
      <c r="RRY105" s="53"/>
      <c r="RRZ105" s="53"/>
      <c r="RSA105" s="53"/>
      <c r="RSB105" s="53"/>
      <c r="RSC105" s="53"/>
      <c r="RSD105" s="53"/>
      <c r="RSE105" s="53"/>
      <c r="RSF105" s="53"/>
      <c r="RSG105" s="53"/>
      <c r="RSH105" s="53"/>
      <c r="RSI105" s="53"/>
      <c r="RSJ105" s="53"/>
      <c r="RSK105" s="53"/>
      <c r="RSL105" s="53"/>
      <c r="RSM105" s="53"/>
      <c r="RSN105" s="53"/>
      <c r="RSO105" s="53"/>
      <c r="RSP105" s="53"/>
      <c r="RSQ105" s="53"/>
      <c r="RSR105" s="53"/>
      <c r="RSS105" s="53"/>
      <c r="RST105" s="53"/>
      <c r="RSU105" s="53"/>
      <c r="RSV105" s="53"/>
      <c r="RSW105" s="53"/>
      <c r="RSX105" s="53"/>
      <c r="RSY105" s="53"/>
      <c r="RSZ105" s="53"/>
      <c r="RTA105" s="53"/>
      <c r="RTB105" s="53"/>
      <c r="RTC105" s="53"/>
      <c r="RTD105" s="53"/>
      <c r="RTE105" s="53"/>
      <c r="RTF105" s="53"/>
      <c r="RTG105" s="53"/>
      <c r="RTH105" s="53"/>
      <c r="RTI105" s="53"/>
      <c r="RTJ105" s="53"/>
      <c r="RTK105" s="53"/>
      <c r="RTL105" s="53"/>
      <c r="RTM105" s="53"/>
      <c r="RTN105" s="53"/>
      <c r="RTO105" s="53"/>
      <c r="RTP105" s="53"/>
      <c r="RTQ105" s="53"/>
      <c r="RTR105" s="53"/>
      <c r="RTS105" s="53"/>
      <c r="RTT105" s="53"/>
      <c r="RTU105" s="53"/>
      <c r="RTV105" s="53"/>
      <c r="RTW105" s="53"/>
      <c r="RTX105" s="53"/>
      <c r="RTY105" s="53"/>
      <c r="RTZ105" s="53"/>
      <c r="RUA105" s="53"/>
      <c r="RUB105" s="53"/>
      <c r="RUC105" s="53"/>
      <c r="RUD105" s="53"/>
      <c r="RUE105" s="53"/>
      <c r="RUF105" s="53"/>
      <c r="RUG105" s="53"/>
      <c r="RUH105" s="53"/>
      <c r="RUI105" s="53"/>
      <c r="RUJ105" s="53"/>
      <c r="RUK105" s="53"/>
      <c r="RUL105" s="53"/>
      <c r="RUM105" s="53"/>
      <c r="RUN105" s="53"/>
      <c r="RUO105" s="53"/>
      <c r="RUP105" s="53"/>
      <c r="RUQ105" s="53"/>
      <c r="RUR105" s="53"/>
      <c r="RUS105" s="53"/>
      <c r="RUT105" s="53"/>
      <c r="RUU105" s="53"/>
      <c r="RUV105" s="53"/>
      <c r="RUW105" s="53"/>
      <c r="RUX105" s="53"/>
      <c r="RUY105" s="53"/>
      <c r="RUZ105" s="53"/>
      <c r="RVA105" s="53"/>
      <c r="RVB105" s="53"/>
      <c r="RVC105" s="53"/>
      <c r="RVD105" s="53"/>
      <c r="RVE105" s="53"/>
      <c r="RVF105" s="53"/>
      <c r="RVG105" s="53"/>
      <c r="RVH105" s="53"/>
      <c r="RVI105" s="53"/>
      <c r="RVJ105" s="53"/>
      <c r="RVK105" s="53"/>
      <c r="RVL105" s="53"/>
      <c r="RVM105" s="53"/>
      <c r="RVN105" s="53"/>
      <c r="RVO105" s="53"/>
      <c r="RVP105" s="53"/>
      <c r="RVQ105" s="53"/>
      <c r="RVR105" s="53"/>
      <c r="RVS105" s="53"/>
      <c r="RVT105" s="53"/>
      <c r="RVU105" s="53"/>
      <c r="RVV105" s="53"/>
      <c r="RVW105" s="53"/>
      <c r="RVX105" s="53"/>
      <c r="RVY105" s="53"/>
      <c r="RVZ105" s="53"/>
      <c r="RWA105" s="53"/>
      <c r="RWB105" s="53"/>
      <c r="RWC105" s="53"/>
      <c r="RWD105" s="53"/>
      <c r="RWE105" s="53"/>
      <c r="RWF105" s="53"/>
      <c r="RWG105" s="53"/>
      <c r="RWH105" s="53"/>
      <c r="RWI105" s="53"/>
      <c r="RWJ105" s="53"/>
      <c r="RWK105" s="53"/>
      <c r="RWL105" s="53"/>
      <c r="RWM105" s="53"/>
      <c r="RWN105" s="53"/>
      <c r="RWO105" s="53"/>
      <c r="RWP105" s="53"/>
      <c r="RWQ105" s="53"/>
      <c r="RWR105" s="53"/>
      <c r="RWS105" s="53"/>
      <c r="RWT105" s="53"/>
      <c r="RWU105" s="53"/>
      <c r="RWV105" s="53"/>
      <c r="RWW105" s="53"/>
      <c r="RWX105" s="53"/>
      <c r="RWY105" s="53"/>
      <c r="RWZ105" s="53"/>
      <c r="RXA105" s="53"/>
      <c r="RXB105" s="53"/>
      <c r="RXC105" s="53"/>
      <c r="RXD105" s="53"/>
      <c r="RXE105" s="53"/>
      <c r="RXF105" s="53"/>
      <c r="RXG105" s="53"/>
      <c r="RXH105" s="53"/>
      <c r="RXI105" s="53"/>
      <c r="RXJ105" s="53"/>
      <c r="RXK105" s="53"/>
      <c r="RXL105" s="53"/>
      <c r="RXM105" s="53"/>
      <c r="RXN105" s="53"/>
      <c r="RXO105" s="53"/>
      <c r="RXP105" s="53"/>
      <c r="RXQ105" s="53"/>
      <c r="RXR105" s="53"/>
      <c r="RXS105" s="53"/>
      <c r="RXT105" s="53"/>
      <c r="RXU105" s="53"/>
      <c r="RXV105" s="53"/>
      <c r="RXW105" s="53"/>
      <c r="RXX105" s="53"/>
      <c r="RXY105" s="53"/>
      <c r="RXZ105" s="53"/>
      <c r="RYA105" s="53"/>
      <c r="RYB105" s="53"/>
      <c r="RYC105" s="53"/>
      <c r="RYD105" s="53"/>
      <c r="RYE105" s="53"/>
      <c r="RYF105" s="53"/>
      <c r="RYG105" s="53"/>
      <c r="RYH105" s="53"/>
      <c r="RYI105" s="53"/>
      <c r="RYJ105" s="53"/>
      <c r="RYK105" s="53"/>
      <c r="RYL105" s="53"/>
      <c r="RYM105" s="53"/>
      <c r="RYN105" s="53"/>
      <c r="RYO105" s="53"/>
      <c r="RYP105" s="53"/>
      <c r="RYQ105" s="53"/>
      <c r="RYR105" s="53"/>
      <c r="RYS105" s="53"/>
      <c r="RYT105" s="53"/>
      <c r="RYU105" s="53"/>
      <c r="RYV105" s="53"/>
      <c r="RYW105" s="53"/>
      <c r="RYX105" s="53"/>
      <c r="RYY105" s="53"/>
      <c r="RYZ105" s="53"/>
      <c r="RZA105" s="53"/>
      <c r="RZB105" s="53"/>
      <c r="RZC105" s="53"/>
      <c r="RZD105" s="53"/>
      <c r="RZE105" s="53"/>
      <c r="RZF105" s="53"/>
      <c r="RZG105" s="53"/>
      <c r="RZH105" s="53"/>
      <c r="RZI105" s="53"/>
      <c r="RZJ105" s="53"/>
      <c r="RZK105" s="53"/>
      <c r="RZL105" s="53"/>
      <c r="RZM105" s="53"/>
      <c r="RZN105" s="53"/>
      <c r="RZO105" s="53"/>
      <c r="RZP105" s="53"/>
      <c r="RZQ105" s="53"/>
      <c r="RZR105" s="53"/>
      <c r="RZS105" s="53"/>
      <c r="RZT105" s="53"/>
      <c r="RZU105" s="53"/>
      <c r="RZV105" s="53"/>
      <c r="RZW105" s="53"/>
      <c r="RZX105" s="53"/>
      <c r="RZY105" s="53"/>
      <c r="RZZ105" s="53"/>
      <c r="SAA105" s="53"/>
      <c r="SAB105" s="53"/>
      <c r="SAC105" s="53"/>
      <c r="SAD105" s="53"/>
      <c r="SAE105" s="53"/>
      <c r="SAF105" s="53"/>
      <c r="SAG105" s="53"/>
      <c r="SAH105" s="53"/>
      <c r="SAI105" s="53"/>
      <c r="SAJ105" s="53"/>
      <c r="SAK105" s="53"/>
      <c r="SAL105" s="53"/>
      <c r="SAM105" s="53"/>
      <c r="SAN105" s="53"/>
      <c r="SAO105" s="53"/>
      <c r="SAP105" s="53"/>
      <c r="SAQ105" s="53"/>
      <c r="SAR105" s="53"/>
      <c r="SAS105" s="53"/>
      <c r="SAT105" s="53"/>
      <c r="SAU105" s="53"/>
      <c r="SAV105" s="53"/>
      <c r="SAW105" s="53"/>
      <c r="SAX105" s="53"/>
      <c r="SAY105" s="53"/>
      <c r="SAZ105" s="53"/>
      <c r="SBA105" s="53"/>
      <c r="SBB105" s="53"/>
      <c r="SBC105" s="53"/>
      <c r="SBD105" s="53"/>
      <c r="SBE105" s="53"/>
      <c r="SBF105" s="53"/>
      <c r="SBG105" s="53"/>
      <c r="SBH105" s="53"/>
      <c r="SBI105" s="53"/>
      <c r="SBJ105" s="53"/>
      <c r="SBK105" s="53"/>
      <c r="SBL105" s="53"/>
      <c r="SBM105" s="53"/>
      <c r="SBN105" s="53"/>
      <c r="SBO105" s="53"/>
      <c r="SBP105" s="53"/>
      <c r="SBQ105" s="53"/>
      <c r="SBR105" s="53"/>
      <c r="SBS105" s="53"/>
      <c r="SBT105" s="53"/>
      <c r="SBU105" s="53"/>
      <c r="SBV105" s="53"/>
      <c r="SBW105" s="53"/>
      <c r="SBX105" s="53"/>
      <c r="SBY105" s="53"/>
      <c r="SBZ105" s="53"/>
      <c r="SCA105" s="53"/>
      <c r="SCB105" s="53"/>
      <c r="SCC105" s="53"/>
      <c r="SCD105" s="53"/>
      <c r="SCE105" s="53"/>
      <c r="SCF105" s="53"/>
      <c r="SCG105" s="53"/>
      <c r="SCH105" s="53"/>
      <c r="SCI105" s="53"/>
      <c r="SCJ105" s="53"/>
      <c r="SCK105" s="53"/>
      <c r="SCL105" s="53"/>
      <c r="SCM105" s="53"/>
      <c r="SCN105" s="53"/>
      <c r="SCO105" s="53"/>
      <c r="SCP105" s="53"/>
      <c r="SCQ105" s="53"/>
      <c r="SCR105" s="53"/>
      <c r="SCS105" s="53"/>
      <c r="SCT105" s="53"/>
      <c r="SCU105" s="53"/>
      <c r="SCV105" s="53"/>
      <c r="SCW105" s="53"/>
      <c r="SCX105" s="53"/>
      <c r="SCY105" s="53"/>
      <c r="SCZ105" s="53"/>
      <c r="SDA105" s="53"/>
      <c r="SDB105" s="53"/>
      <c r="SDC105" s="53"/>
      <c r="SDD105" s="53"/>
      <c r="SDE105" s="53"/>
      <c r="SDF105" s="53"/>
      <c r="SDG105" s="53"/>
      <c r="SDH105" s="53"/>
      <c r="SDI105" s="53"/>
      <c r="SDJ105" s="53"/>
      <c r="SDK105" s="53"/>
      <c r="SDL105" s="53"/>
      <c r="SDM105" s="53"/>
      <c r="SDN105" s="53"/>
      <c r="SDO105" s="53"/>
      <c r="SDP105" s="53"/>
      <c r="SDQ105" s="53"/>
      <c r="SDR105" s="53"/>
      <c r="SDS105" s="53"/>
      <c r="SDT105" s="53"/>
      <c r="SDU105" s="53"/>
      <c r="SDV105" s="53"/>
      <c r="SDW105" s="53"/>
      <c r="SDX105" s="53"/>
      <c r="SDY105" s="53"/>
      <c r="SDZ105" s="53"/>
      <c r="SEA105" s="53"/>
      <c r="SEB105" s="53"/>
      <c r="SEC105" s="53"/>
      <c r="SED105" s="53"/>
      <c r="SEE105" s="53"/>
      <c r="SEF105" s="53"/>
      <c r="SEG105" s="53"/>
      <c r="SEH105" s="53"/>
      <c r="SEI105" s="53"/>
      <c r="SEJ105" s="53"/>
      <c r="SEK105" s="53"/>
      <c r="SEL105" s="53"/>
      <c r="SEM105" s="53"/>
      <c r="SEN105" s="53"/>
      <c r="SEO105" s="53"/>
      <c r="SEP105" s="53"/>
      <c r="SEQ105" s="53"/>
      <c r="SER105" s="53"/>
      <c r="SES105" s="53"/>
      <c r="SET105" s="53"/>
      <c r="SEU105" s="53"/>
      <c r="SEV105" s="53"/>
      <c r="SEW105" s="53"/>
      <c r="SEX105" s="53"/>
      <c r="SEY105" s="53"/>
      <c r="SEZ105" s="53"/>
      <c r="SFA105" s="53"/>
      <c r="SFB105" s="53"/>
      <c r="SFC105" s="53"/>
      <c r="SFD105" s="53"/>
      <c r="SFE105" s="53"/>
      <c r="SFF105" s="53"/>
      <c r="SFG105" s="53"/>
      <c r="SFH105" s="53"/>
      <c r="SFI105" s="53"/>
      <c r="SFJ105" s="53"/>
      <c r="SFK105" s="53"/>
      <c r="SFL105" s="53"/>
      <c r="SFM105" s="53"/>
      <c r="SFN105" s="53"/>
      <c r="SFO105" s="53"/>
      <c r="SFP105" s="53"/>
      <c r="SFQ105" s="53"/>
      <c r="SFR105" s="53"/>
      <c r="SFS105" s="53"/>
      <c r="SFT105" s="53"/>
      <c r="SFU105" s="53"/>
      <c r="SFV105" s="53"/>
      <c r="SFW105" s="53"/>
      <c r="SFX105" s="53"/>
      <c r="SFY105" s="53"/>
      <c r="SFZ105" s="53"/>
      <c r="SGA105" s="53"/>
      <c r="SGB105" s="53"/>
      <c r="SGC105" s="53"/>
      <c r="SGD105" s="53"/>
      <c r="SGE105" s="53"/>
      <c r="SGF105" s="53"/>
      <c r="SGG105" s="53"/>
      <c r="SGH105" s="53"/>
      <c r="SGI105" s="53"/>
      <c r="SGJ105" s="53"/>
      <c r="SGK105" s="53"/>
      <c r="SGL105" s="53"/>
      <c r="SGM105" s="53"/>
      <c r="SGN105" s="53"/>
      <c r="SGO105" s="53"/>
      <c r="SGP105" s="53"/>
      <c r="SGQ105" s="53"/>
      <c r="SGR105" s="53"/>
      <c r="SGS105" s="53"/>
      <c r="SGT105" s="53"/>
      <c r="SGU105" s="53"/>
      <c r="SGV105" s="53"/>
      <c r="SGW105" s="53"/>
      <c r="SGX105" s="53"/>
      <c r="SGY105" s="53"/>
      <c r="SGZ105" s="53"/>
      <c r="SHA105" s="53"/>
      <c r="SHB105" s="53"/>
      <c r="SHC105" s="53"/>
      <c r="SHD105" s="53"/>
      <c r="SHE105" s="53"/>
      <c r="SHF105" s="53"/>
      <c r="SHG105" s="53"/>
      <c r="SHH105" s="53"/>
      <c r="SHI105" s="53"/>
      <c r="SHJ105" s="53"/>
      <c r="SHK105" s="53"/>
      <c r="SHL105" s="53"/>
      <c r="SHM105" s="53"/>
      <c r="SHN105" s="53"/>
      <c r="SHO105" s="53"/>
      <c r="SHP105" s="53"/>
      <c r="SHQ105" s="53"/>
      <c r="SHR105" s="53"/>
      <c r="SHS105" s="53"/>
      <c r="SHT105" s="53"/>
      <c r="SHU105" s="53"/>
      <c r="SHV105" s="53"/>
      <c r="SHW105" s="53"/>
      <c r="SHX105" s="53"/>
      <c r="SHY105" s="53"/>
      <c r="SHZ105" s="53"/>
      <c r="SIA105" s="53"/>
      <c r="SIB105" s="53"/>
      <c r="SIC105" s="53"/>
      <c r="SID105" s="53"/>
      <c r="SIE105" s="53"/>
      <c r="SIF105" s="53"/>
      <c r="SIG105" s="53"/>
      <c r="SIH105" s="53"/>
      <c r="SII105" s="53"/>
      <c r="SIJ105" s="53"/>
      <c r="SIK105" s="53"/>
      <c r="SIL105" s="53"/>
      <c r="SIM105" s="53"/>
      <c r="SIN105" s="53"/>
      <c r="SIO105" s="53"/>
      <c r="SIP105" s="53"/>
      <c r="SIQ105" s="53"/>
      <c r="SIR105" s="53"/>
      <c r="SIS105" s="53"/>
      <c r="SIT105" s="53"/>
      <c r="SIU105" s="53"/>
      <c r="SIV105" s="53"/>
      <c r="SIW105" s="53"/>
      <c r="SIX105" s="53"/>
      <c r="SIY105" s="53"/>
      <c r="SIZ105" s="53"/>
      <c r="SJA105" s="53"/>
      <c r="SJB105" s="53"/>
      <c r="SJC105" s="53"/>
      <c r="SJD105" s="53"/>
      <c r="SJE105" s="53"/>
      <c r="SJF105" s="53"/>
      <c r="SJG105" s="53"/>
      <c r="SJH105" s="53"/>
      <c r="SJI105" s="53"/>
      <c r="SJJ105" s="53"/>
      <c r="SJK105" s="53"/>
      <c r="SJL105" s="53"/>
      <c r="SJM105" s="53"/>
      <c r="SJN105" s="53"/>
      <c r="SJO105" s="53"/>
      <c r="SJP105" s="53"/>
      <c r="SJQ105" s="53"/>
      <c r="SJR105" s="53"/>
      <c r="SJS105" s="53"/>
      <c r="SJT105" s="53"/>
      <c r="SJU105" s="53"/>
      <c r="SJV105" s="53"/>
      <c r="SJW105" s="53"/>
      <c r="SJX105" s="53"/>
      <c r="SJY105" s="53"/>
      <c r="SJZ105" s="53"/>
      <c r="SKA105" s="53"/>
      <c r="SKB105" s="53"/>
      <c r="SKC105" s="53"/>
      <c r="SKD105" s="53"/>
      <c r="SKE105" s="53"/>
      <c r="SKF105" s="53"/>
      <c r="SKG105" s="53"/>
      <c r="SKH105" s="53"/>
      <c r="SKI105" s="53"/>
      <c r="SKJ105" s="53"/>
      <c r="SKK105" s="53"/>
      <c r="SKL105" s="53"/>
      <c r="SKM105" s="53"/>
      <c r="SKN105" s="53"/>
      <c r="SKO105" s="53"/>
      <c r="SKP105" s="53"/>
      <c r="SKQ105" s="53"/>
      <c r="SKR105" s="53"/>
      <c r="SKS105" s="53"/>
      <c r="SKT105" s="53"/>
      <c r="SKU105" s="53"/>
      <c r="SKV105" s="53"/>
      <c r="SKW105" s="53"/>
      <c r="SKX105" s="53"/>
      <c r="SKY105" s="53"/>
      <c r="SKZ105" s="53"/>
      <c r="SLA105" s="53"/>
      <c r="SLB105" s="53"/>
      <c r="SLC105" s="53"/>
      <c r="SLD105" s="53"/>
      <c r="SLE105" s="53"/>
      <c r="SLF105" s="53"/>
      <c r="SLG105" s="53"/>
      <c r="SLH105" s="53"/>
      <c r="SLI105" s="53"/>
      <c r="SLJ105" s="53"/>
      <c r="SLK105" s="53"/>
      <c r="SLL105" s="53"/>
      <c r="SLM105" s="53"/>
      <c r="SLN105" s="53"/>
      <c r="SLO105" s="53"/>
      <c r="SLP105" s="53"/>
      <c r="SLQ105" s="53"/>
      <c r="SLR105" s="53"/>
      <c r="SLS105" s="53"/>
      <c r="SLT105" s="53"/>
      <c r="SLU105" s="53"/>
      <c r="SLV105" s="53"/>
      <c r="SLW105" s="53"/>
      <c r="SLX105" s="53"/>
      <c r="SLY105" s="53"/>
      <c r="SLZ105" s="53"/>
      <c r="SMA105" s="53"/>
      <c r="SMB105" s="53"/>
      <c r="SMC105" s="53"/>
      <c r="SMD105" s="53"/>
      <c r="SME105" s="53"/>
      <c r="SMF105" s="53"/>
      <c r="SMG105" s="53"/>
      <c r="SMH105" s="53"/>
      <c r="SMI105" s="53"/>
      <c r="SMJ105" s="53"/>
      <c r="SMK105" s="53"/>
      <c r="SML105" s="53"/>
      <c r="SMM105" s="53"/>
      <c r="SMN105" s="53"/>
      <c r="SMO105" s="53"/>
      <c r="SMP105" s="53"/>
      <c r="SMQ105" s="53"/>
      <c r="SMR105" s="53"/>
      <c r="SMS105" s="53"/>
      <c r="SMT105" s="53"/>
      <c r="SMU105" s="53"/>
      <c r="SMV105" s="53"/>
      <c r="SMW105" s="53"/>
      <c r="SMX105" s="53"/>
      <c r="SMY105" s="53"/>
      <c r="SMZ105" s="53"/>
      <c r="SNA105" s="53"/>
      <c r="SNB105" s="53"/>
      <c r="SNC105" s="53"/>
      <c r="SND105" s="53"/>
      <c r="SNE105" s="53"/>
      <c r="SNF105" s="53"/>
      <c r="SNG105" s="53"/>
      <c r="SNH105" s="53"/>
      <c r="SNI105" s="53"/>
      <c r="SNJ105" s="53"/>
      <c r="SNK105" s="53"/>
      <c r="SNL105" s="53"/>
      <c r="SNM105" s="53"/>
      <c r="SNN105" s="53"/>
      <c r="SNO105" s="53"/>
      <c r="SNP105" s="53"/>
      <c r="SNQ105" s="53"/>
      <c r="SNR105" s="53"/>
      <c r="SNS105" s="53"/>
      <c r="SNT105" s="53"/>
      <c r="SNU105" s="53"/>
      <c r="SNV105" s="53"/>
      <c r="SNW105" s="53"/>
      <c r="SNX105" s="53"/>
      <c r="SNY105" s="53"/>
      <c r="SNZ105" s="53"/>
      <c r="SOA105" s="53"/>
      <c r="SOB105" s="53"/>
      <c r="SOC105" s="53"/>
      <c r="SOD105" s="53"/>
      <c r="SOE105" s="53"/>
      <c r="SOF105" s="53"/>
      <c r="SOG105" s="53"/>
      <c r="SOH105" s="53"/>
      <c r="SOI105" s="53"/>
      <c r="SOJ105" s="53"/>
      <c r="SOK105" s="53"/>
      <c r="SOL105" s="53"/>
      <c r="SOM105" s="53"/>
      <c r="SON105" s="53"/>
      <c r="SOO105" s="53"/>
      <c r="SOP105" s="53"/>
      <c r="SOQ105" s="53"/>
      <c r="SOR105" s="53"/>
      <c r="SOS105" s="53"/>
      <c r="SOT105" s="53"/>
      <c r="SOU105" s="53"/>
      <c r="SOV105" s="53"/>
      <c r="SOW105" s="53"/>
      <c r="SOX105" s="53"/>
      <c r="SOY105" s="53"/>
      <c r="SOZ105" s="53"/>
      <c r="SPA105" s="53"/>
      <c r="SPB105" s="53"/>
      <c r="SPC105" s="53"/>
      <c r="SPD105" s="53"/>
      <c r="SPE105" s="53"/>
      <c r="SPF105" s="53"/>
      <c r="SPG105" s="53"/>
      <c r="SPH105" s="53"/>
      <c r="SPI105" s="53"/>
      <c r="SPJ105" s="53"/>
      <c r="SPK105" s="53"/>
      <c r="SPL105" s="53"/>
      <c r="SPM105" s="53"/>
      <c r="SPN105" s="53"/>
      <c r="SPO105" s="53"/>
      <c r="SPP105" s="53"/>
      <c r="SPQ105" s="53"/>
      <c r="SPR105" s="53"/>
      <c r="SPS105" s="53"/>
      <c r="SPT105" s="53"/>
      <c r="SPU105" s="53"/>
      <c r="SPV105" s="53"/>
      <c r="SPW105" s="53"/>
      <c r="SPX105" s="53"/>
      <c r="SPY105" s="53"/>
      <c r="SPZ105" s="53"/>
      <c r="SQA105" s="53"/>
      <c r="SQB105" s="53"/>
      <c r="SQC105" s="53"/>
      <c r="SQD105" s="53"/>
      <c r="SQE105" s="53"/>
      <c r="SQF105" s="53"/>
      <c r="SQG105" s="53"/>
      <c r="SQH105" s="53"/>
      <c r="SQI105" s="53"/>
      <c r="SQJ105" s="53"/>
      <c r="SQK105" s="53"/>
      <c r="SQL105" s="53"/>
      <c r="SQM105" s="53"/>
      <c r="SQN105" s="53"/>
      <c r="SQO105" s="53"/>
      <c r="SQP105" s="53"/>
      <c r="SQQ105" s="53"/>
      <c r="SQR105" s="53"/>
      <c r="SQS105" s="53"/>
      <c r="SQT105" s="53"/>
      <c r="SQU105" s="53"/>
      <c r="SQV105" s="53"/>
      <c r="SQW105" s="53"/>
      <c r="SQX105" s="53"/>
      <c r="SQY105" s="53"/>
      <c r="SQZ105" s="53"/>
      <c r="SRA105" s="53"/>
      <c r="SRB105" s="53"/>
      <c r="SRC105" s="53"/>
      <c r="SRD105" s="53"/>
      <c r="SRE105" s="53"/>
      <c r="SRF105" s="53"/>
      <c r="SRG105" s="53"/>
      <c r="SRH105" s="53"/>
      <c r="SRI105" s="53"/>
      <c r="SRJ105" s="53"/>
      <c r="SRK105" s="53"/>
      <c r="SRL105" s="53"/>
      <c r="SRM105" s="53"/>
      <c r="SRN105" s="53"/>
      <c r="SRO105" s="53"/>
      <c r="SRP105" s="53"/>
      <c r="SRQ105" s="53"/>
      <c r="SRR105" s="53"/>
      <c r="SRS105" s="53"/>
      <c r="SRT105" s="53"/>
      <c r="SRU105" s="53"/>
      <c r="SRV105" s="53"/>
      <c r="SRW105" s="53"/>
      <c r="SRX105" s="53"/>
      <c r="SRY105" s="53"/>
      <c r="SRZ105" s="53"/>
      <c r="SSA105" s="53"/>
      <c r="SSB105" s="53"/>
      <c r="SSC105" s="53"/>
      <c r="SSD105" s="53"/>
      <c r="SSE105" s="53"/>
      <c r="SSF105" s="53"/>
      <c r="SSG105" s="53"/>
      <c r="SSH105" s="53"/>
      <c r="SSI105" s="53"/>
      <c r="SSJ105" s="53"/>
      <c r="SSK105" s="53"/>
      <c r="SSL105" s="53"/>
      <c r="SSM105" s="53"/>
      <c r="SSN105" s="53"/>
      <c r="SSO105" s="53"/>
      <c r="SSP105" s="53"/>
      <c r="SSQ105" s="53"/>
      <c r="SSR105" s="53"/>
      <c r="SSS105" s="53"/>
      <c r="SST105" s="53"/>
      <c r="SSU105" s="53"/>
      <c r="SSV105" s="53"/>
      <c r="SSW105" s="53"/>
      <c r="SSX105" s="53"/>
      <c r="SSY105" s="53"/>
      <c r="SSZ105" s="53"/>
      <c r="STA105" s="53"/>
      <c r="STB105" s="53"/>
      <c r="STC105" s="53"/>
      <c r="STD105" s="53"/>
      <c r="STE105" s="53"/>
      <c r="STF105" s="53"/>
      <c r="STG105" s="53"/>
      <c r="STH105" s="53"/>
      <c r="STI105" s="53"/>
      <c r="STJ105" s="53"/>
      <c r="STK105" s="53"/>
      <c r="STL105" s="53"/>
      <c r="STM105" s="53"/>
      <c r="STN105" s="53"/>
      <c r="STO105" s="53"/>
      <c r="STP105" s="53"/>
      <c r="STQ105" s="53"/>
      <c r="STR105" s="53"/>
      <c r="STS105" s="53"/>
      <c r="STT105" s="53"/>
      <c r="STU105" s="53"/>
      <c r="STV105" s="53"/>
      <c r="STW105" s="53"/>
      <c r="STX105" s="53"/>
      <c r="STY105" s="53"/>
      <c r="STZ105" s="53"/>
      <c r="SUA105" s="53"/>
      <c r="SUB105" s="53"/>
      <c r="SUC105" s="53"/>
      <c r="SUD105" s="53"/>
      <c r="SUE105" s="53"/>
      <c r="SUF105" s="53"/>
      <c r="SUG105" s="53"/>
      <c r="SUH105" s="53"/>
      <c r="SUI105" s="53"/>
      <c r="SUJ105" s="53"/>
      <c r="SUK105" s="53"/>
      <c r="SUL105" s="53"/>
      <c r="SUM105" s="53"/>
      <c r="SUN105" s="53"/>
      <c r="SUO105" s="53"/>
      <c r="SUP105" s="53"/>
      <c r="SUQ105" s="53"/>
      <c r="SUR105" s="53"/>
      <c r="SUS105" s="53"/>
      <c r="SUT105" s="53"/>
      <c r="SUU105" s="53"/>
      <c r="SUV105" s="53"/>
      <c r="SUW105" s="53"/>
      <c r="SUX105" s="53"/>
      <c r="SUY105" s="53"/>
      <c r="SUZ105" s="53"/>
      <c r="SVA105" s="53"/>
      <c r="SVB105" s="53"/>
      <c r="SVC105" s="53"/>
      <c r="SVD105" s="53"/>
      <c r="SVE105" s="53"/>
      <c r="SVF105" s="53"/>
      <c r="SVG105" s="53"/>
      <c r="SVH105" s="53"/>
      <c r="SVI105" s="53"/>
      <c r="SVJ105" s="53"/>
      <c r="SVK105" s="53"/>
      <c r="SVL105" s="53"/>
      <c r="SVM105" s="53"/>
      <c r="SVN105" s="53"/>
      <c r="SVO105" s="53"/>
      <c r="SVP105" s="53"/>
      <c r="SVQ105" s="53"/>
      <c r="SVR105" s="53"/>
      <c r="SVS105" s="53"/>
      <c r="SVT105" s="53"/>
      <c r="SVU105" s="53"/>
      <c r="SVV105" s="53"/>
      <c r="SVW105" s="53"/>
      <c r="SVX105" s="53"/>
      <c r="SVY105" s="53"/>
      <c r="SVZ105" s="53"/>
      <c r="SWA105" s="53"/>
      <c r="SWB105" s="53"/>
      <c r="SWC105" s="53"/>
      <c r="SWD105" s="53"/>
      <c r="SWE105" s="53"/>
      <c r="SWF105" s="53"/>
      <c r="SWG105" s="53"/>
      <c r="SWH105" s="53"/>
      <c r="SWI105" s="53"/>
      <c r="SWJ105" s="53"/>
      <c r="SWK105" s="53"/>
      <c r="SWL105" s="53"/>
      <c r="SWM105" s="53"/>
      <c r="SWN105" s="53"/>
      <c r="SWO105" s="53"/>
      <c r="SWP105" s="53"/>
      <c r="SWQ105" s="53"/>
      <c r="SWR105" s="53"/>
      <c r="SWS105" s="53"/>
      <c r="SWT105" s="53"/>
      <c r="SWU105" s="53"/>
      <c r="SWV105" s="53"/>
      <c r="SWW105" s="53"/>
      <c r="SWX105" s="53"/>
      <c r="SWY105" s="53"/>
      <c r="SWZ105" s="53"/>
      <c r="SXA105" s="53"/>
      <c r="SXB105" s="53"/>
      <c r="SXC105" s="53"/>
      <c r="SXD105" s="53"/>
      <c r="SXE105" s="53"/>
      <c r="SXF105" s="53"/>
      <c r="SXG105" s="53"/>
      <c r="SXH105" s="53"/>
      <c r="SXI105" s="53"/>
      <c r="SXJ105" s="53"/>
      <c r="SXK105" s="53"/>
      <c r="SXL105" s="53"/>
      <c r="SXM105" s="53"/>
      <c r="SXN105" s="53"/>
      <c r="SXO105" s="53"/>
      <c r="SXP105" s="53"/>
      <c r="SXQ105" s="53"/>
      <c r="SXR105" s="53"/>
      <c r="SXS105" s="53"/>
      <c r="SXT105" s="53"/>
      <c r="SXU105" s="53"/>
      <c r="SXV105" s="53"/>
      <c r="SXW105" s="53"/>
      <c r="SXX105" s="53"/>
      <c r="SXY105" s="53"/>
      <c r="SXZ105" s="53"/>
      <c r="SYA105" s="53"/>
      <c r="SYB105" s="53"/>
      <c r="SYC105" s="53"/>
      <c r="SYD105" s="53"/>
      <c r="SYE105" s="53"/>
      <c r="SYF105" s="53"/>
      <c r="SYG105" s="53"/>
      <c r="SYH105" s="53"/>
      <c r="SYI105" s="53"/>
      <c r="SYJ105" s="53"/>
      <c r="SYK105" s="53"/>
      <c r="SYL105" s="53"/>
      <c r="SYM105" s="53"/>
      <c r="SYN105" s="53"/>
      <c r="SYO105" s="53"/>
      <c r="SYP105" s="53"/>
      <c r="SYQ105" s="53"/>
      <c r="SYR105" s="53"/>
      <c r="SYS105" s="53"/>
      <c r="SYT105" s="53"/>
      <c r="SYU105" s="53"/>
      <c r="SYV105" s="53"/>
      <c r="SYW105" s="53"/>
      <c r="SYX105" s="53"/>
      <c r="SYY105" s="53"/>
      <c r="SYZ105" s="53"/>
      <c r="SZA105" s="53"/>
      <c r="SZB105" s="53"/>
      <c r="SZC105" s="53"/>
      <c r="SZD105" s="53"/>
      <c r="SZE105" s="53"/>
      <c r="SZF105" s="53"/>
      <c r="SZG105" s="53"/>
      <c r="SZH105" s="53"/>
      <c r="SZI105" s="53"/>
      <c r="SZJ105" s="53"/>
      <c r="SZK105" s="53"/>
      <c r="SZL105" s="53"/>
      <c r="SZM105" s="53"/>
      <c r="SZN105" s="53"/>
      <c r="SZO105" s="53"/>
      <c r="SZP105" s="53"/>
      <c r="SZQ105" s="53"/>
      <c r="SZR105" s="53"/>
      <c r="SZS105" s="53"/>
      <c r="SZT105" s="53"/>
      <c r="SZU105" s="53"/>
      <c r="SZV105" s="53"/>
      <c r="SZW105" s="53"/>
      <c r="SZX105" s="53"/>
      <c r="SZY105" s="53"/>
      <c r="SZZ105" s="53"/>
      <c r="TAA105" s="53"/>
      <c r="TAB105" s="53"/>
      <c r="TAC105" s="53"/>
      <c r="TAD105" s="53"/>
      <c r="TAE105" s="53"/>
      <c r="TAF105" s="53"/>
      <c r="TAG105" s="53"/>
      <c r="TAH105" s="53"/>
      <c r="TAI105" s="53"/>
      <c r="TAJ105" s="53"/>
      <c r="TAK105" s="53"/>
      <c r="TAL105" s="53"/>
      <c r="TAM105" s="53"/>
      <c r="TAN105" s="53"/>
      <c r="TAO105" s="53"/>
      <c r="TAP105" s="53"/>
      <c r="TAQ105" s="53"/>
      <c r="TAR105" s="53"/>
      <c r="TAS105" s="53"/>
      <c r="TAT105" s="53"/>
      <c r="TAU105" s="53"/>
      <c r="TAV105" s="53"/>
      <c r="TAW105" s="53"/>
      <c r="TAX105" s="53"/>
      <c r="TAY105" s="53"/>
      <c r="TAZ105" s="53"/>
      <c r="TBA105" s="53"/>
      <c r="TBB105" s="53"/>
      <c r="TBC105" s="53"/>
      <c r="TBD105" s="53"/>
      <c r="TBE105" s="53"/>
      <c r="TBF105" s="53"/>
      <c r="TBG105" s="53"/>
      <c r="TBH105" s="53"/>
      <c r="TBI105" s="53"/>
      <c r="TBJ105" s="53"/>
      <c r="TBK105" s="53"/>
      <c r="TBL105" s="53"/>
      <c r="TBM105" s="53"/>
      <c r="TBN105" s="53"/>
      <c r="TBO105" s="53"/>
      <c r="TBP105" s="53"/>
      <c r="TBQ105" s="53"/>
      <c r="TBR105" s="53"/>
      <c r="TBS105" s="53"/>
      <c r="TBT105" s="53"/>
      <c r="TBU105" s="53"/>
      <c r="TBV105" s="53"/>
      <c r="TBW105" s="53"/>
      <c r="TBX105" s="53"/>
      <c r="TBY105" s="53"/>
      <c r="TBZ105" s="53"/>
      <c r="TCA105" s="53"/>
      <c r="TCB105" s="53"/>
      <c r="TCC105" s="53"/>
      <c r="TCD105" s="53"/>
      <c r="TCE105" s="53"/>
      <c r="TCF105" s="53"/>
      <c r="TCG105" s="53"/>
      <c r="TCH105" s="53"/>
      <c r="TCI105" s="53"/>
      <c r="TCJ105" s="53"/>
      <c r="TCK105" s="53"/>
      <c r="TCL105" s="53"/>
      <c r="TCM105" s="53"/>
      <c r="TCN105" s="53"/>
      <c r="TCO105" s="53"/>
      <c r="TCP105" s="53"/>
      <c r="TCQ105" s="53"/>
      <c r="TCR105" s="53"/>
      <c r="TCS105" s="53"/>
      <c r="TCT105" s="53"/>
      <c r="TCU105" s="53"/>
      <c r="TCV105" s="53"/>
      <c r="TCW105" s="53"/>
      <c r="TCX105" s="53"/>
      <c r="TCY105" s="53"/>
      <c r="TCZ105" s="53"/>
      <c r="TDA105" s="53"/>
      <c r="TDB105" s="53"/>
      <c r="TDC105" s="53"/>
      <c r="TDD105" s="53"/>
      <c r="TDE105" s="53"/>
      <c r="TDF105" s="53"/>
      <c r="TDG105" s="53"/>
      <c r="TDH105" s="53"/>
      <c r="TDI105" s="53"/>
      <c r="TDJ105" s="53"/>
      <c r="TDK105" s="53"/>
      <c r="TDL105" s="53"/>
      <c r="TDM105" s="53"/>
      <c r="TDN105" s="53"/>
      <c r="TDO105" s="53"/>
      <c r="TDP105" s="53"/>
      <c r="TDQ105" s="53"/>
      <c r="TDR105" s="53"/>
      <c r="TDS105" s="53"/>
      <c r="TDT105" s="53"/>
      <c r="TDU105" s="53"/>
      <c r="TDV105" s="53"/>
      <c r="TDW105" s="53"/>
      <c r="TDX105" s="53"/>
      <c r="TDY105" s="53"/>
      <c r="TDZ105" s="53"/>
      <c r="TEA105" s="53"/>
      <c r="TEB105" s="53"/>
      <c r="TEC105" s="53"/>
      <c r="TED105" s="53"/>
      <c r="TEE105" s="53"/>
      <c r="TEF105" s="53"/>
      <c r="TEG105" s="53"/>
      <c r="TEH105" s="53"/>
      <c r="TEI105" s="53"/>
      <c r="TEJ105" s="53"/>
      <c r="TEK105" s="53"/>
      <c r="TEL105" s="53"/>
      <c r="TEM105" s="53"/>
      <c r="TEN105" s="53"/>
      <c r="TEO105" s="53"/>
      <c r="TEP105" s="53"/>
      <c r="TEQ105" s="53"/>
      <c r="TER105" s="53"/>
      <c r="TES105" s="53"/>
      <c r="TET105" s="53"/>
      <c r="TEU105" s="53"/>
      <c r="TEV105" s="53"/>
      <c r="TEW105" s="53"/>
      <c r="TEX105" s="53"/>
      <c r="TEY105" s="53"/>
      <c r="TEZ105" s="53"/>
      <c r="TFA105" s="53"/>
      <c r="TFB105" s="53"/>
      <c r="TFC105" s="53"/>
      <c r="TFD105" s="53"/>
      <c r="TFE105" s="53"/>
      <c r="TFF105" s="53"/>
      <c r="TFG105" s="53"/>
      <c r="TFH105" s="53"/>
      <c r="TFI105" s="53"/>
      <c r="TFJ105" s="53"/>
      <c r="TFK105" s="53"/>
      <c r="TFL105" s="53"/>
      <c r="TFM105" s="53"/>
      <c r="TFN105" s="53"/>
      <c r="TFO105" s="53"/>
      <c r="TFP105" s="53"/>
      <c r="TFQ105" s="53"/>
      <c r="TFR105" s="53"/>
      <c r="TFS105" s="53"/>
      <c r="TFT105" s="53"/>
      <c r="TFU105" s="53"/>
      <c r="TFV105" s="53"/>
      <c r="TFW105" s="53"/>
      <c r="TFX105" s="53"/>
      <c r="TFY105" s="53"/>
      <c r="TFZ105" s="53"/>
      <c r="TGA105" s="53"/>
      <c r="TGB105" s="53"/>
      <c r="TGC105" s="53"/>
      <c r="TGD105" s="53"/>
      <c r="TGE105" s="53"/>
      <c r="TGF105" s="53"/>
      <c r="TGG105" s="53"/>
      <c r="TGH105" s="53"/>
      <c r="TGI105" s="53"/>
      <c r="TGJ105" s="53"/>
      <c r="TGK105" s="53"/>
      <c r="TGL105" s="53"/>
      <c r="TGM105" s="53"/>
      <c r="TGN105" s="53"/>
      <c r="TGO105" s="53"/>
      <c r="TGP105" s="53"/>
      <c r="TGQ105" s="53"/>
      <c r="TGR105" s="53"/>
      <c r="TGS105" s="53"/>
      <c r="TGT105" s="53"/>
      <c r="TGU105" s="53"/>
      <c r="TGV105" s="53"/>
      <c r="TGW105" s="53"/>
      <c r="TGX105" s="53"/>
      <c r="TGY105" s="53"/>
      <c r="TGZ105" s="53"/>
      <c r="THA105" s="53"/>
      <c r="THB105" s="53"/>
      <c r="THC105" s="53"/>
      <c r="THD105" s="53"/>
      <c r="THE105" s="53"/>
      <c r="THF105" s="53"/>
      <c r="THG105" s="53"/>
      <c r="THH105" s="53"/>
      <c r="THI105" s="53"/>
      <c r="THJ105" s="53"/>
      <c r="THK105" s="53"/>
      <c r="THL105" s="53"/>
      <c r="THM105" s="53"/>
      <c r="THN105" s="53"/>
      <c r="THO105" s="53"/>
      <c r="THP105" s="53"/>
      <c r="THQ105" s="53"/>
      <c r="THR105" s="53"/>
      <c r="THS105" s="53"/>
      <c r="THT105" s="53"/>
      <c r="THU105" s="53"/>
      <c r="THV105" s="53"/>
      <c r="THW105" s="53"/>
      <c r="THX105" s="53"/>
      <c r="THY105" s="53"/>
      <c r="THZ105" s="53"/>
      <c r="TIA105" s="53"/>
      <c r="TIB105" s="53"/>
      <c r="TIC105" s="53"/>
      <c r="TID105" s="53"/>
      <c r="TIE105" s="53"/>
      <c r="TIF105" s="53"/>
      <c r="TIG105" s="53"/>
      <c r="TIH105" s="53"/>
      <c r="TII105" s="53"/>
      <c r="TIJ105" s="53"/>
      <c r="TIK105" s="53"/>
      <c r="TIL105" s="53"/>
      <c r="TIM105" s="53"/>
      <c r="TIN105" s="53"/>
      <c r="TIO105" s="53"/>
      <c r="TIP105" s="53"/>
      <c r="TIQ105" s="53"/>
      <c r="TIR105" s="53"/>
      <c r="TIS105" s="53"/>
      <c r="TIT105" s="53"/>
      <c r="TIU105" s="53"/>
      <c r="TIV105" s="53"/>
      <c r="TIW105" s="53"/>
      <c r="TIX105" s="53"/>
      <c r="TIY105" s="53"/>
      <c r="TIZ105" s="53"/>
      <c r="TJA105" s="53"/>
      <c r="TJB105" s="53"/>
      <c r="TJC105" s="53"/>
      <c r="TJD105" s="53"/>
      <c r="TJE105" s="53"/>
      <c r="TJF105" s="53"/>
      <c r="TJG105" s="53"/>
      <c r="TJH105" s="53"/>
      <c r="TJI105" s="53"/>
      <c r="TJJ105" s="53"/>
      <c r="TJK105" s="53"/>
      <c r="TJL105" s="53"/>
      <c r="TJM105" s="53"/>
      <c r="TJN105" s="53"/>
      <c r="TJO105" s="53"/>
      <c r="TJP105" s="53"/>
      <c r="TJQ105" s="53"/>
      <c r="TJR105" s="53"/>
      <c r="TJS105" s="53"/>
      <c r="TJT105" s="53"/>
      <c r="TJU105" s="53"/>
      <c r="TJV105" s="53"/>
      <c r="TJW105" s="53"/>
      <c r="TJX105" s="53"/>
      <c r="TJY105" s="53"/>
      <c r="TJZ105" s="53"/>
      <c r="TKA105" s="53"/>
      <c r="TKB105" s="53"/>
      <c r="TKC105" s="53"/>
      <c r="TKD105" s="53"/>
      <c r="TKE105" s="53"/>
      <c r="TKF105" s="53"/>
      <c r="TKG105" s="53"/>
      <c r="TKH105" s="53"/>
      <c r="TKI105" s="53"/>
      <c r="TKJ105" s="53"/>
      <c r="TKK105" s="53"/>
      <c r="TKL105" s="53"/>
      <c r="TKM105" s="53"/>
      <c r="TKN105" s="53"/>
      <c r="TKO105" s="53"/>
      <c r="TKP105" s="53"/>
      <c r="TKQ105" s="53"/>
      <c r="TKR105" s="53"/>
      <c r="TKS105" s="53"/>
      <c r="TKT105" s="53"/>
      <c r="TKU105" s="53"/>
      <c r="TKV105" s="53"/>
      <c r="TKW105" s="53"/>
      <c r="TKX105" s="53"/>
      <c r="TKY105" s="53"/>
      <c r="TKZ105" s="53"/>
      <c r="TLA105" s="53"/>
      <c r="TLB105" s="53"/>
      <c r="TLC105" s="53"/>
      <c r="TLD105" s="53"/>
      <c r="TLE105" s="53"/>
      <c r="TLF105" s="53"/>
      <c r="TLG105" s="53"/>
      <c r="TLH105" s="53"/>
      <c r="TLI105" s="53"/>
      <c r="TLJ105" s="53"/>
      <c r="TLK105" s="53"/>
      <c r="TLL105" s="53"/>
      <c r="TLM105" s="53"/>
      <c r="TLN105" s="53"/>
      <c r="TLO105" s="53"/>
      <c r="TLP105" s="53"/>
      <c r="TLQ105" s="53"/>
      <c r="TLR105" s="53"/>
      <c r="TLS105" s="53"/>
      <c r="TLT105" s="53"/>
      <c r="TLU105" s="53"/>
      <c r="TLV105" s="53"/>
      <c r="TLW105" s="53"/>
      <c r="TLX105" s="53"/>
      <c r="TLY105" s="53"/>
      <c r="TLZ105" s="53"/>
      <c r="TMA105" s="53"/>
      <c r="TMB105" s="53"/>
      <c r="TMC105" s="53"/>
      <c r="TMD105" s="53"/>
      <c r="TME105" s="53"/>
      <c r="TMF105" s="53"/>
      <c r="TMG105" s="53"/>
      <c r="TMH105" s="53"/>
      <c r="TMI105" s="53"/>
      <c r="TMJ105" s="53"/>
      <c r="TMK105" s="53"/>
      <c r="TML105" s="53"/>
      <c r="TMM105" s="53"/>
      <c r="TMN105" s="53"/>
      <c r="TMO105" s="53"/>
      <c r="TMP105" s="53"/>
      <c r="TMQ105" s="53"/>
      <c r="TMR105" s="53"/>
      <c r="TMS105" s="53"/>
      <c r="TMT105" s="53"/>
      <c r="TMU105" s="53"/>
      <c r="TMV105" s="53"/>
      <c r="TMW105" s="53"/>
      <c r="TMX105" s="53"/>
      <c r="TMY105" s="53"/>
      <c r="TMZ105" s="53"/>
      <c r="TNA105" s="53"/>
      <c r="TNB105" s="53"/>
      <c r="TNC105" s="53"/>
      <c r="TND105" s="53"/>
      <c r="TNE105" s="53"/>
      <c r="TNF105" s="53"/>
      <c r="TNG105" s="53"/>
      <c r="TNH105" s="53"/>
      <c r="TNI105" s="53"/>
      <c r="TNJ105" s="53"/>
      <c r="TNK105" s="53"/>
      <c r="TNL105" s="53"/>
      <c r="TNM105" s="53"/>
      <c r="TNN105" s="53"/>
      <c r="TNO105" s="53"/>
      <c r="TNP105" s="53"/>
      <c r="TNQ105" s="53"/>
      <c r="TNR105" s="53"/>
      <c r="TNS105" s="53"/>
      <c r="TNT105" s="53"/>
      <c r="TNU105" s="53"/>
      <c r="TNV105" s="53"/>
      <c r="TNW105" s="53"/>
      <c r="TNX105" s="53"/>
      <c r="TNY105" s="53"/>
      <c r="TNZ105" s="53"/>
      <c r="TOA105" s="53"/>
      <c r="TOB105" s="53"/>
      <c r="TOC105" s="53"/>
      <c r="TOD105" s="53"/>
      <c r="TOE105" s="53"/>
      <c r="TOF105" s="53"/>
      <c r="TOG105" s="53"/>
      <c r="TOH105" s="53"/>
      <c r="TOI105" s="53"/>
      <c r="TOJ105" s="53"/>
      <c r="TOK105" s="53"/>
      <c r="TOL105" s="53"/>
      <c r="TOM105" s="53"/>
      <c r="TON105" s="53"/>
      <c r="TOO105" s="53"/>
      <c r="TOP105" s="53"/>
      <c r="TOQ105" s="53"/>
      <c r="TOR105" s="53"/>
      <c r="TOS105" s="53"/>
      <c r="TOT105" s="53"/>
      <c r="TOU105" s="53"/>
      <c r="TOV105" s="53"/>
      <c r="TOW105" s="53"/>
      <c r="TOX105" s="53"/>
      <c r="TOY105" s="53"/>
      <c r="TOZ105" s="53"/>
      <c r="TPA105" s="53"/>
      <c r="TPB105" s="53"/>
      <c r="TPC105" s="53"/>
      <c r="TPD105" s="53"/>
      <c r="TPE105" s="53"/>
      <c r="TPF105" s="53"/>
      <c r="TPG105" s="53"/>
      <c r="TPH105" s="53"/>
      <c r="TPI105" s="53"/>
      <c r="TPJ105" s="53"/>
      <c r="TPK105" s="53"/>
      <c r="TPL105" s="53"/>
      <c r="TPM105" s="53"/>
      <c r="TPN105" s="53"/>
      <c r="TPO105" s="53"/>
      <c r="TPP105" s="53"/>
      <c r="TPQ105" s="53"/>
      <c r="TPR105" s="53"/>
      <c r="TPS105" s="53"/>
      <c r="TPT105" s="53"/>
      <c r="TPU105" s="53"/>
      <c r="TPV105" s="53"/>
      <c r="TPW105" s="53"/>
      <c r="TPX105" s="53"/>
      <c r="TPY105" s="53"/>
      <c r="TPZ105" s="53"/>
      <c r="TQA105" s="53"/>
      <c r="TQB105" s="53"/>
      <c r="TQC105" s="53"/>
      <c r="TQD105" s="53"/>
      <c r="TQE105" s="53"/>
      <c r="TQF105" s="53"/>
      <c r="TQG105" s="53"/>
      <c r="TQH105" s="53"/>
      <c r="TQI105" s="53"/>
      <c r="TQJ105" s="53"/>
      <c r="TQK105" s="53"/>
      <c r="TQL105" s="53"/>
      <c r="TQM105" s="53"/>
      <c r="TQN105" s="53"/>
      <c r="TQO105" s="53"/>
      <c r="TQP105" s="53"/>
      <c r="TQQ105" s="53"/>
      <c r="TQR105" s="53"/>
      <c r="TQS105" s="53"/>
      <c r="TQT105" s="53"/>
      <c r="TQU105" s="53"/>
      <c r="TQV105" s="53"/>
      <c r="TQW105" s="53"/>
      <c r="TQX105" s="53"/>
      <c r="TQY105" s="53"/>
      <c r="TQZ105" s="53"/>
      <c r="TRA105" s="53"/>
      <c r="TRB105" s="53"/>
      <c r="TRC105" s="53"/>
      <c r="TRD105" s="53"/>
      <c r="TRE105" s="53"/>
      <c r="TRF105" s="53"/>
      <c r="TRG105" s="53"/>
      <c r="TRH105" s="53"/>
      <c r="TRI105" s="53"/>
      <c r="TRJ105" s="53"/>
      <c r="TRK105" s="53"/>
      <c r="TRL105" s="53"/>
      <c r="TRM105" s="53"/>
      <c r="TRN105" s="53"/>
      <c r="TRO105" s="53"/>
      <c r="TRP105" s="53"/>
      <c r="TRQ105" s="53"/>
      <c r="TRR105" s="53"/>
      <c r="TRS105" s="53"/>
      <c r="TRT105" s="53"/>
      <c r="TRU105" s="53"/>
      <c r="TRV105" s="53"/>
      <c r="TRW105" s="53"/>
      <c r="TRX105" s="53"/>
      <c r="TRY105" s="53"/>
      <c r="TRZ105" s="53"/>
      <c r="TSA105" s="53"/>
      <c r="TSB105" s="53"/>
      <c r="TSC105" s="53"/>
      <c r="TSD105" s="53"/>
      <c r="TSE105" s="53"/>
      <c r="TSF105" s="53"/>
      <c r="TSG105" s="53"/>
      <c r="TSH105" s="53"/>
      <c r="TSI105" s="53"/>
      <c r="TSJ105" s="53"/>
      <c r="TSK105" s="53"/>
      <c r="TSL105" s="53"/>
      <c r="TSM105" s="53"/>
      <c r="TSN105" s="53"/>
      <c r="TSO105" s="53"/>
      <c r="TSP105" s="53"/>
      <c r="TSQ105" s="53"/>
      <c r="TSR105" s="53"/>
      <c r="TSS105" s="53"/>
      <c r="TST105" s="53"/>
      <c r="TSU105" s="53"/>
      <c r="TSV105" s="53"/>
      <c r="TSW105" s="53"/>
      <c r="TSX105" s="53"/>
      <c r="TSY105" s="53"/>
      <c r="TSZ105" s="53"/>
      <c r="TTA105" s="53"/>
      <c r="TTB105" s="53"/>
      <c r="TTC105" s="53"/>
      <c r="TTD105" s="53"/>
      <c r="TTE105" s="53"/>
      <c r="TTF105" s="53"/>
      <c r="TTG105" s="53"/>
      <c r="TTH105" s="53"/>
      <c r="TTI105" s="53"/>
      <c r="TTJ105" s="53"/>
      <c r="TTK105" s="53"/>
      <c r="TTL105" s="53"/>
      <c r="TTM105" s="53"/>
      <c r="TTN105" s="53"/>
      <c r="TTO105" s="53"/>
      <c r="TTP105" s="53"/>
      <c r="TTQ105" s="53"/>
      <c r="TTR105" s="53"/>
      <c r="TTS105" s="53"/>
      <c r="TTT105" s="53"/>
      <c r="TTU105" s="53"/>
      <c r="TTV105" s="53"/>
      <c r="TTW105" s="53"/>
      <c r="TTX105" s="53"/>
      <c r="TTY105" s="53"/>
      <c r="TTZ105" s="53"/>
      <c r="TUA105" s="53"/>
      <c r="TUB105" s="53"/>
      <c r="TUC105" s="53"/>
      <c r="TUD105" s="53"/>
      <c r="TUE105" s="53"/>
      <c r="TUF105" s="53"/>
      <c r="TUG105" s="53"/>
      <c r="TUH105" s="53"/>
      <c r="TUI105" s="53"/>
      <c r="TUJ105" s="53"/>
      <c r="TUK105" s="53"/>
      <c r="TUL105" s="53"/>
      <c r="TUM105" s="53"/>
      <c r="TUN105" s="53"/>
      <c r="TUO105" s="53"/>
      <c r="TUP105" s="53"/>
      <c r="TUQ105" s="53"/>
      <c r="TUR105" s="53"/>
      <c r="TUS105" s="53"/>
      <c r="TUT105" s="53"/>
      <c r="TUU105" s="53"/>
      <c r="TUV105" s="53"/>
      <c r="TUW105" s="53"/>
      <c r="TUX105" s="53"/>
      <c r="TUY105" s="53"/>
      <c r="TUZ105" s="53"/>
      <c r="TVA105" s="53"/>
      <c r="TVB105" s="53"/>
      <c r="TVC105" s="53"/>
      <c r="TVD105" s="53"/>
      <c r="TVE105" s="53"/>
      <c r="TVF105" s="53"/>
      <c r="TVG105" s="53"/>
      <c r="TVH105" s="53"/>
      <c r="TVI105" s="53"/>
      <c r="TVJ105" s="53"/>
      <c r="TVK105" s="53"/>
      <c r="TVL105" s="53"/>
      <c r="TVM105" s="53"/>
      <c r="TVN105" s="53"/>
      <c r="TVO105" s="53"/>
      <c r="TVP105" s="53"/>
      <c r="TVQ105" s="53"/>
      <c r="TVR105" s="53"/>
      <c r="TVS105" s="53"/>
      <c r="TVT105" s="53"/>
      <c r="TVU105" s="53"/>
      <c r="TVV105" s="53"/>
      <c r="TVW105" s="53"/>
      <c r="TVX105" s="53"/>
      <c r="TVY105" s="53"/>
      <c r="TVZ105" s="53"/>
      <c r="TWA105" s="53"/>
      <c r="TWB105" s="53"/>
      <c r="TWC105" s="53"/>
      <c r="TWD105" s="53"/>
      <c r="TWE105" s="53"/>
      <c r="TWF105" s="53"/>
      <c r="TWG105" s="53"/>
      <c r="TWH105" s="53"/>
      <c r="TWI105" s="53"/>
      <c r="TWJ105" s="53"/>
      <c r="TWK105" s="53"/>
      <c r="TWL105" s="53"/>
      <c r="TWM105" s="53"/>
      <c r="TWN105" s="53"/>
      <c r="TWO105" s="53"/>
      <c r="TWP105" s="53"/>
      <c r="TWQ105" s="53"/>
      <c r="TWR105" s="53"/>
      <c r="TWS105" s="53"/>
      <c r="TWT105" s="53"/>
      <c r="TWU105" s="53"/>
      <c r="TWV105" s="53"/>
      <c r="TWW105" s="53"/>
      <c r="TWX105" s="53"/>
      <c r="TWY105" s="53"/>
      <c r="TWZ105" s="53"/>
      <c r="TXA105" s="53"/>
      <c r="TXB105" s="53"/>
      <c r="TXC105" s="53"/>
      <c r="TXD105" s="53"/>
      <c r="TXE105" s="53"/>
      <c r="TXF105" s="53"/>
      <c r="TXG105" s="53"/>
      <c r="TXH105" s="53"/>
      <c r="TXI105" s="53"/>
      <c r="TXJ105" s="53"/>
      <c r="TXK105" s="53"/>
      <c r="TXL105" s="53"/>
      <c r="TXM105" s="53"/>
      <c r="TXN105" s="53"/>
      <c r="TXO105" s="53"/>
      <c r="TXP105" s="53"/>
      <c r="TXQ105" s="53"/>
      <c r="TXR105" s="53"/>
      <c r="TXS105" s="53"/>
      <c r="TXT105" s="53"/>
      <c r="TXU105" s="53"/>
      <c r="TXV105" s="53"/>
      <c r="TXW105" s="53"/>
      <c r="TXX105" s="53"/>
      <c r="TXY105" s="53"/>
      <c r="TXZ105" s="53"/>
      <c r="TYA105" s="53"/>
      <c r="TYB105" s="53"/>
      <c r="TYC105" s="53"/>
      <c r="TYD105" s="53"/>
      <c r="TYE105" s="53"/>
      <c r="TYF105" s="53"/>
      <c r="TYG105" s="53"/>
      <c r="TYH105" s="53"/>
      <c r="TYI105" s="53"/>
      <c r="TYJ105" s="53"/>
      <c r="TYK105" s="53"/>
      <c r="TYL105" s="53"/>
      <c r="TYM105" s="53"/>
      <c r="TYN105" s="53"/>
      <c r="TYO105" s="53"/>
      <c r="TYP105" s="53"/>
      <c r="TYQ105" s="53"/>
      <c r="TYR105" s="53"/>
      <c r="TYS105" s="53"/>
      <c r="TYT105" s="53"/>
      <c r="TYU105" s="53"/>
      <c r="TYV105" s="53"/>
      <c r="TYW105" s="53"/>
      <c r="TYX105" s="53"/>
      <c r="TYY105" s="53"/>
      <c r="TYZ105" s="53"/>
      <c r="TZA105" s="53"/>
      <c r="TZB105" s="53"/>
      <c r="TZC105" s="53"/>
      <c r="TZD105" s="53"/>
      <c r="TZE105" s="53"/>
      <c r="TZF105" s="53"/>
      <c r="TZG105" s="53"/>
      <c r="TZH105" s="53"/>
      <c r="TZI105" s="53"/>
      <c r="TZJ105" s="53"/>
      <c r="TZK105" s="53"/>
      <c r="TZL105" s="53"/>
      <c r="TZM105" s="53"/>
      <c r="TZN105" s="53"/>
      <c r="TZO105" s="53"/>
      <c r="TZP105" s="53"/>
      <c r="TZQ105" s="53"/>
      <c r="TZR105" s="53"/>
      <c r="TZS105" s="53"/>
      <c r="TZT105" s="53"/>
      <c r="TZU105" s="53"/>
      <c r="TZV105" s="53"/>
      <c r="TZW105" s="53"/>
      <c r="TZX105" s="53"/>
      <c r="TZY105" s="53"/>
      <c r="TZZ105" s="53"/>
      <c r="UAA105" s="53"/>
      <c r="UAB105" s="53"/>
      <c r="UAC105" s="53"/>
      <c r="UAD105" s="53"/>
      <c r="UAE105" s="53"/>
      <c r="UAF105" s="53"/>
      <c r="UAG105" s="53"/>
      <c r="UAH105" s="53"/>
      <c r="UAI105" s="53"/>
      <c r="UAJ105" s="53"/>
      <c r="UAK105" s="53"/>
      <c r="UAL105" s="53"/>
      <c r="UAM105" s="53"/>
      <c r="UAN105" s="53"/>
      <c r="UAO105" s="53"/>
      <c r="UAP105" s="53"/>
      <c r="UAQ105" s="53"/>
      <c r="UAR105" s="53"/>
      <c r="UAS105" s="53"/>
      <c r="UAT105" s="53"/>
      <c r="UAU105" s="53"/>
      <c r="UAV105" s="53"/>
      <c r="UAW105" s="53"/>
      <c r="UAX105" s="53"/>
      <c r="UAY105" s="53"/>
      <c r="UAZ105" s="53"/>
      <c r="UBA105" s="53"/>
      <c r="UBB105" s="53"/>
      <c r="UBC105" s="53"/>
      <c r="UBD105" s="53"/>
      <c r="UBE105" s="53"/>
      <c r="UBF105" s="53"/>
      <c r="UBG105" s="53"/>
      <c r="UBH105" s="53"/>
      <c r="UBI105" s="53"/>
      <c r="UBJ105" s="53"/>
      <c r="UBK105" s="53"/>
      <c r="UBL105" s="53"/>
      <c r="UBM105" s="53"/>
      <c r="UBN105" s="53"/>
      <c r="UBO105" s="53"/>
      <c r="UBP105" s="53"/>
      <c r="UBQ105" s="53"/>
      <c r="UBR105" s="53"/>
      <c r="UBS105" s="53"/>
      <c r="UBT105" s="53"/>
      <c r="UBU105" s="53"/>
      <c r="UBV105" s="53"/>
      <c r="UBW105" s="53"/>
      <c r="UBX105" s="53"/>
      <c r="UBY105" s="53"/>
      <c r="UBZ105" s="53"/>
      <c r="UCA105" s="53"/>
      <c r="UCB105" s="53"/>
      <c r="UCC105" s="53"/>
      <c r="UCD105" s="53"/>
      <c r="UCE105" s="53"/>
      <c r="UCF105" s="53"/>
      <c r="UCG105" s="53"/>
      <c r="UCH105" s="53"/>
      <c r="UCI105" s="53"/>
      <c r="UCJ105" s="53"/>
      <c r="UCK105" s="53"/>
      <c r="UCL105" s="53"/>
      <c r="UCM105" s="53"/>
      <c r="UCN105" s="53"/>
      <c r="UCO105" s="53"/>
      <c r="UCP105" s="53"/>
      <c r="UCQ105" s="53"/>
      <c r="UCR105" s="53"/>
      <c r="UCS105" s="53"/>
      <c r="UCT105" s="53"/>
      <c r="UCU105" s="53"/>
      <c r="UCV105" s="53"/>
      <c r="UCW105" s="53"/>
      <c r="UCX105" s="53"/>
      <c r="UCY105" s="53"/>
      <c r="UCZ105" s="53"/>
      <c r="UDA105" s="53"/>
      <c r="UDB105" s="53"/>
      <c r="UDC105" s="53"/>
      <c r="UDD105" s="53"/>
      <c r="UDE105" s="53"/>
      <c r="UDF105" s="53"/>
      <c r="UDG105" s="53"/>
      <c r="UDH105" s="53"/>
      <c r="UDI105" s="53"/>
      <c r="UDJ105" s="53"/>
      <c r="UDK105" s="53"/>
      <c r="UDL105" s="53"/>
      <c r="UDM105" s="53"/>
      <c r="UDN105" s="53"/>
      <c r="UDO105" s="53"/>
      <c r="UDP105" s="53"/>
      <c r="UDQ105" s="53"/>
      <c r="UDR105" s="53"/>
      <c r="UDS105" s="53"/>
      <c r="UDT105" s="53"/>
      <c r="UDU105" s="53"/>
      <c r="UDV105" s="53"/>
      <c r="UDW105" s="53"/>
      <c r="UDX105" s="53"/>
      <c r="UDY105" s="53"/>
      <c r="UDZ105" s="53"/>
      <c r="UEA105" s="53"/>
      <c r="UEB105" s="53"/>
      <c r="UEC105" s="53"/>
      <c r="UED105" s="53"/>
      <c r="UEE105" s="53"/>
      <c r="UEF105" s="53"/>
      <c r="UEG105" s="53"/>
      <c r="UEH105" s="53"/>
      <c r="UEI105" s="53"/>
      <c r="UEJ105" s="53"/>
      <c r="UEK105" s="53"/>
      <c r="UEL105" s="53"/>
      <c r="UEM105" s="53"/>
      <c r="UEN105" s="53"/>
      <c r="UEO105" s="53"/>
      <c r="UEP105" s="53"/>
      <c r="UEQ105" s="53"/>
      <c r="UER105" s="53"/>
      <c r="UES105" s="53"/>
      <c r="UET105" s="53"/>
      <c r="UEU105" s="53"/>
      <c r="UEV105" s="53"/>
      <c r="UEW105" s="53"/>
      <c r="UEX105" s="53"/>
      <c r="UEY105" s="53"/>
      <c r="UEZ105" s="53"/>
      <c r="UFA105" s="53"/>
      <c r="UFB105" s="53"/>
      <c r="UFC105" s="53"/>
      <c r="UFD105" s="53"/>
      <c r="UFE105" s="53"/>
      <c r="UFF105" s="53"/>
      <c r="UFG105" s="53"/>
      <c r="UFH105" s="53"/>
      <c r="UFI105" s="53"/>
      <c r="UFJ105" s="53"/>
      <c r="UFK105" s="53"/>
      <c r="UFL105" s="53"/>
      <c r="UFM105" s="53"/>
      <c r="UFN105" s="53"/>
      <c r="UFO105" s="53"/>
      <c r="UFP105" s="53"/>
      <c r="UFQ105" s="53"/>
      <c r="UFR105" s="53"/>
      <c r="UFS105" s="53"/>
      <c r="UFT105" s="53"/>
      <c r="UFU105" s="53"/>
      <c r="UFV105" s="53"/>
      <c r="UFW105" s="53"/>
      <c r="UFX105" s="53"/>
      <c r="UFY105" s="53"/>
      <c r="UFZ105" s="53"/>
      <c r="UGA105" s="53"/>
      <c r="UGB105" s="53"/>
      <c r="UGC105" s="53"/>
      <c r="UGD105" s="53"/>
      <c r="UGE105" s="53"/>
      <c r="UGF105" s="53"/>
      <c r="UGG105" s="53"/>
      <c r="UGH105" s="53"/>
      <c r="UGI105" s="53"/>
      <c r="UGJ105" s="53"/>
      <c r="UGK105" s="53"/>
      <c r="UGL105" s="53"/>
      <c r="UGM105" s="53"/>
      <c r="UGN105" s="53"/>
      <c r="UGO105" s="53"/>
      <c r="UGP105" s="53"/>
      <c r="UGQ105" s="53"/>
      <c r="UGR105" s="53"/>
      <c r="UGS105" s="53"/>
      <c r="UGT105" s="53"/>
      <c r="UGU105" s="53"/>
      <c r="UGV105" s="53"/>
      <c r="UGW105" s="53"/>
      <c r="UGX105" s="53"/>
      <c r="UGY105" s="53"/>
      <c r="UGZ105" s="53"/>
      <c r="UHA105" s="53"/>
      <c r="UHB105" s="53"/>
      <c r="UHC105" s="53"/>
      <c r="UHD105" s="53"/>
      <c r="UHE105" s="53"/>
      <c r="UHF105" s="53"/>
      <c r="UHG105" s="53"/>
      <c r="UHH105" s="53"/>
      <c r="UHI105" s="53"/>
      <c r="UHJ105" s="53"/>
      <c r="UHK105" s="53"/>
      <c r="UHL105" s="53"/>
      <c r="UHM105" s="53"/>
      <c r="UHN105" s="53"/>
      <c r="UHO105" s="53"/>
      <c r="UHP105" s="53"/>
      <c r="UHQ105" s="53"/>
      <c r="UHR105" s="53"/>
      <c r="UHS105" s="53"/>
      <c r="UHT105" s="53"/>
      <c r="UHU105" s="53"/>
      <c r="UHV105" s="53"/>
      <c r="UHW105" s="53"/>
      <c r="UHX105" s="53"/>
      <c r="UHY105" s="53"/>
      <c r="UHZ105" s="53"/>
      <c r="UIA105" s="53"/>
      <c r="UIB105" s="53"/>
      <c r="UIC105" s="53"/>
      <c r="UID105" s="53"/>
      <c r="UIE105" s="53"/>
      <c r="UIF105" s="53"/>
      <c r="UIG105" s="53"/>
      <c r="UIH105" s="53"/>
      <c r="UII105" s="53"/>
      <c r="UIJ105" s="53"/>
      <c r="UIK105" s="53"/>
      <c r="UIL105" s="53"/>
      <c r="UIM105" s="53"/>
      <c r="UIN105" s="53"/>
      <c r="UIO105" s="53"/>
      <c r="UIP105" s="53"/>
      <c r="UIQ105" s="53"/>
      <c r="UIR105" s="53"/>
      <c r="UIS105" s="53"/>
      <c r="UIT105" s="53"/>
      <c r="UIU105" s="53"/>
      <c r="UIV105" s="53"/>
      <c r="UIW105" s="53"/>
      <c r="UIX105" s="53"/>
      <c r="UIY105" s="53"/>
      <c r="UIZ105" s="53"/>
      <c r="UJA105" s="53"/>
      <c r="UJB105" s="53"/>
      <c r="UJC105" s="53"/>
      <c r="UJD105" s="53"/>
      <c r="UJE105" s="53"/>
      <c r="UJF105" s="53"/>
      <c r="UJG105" s="53"/>
      <c r="UJH105" s="53"/>
      <c r="UJI105" s="53"/>
      <c r="UJJ105" s="53"/>
      <c r="UJK105" s="53"/>
      <c r="UJL105" s="53"/>
      <c r="UJM105" s="53"/>
      <c r="UJN105" s="53"/>
      <c r="UJO105" s="53"/>
      <c r="UJP105" s="53"/>
      <c r="UJQ105" s="53"/>
      <c r="UJR105" s="53"/>
      <c r="UJS105" s="53"/>
      <c r="UJT105" s="53"/>
      <c r="UJU105" s="53"/>
      <c r="UJV105" s="53"/>
      <c r="UJW105" s="53"/>
      <c r="UJX105" s="53"/>
      <c r="UJY105" s="53"/>
      <c r="UJZ105" s="53"/>
      <c r="UKA105" s="53"/>
      <c r="UKB105" s="53"/>
      <c r="UKC105" s="53"/>
      <c r="UKD105" s="53"/>
      <c r="UKE105" s="53"/>
      <c r="UKF105" s="53"/>
      <c r="UKG105" s="53"/>
      <c r="UKH105" s="53"/>
      <c r="UKI105" s="53"/>
      <c r="UKJ105" s="53"/>
      <c r="UKK105" s="53"/>
      <c r="UKL105" s="53"/>
      <c r="UKM105" s="53"/>
      <c r="UKN105" s="53"/>
      <c r="UKO105" s="53"/>
      <c r="UKP105" s="53"/>
      <c r="UKQ105" s="53"/>
      <c r="UKR105" s="53"/>
      <c r="UKS105" s="53"/>
      <c r="UKT105" s="53"/>
      <c r="UKU105" s="53"/>
      <c r="UKV105" s="53"/>
      <c r="UKW105" s="53"/>
      <c r="UKX105" s="53"/>
      <c r="UKY105" s="53"/>
      <c r="UKZ105" s="53"/>
      <c r="ULA105" s="53"/>
      <c r="ULB105" s="53"/>
      <c r="ULC105" s="53"/>
      <c r="ULD105" s="53"/>
      <c r="ULE105" s="53"/>
      <c r="ULF105" s="53"/>
      <c r="ULG105" s="53"/>
      <c r="ULH105" s="53"/>
      <c r="ULI105" s="53"/>
      <c r="ULJ105" s="53"/>
      <c r="ULK105" s="53"/>
      <c r="ULL105" s="53"/>
      <c r="ULM105" s="53"/>
      <c r="ULN105" s="53"/>
      <c r="ULO105" s="53"/>
      <c r="ULP105" s="53"/>
      <c r="ULQ105" s="53"/>
      <c r="ULR105" s="53"/>
      <c r="ULS105" s="53"/>
      <c r="ULT105" s="53"/>
      <c r="ULU105" s="53"/>
      <c r="ULV105" s="53"/>
      <c r="ULW105" s="53"/>
      <c r="ULX105" s="53"/>
      <c r="ULY105" s="53"/>
      <c r="ULZ105" s="53"/>
      <c r="UMA105" s="53"/>
      <c r="UMB105" s="53"/>
      <c r="UMC105" s="53"/>
      <c r="UMD105" s="53"/>
      <c r="UME105" s="53"/>
      <c r="UMF105" s="53"/>
      <c r="UMG105" s="53"/>
      <c r="UMH105" s="53"/>
      <c r="UMI105" s="53"/>
      <c r="UMJ105" s="53"/>
      <c r="UMK105" s="53"/>
      <c r="UML105" s="53"/>
      <c r="UMM105" s="53"/>
      <c r="UMN105" s="53"/>
      <c r="UMO105" s="53"/>
      <c r="UMP105" s="53"/>
      <c r="UMQ105" s="53"/>
      <c r="UMR105" s="53"/>
      <c r="UMS105" s="53"/>
      <c r="UMT105" s="53"/>
      <c r="UMU105" s="53"/>
      <c r="UMV105" s="53"/>
      <c r="UMW105" s="53"/>
      <c r="UMX105" s="53"/>
      <c r="UMY105" s="53"/>
      <c r="UMZ105" s="53"/>
      <c r="UNA105" s="53"/>
      <c r="UNB105" s="53"/>
      <c r="UNC105" s="53"/>
      <c r="UND105" s="53"/>
      <c r="UNE105" s="53"/>
      <c r="UNF105" s="53"/>
      <c r="UNG105" s="53"/>
      <c r="UNH105" s="53"/>
      <c r="UNI105" s="53"/>
      <c r="UNJ105" s="53"/>
      <c r="UNK105" s="53"/>
      <c r="UNL105" s="53"/>
      <c r="UNM105" s="53"/>
      <c r="UNN105" s="53"/>
      <c r="UNO105" s="53"/>
      <c r="UNP105" s="53"/>
      <c r="UNQ105" s="53"/>
      <c r="UNR105" s="53"/>
      <c r="UNS105" s="53"/>
      <c r="UNT105" s="53"/>
      <c r="UNU105" s="53"/>
      <c r="UNV105" s="53"/>
      <c r="UNW105" s="53"/>
      <c r="UNX105" s="53"/>
      <c r="UNY105" s="53"/>
      <c r="UNZ105" s="53"/>
      <c r="UOA105" s="53"/>
      <c r="UOB105" s="53"/>
      <c r="UOC105" s="53"/>
      <c r="UOD105" s="53"/>
      <c r="UOE105" s="53"/>
      <c r="UOF105" s="53"/>
      <c r="UOG105" s="53"/>
      <c r="UOH105" s="53"/>
      <c r="UOI105" s="53"/>
      <c r="UOJ105" s="53"/>
      <c r="UOK105" s="53"/>
      <c r="UOL105" s="53"/>
      <c r="UOM105" s="53"/>
      <c r="UON105" s="53"/>
      <c r="UOO105" s="53"/>
      <c r="UOP105" s="53"/>
      <c r="UOQ105" s="53"/>
      <c r="UOR105" s="53"/>
      <c r="UOS105" s="53"/>
      <c r="UOT105" s="53"/>
      <c r="UOU105" s="53"/>
      <c r="UOV105" s="53"/>
      <c r="UOW105" s="53"/>
      <c r="UOX105" s="53"/>
      <c r="UOY105" s="53"/>
      <c r="UOZ105" s="53"/>
      <c r="UPA105" s="53"/>
      <c r="UPB105" s="53"/>
      <c r="UPC105" s="53"/>
      <c r="UPD105" s="53"/>
      <c r="UPE105" s="53"/>
      <c r="UPF105" s="53"/>
      <c r="UPG105" s="53"/>
      <c r="UPH105" s="53"/>
      <c r="UPI105" s="53"/>
      <c r="UPJ105" s="53"/>
      <c r="UPK105" s="53"/>
      <c r="UPL105" s="53"/>
      <c r="UPM105" s="53"/>
      <c r="UPN105" s="53"/>
      <c r="UPO105" s="53"/>
      <c r="UPP105" s="53"/>
      <c r="UPQ105" s="53"/>
      <c r="UPR105" s="53"/>
      <c r="UPS105" s="53"/>
      <c r="UPT105" s="53"/>
      <c r="UPU105" s="53"/>
      <c r="UPV105" s="53"/>
      <c r="UPW105" s="53"/>
      <c r="UPX105" s="53"/>
      <c r="UPY105" s="53"/>
      <c r="UPZ105" s="53"/>
      <c r="UQA105" s="53"/>
      <c r="UQB105" s="53"/>
      <c r="UQC105" s="53"/>
      <c r="UQD105" s="53"/>
      <c r="UQE105" s="53"/>
      <c r="UQF105" s="53"/>
      <c r="UQG105" s="53"/>
      <c r="UQH105" s="53"/>
      <c r="UQI105" s="53"/>
      <c r="UQJ105" s="53"/>
      <c r="UQK105" s="53"/>
      <c r="UQL105" s="53"/>
      <c r="UQM105" s="53"/>
      <c r="UQN105" s="53"/>
      <c r="UQO105" s="53"/>
      <c r="UQP105" s="53"/>
      <c r="UQQ105" s="53"/>
      <c r="UQR105" s="53"/>
      <c r="UQS105" s="53"/>
      <c r="UQT105" s="53"/>
      <c r="UQU105" s="53"/>
      <c r="UQV105" s="53"/>
      <c r="UQW105" s="53"/>
      <c r="UQX105" s="53"/>
      <c r="UQY105" s="53"/>
      <c r="UQZ105" s="53"/>
      <c r="URA105" s="53"/>
      <c r="URB105" s="53"/>
      <c r="URC105" s="53"/>
      <c r="URD105" s="53"/>
      <c r="URE105" s="53"/>
      <c r="URF105" s="53"/>
      <c r="URG105" s="53"/>
      <c r="URH105" s="53"/>
      <c r="URI105" s="53"/>
      <c r="URJ105" s="53"/>
      <c r="URK105" s="53"/>
      <c r="URL105" s="53"/>
      <c r="URM105" s="53"/>
      <c r="URN105" s="53"/>
      <c r="URO105" s="53"/>
      <c r="URP105" s="53"/>
      <c r="URQ105" s="53"/>
      <c r="URR105" s="53"/>
      <c r="URS105" s="53"/>
      <c r="URT105" s="53"/>
      <c r="URU105" s="53"/>
      <c r="URV105" s="53"/>
      <c r="URW105" s="53"/>
      <c r="URX105" s="53"/>
      <c r="URY105" s="53"/>
      <c r="URZ105" s="53"/>
      <c r="USA105" s="53"/>
      <c r="USB105" s="53"/>
      <c r="USC105" s="53"/>
      <c r="USD105" s="53"/>
      <c r="USE105" s="53"/>
      <c r="USF105" s="53"/>
      <c r="USG105" s="53"/>
      <c r="USH105" s="53"/>
      <c r="USI105" s="53"/>
      <c r="USJ105" s="53"/>
      <c r="USK105" s="53"/>
      <c r="USL105" s="53"/>
      <c r="USM105" s="53"/>
      <c r="USN105" s="53"/>
      <c r="USO105" s="53"/>
      <c r="USP105" s="53"/>
      <c r="USQ105" s="53"/>
      <c r="USR105" s="53"/>
      <c r="USS105" s="53"/>
      <c r="UST105" s="53"/>
      <c r="USU105" s="53"/>
      <c r="USV105" s="53"/>
      <c r="USW105" s="53"/>
      <c r="USX105" s="53"/>
      <c r="USY105" s="53"/>
      <c r="USZ105" s="53"/>
      <c r="UTA105" s="53"/>
      <c r="UTB105" s="53"/>
      <c r="UTC105" s="53"/>
      <c r="UTD105" s="53"/>
      <c r="UTE105" s="53"/>
      <c r="UTF105" s="53"/>
      <c r="UTG105" s="53"/>
      <c r="UTH105" s="53"/>
      <c r="UTI105" s="53"/>
      <c r="UTJ105" s="53"/>
      <c r="UTK105" s="53"/>
      <c r="UTL105" s="53"/>
      <c r="UTM105" s="53"/>
      <c r="UTN105" s="53"/>
      <c r="UTO105" s="53"/>
      <c r="UTP105" s="53"/>
      <c r="UTQ105" s="53"/>
      <c r="UTR105" s="53"/>
      <c r="UTS105" s="53"/>
      <c r="UTT105" s="53"/>
      <c r="UTU105" s="53"/>
      <c r="UTV105" s="53"/>
      <c r="UTW105" s="53"/>
      <c r="UTX105" s="53"/>
      <c r="UTY105" s="53"/>
      <c r="UTZ105" s="53"/>
      <c r="UUA105" s="53"/>
      <c r="UUB105" s="53"/>
      <c r="UUC105" s="53"/>
      <c r="UUD105" s="53"/>
      <c r="UUE105" s="53"/>
      <c r="UUF105" s="53"/>
      <c r="UUG105" s="53"/>
      <c r="UUH105" s="53"/>
      <c r="UUI105" s="53"/>
      <c r="UUJ105" s="53"/>
      <c r="UUK105" s="53"/>
      <c r="UUL105" s="53"/>
      <c r="UUM105" s="53"/>
      <c r="UUN105" s="53"/>
      <c r="UUO105" s="53"/>
      <c r="UUP105" s="53"/>
      <c r="UUQ105" s="53"/>
      <c r="UUR105" s="53"/>
      <c r="UUS105" s="53"/>
      <c r="UUT105" s="53"/>
      <c r="UUU105" s="53"/>
      <c r="UUV105" s="53"/>
      <c r="UUW105" s="53"/>
      <c r="UUX105" s="53"/>
      <c r="UUY105" s="53"/>
      <c r="UUZ105" s="53"/>
      <c r="UVA105" s="53"/>
      <c r="UVB105" s="53"/>
      <c r="UVC105" s="53"/>
      <c r="UVD105" s="53"/>
      <c r="UVE105" s="53"/>
      <c r="UVF105" s="53"/>
      <c r="UVG105" s="53"/>
      <c r="UVH105" s="53"/>
      <c r="UVI105" s="53"/>
      <c r="UVJ105" s="53"/>
      <c r="UVK105" s="53"/>
      <c r="UVL105" s="53"/>
      <c r="UVM105" s="53"/>
      <c r="UVN105" s="53"/>
      <c r="UVO105" s="53"/>
      <c r="UVP105" s="53"/>
      <c r="UVQ105" s="53"/>
      <c r="UVR105" s="53"/>
      <c r="UVS105" s="53"/>
      <c r="UVT105" s="53"/>
      <c r="UVU105" s="53"/>
      <c r="UVV105" s="53"/>
      <c r="UVW105" s="53"/>
      <c r="UVX105" s="53"/>
      <c r="UVY105" s="53"/>
      <c r="UVZ105" s="53"/>
      <c r="UWA105" s="53"/>
      <c r="UWB105" s="53"/>
      <c r="UWC105" s="53"/>
      <c r="UWD105" s="53"/>
      <c r="UWE105" s="53"/>
      <c r="UWF105" s="53"/>
      <c r="UWG105" s="53"/>
      <c r="UWH105" s="53"/>
      <c r="UWI105" s="53"/>
      <c r="UWJ105" s="53"/>
      <c r="UWK105" s="53"/>
      <c r="UWL105" s="53"/>
      <c r="UWM105" s="53"/>
      <c r="UWN105" s="53"/>
      <c r="UWO105" s="53"/>
      <c r="UWP105" s="53"/>
      <c r="UWQ105" s="53"/>
      <c r="UWR105" s="53"/>
      <c r="UWS105" s="53"/>
      <c r="UWT105" s="53"/>
      <c r="UWU105" s="53"/>
      <c r="UWV105" s="53"/>
      <c r="UWW105" s="53"/>
      <c r="UWX105" s="53"/>
      <c r="UWY105" s="53"/>
      <c r="UWZ105" s="53"/>
      <c r="UXA105" s="53"/>
      <c r="UXB105" s="53"/>
      <c r="UXC105" s="53"/>
      <c r="UXD105" s="53"/>
      <c r="UXE105" s="53"/>
      <c r="UXF105" s="53"/>
      <c r="UXG105" s="53"/>
      <c r="UXH105" s="53"/>
      <c r="UXI105" s="53"/>
      <c r="UXJ105" s="53"/>
      <c r="UXK105" s="53"/>
      <c r="UXL105" s="53"/>
      <c r="UXM105" s="53"/>
      <c r="UXN105" s="53"/>
      <c r="UXO105" s="53"/>
      <c r="UXP105" s="53"/>
      <c r="UXQ105" s="53"/>
      <c r="UXR105" s="53"/>
      <c r="UXS105" s="53"/>
      <c r="UXT105" s="53"/>
      <c r="UXU105" s="53"/>
      <c r="UXV105" s="53"/>
      <c r="UXW105" s="53"/>
      <c r="UXX105" s="53"/>
      <c r="UXY105" s="53"/>
      <c r="UXZ105" s="53"/>
      <c r="UYA105" s="53"/>
      <c r="UYB105" s="53"/>
      <c r="UYC105" s="53"/>
      <c r="UYD105" s="53"/>
      <c r="UYE105" s="53"/>
      <c r="UYF105" s="53"/>
      <c r="UYG105" s="53"/>
      <c r="UYH105" s="53"/>
      <c r="UYI105" s="53"/>
      <c r="UYJ105" s="53"/>
      <c r="UYK105" s="53"/>
      <c r="UYL105" s="53"/>
      <c r="UYM105" s="53"/>
      <c r="UYN105" s="53"/>
      <c r="UYO105" s="53"/>
      <c r="UYP105" s="53"/>
      <c r="UYQ105" s="53"/>
      <c r="UYR105" s="53"/>
      <c r="UYS105" s="53"/>
      <c r="UYT105" s="53"/>
      <c r="UYU105" s="53"/>
      <c r="UYV105" s="53"/>
      <c r="UYW105" s="53"/>
      <c r="UYX105" s="53"/>
      <c r="UYY105" s="53"/>
      <c r="UYZ105" s="53"/>
      <c r="UZA105" s="53"/>
      <c r="UZB105" s="53"/>
      <c r="UZC105" s="53"/>
      <c r="UZD105" s="53"/>
      <c r="UZE105" s="53"/>
      <c r="UZF105" s="53"/>
      <c r="UZG105" s="53"/>
      <c r="UZH105" s="53"/>
      <c r="UZI105" s="53"/>
      <c r="UZJ105" s="53"/>
      <c r="UZK105" s="53"/>
      <c r="UZL105" s="53"/>
      <c r="UZM105" s="53"/>
      <c r="UZN105" s="53"/>
      <c r="UZO105" s="53"/>
      <c r="UZP105" s="53"/>
      <c r="UZQ105" s="53"/>
      <c r="UZR105" s="53"/>
      <c r="UZS105" s="53"/>
      <c r="UZT105" s="53"/>
      <c r="UZU105" s="53"/>
      <c r="UZV105" s="53"/>
      <c r="UZW105" s="53"/>
      <c r="UZX105" s="53"/>
      <c r="UZY105" s="53"/>
      <c r="UZZ105" s="53"/>
      <c r="VAA105" s="53"/>
      <c r="VAB105" s="53"/>
      <c r="VAC105" s="53"/>
      <c r="VAD105" s="53"/>
      <c r="VAE105" s="53"/>
      <c r="VAF105" s="53"/>
      <c r="VAG105" s="53"/>
      <c r="VAH105" s="53"/>
      <c r="VAI105" s="53"/>
      <c r="VAJ105" s="53"/>
      <c r="VAK105" s="53"/>
      <c r="VAL105" s="53"/>
      <c r="VAM105" s="53"/>
      <c r="VAN105" s="53"/>
      <c r="VAO105" s="53"/>
      <c r="VAP105" s="53"/>
      <c r="VAQ105" s="53"/>
      <c r="VAR105" s="53"/>
      <c r="VAS105" s="53"/>
      <c r="VAT105" s="53"/>
      <c r="VAU105" s="53"/>
      <c r="VAV105" s="53"/>
      <c r="VAW105" s="53"/>
      <c r="VAX105" s="53"/>
      <c r="VAY105" s="53"/>
      <c r="VAZ105" s="53"/>
      <c r="VBA105" s="53"/>
      <c r="VBB105" s="53"/>
      <c r="VBC105" s="53"/>
      <c r="VBD105" s="53"/>
      <c r="VBE105" s="53"/>
      <c r="VBF105" s="53"/>
      <c r="VBG105" s="53"/>
      <c r="VBH105" s="53"/>
      <c r="VBI105" s="53"/>
      <c r="VBJ105" s="53"/>
      <c r="VBK105" s="53"/>
      <c r="VBL105" s="53"/>
      <c r="VBM105" s="53"/>
      <c r="VBN105" s="53"/>
      <c r="VBO105" s="53"/>
      <c r="VBP105" s="53"/>
      <c r="VBQ105" s="53"/>
      <c r="VBR105" s="53"/>
      <c r="VBS105" s="53"/>
      <c r="VBT105" s="53"/>
      <c r="VBU105" s="53"/>
      <c r="VBV105" s="53"/>
      <c r="VBW105" s="53"/>
      <c r="VBX105" s="53"/>
      <c r="VBY105" s="53"/>
      <c r="VBZ105" s="53"/>
      <c r="VCA105" s="53"/>
      <c r="VCB105" s="53"/>
      <c r="VCC105" s="53"/>
      <c r="VCD105" s="53"/>
      <c r="VCE105" s="53"/>
      <c r="VCF105" s="53"/>
      <c r="VCG105" s="53"/>
      <c r="VCH105" s="53"/>
      <c r="VCI105" s="53"/>
      <c r="VCJ105" s="53"/>
      <c r="VCK105" s="53"/>
      <c r="VCL105" s="53"/>
      <c r="VCM105" s="53"/>
      <c r="VCN105" s="53"/>
      <c r="VCO105" s="53"/>
      <c r="VCP105" s="53"/>
      <c r="VCQ105" s="53"/>
      <c r="VCR105" s="53"/>
      <c r="VCS105" s="53"/>
      <c r="VCT105" s="53"/>
      <c r="VCU105" s="53"/>
      <c r="VCV105" s="53"/>
      <c r="VCW105" s="53"/>
      <c r="VCX105" s="53"/>
      <c r="VCY105" s="53"/>
      <c r="VCZ105" s="53"/>
      <c r="VDA105" s="53"/>
      <c r="VDB105" s="53"/>
      <c r="VDC105" s="53"/>
      <c r="VDD105" s="53"/>
      <c r="VDE105" s="53"/>
      <c r="VDF105" s="53"/>
      <c r="VDG105" s="53"/>
      <c r="VDH105" s="53"/>
      <c r="VDI105" s="53"/>
      <c r="VDJ105" s="53"/>
      <c r="VDK105" s="53"/>
      <c r="VDL105" s="53"/>
      <c r="VDM105" s="53"/>
      <c r="VDN105" s="53"/>
      <c r="VDO105" s="53"/>
      <c r="VDP105" s="53"/>
      <c r="VDQ105" s="53"/>
      <c r="VDR105" s="53"/>
      <c r="VDS105" s="53"/>
      <c r="VDT105" s="53"/>
      <c r="VDU105" s="53"/>
      <c r="VDV105" s="53"/>
      <c r="VDW105" s="53"/>
      <c r="VDX105" s="53"/>
      <c r="VDY105" s="53"/>
      <c r="VDZ105" s="53"/>
      <c r="VEA105" s="53"/>
      <c r="VEB105" s="53"/>
      <c r="VEC105" s="53"/>
      <c r="VED105" s="53"/>
      <c r="VEE105" s="53"/>
      <c r="VEF105" s="53"/>
      <c r="VEG105" s="53"/>
      <c r="VEH105" s="53"/>
      <c r="VEI105" s="53"/>
      <c r="VEJ105" s="53"/>
      <c r="VEK105" s="53"/>
      <c r="VEL105" s="53"/>
      <c r="VEM105" s="53"/>
      <c r="VEN105" s="53"/>
      <c r="VEO105" s="53"/>
      <c r="VEP105" s="53"/>
      <c r="VEQ105" s="53"/>
      <c r="VER105" s="53"/>
      <c r="VES105" s="53"/>
      <c r="VET105" s="53"/>
      <c r="VEU105" s="53"/>
      <c r="VEV105" s="53"/>
      <c r="VEW105" s="53"/>
      <c r="VEX105" s="53"/>
      <c r="VEY105" s="53"/>
      <c r="VEZ105" s="53"/>
      <c r="VFA105" s="53"/>
      <c r="VFB105" s="53"/>
      <c r="VFC105" s="53"/>
      <c r="VFD105" s="53"/>
      <c r="VFE105" s="53"/>
      <c r="VFF105" s="53"/>
      <c r="VFG105" s="53"/>
      <c r="VFH105" s="53"/>
      <c r="VFI105" s="53"/>
      <c r="VFJ105" s="53"/>
      <c r="VFK105" s="53"/>
      <c r="VFL105" s="53"/>
      <c r="VFM105" s="53"/>
      <c r="VFN105" s="53"/>
      <c r="VFO105" s="53"/>
      <c r="VFP105" s="53"/>
      <c r="VFQ105" s="53"/>
      <c r="VFR105" s="53"/>
      <c r="VFS105" s="53"/>
      <c r="VFT105" s="53"/>
      <c r="VFU105" s="53"/>
      <c r="VFV105" s="53"/>
      <c r="VFW105" s="53"/>
      <c r="VFX105" s="53"/>
      <c r="VFY105" s="53"/>
      <c r="VFZ105" s="53"/>
      <c r="VGA105" s="53"/>
      <c r="VGB105" s="53"/>
      <c r="VGC105" s="53"/>
      <c r="VGD105" s="53"/>
      <c r="VGE105" s="53"/>
      <c r="VGF105" s="53"/>
      <c r="VGG105" s="53"/>
      <c r="VGH105" s="53"/>
      <c r="VGI105" s="53"/>
      <c r="VGJ105" s="53"/>
      <c r="VGK105" s="53"/>
      <c r="VGL105" s="53"/>
      <c r="VGM105" s="53"/>
      <c r="VGN105" s="53"/>
      <c r="VGO105" s="53"/>
      <c r="VGP105" s="53"/>
      <c r="VGQ105" s="53"/>
      <c r="VGR105" s="53"/>
      <c r="VGS105" s="53"/>
      <c r="VGT105" s="53"/>
      <c r="VGU105" s="53"/>
      <c r="VGV105" s="53"/>
      <c r="VGW105" s="53"/>
      <c r="VGX105" s="53"/>
      <c r="VGY105" s="53"/>
      <c r="VGZ105" s="53"/>
      <c r="VHA105" s="53"/>
      <c r="VHB105" s="53"/>
      <c r="VHC105" s="53"/>
      <c r="VHD105" s="53"/>
      <c r="VHE105" s="53"/>
      <c r="VHF105" s="53"/>
      <c r="VHG105" s="53"/>
      <c r="VHH105" s="53"/>
      <c r="VHI105" s="53"/>
      <c r="VHJ105" s="53"/>
      <c r="VHK105" s="53"/>
      <c r="VHL105" s="53"/>
      <c r="VHM105" s="53"/>
      <c r="VHN105" s="53"/>
      <c r="VHO105" s="53"/>
      <c r="VHP105" s="53"/>
      <c r="VHQ105" s="53"/>
      <c r="VHR105" s="53"/>
      <c r="VHS105" s="53"/>
      <c r="VHT105" s="53"/>
      <c r="VHU105" s="53"/>
      <c r="VHV105" s="53"/>
      <c r="VHW105" s="53"/>
      <c r="VHX105" s="53"/>
      <c r="VHY105" s="53"/>
      <c r="VHZ105" s="53"/>
      <c r="VIA105" s="53"/>
      <c r="VIB105" s="53"/>
      <c r="VIC105" s="53"/>
      <c r="VID105" s="53"/>
      <c r="VIE105" s="53"/>
      <c r="VIF105" s="53"/>
      <c r="VIG105" s="53"/>
      <c r="VIH105" s="53"/>
      <c r="VII105" s="53"/>
      <c r="VIJ105" s="53"/>
      <c r="VIK105" s="53"/>
      <c r="VIL105" s="53"/>
      <c r="VIM105" s="53"/>
      <c r="VIN105" s="53"/>
      <c r="VIO105" s="53"/>
      <c r="VIP105" s="53"/>
      <c r="VIQ105" s="53"/>
      <c r="VIR105" s="53"/>
      <c r="VIS105" s="53"/>
      <c r="VIT105" s="53"/>
      <c r="VIU105" s="53"/>
      <c r="VIV105" s="53"/>
      <c r="VIW105" s="53"/>
      <c r="VIX105" s="53"/>
      <c r="VIY105" s="53"/>
      <c r="VIZ105" s="53"/>
      <c r="VJA105" s="53"/>
      <c r="VJB105" s="53"/>
      <c r="VJC105" s="53"/>
      <c r="VJD105" s="53"/>
      <c r="VJE105" s="53"/>
      <c r="VJF105" s="53"/>
      <c r="VJG105" s="53"/>
      <c r="VJH105" s="53"/>
      <c r="VJI105" s="53"/>
      <c r="VJJ105" s="53"/>
      <c r="VJK105" s="53"/>
      <c r="VJL105" s="53"/>
      <c r="VJM105" s="53"/>
      <c r="VJN105" s="53"/>
      <c r="VJO105" s="53"/>
      <c r="VJP105" s="53"/>
      <c r="VJQ105" s="53"/>
      <c r="VJR105" s="53"/>
      <c r="VJS105" s="53"/>
      <c r="VJT105" s="53"/>
      <c r="VJU105" s="53"/>
      <c r="VJV105" s="53"/>
      <c r="VJW105" s="53"/>
      <c r="VJX105" s="53"/>
      <c r="VJY105" s="53"/>
      <c r="VJZ105" s="53"/>
      <c r="VKA105" s="53"/>
      <c r="VKB105" s="53"/>
      <c r="VKC105" s="53"/>
      <c r="VKD105" s="53"/>
      <c r="VKE105" s="53"/>
      <c r="VKF105" s="53"/>
      <c r="VKG105" s="53"/>
      <c r="VKH105" s="53"/>
      <c r="VKI105" s="53"/>
      <c r="VKJ105" s="53"/>
      <c r="VKK105" s="53"/>
      <c r="VKL105" s="53"/>
      <c r="VKM105" s="53"/>
      <c r="VKN105" s="53"/>
      <c r="VKO105" s="53"/>
      <c r="VKP105" s="53"/>
      <c r="VKQ105" s="53"/>
      <c r="VKR105" s="53"/>
      <c r="VKS105" s="53"/>
      <c r="VKT105" s="53"/>
      <c r="VKU105" s="53"/>
      <c r="VKV105" s="53"/>
      <c r="VKW105" s="53"/>
      <c r="VKX105" s="53"/>
      <c r="VKY105" s="53"/>
      <c r="VKZ105" s="53"/>
      <c r="VLA105" s="53"/>
      <c r="VLB105" s="53"/>
      <c r="VLC105" s="53"/>
      <c r="VLD105" s="53"/>
      <c r="VLE105" s="53"/>
      <c r="VLF105" s="53"/>
      <c r="VLG105" s="53"/>
      <c r="VLH105" s="53"/>
      <c r="VLI105" s="53"/>
      <c r="VLJ105" s="53"/>
      <c r="VLK105" s="53"/>
      <c r="VLL105" s="53"/>
      <c r="VLM105" s="53"/>
      <c r="VLN105" s="53"/>
      <c r="VLO105" s="53"/>
      <c r="VLP105" s="53"/>
      <c r="VLQ105" s="53"/>
      <c r="VLR105" s="53"/>
      <c r="VLS105" s="53"/>
      <c r="VLT105" s="53"/>
      <c r="VLU105" s="53"/>
      <c r="VLV105" s="53"/>
      <c r="VLW105" s="53"/>
      <c r="VLX105" s="53"/>
      <c r="VLY105" s="53"/>
      <c r="VLZ105" s="53"/>
      <c r="VMA105" s="53"/>
      <c r="VMB105" s="53"/>
      <c r="VMC105" s="53"/>
      <c r="VMD105" s="53"/>
      <c r="VME105" s="53"/>
      <c r="VMF105" s="53"/>
      <c r="VMG105" s="53"/>
      <c r="VMH105" s="53"/>
      <c r="VMI105" s="53"/>
      <c r="VMJ105" s="53"/>
      <c r="VMK105" s="53"/>
      <c r="VML105" s="53"/>
      <c r="VMM105" s="53"/>
      <c r="VMN105" s="53"/>
      <c r="VMO105" s="53"/>
      <c r="VMP105" s="53"/>
      <c r="VMQ105" s="53"/>
      <c r="VMR105" s="53"/>
      <c r="VMS105" s="53"/>
      <c r="VMT105" s="53"/>
      <c r="VMU105" s="53"/>
      <c r="VMV105" s="53"/>
      <c r="VMW105" s="53"/>
      <c r="VMX105" s="53"/>
      <c r="VMY105" s="53"/>
      <c r="VMZ105" s="53"/>
      <c r="VNA105" s="53"/>
      <c r="VNB105" s="53"/>
      <c r="VNC105" s="53"/>
      <c r="VND105" s="53"/>
      <c r="VNE105" s="53"/>
      <c r="VNF105" s="53"/>
      <c r="VNG105" s="53"/>
      <c r="VNH105" s="53"/>
      <c r="VNI105" s="53"/>
      <c r="VNJ105" s="53"/>
      <c r="VNK105" s="53"/>
      <c r="VNL105" s="53"/>
      <c r="VNM105" s="53"/>
      <c r="VNN105" s="53"/>
      <c r="VNO105" s="53"/>
      <c r="VNP105" s="53"/>
      <c r="VNQ105" s="53"/>
      <c r="VNR105" s="53"/>
      <c r="VNS105" s="53"/>
      <c r="VNT105" s="53"/>
      <c r="VNU105" s="53"/>
      <c r="VNV105" s="53"/>
      <c r="VNW105" s="53"/>
      <c r="VNX105" s="53"/>
      <c r="VNY105" s="53"/>
      <c r="VNZ105" s="53"/>
      <c r="VOA105" s="53"/>
      <c r="VOB105" s="53"/>
      <c r="VOC105" s="53"/>
      <c r="VOD105" s="53"/>
      <c r="VOE105" s="53"/>
      <c r="VOF105" s="53"/>
      <c r="VOG105" s="53"/>
      <c r="VOH105" s="53"/>
      <c r="VOI105" s="53"/>
      <c r="VOJ105" s="53"/>
      <c r="VOK105" s="53"/>
      <c r="VOL105" s="53"/>
      <c r="VOM105" s="53"/>
      <c r="VON105" s="53"/>
      <c r="VOO105" s="53"/>
      <c r="VOP105" s="53"/>
      <c r="VOQ105" s="53"/>
      <c r="VOR105" s="53"/>
      <c r="VOS105" s="53"/>
      <c r="VOT105" s="53"/>
      <c r="VOU105" s="53"/>
      <c r="VOV105" s="53"/>
      <c r="VOW105" s="53"/>
      <c r="VOX105" s="53"/>
      <c r="VOY105" s="53"/>
      <c r="VOZ105" s="53"/>
      <c r="VPA105" s="53"/>
      <c r="VPB105" s="53"/>
      <c r="VPC105" s="53"/>
      <c r="VPD105" s="53"/>
      <c r="VPE105" s="53"/>
      <c r="VPF105" s="53"/>
      <c r="VPG105" s="53"/>
      <c r="VPH105" s="53"/>
      <c r="VPI105" s="53"/>
      <c r="VPJ105" s="53"/>
      <c r="VPK105" s="53"/>
      <c r="VPL105" s="53"/>
      <c r="VPM105" s="53"/>
      <c r="VPN105" s="53"/>
      <c r="VPO105" s="53"/>
      <c r="VPP105" s="53"/>
      <c r="VPQ105" s="53"/>
      <c r="VPR105" s="53"/>
      <c r="VPS105" s="53"/>
      <c r="VPT105" s="53"/>
      <c r="VPU105" s="53"/>
      <c r="VPV105" s="53"/>
      <c r="VPW105" s="53"/>
      <c r="VPX105" s="53"/>
      <c r="VPY105" s="53"/>
      <c r="VPZ105" s="53"/>
      <c r="VQA105" s="53"/>
      <c r="VQB105" s="53"/>
      <c r="VQC105" s="53"/>
      <c r="VQD105" s="53"/>
      <c r="VQE105" s="53"/>
      <c r="VQF105" s="53"/>
      <c r="VQG105" s="53"/>
      <c r="VQH105" s="53"/>
      <c r="VQI105" s="53"/>
      <c r="VQJ105" s="53"/>
      <c r="VQK105" s="53"/>
      <c r="VQL105" s="53"/>
      <c r="VQM105" s="53"/>
      <c r="VQN105" s="53"/>
      <c r="VQO105" s="53"/>
      <c r="VQP105" s="53"/>
      <c r="VQQ105" s="53"/>
      <c r="VQR105" s="53"/>
      <c r="VQS105" s="53"/>
      <c r="VQT105" s="53"/>
      <c r="VQU105" s="53"/>
      <c r="VQV105" s="53"/>
      <c r="VQW105" s="53"/>
      <c r="VQX105" s="53"/>
      <c r="VQY105" s="53"/>
      <c r="VQZ105" s="53"/>
      <c r="VRA105" s="53"/>
      <c r="VRB105" s="53"/>
      <c r="VRC105" s="53"/>
      <c r="VRD105" s="53"/>
      <c r="VRE105" s="53"/>
      <c r="VRF105" s="53"/>
      <c r="VRG105" s="53"/>
      <c r="VRH105" s="53"/>
      <c r="VRI105" s="53"/>
      <c r="VRJ105" s="53"/>
      <c r="VRK105" s="53"/>
      <c r="VRL105" s="53"/>
      <c r="VRM105" s="53"/>
      <c r="VRN105" s="53"/>
      <c r="VRO105" s="53"/>
      <c r="VRP105" s="53"/>
      <c r="VRQ105" s="53"/>
      <c r="VRR105" s="53"/>
      <c r="VRS105" s="53"/>
      <c r="VRT105" s="53"/>
      <c r="VRU105" s="53"/>
      <c r="VRV105" s="53"/>
      <c r="VRW105" s="53"/>
      <c r="VRX105" s="53"/>
      <c r="VRY105" s="53"/>
      <c r="VRZ105" s="53"/>
      <c r="VSA105" s="53"/>
      <c r="VSB105" s="53"/>
      <c r="VSC105" s="53"/>
      <c r="VSD105" s="53"/>
      <c r="VSE105" s="53"/>
      <c r="VSF105" s="53"/>
      <c r="VSG105" s="53"/>
      <c r="VSH105" s="53"/>
      <c r="VSI105" s="53"/>
      <c r="VSJ105" s="53"/>
      <c r="VSK105" s="53"/>
      <c r="VSL105" s="53"/>
      <c r="VSM105" s="53"/>
      <c r="VSN105" s="53"/>
      <c r="VSO105" s="53"/>
      <c r="VSP105" s="53"/>
      <c r="VSQ105" s="53"/>
      <c r="VSR105" s="53"/>
      <c r="VSS105" s="53"/>
      <c r="VST105" s="53"/>
      <c r="VSU105" s="53"/>
      <c r="VSV105" s="53"/>
      <c r="VSW105" s="53"/>
      <c r="VSX105" s="53"/>
      <c r="VSY105" s="53"/>
      <c r="VSZ105" s="53"/>
      <c r="VTA105" s="53"/>
      <c r="VTB105" s="53"/>
      <c r="VTC105" s="53"/>
      <c r="VTD105" s="53"/>
      <c r="VTE105" s="53"/>
      <c r="VTF105" s="53"/>
      <c r="VTG105" s="53"/>
      <c r="VTH105" s="53"/>
      <c r="VTI105" s="53"/>
      <c r="VTJ105" s="53"/>
      <c r="VTK105" s="53"/>
      <c r="VTL105" s="53"/>
      <c r="VTM105" s="53"/>
      <c r="VTN105" s="53"/>
      <c r="VTO105" s="53"/>
      <c r="VTP105" s="53"/>
      <c r="VTQ105" s="53"/>
      <c r="VTR105" s="53"/>
      <c r="VTS105" s="53"/>
      <c r="VTT105" s="53"/>
      <c r="VTU105" s="53"/>
      <c r="VTV105" s="53"/>
      <c r="VTW105" s="53"/>
      <c r="VTX105" s="53"/>
      <c r="VTY105" s="53"/>
      <c r="VTZ105" s="53"/>
      <c r="VUA105" s="53"/>
      <c r="VUB105" s="53"/>
      <c r="VUC105" s="53"/>
      <c r="VUD105" s="53"/>
      <c r="VUE105" s="53"/>
      <c r="VUF105" s="53"/>
      <c r="VUG105" s="53"/>
      <c r="VUH105" s="53"/>
      <c r="VUI105" s="53"/>
      <c r="VUJ105" s="53"/>
      <c r="VUK105" s="53"/>
      <c r="VUL105" s="53"/>
      <c r="VUM105" s="53"/>
      <c r="VUN105" s="53"/>
      <c r="VUO105" s="53"/>
      <c r="VUP105" s="53"/>
      <c r="VUQ105" s="53"/>
      <c r="VUR105" s="53"/>
      <c r="VUS105" s="53"/>
      <c r="VUT105" s="53"/>
      <c r="VUU105" s="53"/>
      <c r="VUV105" s="53"/>
      <c r="VUW105" s="53"/>
      <c r="VUX105" s="53"/>
      <c r="VUY105" s="53"/>
      <c r="VUZ105" s="53"/>
      <c r="VVA105" s="53"/>
      <c r="VVB105" s="53"/>
      <c r="VVC105" s="53"/>
      <c r="VVD105" s="53"/>
      <c r="VVE105" s="53"/>
      <c r="VVF105" s="53"/>
      <c r="VVG105" s="53"/>
      <c r="VVH105" s="53"/>
      <c r="VVI105" s="53"/>
      <c r="VVJ105" s="53"/>
      <c r="VVK105" s="53"/>
      <c r="VVL105" s="53"/>
      <c r="VVM105" s="53"/>
      <c r="VVN105" s="53"/>
      <c r="VVO105" s="53"/>
      <c r="VVP105" s="53"/>
      <c r="VVQ105" s="53"/>
      <c r="VVR105" s="53"/>
      <c r="VVS105" s="53"/>
      <c r="VVT105" s="53"/>
      <c r="VVU105" s="53"/>
      <c r="VVV105" s="53"/>
      <c r="VVW105" s="53"/>
      <c r="VVX105" s="53"/>
      <c r="VVY105" s="53"/>
      <c r="VVZ105" s="53"/>
      <c r="VWA105" s="53"/>
      <c r="VWB105" s="53"/>
      <c r="VWC105" s="53"/>
      <c r="VWD105" s="53"/>
      <c r="VWE105" s="53"/>
      <c r="VWF105" s="53"/>
      <c r="VWG105" s="53"/>
      <c r="VWH105" s="53"/>
      <c r="VWI105" s="53"/>
      <c r="VWJ105" s="53"/>
      <c r="VWK105" s="53"/>
      <c r="VWL105" s="53"/>
      <c r="VWM105" s="53"/>
      <c r="VWN105" s="53"/>
      <c r="VWO105" s="53"/>
      <c r="VWP105" s="53"/>
      <c r="VWQ105" s="53"/>
      <c r="VWR105" s="53"/>
      <c r="VWS105" s="53"/>
      <c r="VWT105" s="53"/>
      <c r="VWU105" s="53"/>
      <c r="VWV105" s="53"/>
      <c r="VWW105" s="53"/>
      <c r="VWX105" s="53"/>
      <c r="VWY105" s="53"/>
      <c r="VWZ105" s="53"/>
      <c r="VXA105" s="53"/>
      <c r="VXB105" s="53"/>
      <c r="VXC105" s="53"/>
      <c r="VXD105" s="53"/>
      <c r="VXE105" s="53"/>
      <c r="VXF105" s="53"/>
      <c r="VXG105" s="53"/>
      <c r="VXH105" s="53"/>
      <c r="VXI105" s="53"/>
      <c r="VXJ105" s="53"/>
      <c r="VXK105" s="53"/>
      <c r="VXL105" s="53"/>
      <c r="VXM105" s="53"/>
      <c r="VXN105" s="53"/>
      <c r="VXO105" s="53"/>
      <c r="VXP105" s="53"/>
      <c r="VXQ105" s="53"/>
      <c r="VXR105" s="53"/>
      <c r="VXS105" s="53"/>
      <c r="VXT105" s="53"/>
      <c r="VXU105" s="53"/>
      <c r="VXV105" s="53"/>
      <c r="VXW105" s="53"/>
      <c r="VXX105" s="53"/>
      <c r="VXY105" s="53"/>
      <c r="VXZ105" s="53"/>
      <c r="VYA105" s="53"/>
      <c r="VYB105" s="53"/>
      <c r="VYC105" s="53"/>
      <c r="VYD105" s="53"/>
      <c r="VYE105" s="53"/>
      <c r="VYF105" s="53"/>
      <c r="VYG105" s="53"/>
      <c r="VYH105" s="53"/>
      <c r="VYI105" s="53"/>
      <c r="VYJ105" s="53"/>
      <c r="VYK105" s="53"/>
      <c r="VYL105" s="53"/>
      <c r="VYM105" s="53"/>
      <c r="VYN105" s="53"/>
      <c r="VYO105" s="53"/>
      <c r="VYP105" s="53"/>
      <c r="VYQ105" s="53"/>
      <c r="VYR105" s="53"/>
      <c r="VYS105" s="53"/>
      <c r="VYT105" s="53"/>
      <c r="VYU105" s="53"/>
      <c r="VYV105" s="53"/>
      <c r="VYW105" s="53"/>
      <c r="VYX105" s="53"/>
      <c r="VYY105" s="53"/>
      <c r="VYZ105" s="53"/>
      <c r="VZA105" s="53"/>
      <c r="VZB105" s="53"/>
      <c r="VZC105" s="53"/>
      <c r="VZD105" s="53"/>
      <c r="VZE105" s="53"/>
      <c r="VZF105" s="53"/>
      <c r="VZG105" s="53"/>
      <c r="VZH105" s="53"/>
      <c r="VZI105" s="53"/>
      <c r="VZJ105" s="53"/>
      <c r="VZK105" s="53"/>
      <c r="VZL105" s="53"/>
      <c r="VZM105" s="53"/>
      <c r="VZN105" s="53"/>
      <c r="VZO105" s="53"/>
      <c r="VZP105" s="53"/>
      <c r="VZQ105" s="53"/>
      <c r="VZR105" s="53"/>
      <c r="VZS105" s="53"/>
      <c r="VZT105" s="53"/>
      <c r="VZU105" s="53"/>
      <c r="VZV105" s="53"/>
      <c r="VZW105" s="53"/>
      <c r="VZX105" s="53"/>
      <c r="VZY105" s="53"/>
      <c r="VZZ105" s="53"/>
      <c r="WAA105" s="53"/>
      <c r="WAB105" s="53"/>
      <c r="WAC105" s="53"/>
      <c r="WAD105" s="53"/>
      <c r="WAE105" s="53"/>
      <c r="WAF105" s="53"/>
      <c r="WAG105" s="53"/>
      <c r="WAH105" s="53"/>
      <c r="WAI105" s="53"/>
      <c r="WAJ105" s="53"/>
      <c r="WAK105" s="53"/>
      <c r="WAL105" s="53"/>
      <c r="WAM105" s="53"/>
      <c r="WAN105" s="53"/>
      <c r="WAO105" s="53"/>
      <c r="WAP105" s="53"/>
      <c r="WAQ105" s="53"/>
      <c r="WAR105" s="53"/>
      <c r="WAS105" s="53"/>
      <c r="WAT105" s="53"/>
      <c r="WAU105" s="53"/>
      <c r="WAV105" s="53"/>
      <c r="WAW105" s="53"/>
      <c r="WAX105" s="53"/>
      <c r="WAY105" s="53"/>
      <c r="WAZ105" s="53"/>
      <c r="WBA105" s="53"/>
      <c r="WBB105" s="53"/>
      <c r="WBC105" s="53"/>
      <c r="WBD105" s="53"/>
      <c r="WBE105" s="53"/>
      <c r="WBF105" s="53"/>
      <c r="WBG105" s="53"/>
      <c r="WBH105" s="53"/>
      <c r="WBI105" s="53"/>
      <c r="WBJ105" s="53"/>
      <c r="WBK105" s="53"/>
      <c r="WBL105" s="53"/>
      <c r="WBM105" s="53"/>
      <c r="WBN105" s="53"/>
      <c r="WBO105" s="53"/>
      <c r="WBP105" s="53"/>
      <c r="WBQ105" s="53"/>
      <c r="WBR105" s="53"/>
      <c r="WBS105" s="53"/>
      <c r="WBT105" s="53"/>
      <c r="WBU105" s="53"/>
      <c r="WBV105" s="53"/>
      <c r="WBW105" s="53"/>
      <c r="WBX105" s="53"/>
      <c r="WBY105" s="53"/>
      <c r="WBZ105" s="53"/>
      <c r="WCA105" s="53"/>
      <c r="WCB105" s="53"/>
      <c r="WCC105" s="53"/>
      <c r="WCD105" s="53"/>
      <c r="WCE105" s="53"/>
      <c r="WCF105" s="53"/>
      <c r="WCG105" s="53"/>
      <c r="WCH105" s="53"/>
      <c r="WCI105" s="53"/>
      <c r="WCJ105" s="53"/>
      <c r="WCK105" s="53"/>
      <c r="WCL105" s="53"/>
      <c r="WCM105" s="53"/>
      <c r="WCN105" s="53"/>
      <c r="WCO105" s="53"/>
      <c r="WCP105" s="53"/>
      <c r="WCQ105" s="53"/>
      <c r="WCR105" s="53"/>
      <c r="WCS105" s="53"/>
      <c r="WCT105" s="53"/>
      <c r="WCU105" s="53"/>
      <c r="WCV105" s="53"/>
      <c r="WCW105" s="53"/>
      <c r="WCX105" s="53"/>
      <c r="WCY105" s="53"/>
      <c r="WCZ105" s="53"/>
      <c r="WDA105" s="53"/>
      <c r="WDB105" s="53"/>
      <c r="WDC105" s="53"/>
      <c r="WDD105" s="53"/>
      <c r="WDE105" s="53"/>
      <c r="WDF105" s="53"/>
      <c r="WDG105" s="53"/>
      <c r="WDH105" s="53"/>
      <c r="WDI105" s="53"/>
      <c r="WDJ105" s="53"/>
      <c r="WDK105" s="53"/>
      <c r="WDL105" s="53"/>
      <c r="WDM105" s="53"/>
      <c r="WDN105" s="53"/>
      <c r="WDO105" s="53"/>
      <c r="WDP105" s="53"/>
      <c r="WDQ105" s="53"/>
      <c r="WDR105" s="53"/>
      <c r="WDS105" s="53"/>
      <c r="WDT105" s="53"/>
      <c r="WDU105" s="53"/>
      <c r="WDV105" s="53"/>
      <c r="WDW105" s="53"/>
      <c r="WDX105" s="53"/>
      <c r="WDY105" s="53"/>
      <c r="WDZ105" s="53"/>
      <c r="WEA105" s="53"/>
      <c r="WEB105" s="53"/>
      <c r="WEC105" s="53"/>
      <c r="WED105" s="53"/>
      <c r="WEE105" s="53"/>
      <c r="WEF105" s="53"/>
      <c r="WEG105" s="53"/>
      <c r="WEH105" s="53"/>
      <c r="WEI105" s="53"/>
      <c r="WEJ105" s="53"/>
      <c r="WEK105" s="53"/>
      <c r="WEL105" s="53"/>
      <c r="WEM105" s="53"/>
      <c r="WEN105" s="53"/>
      <c r="WEO105" s="53"/>
      <c r="WEP105" s="53"/>
      <c r="WEQ105" s="53"/>
      <c r="WER105" s="53"/>
      <c r="WES105" s="53"/>
      <c r="WET105" s="53"/>
      <c r="WEU105" s="53"/>
      <c r="WEV105" s="53"/>
      <c r="WEW105" s="53"/>
      <c r="WEX105" s="53"/>
      <c r="WEY105" s="53"/>
      <c r="WEZ105" s="53"/>
      <c r="WFA105" s="53"/>
      <c r="WFB105" s="53"/>
      <c r="WFC105" s="53"/>
      <c r="WFD105" s="53"/>
      <c r="WFE105" s="53"/>
      <c r="WFF105" s="53"/>
      <c r="WFG105" s="53"/>
      <c r="WFH105" s="53"/>
      <c r="WFI105" s="53"/>
      <c r="WFJ105" s="53"/>
      <c r="WFK105" s="53"/>
      <c r="WFL105" s="53"/>
      <c r="WFM105" s="53"/>
      <c r="WFN105" s="53"/>
      <c r="WFO105" s="53"/>
      <c r="WFP105" s="53"/>
      <c r="WFQ105" s="53"/>
      <c r="WFR105" s="53"/>
      <c r="WFS105" s="53"/>
      <c r="WFT105" s="53"/>
      <c r="WFU105" s="53"/>
      <c r="WFV105" s="53"/>
      <c r="WFW105" s="53"/>
      <c r="WFX105" s="53"/>
      <c r="WFY105" s="53"/>
      <c r="WFZ105" s="53"/>
      <c r="WGA105" s="53"/>
      <c r="WGB105" s="53"/>
      <c r="WGC105" s="53"/>
      <c r="WGD105" s="53"/>
      <c r="WGE105" s="53"/>
      <c r="WGF105" s="53"/>
      <c r="WGG105" s="53"/>
      <c r="WGH105" s="53"/>
      <c r="WGI105" s="53"/>
      <c r="WGJ105" s="53"/>
      <c r="WGK105" s="53"/>
      <c r="WGL105" s="53"/>
      <c r="WGM105" s="53"/>
      <c r="WGN105" s="53"/>
      <c r="WGO105" s="53"/>
      <c r="WGP105" s="53"/>
      <c r="WGQ105" s="53"/>
      <c r="WGR105" s="53"/>
      <c r="WGS105" s="53"/>
      <c r="WGT105" s="53"/>
      <c r="WGU105" s="53"/>
      <c r="WGV105" s="53"/>
      <c r="WGW105" s="53"/>
      <c r="WGX105" s="53"/>
      <c r="WGY105" s="53"/>
      <c r="WGZ105" s="53"/>
      <c r="WHA105" s="53"/>
      <c r="WHB105" s="53"/>
      <c r="WHC105" s="53"/>
      <c r="WHD105" s="53"/>
      <c r="WHE105" s="53"/>
      <c r="WHF105" s="53"/>
      <c r="WHG105" s="53"/>
      <c r="WHH105" s="53"/>
      <c r="WHI105" s="53"/>
      <c r="WHJ105" s="53"/>
      <c r="WHK105" s="53"/>
      <c r="WHL105" s="53"/>
      <c r="WHM105" s="53"/>
      <c r="WHN105" s="53"/>
      <c r="WHO105" s="53"/>
      <c r="WHP105" s="53"/>
      <c r="WHQ105" s="53"/>
      <c r="WHR105" s="53"/>
      <c r="WHS105" s="53"/>
      <c r="WHT105" s="53"/>
      <c r="WHU105" s="53"/>
      <c r="WHV105" s="53"/>
      <c r="WHW105" s="53"/>
      <c r="WHX105" s="53"/>
      <c r="WHY105" s="53"/>
      <c r="WHZ105" s="53"/>
      <c r="WIA105" s="53"/>
      <c r="WIB105" s="53"/>
      <c r="WIC105" s="53"/>
      <c r="WID105" s="53"/>
      <c r="WIE105" s="53"/>
      <c r="WIF105" s="53"/>
      <c r="WIG105" s="53"/>
      <c r="WIH105" s="53"/>
      <c r="WII105" s="53"/>
      <c r="WIJ105" s="53"/>
      <c r="WIK105" s="53"/>
      <c r="WIL105" s="53"/>
      <c r="WIM105" s="53"/>
      <c r="WIN105" s="53"/>
      <c r="WIO105" s="53"/>
      <c r="WIP105" s="53"/>
      <c r="WIQ105" s="53"/>
      <c r="WIR105" s="53"/>
      <c r="WIS105" s="53"/>
      <c r="WIT105" s="53"/>
      <c r="WIU105" s="53"/>
      <c r="WIV105" s="53"/>
      <c r="WIW105" s="53"/>
      <c r="WIX105" s="53"/>
      <c r="WIY105" s="53"/>
      <c r="WIZ105" s="53"/>
      <c r="WJA105" s="53"/>
      <c r="WJB105" s="53"/>
      <c r="WJC105" s="53"/>
      <c r="WJD105" s="53"/>
      <c r="WJE105" s="53"/>
      <c r="WJF105" s="53"/>
      <c r="WJG105" s="53"/>
      <c r="WJH105" s="53"/>
      <c r="WJI105" s="53"/>
      <c r="WJJ105" s="53"/>
      <c r="WJK105" s="53"/>
      <c r="WJL105" s="53"/>
      <c r="WJM105" s="53"/>
      <c r="WJN105" s="53"/>
      <c r="WJO105" s="53"/>
      <c r="WJP105" s="53"/>
      <c r="WJQ105" s="53"/>
      <c r="WJR105" s="53"/>
      <c r="WJS105" s="53"/>
      <c r="WJT105" s="53"/>
      <c r="WJU105" s="53"/>
      <c r="WJV105" s="53"/>
      <c r="WJW105" s="53"/>
      <c r="WJX105" s="53"/>
      <c r="WJY105" s="53"/>
      <c r="WJZ105" s="53"/>
      <c r="WKA105" s="53"/>
      <c r="WKB105" s="53"/>
      <c r="WKC105" s="53"/>
      <c r="WKD105" s="53"/>
      <c r="WKE105" s="53"/>
      <c r="WKF105" s="53"/>
      <c r="WKG105" s="53"/>
      <c r="WKH105" s="53"/>
      <c r="WKI105" s="53"/>
      <c r="WKJ105" s="53"/>
      <c r="WKK105" s="53"/>
      <c r="WKL105" s="53"/>
      <c r="WKM105" s="53"/>
      <c r="WKN105" s="53"/>
      <c r="WKO105" s="53"/>
      <c r="WKP105" s="53"/>
      <c r="WKQ105" s="53"/>
      <c r="WKR105" s="53"/>
      <c r="WKS105" s="53"/>
      <c r="WKT105" s="53"/>
      <c r="WKU105" s="53"/>
      <c r="WKV105" s="53"/>
      <c r="WKW105" s="53"/>
      <c r="WKX105" s="53"/>
      <c r="WKY105" s="53"/>
      <c r="WKZ105" s="53"/>
      <c r="WLA105" s="53"/>
      <c r="WLB105" s="53"/>
      <c r="WLC105" s="53"/>
      <c r="WLD105" s="53"/>
      <c r="WLE105" s="53"/>
      <c r="WLF105" s="53"/>
      <c r="WLG105" s="53"/>
      <c r="WLH105" s="53"/>
      <c r="WLI105" s="53"/>
      <c r="WLJ105" s="53"/>
      <c r="WLK105" s="53"/>
      <c r="WLL105" s="53"/>
      <c r="WLM105" s="53"/>
      <c r="WLN105" s="53"/>
      <c r="WLO105" s="53"/>
      <c r="WLP105" s="53"/>
      <c r="WLQ105" s="53"/>
      <c r="WLR105" s="53"/>
      <c r="WLS105" s="53"/>
      <c r="WLT105" s="53"/>
      <c r="WLU105" s="53"/>
      <c r="WLV105" s="53"/>
      <c r="WLW105" s="53"/>
      <c r="WLX105" s="53"/>
      <c r="WLY105" s="53"/>
      <c r="WLZ105" s="53"/>
      <c r="WMA105" s="53"/>
      <c r="WMB105" s="53"/>
      <c r="WMC105" s="53"/>
      <c r="WMD105" s="53"/>
      <c r="WME105" s="53"/>
      <c r="WMF105" s="53"/>
      <c r="WMG105" s="53"/>
      <c r="WMH105" s="53"/>
      <c r="WMI105" s="53"/>
      <c r="WMJ105" s="53"/>
      <c r="WMK105" s="53"/>
      <c r="WML105" s="53"/>
      <c r="WMM105" s="53"/>
      <c r="WMN105" s="53"/>
      <c r="WMO105" s="53"/>
      <c r="WMP105" s="53"/>
      <c r="WMQ105" s="53"/>
      <c r="WMR105" s="53"/>
      <c r="WMS105" s="53"/>
      <c r="WMT105" s="53"/>
      <c r="WMU105" s="53"/>
      <c r="WMV105" s="53"/>
      <c r="WMW105" s="53"/>
      <c r="WMX105" s="53"/>
      <c r="WMY105" s="53"/>
      <c r="WMZ105" s="53"/>
      <c r="WNA105" s="53"/>
      <c r="WNB105" s="53"/>
      <c r="WNC105" s="53"/>
      <c r="WND105" s="53"/>
      <c r="WNE105" s="53"/>
      <c r="WNF105" s="53"/>
      <c r="WNG105" s="53"/>
      <c r="WNH105" s="53"/>
      <c r="WNI105" s="53"/>
      <c r="WNJ105" s="53"/>
      <c r="WNK105" s="53"/>
      <c r="WNL105" s="53"/>
      <c r="WNM105" s="53"/>
      <c r="WNN105" s="53"/>
      <c r="WNO105" s="53"/>
      <c r="WNP105" s="53"/>
      <c r="WNQ105" s="53"/>
      <c r="WNR105" s="53"/>
      <c r="WNS105" s="53"/>
      <c r="WNT105" s="53"/>
      <c r="WNU105" s="53"/>
      <c r="WNV105" s="53"/>
      <c r="WNW105" s="53"/>
      <c r="WNX105" s="53"/>
      <c r="WNY105" s="53"/>
      <c r="WNZ105" s="53"/>
      <c r="WOA105" s="53"/>
      <c r="WOB105" s="53"/>
      <c r="WOC105" s="53"/>
      <c r="WOD105" s="53"/>
      <c r="WOE105" s="53"/>
      <c r="WOF105" s="53"/>
      <c r="WOG105" s="53"/>
      <c r="WOH105" s="53"/>
      <c r="WOI105" s="53"/>
      <c r="WOJ105" s="53"/>
      <c r="WOK105" s="53"/>
      <c r="WOL105" s="53"/>
      <c r="WOM105" s="53"/>
      <c r="WON105" s="53"/>
      <c r="WOO105" s="53"/>
      <c r="WOP105" s="53"/>
      <c r="WOQ105" s="53"/>
      <c r="WOR105" s="53"/>
      <c r="WOS105" s="53"/>
      <c r="WOT105" s="53"/>
      <c r="WOU105" s="53"/>
      <c r="WOV105" s="53"/>
      <c r="WOW105" s="53"/>
      <c r="WOX105" s="53"/>
      <c r="WOY105" s="53"/>
      <c r="WOZ105" s="53"/>
      <c r="WPA105" s="53"/>
      <c r="WPB105" s="53"/>
      <c r="WPC105" s="53"/>
      <c r="WPD105" s="53"/>
      <c r="WPE105" s="53"/>
      <c r="WPF105" s="53"/>
      <c r="WPG105" s="53"/>
      <c r="WPH105" s="53"/>
      <c r="WPI105" s="53"/>
      <c r="WPJ105" s="53"/>
      <c r="WPK105" s="53"/>
      <c r="WPL105" s="53"/>
      <c r="WPM105" s="53"/>
      <c r="WPN105" s="53"/>
      <c r="WPO105" s="53"/>
      <c r="WPP105" s="53"/>
      <c r="WPQ105" s="53"/>
      <c r="WPR105" s="53"/>
      <c r="WPS105" s="53"/>
      <c r="WPT105" s="53"/>
      <c r="WPU105" s="53"/>
      <c r="WPV105" s="53"/>
      <c r="WPW105" s="53"/>
      <c r="WPX105" s="53"/>
      <c r="WPY105" s="53"/>
      <c r="WPZ105" s="53"/>
      <c r="WQA105" s="53"/>
      <c r="WQB105" s="53"/>
      <c r="WQC105" s="53"/>
      <c r="WQD105" s="53"/>
      <c r="WQE105" s="53"/>
      <c r="WQF105" s="53"/>
      <c r="WQG105" s="53"/>
      <c r="WQH105" s="53"/>
      <c r="WQI105" s="53"/>
      <c r="WQJ105" s="53"/>
      <c r="WQK105" s="53"/>
      <c r="WQL105" s="53"/>
      <c r="WQM105" s="53"/>
      <c r="WQN105" s="53"/>
      <c r="WQO105" s="53"/>
      <c r="WQP105" s="53"/>
      <c r="WQQ105" s="53"/>
      <c r="WQR105" s="53"/>
      <c r="WQS105" s="53"/>
      <c r="WQT105" s="53"/>
      <c r="WQU105" s="53"/>
      <c r="WQV105" s="53"/>
      <c r="WQW105" s="53"/>
      <c r="WQX105" s="53"/>
      <c r="WQY105" s="53"/>
      <c r="WQZ105" s="53"/>
      <c r="WRA105" s="53"/>
      <c r="WRB105" s="53"/>
      <c r="WRC105" s="53"/>
      <c r="WRD105" s="53"/>
      <c r="WRE105" s="53"/>
      <c r="WRF105" s="53"/>
      <c r="WRG105" s="53"/>
      <c r="WRH105" s="53"/>
      <c r="WRI105" s="53"/>
      <c r="WRJ105" s="53"/>
      <c r="WRK105" s="53"/>
      <c r="WRL105" s="53"/>
      <c r="WRM105" s="53"/>
      <c r="WRN105" s="53"/>
      <c r="WRO105" s="53"/>
      <c r="WRP105" s="53"/>
      <c r="WRQ105" s="53"/>
      <c r="WRR105" s="53"/>
      <c r="WRS105" s="53"/>
      <c r="WRT105" s="53"/>
      <c r="WRU105" s="53"/>
      <c r="WRV105" s="53"/>
      <c r="WRW105" s="53"/>
      <c r="WRX105" s="53"/>
      <c r="WRY105" s="53"/>
      <c r="WRZ105" s="53"/>
      <c r="WSA105" s="53"/>
      <c r="WSB105" s="53"/>
      <c r="WSC105" s="53"/>
      <c r="WSD105" s="53"/>
      <c r="WSE105" s="53"/>
      <c r="WSF105" s="53"/>
      <c r="WSG105" s="53"/>
      <c r="WSH105" s="53"/>
      <c r="WSI105" s="53"/>
      <c r="WSJ105" s="53"/>
      <c r="WSK105" s="53"/>
      <c r="WSL105" s="53"/>
      <c r="WSM105" s="53"/>
      <c r="WSN105" s="53"/>
      <c r="WSO105" s="53"/>
      <c r="WSP105" s="53"/>
      <c r="WSQ105" s="53"/>
      <c r="WSR105" s="53"/>
      <c r="WSS105" s="53"/>
      <c r="WST105" s="53"/>
      <c r="WSU105" s="53"/>
      <c r="WSV105" s="53"/>
      <c r="WSW105" s="53"/>
      <c r="WSX105" s="53"/>
      <c r="WSY105" s="53"/>
      <c r="WSZ105" s="53"/>
      <c r="WTA105" s="53"/>
      <c r="WTB105" s="53"/>
      <c r="WTC105" s="53"/>
      <c r="WTD105" s="53"/>
      <c r="WTE105" s="53"/>
      <c r="WTF105" s="53"/>
      <c r="WTG105" s="53"/>
      <c r="WTH105" s="53"/>
      <c r="WTI105" s="53"/>
      <c r="WTJ105" s="53"/>
      <c r="WTK105" s="53"/>
      <c r="WTL105" s="53"/>
      <c r="WTM105" s="53"/>
      <c r="WTN105" s="53"/>
      <c r="WTO105" s="53"/>
      <c r="WTP105" s="53"/>
      <c r="WTQ105" s="53"/>
      <c r="WTR105" s="53"/>
      <c r="WTS105" s="53"/>
      <c r="WTT105" s="53"/>
      <c r="WTU105" s="53"/>
      <c r="WTV105" s="53"/>
      <c r="WTW105" s="53"/>
      <c r="WTX105" s="53"/>
      <c r="WTY105" s="53"/>
      <c r="WTZ105" s="53"/>
      <c r="WUA105" s="53"/>
      <c r="WUB105" s="53"/>
      <c r="WUC105" s="53"/>
      <c r="WUD105" s="53"/>
      <c r="WUE105" s="53"/>
      <c r="WUF105" s="53"/>
      <c r="WUG105" s="53"/>
      <c r="WUH105" s="53"/>
      <c r="WUI105" s="53"/>
      <c r="WUJ105" s="53"/>
      <c r="WUK105" s="53"/>
      <c r="WUL105" s="53"/>
      <c r="WUM105" s="53"/>
      <c r="WUN105" s="53"/>
      <c r="WUO105" s="53"/>
      <c r="WUP105" s="53"/>
      <c r="WUQ105" s="53"/>
      <c r="WUR105" s="53"/>
      <c r="WUS105" s="53"/>
      <c r="WUT105" s="53"/>
      <c r="WUU105" s="53"/>
      <c r="WUV105" s="53"/>
      <c r="WUW105" s="53"/>
      <c r="WUX105" s="53"/>
      <c r="WUY105" s="53"/>
      <c r="WUZ105" s="53"/>
      <c r="WVA105" s="53"/>
      <c r="WVB105" s="53"/>
      <c r="WVC105" s="53"/>
      <c r="WVD105" s="53"/>
      <c r="WVE105" s="53"/>
      <c r="WVF105" s="53"/>
      <c r="WVG105" s="53"/>
      <c r="WVH105" s="53"/>
      <c r="WVI105" s="53"/>
      <c r="WVJ105" s="53"/>
      <c r="WVK105" s="53"/>
      <c r="WVL105" s="53"/>
      <c r="WVM105" s="53"/>
      <c r="WVN105" s="53"/>
      <c r="WVO105" s="53"/>
      <c r="WVP105" s="53"/>
      <c r="WVQ105" s="53"/>
      <c r="WVR105" s="53"/>
      <c r="WVS105" s="53"/>
      <c r="WVT105" s="53"/>
      <c r="WVU105" s="53"/>
      <c r="WVV105" s="53"/>
      <c r="WVW105" s="53"/>
      <c r="WVX105" s="53"/>
      <c r="WVY105" s="53"/>
      <c r="WVZ105" s="53"/>
      <c r="WWA105" s="53"/>
      <c r="WWB105" s="53"/>
      <c r="WWC105" s="53"/>
      <c r="WWD105" s="53"/>
      <c r="WWE105" s="53"/>
      <c r="WWF105" s="53"/>
      <c r="WWG105" s="53"/>
      <c r="WWH105" s="53"/>
      <c r="WWI105" s="53"/>
      <c r="WWJ105" s="53"/>
      <c r="WWK105" s="53"/>
      <c r="WWL105" s="53"/>
      <c r="WWM105" s="53"/>
      <c r="WWN105" s="53"/>
      <c r="WWO105" s="53"/>
      <c r="WWP105" s="53"/>
      <c r="WWQ105" s="53"/>
      <c r="WWR105" s="53"/>
      <c r="WWS105" s="53"/>
      <c r="WWT105" s="53"/>
      <c r="WWU105" s="53"/>
      <c r="WWV105" s="53"/>
      <c r="WWW105" s="53"/>
      <c r="WWX105" s="53"/>
      <c r="WWY105" s="53"/>
      <c r="WWZ105" s="53"/>
      <c r="WXA105" s="53"/>
      <c r="WXB105" s="53"/>
      <c r="WXC105" s="53"/>
      <c r="WXD105" s="53"/>
      <c r="WXE105" s="53"/>
      <c r="WXF105" s="53"/>
      <c r="WXG105" s="53"/>
      <c r="WXH105" s="53"/>
      <c r="WXI105" s="53"/>
      <c r="WXJ105" s="53"/>
      <c r="WXK105" s="53"/>
      <c r="WXL105" s="53"/>
      <c r="WXM105" s="53"/>
      <c r="WXN105" s="53"/>
      <c r="WXO105" s="53"/>
      <c r="WXP105" s="53"/>
      <c r="WXQ105" s="53"/>
      <c r="WXR105" s="53"/>
      <c r="WXS105" s="53"/>
      <c r="WXT105" s="53"/>
      <c r="WXU105" s="53"/>
      <c r="WXV105" s="53"/>
      <c r="WXW105" s="53"/>
      <c r="WXX105" s="53"/>
      <c r="WXY105" s="53"/>
      <c r="WXZ105" s="53"/>
      <c r="WYA105" s="53"/>
      <c r="WYB105" s="53"/>
      <c r="WYC105" s="53"/>
      <c r="WYD105" s="53"/>
      <c r="WYE105" s="53"/>
      <c r="WYF105" s="53"/>
      <c r="WYG105" s="53"/>
      <c r="WYH105" s="53"/>
      <c r="WYI105" s="53"/>
      <c r="WYJ105" s="53"/>
      <c r="WYK105" s="53"/>
      <c r="WYL105" s="53"/>
      <c r="WYM105" s="53"/>
      <c r="WYN105" s="53"/>
      <c r="WYO105" s="53"/>
      <c r="WYP105" s="53"/>
      <c r="WYQ105" s="53"/>
      <c r="WYR105" s="53"/>
      <c r="WYS105" s="53"/>
      <c r="WYT105" s="53"/>
      <c r="WYU105" s="53"/>
      <c r="WYV105" s="53"/>
      <c r="WYW105" s="53"/>
      <c r="WYX105" s="53"/>
      <c r="WYY105" s="53"/>
      <c r="WYZ105" s="53"/>
      <c r="WZA105" s="53"/>
      <c r="WZB105" s="53"/>
      <c r="WZC105" s="53"/>
      <c r="WZD105" s="53"/>
      <c r="WZE105" s="53"/>
      <c r="WZF105" s="53"/>
      <c r="WZG105" s="53"/>
      <c r="WZH105" s="53"/>
      <c r="WZI105" s="53"/>
      <c r="WZJ105" s="53"/>
      <c r="WZK105" s="53"/>
      <c r="WZL105" s="53"/>
      <c r="WZM105" s="53"/>
      <c r="WZN105" s="53"/>
      <c r="WZO105" s="53"/>
      <c r="WZP105" s="53"/>
      <c r="WZQ105" s="53"/>
      <c r="WZR105" s="53"/>
      <c r="WZS105" s="53"/>
      <c r="WZT105" s="53"/>
      <c r="WZU105" s="53"/>
      <c r="WZV105" s="53"/>
      <c r="WZW105" s="53"/>
      <c r="WZX105" s="53"/>
      <c r="WZY105" s="53"/>
      <c r="WZZ105" s="53"/>
      <c r="XAA105" s="53"/>
      <c r="XAB105" s="53"/>
      <c r="XAC105" s="53"/>
      <c r="XAD105" s="53"/>
      <c r="XAE105" s="53"/>
      <c r="XAF105" s="53"/>
      <c r="XAG105" s="53"/>
      <c r="XAH105" s="53"/>
      <c r="XAI105" s="53"/>
      <c r="XAJ105" s="53"/>
      <c r="XAK105" s="53"/>
      <c r="XAL105" s="53"/>
      <c r="XAM105" s="53"/>
      <c r="XAN105" s="53"/>
      <c r="XAO105" s="53"/>
      <c r="XAP105" s="53"/>
      <c r="XAQ105" s="53"/>
      <c r="XAR105" s="53"/>
      <c r="XAS105" s="53"/>
      <c r="XAT105" s="53"/>
      <c r="XAU105" s="53"/>
      <c r="XAV105" s="53"/>
      <c r="XAW105" s="53"/>
      <c r="XAX105" s="53"/>
      <c r="XAY105" s="53"/>
      <c r="XAZ105" s="53"/>
      <c r="XBA105" s="53"/>
      <c r="XBB105" s="53"/>
      <c r="XBC105" s="53"/>
      <c r="XBD105" s="53"/>
      <c r="XBE105" s="53"/>
      <c r="XBF105" s="53"/>
      <c r="XBG105" s="53"/>
      <c r="XBH105" s="53"/>
      <c r="XBI105" s="53"/>
      <c r="XBJ105" s="53"/>
      <c r="XBK105" s="53"/>
      <c r="XBL105" s="53"/>
      <c r="XBM105" s="53"/>
      <c r="XBN105" s="53"/>
      <c r="XBO105" s="53"/>
      <c r="XBP105" s="53"/>
      <c r="XBQ105" s="53"/>
      <c r="XBR105" s="53"/>
      <c r="XBS105" s="53"/>
      <c r="XBT105" s="53"/>
      <c r="XBU105" s="53"/>
      <c r="XBV105" s="53"/>
      <c r="XBW105" s="53"/>
      <c r="XBX105" s="53"/>
      <c r="XBY105" s="53"/>
      <c r="XBZ105" s="53"/>
      <c r="XCA105" s="53"/>
      <c r="XCB105" s="53"/>
      <c r="XCC105" s="53"/>
      <c r="XCD105" s="53"/>
      <c r="XCE105" s="53"/>
      <c r="XCF105" s="53"/>
      <c r="XCG105" s="53"/>
      <c r="XCH105" s="53"/>
      <c r="XCI105" s="53"/>
      <c r="XCJ105" s="53"/>
      <c r="XCK105" s="53"/>
      <c r="XCL105" s="53"/>
      <c r="XCM105" s="53"/>
      <c r="XCN105" s="53"/>
      <c r="XCO105" s="53"/>
      <c r="XCP105" s="53"/>
      <c r="XCQ105" s="53"/>
      <c r="XCR105" s="53"/>
      <c r="XCS105" s="53"/>
      <c r="XCT105" s="53"/>
      <c r="XCU105" s="53"/>
      <c r="XCV105" s="53"/>
      <c r="XCW105" s="53"/>
      <c r="XCX105" s="53"/>
      <c r="XCY105" s="53"/>
      <c r="XCZ105" s="53"/>
      <c r="XDA105" s="53"/>
      <c r="XDB105" s="53"/>
      <c r="XDC105" s="53"/>
      <c r="XDD105" s="53"/>
      <c r="XDE105" s="53"/>
      <c r="XDF105" s="53"/>
      <c r="XDG105" s="53"/>
      <c r="XDH105" s="53"/>
      <c r="XDI105" s="53"/>
      <c r="XDJ105" s="53"/>
      <c r="XDK105" s="53"/>
      <c r="XDL105" s="53"/>
      <c r="XDM105" s="53"/>
      <c r="XDN105" s="53"/>
      <c r="XDO105" s="53"/>
      <c r="XDP105" s="53"/>
      <c r="XDQ105" s="53"/>
      <c r="XDR105" s="53"/>
      <c r="XDS105" s="53"/>
      <c r="XDT105" s="53"/>
      <c r="XDU105" s="53"/>
      <c r="XDV105" s="53"/>
      <c r="XDW105" s="53"/>
      <c r="XDX105" s="53"/>
      <c r="XDY105" s="53"/>
      <c r="XDZ105" s="53"/>
      <c r="XEA105" s="53"/>
      <c r="XEB105" s="53"/>
      <c r="XEC105" s="53"/>
      <c r="XED105" s="53"/>
      <c r="XEE105" s="53"/>
      <c r="XEF105" s="53"/>
      <c r="XEG105" s="53"/>
      <c r="XEH105" s="53"/>
      <c r="XEI105" s="53"/>
      <c r="XEJ105" s="53"/>
      <c r="XEK105" s="53"/>
      <c r="XEL105" s="53"/>
      <c r="XEM105" s="53"/>
      <c r="XEN105" s="53"/>
      <c r="XEO105" s="53"/>
      <c r="XEP105" s="53"/>
      <c r="XEQ105" s="53"/>
      <c r="XER105" s="53"/>
      <c r="XES105" s="53"/>
      <c r="XET105" s="53"/>
      <c r="XEU105" s="53"/>
      <c r="XEV105" s="53"/>
      <c r="XEW105" s="53"/>
      <c r="XEX105" s="53"/>
      <c r="XEY105" s="53"/>
      <c r="XEZ105" s="53"/>
      <c r="XFA105" s="53"/>
    </row>
    <row r="106" s="51" customFormat="1" ht="22.5" customHeight="1" spans="1:7">
      <c r="A106" s="90">
        <v>100</v>
      </c>
      <c r="B106" s="74"/>
      <c r="C106" s="96" t="s">
        <v>224</v>
      </c>
      <c r="D106" s="91">
        <f t="shared" si="2"/>
        <v>624</v>
      </c>
      <c r="E106" s="91">
        <v>624</v>
      </c>
      <c r="F106" s="92">
        <v>0</v>
      </c>
      <c r="G106" s="86"/>
    </row>
    <row r="107" s="51" customFormat="1" ht="22.5" customHeight="1" spans="1:7">
      <c r="A107" s="90">
        <v>101</v>
      </c>
      <c r="B107" s="74"/>
      <c r="C107" s="96" t="s">
        <v>225</v>
      </c>
      <c r="D107" s="91">
        <f t="shared" si="2"/>
        <v>256</v>
      </c>
      <c r="E107" s="91">
        <v>128</v>
      </c>
      <c r="F107" s="92">
        <v>128</v>
      </c>
      <c r="G107" s="86"/>
    </row>
    <row r="108" s="51" customFormat="1" ht="22.5" customHeight="1" spans="1:7">
      <c r="A108" s="90">
        <v>102</v>
      </c>
      <c r="B108" s="74"/>
      <c r="C108" s="96" t="s">
        <v>226</v>
      </c>
      <c r="D108" s="91">
        <f t="shared" si="2"/>
        <v>519</v>
      </c>
      <c r="E108" s="91">
        <f>SUM(E109:E110)</f>
        <v>519</v>
      </c>
      <c r="F108" s="92">
        <f>SUM(F109:F110)</f>
        <v>0</v>
      </c>
      <c r="G108" s="86"/>
    </row>
    <row r="109" s="53" customFormat="1" ht="22.5" customHeight="1" spans="1:7">
      <c r="A109" s="97">
        <v>103</v>
      </c>
      <c r="B109" s="74"/>
      <c r="C109" s="96" t="s">
        <v>227</v>
      </c>
      <c r="D109" s="91">
        <f t="shared" si="2"/>
        <v>463</v>
      </c>
      <c r="E109" s="91">
        <v>463</v>
      </c>
      <c r="F109" s="92">
        <v>0</v>
      </c>
      <c r="G109" s="89"/>
    </row>
    <row r="110" s="51" customFormat="1" ht="22.5" customHeight="1" spans="1:238">
      <c r="A110" s="98" t="s">
        <v>228</v>
      </c>
      <c r="B110" s="74"/>
      <c r="C110" s="96" t="s">
        <v>229</v>
      </c>
      <c r="D110" s="91">
        <f t="shared" si="2"/>
        <v>56</v>
      </c>
      <c r="E110" s="91">
        <v>56</v>
      </c>
      <c r="F110" s="92">
        <v>0</v>
      </c>
      <c r="G110" s="89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53"/>
      <c r="CT110" s="53"/>
      <c r="CU110" s="53"/>
      <c r="CV110" s="53"/>
      <c r="CW110" s="53"/>
      <c r="CX110" s="53"/>
      <c r="CY110" s="53"/>
      <c r="CZ110" s="53"/>
      <c r="DA110" s="53"/>
      <c r="DB110" s="53"/>
      <c r="DC110" s="53"/>
      <c r="DD110" s="53"/>
      <c r="DE110" s="53"/>
      <c r="DF110" s="53"/>
      <c r="DG110" s="53"/>
      <c r="DH110" s="53"/>
      <c r="DI110" s="53"/>
      <c r="DJ110" s="53"/>
      <c r="DK110" s="53"/>
      <c r="DL110" s="53"/>
      <c r="DM110" s="53"/>
      <c r="DN110" s="53"/>
      <c r="DO110" s="53"/>
      <c r="DP110" s="53"/>
      <c r="DQ110" s="53"/>
      <c r="DR110" s="53"/>
      <c r="DS110" s="53"/>
      <c r="DT110" s="53"/>
      <c r="DU110" s="53"/>
      <c r="DV110" s="53"/>
      <c r="DW110" s="53"/>
      <c r="DX110" s="53"/>
      <c r="DY110" s="53"/>
      <c r="DZ110" s="53"/>
      <c r="EA110" s="53"/>
      <c r="EB110" s="53"/>
      <c r="EC110" s="53"/>
      <c r="ED110" s="53"/>
      <c r="EE110" s="53"/>
      <c r="EF110" s="53"/>
      <c r="EG110" s="53"/>
      <c r="EH110" s="53"/>
      <c r="EI110" s="53"/>
      <c r="EJ110" s="53"/>
      <c r="EK110" s="53"/>
      <c r="EL110" s="53"/>
      <c r="EM110" s="53"/>
      <c r="EN110" s="53"/>
      <c r="EO110" s="53"/>
      <c r="EP110" s="53"/>
      <c r="EQ110" s="53"/>
      <c r="ER110" s="53"/>
      <c r="ES110" s="53"/>
      <c r="ET110" s="53"/>
      <c r="EU110" s="53"/>
      <c r="EV110" s="53"/>
      <c r="EW110" s="53"/>
      <c r="EX110" s="53"/>
      <c r="EY110" s="53"/>
      <c r="EZ110" s="53"/>
      <c r="FA110" s="53"/>
      <c r="FB110" s="53"/>
      <c r="FC110" s="53"/>
      <c r="FD110" s="53"/>
      <c r="FE110" s="53"/>
      <c r="FF110" s="53"/>
      <c r="FG110" s="53"/>
      <c r="FH110" s="53"/>
      <c r="FI110" s="53"/>
      <c r="FJ110" s="53"/>
      <c r="FK110" s="53"/>
      <c r="FL110" s="53"/>
      <c r="FM110" s="53"/>
      <c r="FN110" s="53"/>
      <c r="FO110" s="53"/>
      <c r="FP110" s="53"/>
      <c r="FQ110" s="53"/>
      <c r="FR110" s="53"/>
      <c r="FS110" s="53"/>
      <c r="FT110" s="53"/>
      <c r="FU110" s="53"/>
      <c r="FV110" s="53"/>
      <c r="FW110" s="53"/>
      <c r="FX110" s="53"/>
      <c r="FY110" s="53"/>
      <c r="FZ110" s="53"/>
      <c r="GA110" s="53"/>
      <c r="GB110" s="53"/>
      <c r="GC110" s="53"/>
      <c r="GD110" s="53"/>
      <c r="GE110" s="53"/>
      <c r="GF110" s="53"/>
      <c r="GG110" s="53"/>
      <c r="GH110" s="53"/>
      <c r="GI110" s="53"/>
      <c r="GJ110" s="53"/>
      <c r="GK110" s="53"/>
      <c r="GL110" s="53"/>
      <c r="GM110" s="53"/>
      <c r="GN110" s="53"/>
      <c r="GO110" s="53"/>
      <c r="GP110" s="53"/>
      <c r="GQ110" s="53"/>
      <c r="GR110" s="53"/>
      <c r="GS110" s="53"/>
      <c r="GT110" s="53"/>
      <c r="GU110" s="53"/>
      <c r="GV110" s="53"/>
      <c r="GW110" s="53"/>
      <c r="GX110" s="53"/>
      <c r="GY110" s="53"/>
      <c r="GZ110" s="53"/>
      <c r="HA110" s="53"/>
      <c r="HB110" s="53"/>
      <c r="HC110" s="53"/>
      <c r="HD110" s="53"/>
      <c r="HE110" s="53"/>
      <c r="HF110" s="53"/>
      <c r="HG110" s="53"/>
      <c r="HH110" s="53"/>
      <c r="HI110" s="53"/>
      <c r="HJ110" s="53"/>
      <c r="HK110" s="53"/>
      <c r="HL110" s="53"/>
      <c r="HM110" s="53"/>
      <c r="HN110" s="53"/>
      <c r="HO110" s="53"/>
      <c r="HP110" s="53"/>
      <c r="HQ110" s="53"/>
      <c r="HR110" s="53"/>
      <c r="HS110" s="53"/>
      <c r="HT110" s="53"/>
      <c r="HU110" s="53"/>
      <c r="HV110" s="53"/>
      <c r="HW110" s="53"/>
      <c r="HX110" s="53"/>
      <c r="HY110" s="53"/>
      <c r="HZ110" s="53"/>
      <c r="IA110" s="53"/>
      <c r="IB110" s="53"/>
      <c r="IC110" s="53"/>
      <c r="ID110" s="53"/>
    </row>
    <row r="111" s="51" customFormat="1" ht="22.5" customHeight="1" spans="1:7">
      <c r="A111" s="98" t="s">
        <v>230</v>
      </c>
      <c r="B111" s="74"/>
      <c r="C111" s="99" t="s">
        <v>231</v>
      </c>
      <c r="D111" s="91">
        <f t="shared" si="2"/>
        <v>8</v>
      </c>
      <c r="E111" s="91">
        <v>4</v>
      </c>
      <c r="F111" s="92">
        <v>4</v>
      </c>
      <c r="G111" s="86"/>
    </row>
    <row r="112" s="51" customFormat="1" ht="22.5" customHeight="1" spans="1:238">
      <c r="A112" s="98" t="s">
        <v>232</v>
      </c>
      <c r="B112" s="74"/>
      <c r="C112" s="99" t="s">
        <v>233</v>
      </c>
      <c r="D112" s="91">
        <f t="shared" si="2"/>
        <v>0</v>
      </c>
      <c r="E112" s="91">
        <v>0</v>
      </c>
      <c r="F112" s="92">
        <v>0</v>
      </c>
      <c r="G112" s="89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53"/>
      <c r="CT112" s="53"/>
      <c r="CU112" s="53"/>
      <c r="CV112" s="53"/>
      <c r="CW112" s="53"/>
      <c r="CX112" s="53"/>
      <c r="CY112" s="53"/>
      <c r="CZ112" s="53"/>
      <c r="DA112" s="53"/>
      <c r="DB112" s="53"/>
      <c r="DC112" s="53"/>
      <c r="DD112" s="53"/>
      <c r="DE112" s="53"/>
      <c r="DF112" s="53"/>
      <c r="DG112" s="53"/>
      <c r="DH112" s="53"/>
      <c r="DI112" s="53"/>
      <c r="DJ112" s="53"/>
      <c r="DK112" s="53"/>
      <c r="DL112" s="53"/>
      <c r="DM112" s="53"/>
      <c r="DN112" s="53"/>
      <c r="DO112" s="53"/>
      <c r="DP112" s="53"/>
      <c r="DQ112" s="53"/>
      <c r="DR112" s="53"/>
      <c r="DS112" s="53"/>
      <c r="DT112" s="53"/>
      <c r="DU112" s="53"/>
      <c r="DV112" s="53"/>
      <c r="DW112" s="53"/>
      <c r="DX112" s="53"/>
      <c r="DY112" s="53"/>
      <c r="DZ112" s="53"/>
      <c r="EA112" s="53"/>
      <c r="EB112" s="53"/>
      <c r="EC112" s="53"/>
      <c r="ED112" s="53"/>
      <c r="EE112" s="53"/>
      <c r="EF112" s="53"/>
      <c r="EG112" s="53"/>
      <c r="EH112" s="53"/>
      <c r="EI112" s="53"/>
      <c r="EJ112" s="53"/>
      <c r="EK112" s="53"/>
      <c r="EL112" s="53"/>
      <c r="EM112" s="53"/>
      <c r="EN112" s="53"/>
      <c r="EO112" s="53"/>
      <c r="EP112" s="53"/>
      <c r="EQ112" s="53"/>
      <c r="ER112" s="53"/>
      <c r="ES112" s="53"/>
      <c r="ET112" s="53"/>
      <c r="EU112" s="53"/>
      <c r="EV112" s="53"/>
      <c r="EW112" s="53"/>
      <c r="EX112" s="53"/>
      <c r="EY112" s="53"/>
      <c r="EZ112" s="53"/>
      <c r="FA112" s="53"/>
      <c r="FB112" s="53"/>
      <c r="FC112" s="53"/>
      <c r="FD112" s="53"/>
      <c r="FE112" s="53"/>
      <c r="FF112" s="53"/>
      <c r="FG112" s="53"/>
      <c r="FH112" s="53"/>
      <c r="FI112" s="53"/>
      <c r="FJ112" s="53"/>
      <c r="FK112" s="53"/>
      <c r="FL112" s="53"/>
      <c r="FM112" s="53"/>
      <c r="FN112" s="53"/>
      <c r="FO112" s="53"/>
      <c r="FP112" s="53"/>
      <c r="FQ112" s="53"/>
      <c r="FR112" s="53"/>
      <c r="FS112" s="53"/>
      <c r="FT112" s="53"/>
      <c r="FU112" s="53"/>
      <c r="FV112" s="53"/>
      <c r="FW112" s="53"/>
      <c r="FX112" s="53"/>
      <c r="FY112" s="53"/>
      <c r="FZ112" s="53"/>
      <c r="GA112" s="53"/>
      <c r="GB112" s="53"/>
      <c r="GC112" s="53"/>
      <c r="GD112" s="53"/>
      <c r="GE112" s="53"/>
      <c r="GF112" s="53"/>
      <c r="GG112" s="53"/>
      <c r="GH112" s="53"/>
      <c r="GI112" s="53"/>
      <c r="GJ112" s="53"/>
      <c r="GK112" s="53"/>
      <c r="GL112" s="53"/>
      <c r="GM112" s="53"/>
      <c r="GN112" s="53"/>
      <c r="GO112" s="53"/>
      <c r="GP112" s="53"/>
      <c r="GQ112" s="53"/>
      <c r="GR112" s="53"/>
      <c r="GS112" s="53"/>
      <c r="GT112" s="53"/>
      <c r="GU112" s="53"/>
      <c r="GV112" s="53"/>
      <c r="GW112" s="53"/>
      <c r="GX112" s="53"/>
      <c r="GY112" s="53"/>
      <c r="GZ112" s="53"/>
      <c r="HA112" s="53"/>
      <c r="HB112" s="53"/>
      <c r="HC112" s="53"/>
      <c r="HD112" s="53"/>
      <c r="HE112" s="53"/>
      <c r="HF112" s="53"/>
      <c r="HG112" s="53"/>
      <c r="HH112" s="53"/>
      <c r="HI112" s="53"/>
      <c r="HJ112" s="53"/>
      <c r="HK112" s="53"/>
      <c r="HL112" s="53"/>
      <c r="HM112" s="53"/>
      <c r="HN112" s="53"/>
      <c r="HO112" s="53"/>
      <c r="HP112" s="53"/>
      <c r="HQ112" s="53"/>
      <c r="HR112" s="53"/>
      <c r="HS112" s="53"/>
      <c r="HT112" s="53"/>
      <c r="HU112" s="53"/>
      <c r="HV112" s="53"/>
      <c r="HW112" s="53"/>
      <c r="HX112" s="53"/>
      <c r="HY112" s="53"/>
      <c r="HZ112" s="53"/>
      <c r="IA112" s="53"/>
      <c r="IB112" s="53"/>
      <c r="IC112" s="53"/>
      <c r="ID112" s="53"/>
    </row>
    <row r="113" s="51" customFormat="1" ht="28" customHeight="1" spans="1:7">
      <c r="A113" s="98" t="s">
        <v>234</v>
      </c>
      <c r="B113" s="74"/>
      <c r="C113" s="99" t="s">
        <v>235</v>
      </c>
      <c r="D113" s="91">
        <f t="shared" si="2"/>
        <v>75</v>
      </c>
      <c r="E113" s="91">
        <v>75</v>
      </c>
      <c r="F113" s="92">
        <v>0</v>
      </c>
      <c r="G113" s="86"/>
    </row>
    <row r="114" s="51" customFormat="1" ht="33" customHeight="1" spans="1:7">
      <c r="A114" s="98" t="s">
        <v>236</v>
      </c>
      <c r="B114" s="74"/>
      <c r="C114" s="99" t="s">
        <v>237</v>
      </c>
      <c r="D114" s="91">
        <f t="shared" si="2"/>
        <v>0</v>
      </c>
      <c r="E114" s="91">
        <v>0</v>
      </c>
      <c r="F114" s="92">
        <v>0</v>
      </c>
      <c r="G114" s="86"/>
    </row>
    <row r="115" s="51" customFormat="1" ht="22.5" customHeight="1" spans="1:7">
      <c r="A115" s="98" t="s">
        <v>238</v>
      </c>
      <c r="B115" s="74"/>
      <c r="C115" s="99" t="s">
        <v>239</v>
      </c>
      <c r="D115" s="91">
        <f t="shared" si="2"/>
        <v>0</v>
      </c>
      <c r="E115" s="91">
        <v>0</v>
      </c>
      <c r="F115" s="92">
        <v>0</v>
      </c>
      <c r="G115" s="86"/>
    </row>
    <row r="116" s="51" customFormat="1" ht="22.5" customHeight="1" spans="1:7">
      <c r="A116" s="98" t="s">
        <v>240</v>
      </c>
      <c r="B116" s="100"/>
      <c r="C116" s="99" t="s">
        <v>241</v>
      </c>
      <c r="D116" s="91">
        <f t="shared" si="2"/>
        <v>0</v>
      </c>
      <c r="E116" s="91">
        <v>0</v>
      </c>
      <c r="F116" s="92">
        <v>0</v>
      </c>
      <c r="G116" s="86"/>
    </row>
    <row r="117" s="51" customFormat="1" ht="22.5" customHeight="1" spans="1:7">
      <c r="A117" s="98" t="s">
        <v>242</v>
      </c>
      <c r="B117" s="74" t="s">
        <v>243</v>
      </c>
      <c r="C117" s="101" t="s">
        <v>244</v>
      </c>
      <c r="D117" s="91">
        <f>SUM(D118,D122,D123)</f>
        <v>40864</v>
      </c>
      <c r="E117" s="91">
        <f>SUM(E118,E122,E123)</f>
        <v>40864</v>
      </c>
      <c r="F117" s="92">
        <f>SUM(F118,F122,F123)</f>
        <v>0</v>
      </c>
      <c r="G117" s="86"/>
    </row>
    <row r="118" s="51" customFormat="1" ht="22.5" customHeight="1" spans="1:7">
      <c r="A118" s="98" t="s">
        <v>245</v>
      </c>
      <c r="B118" s="74"/>
      <c r="C118" s="88" t="s">
        <v>246</v>
      </c>
      <c r="D118" s="91">
        <f>SUM(D119)</f>
        <v>2406</v>
      </c>
      <c r="E118" s="91">
        <f>SUM(E119)</f>
        <v>2406</v>
      </c>
      <c r="F118" s="92">
        <f>SUM(F119)</f>
        <v>0</v>
      </c>
      <c r="G118" s="86"/>
    </row>
    <row r="119" s="51" customFormat="1" ht="22.5" customHeight="1" spans="1:7">
      <c r="A119" s="98" t="s">
        <v>247</v>
      </c>
      <c r="B119" s="74"/>
      <c r="C119" s="102" t="s">
        <v>248</v>
      </c>
      <c r="D119" s="91">
        <f t="shared" si="2"/>
        <v>2406</v>
      </c>
      <c r="E119" s="91">
        <f>SUM(E120:E121)</f>
        <v>2406</v>
      </c>
      <c r="F119" s="92">
        <f>SUM(F120:F121)</f>
        <v>0</v>
      </c>
      <c r="G119" s="86"/>
    </row>
    <row r="120" s="51" customFormat="1" ht="22.5" customHeight="1" spans="1:7">
      <c r="A120" s="98" t="s">
        <v>249</v>
      </c>
      <c r="B120" s="74"/>
      <c r="C120" s="103" t="s">
        <v>250</v>
      </c>
      <c r="D120" s="91">
        <f t="shared" si="2"/>
        <v>2392</v>
      </c>
      <c r="E120" s="91">
        <v>2392</v>
      </c>
      <c r="F120" s="92">
        <v>0</v>
      </c>
      <c r="G120" s="86"/>
    </row>
    <row r="121" s="51" customFormat="1" ht="22.5" customHeight="1" spans="1:7">
      <c r="A121" s="98" t="s">
        <v>251</v>
      </c>
      <c r="B121" s="74" t="s">
        <v>243</v>
      </c>
      <c r="C121" s="103" t="s">
        <v>252</v>
      </c>
      <c r="D121" s="91">
        <f t="shared" si="2"/>
        <v>14</v>
      </c>
      <c r="E121" s="91">
        <v>14</v>
      </c>
      <c r="F121" s="92">
        <v>0</v>
      </c>
      <c r="G121" s="86"/>
    </row>
    <row r="122" s="51" customFormat="1" ht="22.5" customHeight="1" spans="1:7">
      <c r="A122" s="98" t="s">
        <v>253</v>
      </c>
      <c r="B122" s="74"/>
      <c r="C122" s="88" t="s">
        <v>254</v>
      </c>
      <c r="D122" s="91">
        <f t="shared" si="2"/>
        <v>6378</v>
      </c>
      <c r="E122" s="91">
        <v>6378</v>
      </c>
      <c r="F122" s="92">
        <v>0</v>
      </c>
      <c r="G122" s="86"/>
    </row>
    <row r="123" s="51" customFormat="1" ht="22.5" customHeight="1" spans="1:7">
      <c r="A123" s="98" t="s">
        <v>255</v>
      </c>
      <c r="B123" s="74"/>
      <c r="C123" s="88" t="s">
        <v>256</v>
      </c>
      <c r="D123" s="91">
        <f t="shared" si="2"/>
        <v>32080</v>
      </c>
      <c r="E123" s="91">
        <f>SUM(E124:E129)</f>
        <v>32080</v>
      </c>
      <c r="F123" s="92">
        <f>SUM(F124:F129)</f>
        <v>0</v>
      </c>
      <c r="G123" s="86"/>
    </row>
    <row r="124" s="51" customFormat="1" ht="22.5" customHeight="1" spans="1:7">
      <c r="A124" s="98" t="s">
        <v>257</v>
      </c>
      <c r="B124" s="74"/>
      <c r="C124" s="87" t="s">
        <v>258</v>
      </c>
      <c r="D124" s="91">
        <f t="shared" si="2"/>
        <v>3195</v>
      </c>
      <c r="E124" s="91">
        <v>3195</v>
      </c>
      <c r="F124" s="92">
        <v>0</v>
      </c>
      <c r="G124" s="86"/>
    </row>
    <row r="125" s="51" customFormat="1" ht="22.5" customHeight="1" spans="1:7">
      <c r="A125" s="98" t="s">
        <v>259</v>
      </c>
      <c r="B125" s="74"/>
      <c r="C125" s="87" t="s">
        <v>260</v>
      </c>
      <c r="D125" s="91">
        <f t="shared" si="2"/>
        <v>0</v>
      </c>
      <c r="E125" s="91">
        <v>0</v>
      </c>
      <c r="F125" s="92">
        <v>0</v>
      </c>
      <c r="G125" s="86"/>
    </row>
    <row r="126" s="51" customFormat="1" ht="22.5" customHeight="1" spans="1:7">
      <c r="A126" s="98" t="s">
        <v>261</v>
      </c>
      <c r="B126" s="74"/>
      <c r="C126" s="87" t="s">
        <v>262</v>
      </c>
      <c r="D126" s="91">
        <f t="shared" si="2"/>
        <v>5765</v>
      </c>
      <c r="E126" s="91">
        <v>5765</v>
      </c>
      <c r="F126" s="92">
        <v>0</v>
      </c>
      <c r="G126" s="86"/>
    </row>
    <row r="127" s="51" customFormat="1" ht="22.5" customHeight="1" spans="1:7">
      <c r="A127" s="98" t="s">
        <v>263</v>
      </c>
      <c r="B127" s="74"/>
      <c r="C127" s="87" t="s">
        <v>264</v>
      </c>
      <c r="D127" s="91">
        <f t="shared" si="2"/>
        <v>1777</v>
      </c>
      <c r="E127" s="91">
        <v>1777</v>
      </c>
      <c r="F127" s="92">
        <v>0</v>
      </c>
      <c r="G127" s="86"/>
    </row>
    <row r="128" s="51" customFormat="1" ht="22.5" customHeight="1" spans="1:7">
      <c r="A128" s="98" t="s">
        <v>265</v>
      </c>
      <c r="B128" s="74"/>
      <c r="C128" s="87" t="s">
        <v>266</v>
      </c>
      <c r="D128" s="91">
        <f t="shared" si="2"/>
        <v>5856</v>
      </c>
      <c r="E128" s="91">
        <v>5856</v>
      </c>
      <c r="F128" s="92"/>
      <c r="G128" s="86"/>
    </row>
    <row r="129" s="51" customFormat="1" ht="22.5" customHeight="1" spans="1:7">
      <c r="A129" s="98" t="s">
        <v>267</v>
      </c>
      <c r="B129" s="74"/>
      <c r="C129" s="87" t="s">
        <v>268</v>
      </c>
      <c r="D129" s="91">
        <f t="shared" si="2"/>
        <v>15487</v>
      </c>
      <c r="E129" s="91">
        <v>15487</v>
      </c>
      <c r="F129" s="92"/>
      <c r="G129" s="86"/>
    </row>
    <row r="130" s="54" customFormat="1" ht="22" customHeight="1" spans="1:7">
      <c r="A130" s="104" t="s">
        <v>269</v>
      </c>
      <c r="B130" s="79" t="s">
        <v>270</v>
      </c>
      <c r="C130" s="79"/>
      <c r="D130" s="105">
        <f t="shared" si="2"/>
        <v>107806</v>
      </c>
      <c r="E130" s="105"/>
      <c r="F130" s="106">
        <v>107806</v>
      </c>
      <c r="G130" s="86"/>
    </row>
    <row r="131" s="54" customFormat="1" ht="22" customHeight="1" spans="1:7">
      <c r="A131" s="104"/>
      <c r="B131" s="107" t="s">
        <v>271</v>
      </c>
      <c r="C131" s="108"/>
      <c r="D131" s="105">
        <f t="shared" si="2"/>
        <v>51155</v>
      </c>
      <c r="E131" s="105"/>
      <c r="F131" s="106">
        <v>51155</v>
      </c>
      <c r="G131" s="86"/>
    </row>
    <row r="132" s="54" customFormat="1" ht="22" customHeight="1" spans="1:7">
      <c r="A132" s="104" t="s">
        <v>272</v>
      </c>
      <c r="B132" s="79" t="s">
        <v>273</v>
      </c>
      <c r="C132" s="109" t="s">
        <v>273</v>
      </c>
      <c r="D132" s="84">
        <f t="shared" si="2"/>
        <v>4500</v>
      </c>
      <c r="E132" s="84">
        <v>4500</v>
      </c>
      <c r="F132" s="85"/>
      <c r="G132" s="86"/>
    </row>
    <row r="133" ht="22" customHeight="1" spans="1:7">
      <c r="A133" s="98" t="s">
        <v>274</v>
      </c>
      <c r="B133" s="110" t="s">
        <v>275</v>
      </c>
      <c r="C133" s="111" t="s">
        <v>275</v>
      </c>
      <c r="D133" s="112">
        <f t="shared" si="2"/>
        <v>16000</v>
      </c>
      <c r="E133" s="112">
        <f>SUM(E134:E137)</f>
        <v>16000</v>
      </c>
      <c r="F133" s="113">
        <f>SUM(F134:F137)</f>
        <v>0</v>
      </c>
      <c r="G133" s="89"/>
    </row>
    <row r="134" ht="22" customHeight="1" spans="1:7">
      <c r="A134" s="98" t="s">
        <v>276</v>
      </c>
      <c r="B134" s="110"/>
      <c r="C134" s="114" t="s">
        <v>277</v>
      </c>
      <c r="D134" s="84">
        <f t="shared" si="2"/>
        <v>3500</v>
      </c>
      <c r="E134" s="84">
        <v>3500</v>
      </c>
      <c r="F134" s="85">
        <v>0</v>
      </c>
      <c r="G134" s="89"/>
    </row>
    <row r="135" ht="22" customHeight="1" spans="1:7">
      <c r="A135" s="98" t="s">
        <v>278</v>
      </c>
      <c r="B135" s="110"/>
      <c r="C135" s="114" t="s">
        <v>279</v>
      </c>
      <c r="D135" s="84">
        <f t="shared" si="2"/>
        <v>4000</v>
      </c>
      <c r="E135" s="84">
        <v>4000</v>
      </c>
      <c r="F135" s="85">
        <v>0</v>
      </c>
      <c r="G135" s="89"/>
    </row>
    <row r="136" ht="22" customHeight="1" spans="1:7">
      <c r="A136" s="98"/>
      <c r="B136" s="110"/>
      <c r="C136" s="114" t="s">
        <v>280</v>
      </c>
      <c r="D136" s="84">
        <v>7500</v>
      </c>
      <c r="E136" s="84">
        <v>7500</v>
      </c>
      <c r="F136" s="85"/>
      <c r="G136" s="89"/>
    </row>
    <row r="137" ht="22" customHeight="1" spans="1:7">
      <c r="A137" s="98" t="s">
        <v>281</v>
      </c>
      <c r="B137" s="115"/>
      <c r="C137" s="114" t="s">
        <v>282</v>
      </c>
      <c r="D137" s="84">
        <f>E137+F137</f>
        <v>1000</v>
      </c>
      <c r="E137" s="84">
        <v>1000</v>
      </c>
      <c r="F137" s="85">
        <v>0</v>
      </c>
      <c r="G137" s="89"/>
    </row>
  </sheetData>
  <mergeCells count="15">
    <mergeCell ref="A2:F2"/>
    <mergeCell ref="D4:F4"/>
    <mergeCell ref="A6:C6"/>
    <mergeCell ref="B130:C130"/>
    <mergeCell ref="B131:C131"/>
    <mergeCell ref="A4:A5"/>
    <mergeCell ref="B4:B5"/>
    <mergeCell ref="B7:B43"/>
    <mergeCell ref="B44:B81"/>
    <mergeCell ref="B82:B116"/>
    <mergeCell ref="B117:B120"/>
    <mergeCell ref="B121:B129"/>
    <mergeCell ref="B133:B137"/>
    <mergeCell ref="C4:C5"/>
    <mergeCell ref="G4:G5"/>
  </mergeCells>
  <printOptions horizontalCentered="1"/>
  <pageMargins left="0.708333333333333" right="0.708333333333333" top="0.747916666666667" bottom="0.747916666666667" header="0.314583333333333" footer="0.314583333333333"/>
  <pageSetup paperSize="9" scale="71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view="pageBreakPreview" zoomScaleNormal="100" topLeftCell="A24" workbookViewId="0">
      <selection activeCell="D28" sqref="D28"/>
    </sheetView>
  </sheetViews>
  <sheetFormatPr defaultColWidth="9" defaultRowHeight="17.25"/>
  <cols>
    <col min="1" max="1" width="12.375" style="5" customWidth="1"/>
    <col min="2" max="2" width="50.5" style="6" customWidth="1"/>
    <col min="3" max="3" width="14.75" style="6" customWidth="1"/>
    <col min="4" max="4" width="15" style="7" customWidth="1"/>
    <col min="5" max="5" width="16.5" style="7" customWidth="1"/>
    <col min="6" max="6" width="11.125" customWidth="1"/>
    <col min="7" max="7" width="10.275"/>
    <col min="10" max="10" width="9.375"/>
  </cols>
  <sheetData>
    <row r="1" customFormat="1" customHeight="1" spans="1:5">
      <c r="A1" s="8" t="s">
        <v>118</v>
      </c>
      <c r="B1" s="9"/>
      <c r="C1" s="9"/>
      <c r="D1" s="10"/>
      <c r="E1" s="10"/>
    </row>
    <row r="2" ht="26.25" customHeight="1" spans="1:6">
      <c r="A2" s="11" t="s">
        <v>283</v>
      </c>
      <c r="B2" s="11"/>
      <c r="C2" s="11"/>
      <c r="D2" s="11"/>
      <c r="E2" s="11"/>
      <c r="F2" s="11"/>
    </row>
    <row r="3" ht="14.25" spans="1:6">
      <c r="A3" s="12"/>
      <c r="B3" s="13"/>
      <c r="C3" s="13"/>
      <c r="D3" s="14"/>
      <c r="E3" s="14"/>
      <c r="F3" s="14" t="s">
        <v>2</v>
      </c>
    </row>
    <row r="4" s="1" customFormat="1" ht="42" customHeight="1" spans="1:6">
      <c r="A4" s="15" t="s">
        <v>36</v>
      </c>
      <c r="B4" s="15" t="s">
        <v>37</v>
      </c>
      <c r="C4" s="16" t="s">
        <v>4</v>
      </c>
      <c r="D4" s="15" t="s">
        <v>5</v>
      </c>
      <c r="E4" s="16" t="s">
        <v>39</v>
      </c>
      <c r="F4" s="15" t="s">
        <v>40</v>
      </c>
    </row>
    <row r="5" s="2" customFormat="1" ht="33" customHeight="1" spans="1:6">
      <c r="A5" s="15" t="s">
        <v>284</v>
      </c>
      <c r="B5" s="15"/>
      <c r="C5" s="36">
        <f>SUM(C6,C14)</f>
        <v>53149</v>
      </c>
      <c r="D5" s="36">
        <f>SUM(D6,D14)</f>
        <v>61298</v>
      </c>
      <c r="E5" s="36">
        <f>SUM(E6,E14)</f>
        <v>8149</v>
      </c>
      <c r="F5" s="37"/>
    </row>
    <row r="6" s="3" customFormat="1" ht="33" customHeight="1" spans="1:6">
      <c r="A6" s="38" t="s">
        <v>285</v>
      </c>
      <c r="B6" s="39"/>
      <c r="C6" s="40">
        <f>SUM(C7,C8,C12,C13)</f>
        <v>23171</v>
      </c>
      <c r="D6" s="40">
        <f>SUM(D7,D8,D12,D13)</f>
        <v>42424</v>
      </c>
      <c r="E6" s="40">
        <f>SUM(E7,E8,E12,E13)</f>
        <v>19253</v>
      </c>
      <c r="F6" s="22"/>
    </row>
    <row r="7" s="4" customFormat="1" ht="33" customHeight="1" spans="1:6">
      <c r="A7" s="23" t="s">
        <v>10</v>
      </c>
      <c r="B7" s="24" t="s">
        <v>286</v>
      </c>
      <c r="C7" s="41">
        <v>14062</v>
      </c>
      <c r="D7" s="42">
        <v>40000</v>
      </c>
      <c r="E7" s="42">
        <f t="shared" ref="E7:E34" si="0">D7-C7</f>
        <v>25938</v>
      </c>
      <c r="F7" s="26"/>
    </row>
    <row r="8" s="4" customFormat="1" ht="33" customHeight="1" spans="1:6">
      <c r="A8" s="23" t="s">
        <v>14</v>
      </c>
      <c r="B8" s="24" t="s">
        <v>287</v>
      </c>
      <c r="C8" s="42">
        <f>SUM(C9:C11)</f>
        <v>192</v>
      </c>
      <c r="D8" s="42">
        <f>SUM(D9:D11)</f>
        <v>2174</v>
      </c>
      <c r="E8" s="42">
        <f>SUM(E9:E11)</f>
        <v>1982</v>
      </c>
      <c r="F8" s="26"/>
    </row>
    <row r="9" s="4" customFormat="1" ht="33" customHeight="1" spans="1:6">
      <c r="A9" s="23" t="s">
        <v>288</v>
      </c>
      <c r="B9" s="24" t="s">
        <v>289</v>
      </c>
      <c r="C9" s="41"/>
      <c r="D9" s="42">
        <v>1639</v>
      </c>
      <c r="E9" s="42">
        <f t="shared" si="0"/>
        <v>1639</v>
      </c>
      <c r="F9" s="43"/>
    </row>
    <row r="10" s="4" customFormat="1" ht="33" customHeight="1" spans="1:6">
      <c r="A10" s="23" t="s">
        <v>290</v>
      </c>
      <c r="B10" s="24" t="s">
        <v>291</v>
      </c>
      <c r="C10" s="41">
        <v>192</v>
      </c>
      <c r="D10" s="42">
        <v>535</v>
      </c>
      <c r="E10" s="42">
        <f t="shared" si="0"/>
        <v>343</v>
      </c>
      <c r="F10" s="43"/>
    </row>
    <row r="11" s="4" customFormat="1" ht="33" customHeight="1" spans="1:6">
      <c r="A11" s="23" t="s">
        <v>292</v>
      </c>
      <c r="B11" s="24" t="s">
        <v>293</v>
      </c>
      <c r="C11" s="41"/>
      <c r="D11" s="42"/>
      <c r="E11" s="42">
        <f t="shared" si="0"/>
        <v>0</v>
      </c>
      <c r="F11" s="43"/>
    </row>
    <row r="12" s="4" customFormat="1" ht="33" customHeight="1" spans="1:6">
      <c r="A12" s="23" t="s">
        <v>20</v>
      </c>
      <c r="B12" s="24" t="s">
        <v>294</v>
      </c>
      <c r="C12" s="41">
        <v>8600</v>
      </c>
      <c r="D12" s="42"/>
      <c r="E12" s="42">
        <f t="shared" si="0"/>
        <v>-8600</v>
      </c>
      <c r="F12" s="43"/>
    </row>
    <row r="13" s="4" customFormat="1" ht="25.5" customHeight="1" spans="1:6">
      <c r="A13" s="23" t="s">
        <v>23</v>
      </c>
      <c r="B13" s="24" t="s">
        <v>295</v>
      </c>
      <c r="C13" s="41">
        <f>239+78</f>
        <v>317</v>
      </c>
      <c r="D13" s="42">
        <v>250</v>
      </c>
      <c r="E13" s="42">
        <f t="shared" si="0"/>
        <v>-67</v>
      </c>
      <c r="F13" s="26"/>
    </row>
    <row r="14" s="3" customFormat="1" ht="40" customHeight="1" spans="1:6">
      <c r="A14" s="38" t="s">
        <v>296</v>
      </c>
      <c r="B14" s="39"/>
      <c r="C14" s="40">
        <f>SUM(C15:C16,C19)</f>
        <v>29978</v>
      </c>
      <c r="D14" s="40">
        <f>SUM(D15:D16,D19)</f>
        <v>18874</v>
      </c>
      <c r="E14" s="40">
        <f>SUM(E15:E16,E19)</f>
        <v>-11104</v>
      </c>
      <c r="F14" s="22"/>
    </row>
    <row r="15" s="3" customFormat="1" ht="36" customHeight="1" spans="1:6">
      <c r="A15" s="23" t="s">
        <v>10</v>
      </c>
      <c r="B15" s="44" t="s">
        <v>297</v>
      </c>
      <c r="C15" s="45">
        <v>5831</v>
      </c>
      <c r="D15" s="42">
        <v>5830</v>
      </c>
      <c r="E15" s="42">
        <f t="shared" si="0"/>
        <v>-1</v>
      </c>
      <c r="F15" s="22"/>
    </row>
    <row r="16" s="4" customFormat="1" ht="36" customHeight="1" spans="1:6">
      <c r="A16" s="23" t="s">
        <v>14</v>
      </c>
      <c r="B16" s="24" t="s">
        <v>298</v>
      </c>
      <c r="C16" s="45">
        <f>SUM(C17:C18)</f>
        <v>22658</v>
      </c>
      <c r="D16" s="45">
        <f>SUM(D17:D18)</f>
        <v>11570</v>
      </c>
      <c r="E16" s="45">
        <f t="shared" si="0"/>
        <v>-11088</v>
      </c>
      <c r="F16" s="26"/>
    </row>
    <row r="17" s="4" customFormat="1" ht="36" customHeight="1" spans="1:6">
      <c r="A17" s="23" t="s">
        <v>288</v>
      </c>
      <c r="B17" s="24" t="s">
        <v>299</v>
      </c>
      <c r="C17" s="46">
        <v>5058</v>
      </c>
      <c r="D17" s="42">
        <v>11570</v>
      </c>
      <c r="E17" s="42">
        <f t="shared" si="0"/>
        <v>6512</v>
      </c>
      <c r="F17" s="26"/>
    </row>
    <row r="18" s="4" customFormat="1" ht="36" customHeight="1" spans="1:6">
      <c r="A18" s="23" t="s">
        <v>290</v>
      </c>
      <c r="B18" s="24" t="s">
        <v>300</v>
      </c>
      <c r="C18" s="46">
        <v>17600</v>
      </c>
      <c r="D18" s="42"/>
      <c r="E18" s="42">
        <f t="shared" si="0"/>
        <v>-17600</v>
      </c>
      <c r="F18" s="26"/>
    </row>
    <row r="19" s="3" customFormat="1" ht="21.75" customHeight="1" spans="1:6">
      <c r="A19" s="23" t="s">
        <v>20</v>
      </c>
      <c r="B19" s="24" t="s">
        <v>27</v>
      </c>
      <c r="C19" s="46">
        <v>1489</v>
      </c>
      <c r="D19" s="42">
        <v>1474</v>
      </c>
      <c r="E19" s="42">
        <f t="shared" si="0"/>
        <v>-15</v>
      </c>
      <c r="F19" s="22"/>
    </row>
    <row r="20" customFormat="1" ht="24.75" customHeight="1" spans="1:8">
      <c r="A20" s="15" t="s">
        <v>301</v>
      </c>
      <c r="B20" s="15"/>
      <c r="C20" s="36">
        <f>C21+C30</f>
        <v>53149</v>
      </c>
      <c r="D20" s="36">
        <f>D21+D30</f>
        <v>61298</v>
      </c>
      <c r="E20" s="36">
        <f t="shared" si="0"/>
        <v>8149</v>
      </c>
      <c r="F20" s="30"/>
      <c r="G20" s="47"/>
      <c r="H20" s="47"/>
    </row>
    <row r="21" ht="24.75" customHeight="1" spans="1:6">
      <c r="A21" s="38" t="s">
        <v>302</v>
      </c>
      <c r="B21" s="39"/>
      <c r="C21" s="40">
        <f>SUM(C22:C29)</f>
        <v>27118</v>
      </c>
      <c r="D21" s="40">
        <f>SUM(D22:D29)</f>
        <v>25152</v>
      </c>
      <c r="E21" s="40">
        <f t="shared" si="0"/>
        <v>-1966</v>
      </c>
      <c r="F21" s="30"/>
    </row>
    <row r="22" s="4" customFormat="1" ht="35" customHeight="1" spans="1:6">
      <c r="A22" s="23" t="s">
        <v>10</v>
      </c>
      <c r="B22" s="44" t="s">
        <v>303</v>
      </c>
      <c r="C22" s="45">
        <v>5081</v>
      </c>
      <c r="D22" s="48">
        <v>4984</v>
      </c>
      <c r="E22" s="48">
        <f t="shared" si="0"/>
        <v>-97</v>
      </c>
      <c r="F22" s="26"/>
    </row>
    <row r="23" s="4" customFormat="1" ht="35" customHeight="1" spans="1:6">
      <c r="A23" s="23" t="s">
        <v>14</v>
      </c>
      <c r="B23" s="44" t="s">
        <v>304</v>
      </c>
      <c r="C23" s="45">
        <v>23</v>
      </c>
      <c r="D23" s="48">
        <v>69</v>
      </c>
      <c r="E23" s="48">
        <f t="shared" si="0"/>
        <v>46</v>
      </c>
      <c r="F23" s="26"/>
    </row>
    <row r="24" s="4" customFormat="1" ht="35" customHeight="1" spans="1:9">
      <c r="A24" s="23" t="s">
        <v>20</v>
      </c>
      <c r="B24" s="44" t="s">
        <v>305</v>
      </c>
      <c r="C24" s="45">
        <v>2847</v>
      </c>
      <c r="D24" s="48">
        <v>8945</v>
      </c>
      <c r="E24" s="48">
        <f t="shared" si="0"/>
        <v>6098</v>
      </c>
      <c r="F24" s="26"/>
      <c r="I24" s="50"/>
    </row>
    <row r="25" s="4" customFormat="1" ht="35" customHeight="1" spans="1:9">
      <c r="A25" s="23" t="s">
        <v>23</v>
      </c>
      <c r="B25" s="44" t="s">
        <v>306</v>
      </c>
      <c r="C25" s="45">
        <v>0</v>
      </c>
      <c r="D25" s="48">
        <v>3600</v>
      </c>
      <c r="E25" s="48">
        <f t="shared" si="0"/>
        <v>3600</v>
      </c>
      <c r="F25" s="26"/>
      <c r="I25" s="50"/>
    </row>
    <row r="26" s="4" customFormat="1" ht="35" customHeight="1" spans="1:6">
      <c r="A26" s="23" t="s">
        <v>307</v>
      </c>
      <c r="B26" s="44" t="s">
        <v>308</v>
      </c>
      <c r="C26" s="45">
        <v>0</v>
      </c>
      <c r="D26" s="48">
        <v>250</v>
      </c>
      <c r="E26" s="48">
        <f t="shared" si="0"/>
        <v>250</v>
      </c>
      <c r="F26" s="26"/>
    </row>
    <row r="27" s="4" customFormat="1" ht="35" customHeight="1" spans="1:6">
      <c r="A27" s="23" t="s">
        <v>309</v>
      </c>
      <c r="B27" s="44" t="s">
        <v>310</v>
      </c>
      <c r="C27" s="45">
        <v>17600</v>
      </c>
      <c r="D27" s="48"/>
      <c r="E27" s="48">
        <f t="shared" si="0"/>
        <v>-17600</v>
      </c>
      <c r="F27" s="26"/>
    </row>
    <row r="28" s="4" customFormat="1" ht="35" customHeight="1" spans="1:6">
      <c r="A28" s="23" t="s">
        <v>311</v>
      </c>
      <c r="B28" s="44" t="s">
        <v>312</v>
      </c>
      <c r="C28" s="45">
        <v>964</v>
      </c>
      <c r="D28" s="48">
        <v>5830</v>
      </c>
      <c r="E28" s="48">
        <f t="shared" si="0"/>
        <v>4866</v>
      </c>
      <c r="F28" s="26"/>
    </row>
    <row r="29" s="4" customFormat="1" ht="35" customHeight="1" spans="1:6">
      <c r="A29" s="23" t="s">
        <v>313</v>
      </c>
      <c r="B29" s="44" t="s">
        <v>314</v>
      </c>
      <c r="C29" s="46">
        <v>603</v>
      </c>
      <c r="D29" s="48">
        <v>1474</v>
      </c>
      <c r="E29" s="48">
        <f t="shared" si="0"/>
        <v>871</v>
      </c>
      <c r="F29" s="26"/>
    </row>
    <row r="30" ht="24.75" customHeight="1" spans="1:6">
      <c r="A30" s="38" t="s">
        <v>315</v>
      </c>
      <c r="B30" s="39"/>
      <c r="C30" s="36">
        <f>SUM(C31:C34)</f>
        <v>26031</v>
      </c>
      <c r="D30" s="36">
        <f>SUM(D31:D34)</f>
        <v>36146</v>
      </c>
      <c r="E30" s="36">
        <f t="shared" si="0"/>
        <v>10115</v>
      </c>
      <c r="F30" s="30"/>
    </row>
    <row r="31" s="4" customFormat="1" ht="24.75" customHeight="1" spans="1:6">
      <c r="A31" s="23" t="s">
        <v>10</v>
      </c>
      <c r="B31" s="44" t="s">
        <v>316</v>
      </c>
      <c r="C31" s="45">
        <v>5415</v>
      </c>
      <c r="D31" s="48">
        <v>12886</v>
      </c>
      <c r="E31" s="48">
        <f t="shared" si="0"/>
        <v>7471</v>
      </c>
      <c r="F31" s="26"/>
    </row>
    <row r="32" s="4" customFormat="1" ht="24.75" customHeight="1" spans="1:6">
      <c r="A32" s="23" t="s">
        <v>14</v>
      </c>
      <c r="B32" s="44" t="s">
        <v>317</v>
      </c>
      <c r="C32" s="45">
        <v>18507</v>
      </c>
      <c r="D32" s="48">
        <v>22000</v>
      </c>
      <c r="E32" s="48">
        <f t="shared" si="0"/>
        <v>3493</v>
      </c>
      <c r="F32" s="49"/>
    </row>
    <row r="33" s="4" customFormat="1" ht="24.75" customHeight="1" spans="1:6">
      <c r="A33" s="23" t="s">
        <v>20</v>
      </c>
      <c r="B33" s="44" t="s">
        <v>18</v>
      </c>
      <c r="C33" s="45">
        <v>635</v>
      </c>
      <c r="D33" s="48">
        <v>1260</v>
      </c>
      <c r="E33" s="48">
        <f t="shared" si="0"/>
        <v>625</v>
      </c>
      <c r="F33" s="49"/>
    </row>
    <row r="34" s="4" customFormat="1" ht="30" customHeight="1" spans="1:6">
      <c r="A34" s="23" t="s">
        <v>23</v>
      </c>
      <c r="B34" s="44" t="s">
        <v>21</v>
      </c>
      <c r="C34" s="45">
        <v>1474</v>
      </c>
      <c r="D34" s="48"/>
      <c r="E34" s="48">
        <f t="shared" si="0"/>
        <v>-1474</v>
      </c>
      <c r="F34" s="43"/>
    </row>
  </sheetData>
  <mergeCells count="7">
    <mergeCell ref="A2:F2"/>
    <mergeCell ref="A5:B5"/>
    <mergeCell ref="A6:B6"/>
    <mergeCell ref="A14:B14"/>
    <mergeCell ref="A20:B20"/>
    <mergeCell ref="A21:B21"/>
    <mergeCell ref="A30:B30"/>
  </mergeCells>
  <pageMargins left="1.10208333333333" right="0.708333333333333" top="0.747916666666667" bottom="0.747916666666667" header="0.314583333333333" footer="0.314583333333333"/>
  <pageSetup paperSize="9" scale="6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view="pageBreakPreview" zoomScaleNormal="100" topLeftCell="A8" workbookViewId="0">
      <selection activeCell="B9" sqref="B9"/>
    </sheetView>
  </sheetViews>
  <sheetFormatPr defaultColWidth="9" defaultRowHeight="17.25"/>
  <cols>
    <col min="1" max="1" width="12.375" style="5" customWidth="1"/>
    <col min="2" max="2" width="33.875" style="6" customWidth="1"/>
    <col min="3" max="3" width="21.75" style="6" customWidth="1"/>
    <col min="4" max="5" width="15.625" style="7" customWidth="1"/>
    <col min="6" max="6" width="16.2583333333333" customWidth="1"/>
  </cols>
  <sheetData>
    <row r="1" customFormat="1" spans="1:5">
      <c r="A1" s="8" t="s">
        <v>318</v>
      </c>
      <c r="B1" s="9"/>
      <c r="C1" s="9"/>
      <c r="D1" s="10"/>
      <c r="E1" s="10"/>
    </row>
    <row r="2" ht="43.5" customHeight="1" spans="1:6">
      <c r="A2" s="11" t="s">
        <v>319</v>
      </c>
      <c r="B2" s="11"/>
      <c r="C2" s="11"/>
      <c r="D2" s="11"/>
      <c r="E2" s="11"/>
      <c r="F2" s="11"/>
    </row>
    <row r="3" ht="14.25" spans="1:6">
      <c r="A3" s="12"/>
      <c r="B3" s="13"/>
      <c r="C3" s="13"/>
      <c r="D3" s="14"/>
      <c r="E3" s="14"/>
      <c r="F3" s="14" t="s">
        <v>2</v>
      </c>
    </row>
    <row r="4" s="1" customFormat="1" ht="64" customHeight="1" spans="1:12">
      <c r="A4" s="15" t="s">
        <v>36</v>
      </c>
      <c r="B4" s="15" t="s">
        <v>37</v>
      </c>
      <c r="C4" s="15" t="s">
        <v>4</v>
      </c>
      <c r="D4" s="15" t="s">
        <v>5</v>
      </c>
      <c r="E4" s="16" t="s">
        <v>39</v>
      </c>
      <c r="F4" s="15" t="s">
        <v>40</v>
      </c>
      <c r="G4" s="17"/>
      <c r="H4" s="17"/>
      <c r="I4" s="17"/>
      <c r="J4" s="17"/>
      <c r="K4" s="17"/>
      <c r="L4" s="17"/>
    </row>
    <row r="5" s="2" customFormat="1" ht="64" customHeight="1" spans="1:6">
      <c r="A5" s="15" t="s">
        <v>284</v>
      </c>
      <c r="B5" s="15"/>
      <c r="C5" s="18">
        <f>SUM(C6,C8)</f>
        <v>177</v>
      </c>
      <c r="D5" s="18">
        <f>SUM(D6,D8)</f>
        <v>278</v>
      </c>
      <c r="E5" s="18">
        <f t="shared" ref="E5:E16" si="0">D5-C5</f>
        <v>101</v>
      </c>
      <c r="F5" s="19"/>
    </row>
    <row r="6" s="3" customFormat="1" ht="64" customHeight="1" spans="1:6">
      <c r="A6" s="15" t="s">
        <v>7</v>
      </c>
      <c r="B6" s="20" t="s">
        <v>320</v>
      </c>
      <c r="C6" s="21">
        <f>SUM(C7)</f>
        <v>158</v>
      </c>
      <c r="D6" s="21">
        <f>SUM(D7)</f>
        <v>260</v>
      </c>
      <c r="E6" s="21">
        <f t="shared" si="0"/>
        <v>102</v>
      </c>
      <c r="F6" s="22"/>
    </row>
    <row r="7" s="4" customFormat="1" ht="64" customHeight="1" spans="1:6">
      <c r="A7" s="23" t="s">
        <v>10</v>
      </c>
      <c r="B7" s="24" t="s">
        <v>321</v>
      </c>
      <c r="C7" s="25">
        <v>158</v>
      </c>
      <c r="D7" s="25">
        <v>260</v>
      </c>
      <c r="E7" s="25">
        <f t="shared" si="0"/>
        <v>102</v>
      </c>
      <c r="F7" s="26"/>
    </row>
    <row r="8" s="3" customFormat="1" ht="64" customHeight="1" spans="1:6">
      <c r="A8" s="15" t="s">
        <v>12</v>
      </c>
      <c r="B8" s="20" t="s">
        <v>17</v>
      </c>
      <c r="C8" s="21">
        <f>SUM(C9:C10)</f>
        <v>19</v>
      </c>
      <c r="D8" s="21">
        <f>SUM(D9:D10)</f>
        <v>18</v>
      </c>
      <c r="E8" s="21">
        <f t="shared" si="0"/>
        <v>-1</v>
      </c>
      <c r="F8" s="22"/>
    </row>
    <row r="9" s="3" customFormat="1" ht="64" customHeight="1" spans="1:6">
      <c r="A9" s="23" t="s">
        <v>10</v>
      </c>
      <c r="B9" s="27" t="s">
        <v>19</v>
      </c>
      <c r="C9" s="25">
        <v>13</v>
      </c>
      <c r="D9" s="25">
        <v>13</v>
      </c>
      <c r="E9" s="25">
        <f t="shared" si="0"/>
        <v>0</v>
      </c>
      <c r="F9" s="22"/>
    </row>
    <row r="10" s="3" customFormat="1" ht="64" customHeight="1" spans="1:6">
      <c r="A10" s="23" t="s">
        <v>14</v>
      </c>
      <c r="B10" s="27" t="s">
        <v>27</v>
      </c>
      <c r="C10" s="25">
        <v>6</v>
      </c>
      <c r="D10" s="25">
        <v>5</v>
      </c>
      <c r="E10" s="25">
        <f t="shared" si="0"/>
        <v>-1</v>
      </c>
      <c r="F10" s="22"/>
    </row>
    <row r="11" customFormat="1" ht="64" customHeight="1" spans="1:6">
      <c r="A11" s="28" t="s">
        <v>301</v>
      </c>
      <c r="B11" s="29"/>
      <c r="C11" s="18">
        <f>C12+C14</f>
        <v>177</v>
      </c>
      <c r="D11" s="18">
        <f>D12+D14</f>
        <v>278</v>
      </c>
      <c r="E11" s="18">
        <f t="shared" si="0"/>
        <v>101</v>
      </c>
      <c r="F11" s="30"/>
    </row>
    <row r="12" customFormat="1" ht="64" customHeight="1" spans="1:6">
      <c r="A12" s="15" t="s">
        <v>7</v>
      </c>
      <c r="B12" s="20" t="s">
        <v>322</v>
      </c>
      <c r="C12" s="18">
        <f>SUM(C13:C13)</f>
        <v>6</v>
      </c>
      <c r="D12" s="18">
        <f>SUM(D13:D13)</f>
        <v>18</v>
      </c>
      <c r="E12" s="18">
        <f t="shared" si="0"/>
        <v>12</v>
      </c>
      <c r="F12" s="30"/>
    </row>
    <row r="13" ht="64" customHeight="1" spans="1:6">
      <c r="A13" s="31" t="s">
        <v>10</v>
      </c>
      <c r="B13" s="32" t="s">
        <v>323</v>
      </c>
      <c r="C13" s="33">
        <v>6</v>
      </c>
      <c r="D13" s="33">
        <v>18</v>
      </c>
      <c r="E13" s="33">
        <f t="shared" si="0"/>
        <v>12</v>
      </c>
      <c r="F13" s="34"/>
    </row>
    <row r="14" ht="64" customHeight="1" spans="1:6">
      <c r="A14" s="15" t="s">
        <v>12</v>
      </c>
      <c r="B14" s="20" t="s">
        <v>13</v>
      </c>
      <c r="C14" s="35">
        <f>SUM(C15:C16)</f>
        <v>171</v>
      </c>
      <c r="D14" s="35">
        <f>SUM(D15:D16)</f>
        <v>260</v>
      </c>
      <c r="E14" s="35">
        <f t="shared" si="0"/>
        <v>89</v>
      </c>
      <c r="F14" s="30"/>
    </row>
    <row r="15" ht="64" customHeight="1" spans="1:6">
      <c r="A15" s="31" t="s">
        <v>10</v>
      </c>
      <c r="B15" s="32" t="s">
        <v>317</v>
      </c>
      <c r="C15" s="33">
        <f>158+8</f>
        <v>166</v>
      </c>
      <c r="D15" s="33">
        <v>260</v>
      </c>
      <c r="E15" s="33">
        <f t="shared" si="0"/>
        <v>94</v>
      </c>
      <c r="F15" s="34"/>
    </row>
    <row r="16" ht="64" customHeight="1" spans="1:6">
      <c r="A16" s="31" t="s">
        <v>14</v>
      </c>
      <c r="B16" s="32" t="s">
        <v>21</v>
      </c>
      <c r="C16" s="33">
        <v>5</v>
      </c>
      <c r="D16" s="33">
        <v>0</v>
      </c>
      <c r="E16" s="33">
        <f t="shared" si="0"/>
        <v>-5</v>
      </c>
      <c r="F16" s="30"/>
    </row>
    <row r="17" ht="64" customHeight="1"/>
  </sheetData>
  <mergeCells count="3">
    <mergeCell ref="A2:F2"/>
    <mergeCell ref="A5:B5"/>
    <mergeCell ref="A11:B11"/>
  </mergeCells>
  <printOptions horizontalCentered="1"/>
  <pageMargins left="0.708333333333333" right="0.708333333333333" top="0.747916666666667" bottom="0.747916666666667" header="0.314583333333333" footer="0.314583333333333"/>
  <pageSetup paperSize="9" scale="77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表1一般公共预算收支总表</vt:lpstr>
      <vt:lpstr>表2 一般公共预算收入明细表</vt:lpstr>
      <vt:lpstr>表3 地方一般公共预算支出明细表</vt:lpstr>
      <vt:lpstr>表4 政府性基金收支预算表</vt:lpstr>
      <vt:lpstr>表5 国有资本经营预算收支预算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2023-08-03T01:18:00Z</cp:lastPrinted>
  <dcterms:modified xsi:type="dcterms:W3CDTF">2024-12-09T09:10:42Z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3A3CCB40157C407C90A3EAC831AFA28F</vt:lpwstr>
  </property>
</Properties>
</file>