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市对下转移支付预算表" sheetId="13" r:id="rId13"/>
    <sheet name="市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0">财务收支预算总表!$A:$A,财务收支预算总表!$1:$1</definedName>
    <definedName name="_xlnm.Print_Titles" localSheetId="1">部门收入预算表!$A:$A,部门收入预算表!$1:$1</definedName>
    <definedName name="_xlnm.Print_Titles" localSheetId="2">部门支出预算表!$A:$A,部门支出预算表!$1:$1</definedName>
    <definedName name="_xlnm.Print_Titles" localSheetId="3">财政拨款收支预算总表!$A:$A,财政拨款收支预算总表!$1:$1</definedName>
    <definedName name="_xlnm.Print_Titles" localSheetId="4">'一般公共预算支出预算表（按功能科目分类）'!$A:$A,'一般公共预算支出预算表（按功能科目分类）'!$1:$5</definedName>
    <definedName name="_xlnm.Print_Titles" localSheetId="5">一般公共预算“三公”经费支出预算表!$A:$A,一般公共预算“三公”经费支出预算表!$1:$1</definedName>
    <definedName name="_xlnm.Print_Titles" localSheetId="6">部门基本支出预算表!$A:$A,部门基本支出预算表!$1:$1</definedName>
    <definedName name="_xlnm.Print_Titles" localSheetId="7">部门项目支出预算表!$A:$A,部门项目支出预算表!$1:$1</definedName>
    <definedName name="_xlnm.Print_Titles" localSheetId="8">'项目支出绩效目标表（本次下达）'!$A:$A,'项目支出绩效目标表（本次下达）'!$1:$1</definedName>
    <definedName name="_xlnm.Print_Titles" localSheetId="9">政府性基金预算支出预算表!$A:$A,政府性基金预算支出预算表!$1:$6</definedName>
    <definedName name="_xlnm.Print_Titles" localSheetId="10">部门政府采购预算表!$A:$A,部门政府采购预算表!$1:$1</definedName>
    <definedName name="_xlnm.Print_Titles" localSheetId="11">政府购买服务预算表!$A:$A,政府购买服务预算表!$1:$1</definedName>
    <definedName name="_xlnm.Print_Titles" localSheetId="12">市对下转移支付预算表!$A:$A,市对下转移支付预算表!$1:$1</definedName>
    <definedName name="_xlnm.Print_Titles" localSheetId="13">市对下转移支付绩效目标表!$A:$A,市对下转移支付绩效目标表!$1:$1</definedName>
    <definedName name="_xlnm.Print_Titles" localSheetId="14">新增资产配置表!$A:$A,新增资产配置表!$1:$1</definedName>
    <definedName name="_xlnm.Print_Titles" localSheetId="15">上级补助项目支出预算表!$A:$A,上级补助项目支出预算表!$1:$1</definedName>
    <definedName name="_xlnm.Print_Titles" localSheetId="16">部门项目中期规划预算表!$A:$A,部门项目中期规划预算表!$1:$1</definedName>
  </definedNames>
  <calcPr calcId="144525"/>
</workbook>
</file>

<file path=xl/sharedStrings.xml><?xml version="1.0" encoding="utf-8"?>
<sst xmlns="http://schemas.openxmlformats.org/spreadsheetml/2006/main" count="747" uniqueCount="340">
  <si>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</si>
  <si>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</si>
  <si>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</si>
  <si>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</si>
  <si>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</si>
  <si>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</si>
  <si>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</si>
  <si>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</si>
  <si>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</si>
  <si>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</si>
  <si>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</si>
  <si>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</si>
  <si>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</si>
  <si>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</si>
  <si>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</si>
  <si>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</si>
  <si>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</si>
  <si>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</si>
  <si>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</si>
  <si>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</si>
  <si>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</si>
  <si>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</si>
  <si>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</si>
  <si>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</si>
  <si>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</si>
  <si>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</si>
  <si>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</si>
  <si>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</si>
  <si>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</si>
  <si>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</si>
  <si>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</si>
  <si>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</si>
  <si>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</si>
  <si>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</si>
  <si>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</si>
  <si>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</si>
  <si>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</si>
  <si>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</si>
  <si>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</si>
  <si>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</si>
  <si>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</si>
  <si>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</si>
  <si>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</si>
  <si>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</si>
  <si>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</si>
  <si>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</si>
  <si>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</si>
  <si>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</si>
  <si>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</si>
  <si>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</si>
  <si>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</si>
  <si>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</si>
  <si>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</si>
  <si>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</si>
  <si>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</si>
  <si>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</si>
  <si>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</si>
  <si>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</si>
  <si>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</si>
  <si>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</si>
  <si>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</si>
  <si>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</si>
  <si>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</si>
  <si>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</si>
  <si>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</si>
  <si>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</si>
  <si>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</si>
  <si>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</si>
  <si>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</si>
  <si>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144016002</t>
  </si>
  <si>
    <t>禄劝县生态环境保护综合行政执法大队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</si>
  <si>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</si>
  <si>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</si>
  <si>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</si>
  <si>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</si>
  <si>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</si>
  <si>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</si>
  <si>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</si>
  <si>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</si>
  <si>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</si>
  <si>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</si>
  <si>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</si>
  <si>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</si>
  <si>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</si>
  <si>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</si>
  <si>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</si>
  <si>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</si>
  <si>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</si>
  <si>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</si>
  <si>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</si>
  <si>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</si>
  <si>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</si>
  <si>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</si>
  <si>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</si>
  <si>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</si>
  <si>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</si>
  <si>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</si>
  <si>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</si>
  <si>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</si>
  <si>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</si>
  <si>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</si>
  <si>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</si>
  <si>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</si>
  <si>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</si>
  <si>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</si>
  <si>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</si>
  <si>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</si>
  <si>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</si>
  <si>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</si>
  <si>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</si>
  <si>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</si>
  <si>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</si>
  <si>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</si>
  <si>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</si>
  <si>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</si>
  <si>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</si>
  <si>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</si>
  <si>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</si>
  <si>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</si>
  <si>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21111</t>
  </si>
  <si>
    <t>污染减排</t>
  </si>
  <si>
    <t>2111102</t>
  </si>
  <si>
    <t>生态环境执法监察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</si>
  <si>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</si>
  <si>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</si>
  <si>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</si>
  <si>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</si>
  <si>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</si>
  <si>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</si>
  <si>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</si>
  <si>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</si>
  <si>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</si>
  <si>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</si>
  <si>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</si>
  <si>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</si>
  <si>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</si>
  <si>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</si>
  <si>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</si>
  <si>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</si>
  <si>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</si>
  <si>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</si>
  <si>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</si>
  <si>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</si>
  <si>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</si>
  <si>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</si>
  <si>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</si>
  <si>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</si>
  <si>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</si>
  <si>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</si>
  <si>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</si>
  <si>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</si>
  <si>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</si>
  <si>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</si>
  <si>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</si>
  <si>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</si>
  <si>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</si>
  <si>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</si>
  <si>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</si>
  <si>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</si>
  <si>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</si>
  <si>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</si>
  <si>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</si>
  <si>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</si>
  <si>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</si>
  <si>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</si>
  <si>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</si>
  <si>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</si>
  <si>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</si>
  <si>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</si>
  <si>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</si>
  <si>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</si>
  <si>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</si>
  <si>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</si>
  <si>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</si>
  <si>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</si>
  <si>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备注：我单位2024年无公务用车，不发生公务接待和人员出国，故此表为空表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</si>
  <si>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</si>
  <si>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</si>
  <si>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</si>
  <si>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</si>
  <si>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</si>
  <si>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</si>
  <si>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</si>
  <si>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</si>
  <si>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</si>
  <si>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</si>
  <si>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</si>
  <si>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</si>
  <si>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</si>
  <si>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</si>
  <si>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</si>
  <si>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</si>
  <si>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</si>
  <si>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</si>
  <si>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</si>
  <si>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</si>
  <si>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昆明市生态环境局</t>
  </si>
  <si>
    <t>530100210000000018445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</si>
  <si>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</si>
  <si>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</si>
  <si>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</si>
  <si>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</si>
  <si>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</si>
  <si>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</si>
  <si>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</si>
  <si>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530100210000000018449</t>
  </si>
  <si>
    <t>行政人员公务交通补贴</t>
  </si>
  <si>
    <t>30239</t>
  </si>
  <si>
    <t>其他交通费用</t>
  </si>
  <si>
    <t>530100210000000018450</t>
  </si>
  <si>
    <t>工会经费</t>
  </si>
  <si>
    <t>30228</t>
  </si>
  <si>
    <t>530100210000000018451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</si>
  <si>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</si>
  <si>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</si>
  <si>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</si>
  <si>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</si>
  <si>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</si>
  <si>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</si>
  <si>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</si>
  <si>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</si>
  <si>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</si>
  <si>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</si>
  <si>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</si>
  <si>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</si>
  <si>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</si>
  <si>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</si>
  <si>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</si>
  <si>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</si>
  <si>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</si>
  <si>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</si>
  <si>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</si>
  <si>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</si>
  <si>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</si>
  <si>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530100210000000018806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</si>
  <si>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</si>
  <si>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</si>
  <si>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</si>
  <si>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</si>
  <si>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</si>
  <si>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</si>
  <si>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</si>
  <si>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</si>
  <si>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</si>
  <si>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</si>
  <si>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</si>
  <si>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</si>
  <si>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</si>
  <si>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530100221100000258300</t>
  </si>
  <si>
    <t>30113</t>
  </si>
  <si>
    <t>530100231100001465253</t>
  </si>
  <si>
    <t>编外聘用人员支出</t>
  </si>
  <si>
    <t>30199</t>
  </si>
  <si>
    <t>其他工资福利支出</t>
  </si>
  <si>
    <t>530100231100001465271</t>
  </si>
  <si>
    <t>行政人员奖金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</si>
  <si>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</si>
  <si>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</si>
  <si>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</si>
  <si>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</si>
  <si>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</si>
  <si>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</si>
  <si>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</si>
  <si>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备注：我单位为昆明市生态环境局禄劝分局所属单位，项目由其统一预算，故为空表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</si>
  <si>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</si>
  <si>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</si>
  <si>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</si>
  <si>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</si>
  <si>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</si>
  <si>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</si>
  <si>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</si>
  <si>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</si>
  <si>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</si>
  <si>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</si>
  <si>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</si>
  <si>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</si>
  <si>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</si>
  <si>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本年政府性基金预算支出</t>
  </si>
  <si>
    <t>备注：我单位2024年无政府性基金预算支出，故为空表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</si>
  <si>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</si>
  <si>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</si>
  <si>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</si>
  <si>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</si>
  <si>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</si>
  <si>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</si>
  <si>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</si>
  <si>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</si>
  <si>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</si>
  <si>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</si>
  <si>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</si>
  <si>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备注：我单位2024年无政府采购预算支出，故为空表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</si>
  <si>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</si>
  <si>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</si>
  <si>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</si>
  <si>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</si>
  <si>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</si>
  <si>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</si>
  <si>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</si>
  <si>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备注：我单位2024年无政府购买服务预算支出，故为空表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</si>
  <si>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</si>
  <si>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</si>
  <si>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</si>
  <si>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</si>
  <si>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</si>
  <si>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</si>
  <si>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</si>
  <si>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</si>
  <si>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</si>
  <si>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</si>
  <si>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</si>
  <si>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</si>
  <si>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</si>
  <si>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</si>
  <si>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</si>
  <si>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</si>
  <si>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</si>
  <si>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</si>
  <si>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</si>
  <si>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</si>
  <si>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</si>
  <si>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</si>
  <si>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</si>
  <si>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备注：我单位2024年无市对下转移支付预算支出，故为空表</t>
  </si>
  <si>
    <t>预算09-2表</t>
  </si>
  <si>
    <t>备注：我单位2024年无市对下转移支付预算项目，故为空表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</si>
  <si>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</si>
  <si>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</si>
  <si>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</si>
  <si>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</si>
  <si>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</si>
  <si>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</si>
  <si>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</si>
  <si>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</si>
  <si>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备注：我单位2024年无新增资产配置计划，故为空表</t>
  </si>
  <si>
    <t>预算11表</t>
  </si>
  <si>
    <t>上级补助</t>
  </si>
  <si>
    <t>备注：我单位2024年无上级补助项目支出，故为空表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</si>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</sst>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hh:mm:ss"/>
    <numFmt numFmtId="177" formatCode="yyyy\-mm\-dd\ hh:mm:ss"/>
    <numFmt numFmtId="178" formatCode="#,##0.00;\-#,##0.00;;@"/>
    <numFmt numFmtId="41" formatCode="_ * #,##0_ ;_ * \-#,##0_ ;_ * &quot;-&quot;_ ;_ @_ "/>
    <numFmt numFmtId="43" formatCode="_ * #,##0.00_ ;_ * \-#,##0.00_ ;_ * &quot;-&quot;??_ ;_ @_ "/>
    <numFmt numFmtId="179" formatCode="yyyy\-mm\-dd"/>
    <numFmt numFmtId="180" formatCode="#,##0;\-#,##0;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4" fillId="0" borderId="7">
      <alignment horizontal="right"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4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9" fillId="23" borderId="2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10" fontId="14" fillId="0" borderId="7">
      <alignment horizontal="right"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178" fontId="14" fillId="0" borderId="7">
      <alignment horizontal="right" vertical="center"/>
    </xf>
    <xf numFmtId="49" fontId="14" fillId="0" borderId="7">
      <alignment horizontal="left" vertical="center" wrapText="1"/>
    </xf>
    <xf numFmtId="178" fontId="14" fillId="0" borderId="7">
      <alignment horizontal="right" vertical="center"/>
    </xf>
    <xf numFmtId="176" fontId="14" fillId="0" borderId="7">
      <alignment horizontal="right" vertical="center"/>
    </xf>
    <xf numFmtId="180" fontId="14" fillId="0" borderId="7">
      <alignment horizontal="right" vertical="center"/>
    </xf>
  </cellStyleXfs>
  <cellXfs count="18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178" fontId="13" fillId="0" borderId="7" xfId="0" applyNumberFormat="1" applyFont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7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46" t="s">
        <v>0</v>
      </c>
    </row>
    <row r="3" ht="41.25" customHeight="1" spans="1:1">
      <c r="A3" s="40" t="str">
        <f>"2024"&amp;"年财务收支预算总表"</f>
        <v>2024年财务收支预算总表</v>
      </c>
    </row>
    <row r="4" ht="17.25" customHeight="1" spans="1:4">
      <c r="A4" s="43" t="str">
        <f>"单位名称："&amp;"禄劝县生态环境保护综合行政执法大队"</f>
        <v>单位名称：禄劝县生态环境保护综合行政执法大队</v>
      </c>
      <c r="B4" s="159"/>
      <c r="D4" s="136" t="s">
        <v>1</v>
      </c>
    </row>
    <row r="5" ht="23.25" customHeight="1" spans="1:4">
      <c r="A5" s="147" t="s">
        <v>2</v>
      </c>
      <c r="B5" s="160"/>
      <c r="C5" s="147" t="s">
        <v>3</v>
      </c>
      <c r="D5" s="160"/>
    </row>
    <row r="6" ht="24" customHeight="1" spans="1:4">
      <c r="A6" s="147" t="s">
        <v>4</v>
      </c>
      <c r="B6" s="147" t="s">
        <v>5</v>
      </c>
      <c r="C6" s="147" t="s">
        <v>6</v>
      </c>
      <c r="D6" s="147" t="s">
        <v>5</v>
      </c>
    </row>
    <row r="7" ht="17.25" customHeight="1" spans="1:4">
      <c r="A7" s="161" t="s">
        <v>7</v>
      </c>
      <c r="B7" s="79">
        <v>3086339.28</v>
      </c>
      <c r="C7" s="161" t="s">
        <v>8</v>
      </c>
      <c r="D7" s="79"/>
    </row>
    <row r="8" ht="17.25" customHeight="1" spans="1:4">
      <c r="A8" s="161" t="s">
        <v>9</v>
      </c>
      <c r="B8" s="79"/>
      <c r="C8" s="161" t="s">
        <v>10</v>
      </c>
      <c r="D8" s="79"/>
    </row>
    <row r="9" ht="17.25" customHeight="1" spans="1:4">
      <c r="A9" s="161" t="s">
        <v>11</v>
      </c>
      <c r="B9" s="79"/>
      <c r="C9" s="181" t="s">
        <v>12</v>
      </c>
      <c r="D9" s="79"/>
    </row>
    <row r="10" ht="17.25" customHeight="1" spans="1:4">
      <c r="A10" s="161" t="s">
        <v>13</v>
      </c>
      <c r="B10" s="79"/>
      <c r="C10" s="181" t="s">
        <v>14</v>
      </c>
      <c r="D10" s="79"/>
    </row>
    <row r="11" ht="17.25" customHeight="1" spans="1:4">
      <c r="A11" s="161" t="s">
        <v>15</v>
      </c>
      <c r="B11" s="79"/>
      <c r="C11" s="181" t="s">
        <v>16</v>
      </c>
      <c r="D11" s="79"/>
    </row>
    <row r="12" ht="17.25" customHeight="1" spans="1:4">
      <c r="A12" s="161" t="s">
        <v>17</v>
      </c>
      <c r="B12" s="79"/>
      <c r="C12" s="181" t="s">
        <v>18</v>
      </c>
      <c r="D12" s="79"/>
    </row>
    <row r="13" ht="17.25" customHeight="1" spans="1:4">
      <c r="A13" s="161" t="s">
        <v>19</v>
      </c>
      <c r="B13" s="79"/>
      <c r="C13" s="31" t="s">
        <v>20</v>
      </c>
      <c r="D13" s="79"/>
    </row>
    <row r="14" ht="17.25" customHeight="1" spans="1:4">
      <c r="A14" s="161" t="s">
        <v>21</v>
      </c>
      <c r="B14" s="79"/>
      <c r="C14" s="31" t="s">
        <v>22</v>
      </c>
      <c r="D14" s="79">
        <v>430000</v>
      </c>
    </row>
    <row r="15" ht="17.25" customHeight="1" spans="1:4">
      <c r="A15" s="161" t="s">
        <v>23</v>
      </c>
      <c r="B15" s="79"/>
      <c r="C15" s="31" t="s">
        <v>24</v>
      </c>
      <c r="D15" s="79">
        <v>188883</v>
      </c>
    </row>
    <row r="16" ht="17.25" customHeight="1" spans="1:4">
      <c r="A16" s="161" t="s">
        <v>25</v>
      </c>
      <c r="B16" s="79"/>
      <c r="C16" s="31" t="s">
        <v>26</v>
      </c>
      <c r="D16" s="79">
        <v>2138456.28</v>
      </c>
    </row>
    <row r="17" ht="17.25" customHeight="1" spans="1:4">
      <c r="A17" s="141"/>
      <c r="B17" s="79"/>
      <c r="C17" s="31" t="s">
        <v>27</v>
      </c>
      <c r="D17" s="79"/>
    </row>
    <row r="18" ht="17.25" customHeight="1" spans="1:4">
      <c r="A18" s="162"/>
      <c r="B18" s="79"/>
      <c r="C18" s="31" t="s">
        <v>28</v>
      </c>
      <c r="D18" s="79"/>
    </row>
    <row r="19" ht="17.25" customHeight="1" spans="1:4">
      <c r="A19" s="162"/>
      <c r="B19" s="79"/>
      <c r="C19" s="31" t="s">
        <v>29</v>
      </c>
      <c r="D19" s="79"/>
    </row>
    <row r="20" ht="17.25" customHeight="1" spans="1:4">
      <c r="A20" s="162"/>
      <c r="B20" s="79"/>
      <c r="C20" s="31" t="s">
        <v>30</v>
      </c>
      <c r="D20" s="79"/>
    </row>
    <row r="21" ht="17.25" customHeight="1" spans="1:4">
      <c r="A21" s="162"/>
      <c r="B21" s="79"/>
      <c r="C21" s="31" t="s">
        <v>31</v>
      </c>
      <c r="D21" s="79"/>
    </row>
    <row r="22" ht="17.25" customHeight="1" spans="1:4">
      <c r="A22" s="162"/>
      <c r="B22" s="79"/>
      <c r="C22" s="31" t="s">
        <v>32</v>
      </c>
      <c r="D22" s="79"/>
    </row>
    <row r="23" ht="17.25" customHeight="1" spans="1:4">
      <c r="A23" s="162"/>
      <c r="B23" s="79"/>
      <c r="C23" s="31" t="s">
        <v>33</v>
      </c>
      <c r="D23" s="79"/>
    </row>
    <row r="24" ht="17.25" customHeight="1" spans="1:4">
      <c r="A24" s="162"/>
      <c r="B24" s="79"/>
      <c r="C24" s="31" t="s">
        <v>34</v>
      </c>
      <c r="D24" s="79"/>
    </row>
    <row r="25" ht="17.25" customHeight="1" spans="1:4">
      <c r="A25" s="162"/>
      <c r="B25" s="79"/>
      <c r="C25" s="31" t="s">
        <v>35</v>
      </c>
      <c r="D25" s="79">
        <v>329000</v>
      </c>
    </row>
    <row r="26" ht="17.25" customHeight="1" spans="1:4">
      <c r="A26" s="162"/>
      <c r="B26" s="79"/>
      <c r="C26" s="31" t="s">
        <v>36</v>
      </c>
      <c r="D26" s="79"/>
    </row>
    <row r="27" ht="17.25" customHeight="1" spans="1:4">
      <c r="A27" s="162"/>
      <c r="B27" s="79"/>
      <c r="C27" s="141" t="s">
        <v>37</v>
      </c>
      <c r="D27" s="79"/>
    </row>
    <row r="28" ht="17.25" customHeight="1" spans="1:4">
      <c r="A28" s="162"/>
      <c r="B28" s="79"/>
      <c r="C28" s="31" t="s">
        <v>38</v>
      </c>
      <c r="D28" s="79"/>
    </row>
    <row r="29" ht="16.5" customHeight="1" spans="1:4">
      <c r="A29" s="162"/>
      <c r="B29" s="79"/>
      <c r="C29" s="31" t="s">
        <v>39</v>
      </c>
      <c r="D29" s="79"/>
    </row>
    <row r="30" ht="16.5" customHeight="1" spans="1:4">
      <c r="A30" s="162"/>
      <c r="B30" s="79"/>
      <c r="C30" s="141" t="s">
        <v>40</v>
      </c>
      <c r="D30" s="79"/>
    </row>
    <row r="31" ht="17.25" customHeight="1" spans="1:4">
      <c r="A31" s="162"/>
      <c r="B31" s="79"/>
      <c r="C31" s="141" t="s">
        <v>41</v>
      </c>
      <c r="D31" s="79"/>
    </row>
    <row r="32" ht="17.25" customHeight="1" spans="1:4">
      <c r="A32" s="162"/>
      <c r="B32" s="79"/>
      <c r="C32" s="31" t="s">
        <v>42</v>
      </c>
      <c r="D32" s="79"/>
    </row>
    <row r="33" ht="16.5" customHeight="1" spans="1:4">
      <c r="A33" s="162" t="s">
        <v>43</v>
      </c>
      <c r="B33" s="79">
        <v>3086339.28</v>
      </c>
      <c r="C33" s="162" t="s">
        <v>44</v>
      </c>
      <c r="D33" s="79">
        <v>3086339.28</v>
      </c>
    </row>
    <row r="34" ht="16.5" customHeight="1" spans="1:4">
      <c r="A34" s="141" t="s">
        <v>45</v>
      </c>
      <c r="B34" s="79"/>
      <c r="C34" s="141" t="s">
        <v>46</v>
      </c>
      <c r="D34" s="79"/>
    </row>
    <row r="35" ht="16.5" customHeight="1" spans="1:4">
      <c r="A35" s="31" t="s">
        <v>47</v>
      </c>
      <c r="B35" s="79"/>
      <c r="C35" s="31" t="s">
        <v>47</v>
      </c>
      <c r="D35" s="79"/>
    </row>
    <row r="36" ht="16.5" customHeight="1" spans="1:4">
      <c r="A36" s="31" t="s">
        <v>48</v>
      </c>
      <c r="B36" s="79"/>
      <c r="C36" s="31" t="s">
        <v>49</v>
      </c>
      <c r="D36" s="79"/>
    </row>
    <row r="37" ht="16.5" customHeight="1" spans="1:4">
      <c r="A37" s="163" t="s">
        <v>50</v>
      </c>
      <c r="B37" s="79">
        <v>3086339.28</v>
      </c>
      <c r="C37" s="163" t="s">
        <v>51</v>
      </c>
      <c r="D37" s="79">
        <v>3086339.28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6">
        <v>1</v>
      </c>
      <c r="B2" s="117">
        <v>0</v>
      </c>
      <c r="C2" s="116">
        <v>1</v>
      </c>
      <c r="D2" s="118"/>
      <c r="E2" s="118"/>
      <c r="F2" s="115" t="s">
        <v>274</v>
      </c>
    </row>
    <row r="3" ht="42" customHeight="1" spans="1:6">
      <c r="A3" s="119" t="str">
        <f>"2024"&amp;"年政府性基金预算支出预算表"</f>
        <v>2024年政府性基金预算支出预算表</v>
      </c>
      <c r="B3" s="119" t="s">
        <v>275</v>
      </c>
      <c r="C3" s="120"/>
      <c r="D3" s="121"/>
      <c r="E3" s="121"/>
      <c r="F3" s="121"/>
    </row>
    <row r="4" ht="13.5" customHeight="1" spans="1:6">
      <c r="A4" s="5" t="str">
        <f>"单位名称："&amp;"禄劝县生态环境保护综合行政执法大队"</f>
        <v>单位名称：禄劝县生态环境保护综合行政执法大队</v>
      </c>
      <c r="B4" s="5" t="s">
        <v>276</v>
      </c>
      <c r="C4" s="116"/>
      <c r="D4" s="118"/>
      <c r="E4" s="118"/>
      <c r="F4" s="115" t="s">
        <v>1</v>
      </c>
    </row>
    <row r="5" ht="19.5" customHeight="1" spans="1:6">
      <c r="A5" s="122" t="s">
        <v>178</v>
      </c>
      <c r="B5" s="123" t="s">
        <v>72</v>
      </c>
      <c r="C5" s="122" t="s">
        <v>73</v>
      </c>
      <c r="D5" s="11" t="s">
        <v>277</v>
      </c>
      <c r="E5" s="12"/>
      <c r="F5" s="13"/>
    </row>
    <row r="6" ht="18.75" customHeight="1" spans="1:6">
      <c r="A6" s="124"/>
      <c r="B6" s="125"/>
      <c r="C6" s="124"/>
      <c r="D6" s="16" t="s">
        <v>55</v>
      </c>
      <c r="E6" s="11" t="s">
        <v>75</v>
      </c>
      <c r="F6" s="16" t="s">
        <v>76</v>
      </c>
    </row>
    <row r="7" ht="18.75" customHeight="1" spans="1:6">
      <c r="A7" s="67">
        <v>1</v>
      </c>
      <c r="B7" s="126" t="s">
        <v>83</v>
      </c>
      <c r="C7" s="67">
        <v>3</v>
      </c>
      <c r="D7" s="127">
        <v>4</v>
      </c>
      <c r="E7" s="127">
        <v>5</v>
      </c>
      <c r="F7" s="127">
        <v>6</v>
      </c>
    </row>
    <row r="8" ht="21" customHeight="1" spans="1:6">
      <c r="A8" s="21"/>
      <c r="B8" s="21"/>
      <c r="C8" s="21"/>
      <c r="D8" s="79"/>
      <c r="E8" s="79"/>
      <c r="F8" s="79"/>
    </row>
    <row r="9" ht="21" customHeight="1" spans="1:6">
      <c r="A9" s="21"/>
      <c r="B9" s="21"/>
      <c r="C9" s="21"/>
      <c r="D9" s="79"/>
      <c r="E9" s="79"/>
      <c r="F9" s="79"/>
    </row>
    <row r="10" ht="18.75" customHeight="1" spans="1:6">
      <c r="A10" s="128" t="s">
        <v>167</v>
      </c>
      <c r="B10" s="128" t="s">
        <v>167</v>
      </c>
      <c r="C10" s="129" t="s">
        <v>167</v>
      </c>
      <c r="D10" s="79"/>
      <c r="E10" s="79"/>
      <c r="F10" s="79"/>
    </row>
    <row r="11" customHeight="1" spans="1:1">
      <c r="A11" t="s">
        <v>278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3"/>
      <c r="C2" s="83"/>
      <c r="R2" s="3"/>
      <c r="S2" s="3" t="s">
        <v>279</v>
      </c>
    </row>
    <row r="3" ht="41.25" customHeight="1" spans="1:19">
      <c r="A3" s="72" t="str">
        <f>"2024"&amp;"年部门政府采购预算表"</f>
        <v>2024年部门政府采购预算表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0" t="str">
        <f>"单位名称："&amp;"禄劝县生态环境保护综合行政执法大队"</f>
        <v>单位名称：禄劝县生态环境保护综合行政执法大队</v>
      </c>
      <c r="B4" s="85"/>
      <c r="C4" s="85"/>
      <c r="D4" s="7"/>
      <c r="E4" s="7"/>
      <c r="F4" s="7"/>
      <c r="G4" s="7"/>
      <c r="H4" s="7"/>
      <c r="I4" s="7"/>
      <c r="J4" s="7"/>
      <c r="K4" s="7"/>
      <c r="L4" s="7"/>
      <c r="R4" s="8"/>
      <c r="S4" s="115" t="s">
        <v>1</v>
      </c>
    </row>
    <row r="5" ht="15.75" customHeight="1" spans="1:19">
      <c r="A5" s="10" t="s">
        <v>177</v>
      </c>
      <c r="B5" s="86" t="s">
        <v>178</v>
      </c>
      <c r="C5" s="86" t="s">
        <v>280</v>
      </c>
      <c r="D5" s="87" t="s">
        <v>281</v>
      </c>
      <c r="E5" s="87" t="s">
        <v>282</v>
      </c>
      <c r="F5" s="87" t="s">
        <v>283</v>
      </c>
      <c r="G5" s="87" t="s">
        <v>284</v>
      </c>
      <c r="H5" s="87" t="s">
        <v>285</v>
      </c>
      <c r="I5" s="100" t="s">
        <v>185</v>
      </c>
      <c r="J5" s="100"/>
      <c r="K5" s="100"/>
      <c r="L5" s="100"/>
      <c r="M5" s="101"/>
      <c r="N5" s="100"/>
      <c r="O5" s="100"/>
      <c r="P5" s="80"/>
      <c r="Q5" s="100"/>
      <c r="R5" s="101"/>
      <c r="S5" s="81"/>
    </row>
    <row r="6" ht="17.25" customHeight="1" spans="1:19">
      <c r="A6" s="15"/>
      <c r="B6" s="88"/>
      <c r="C6" s="88"/>
      <c r="D6" s="89"/>
      <c r="E6" s="89"/>
      <c r="F6" s="89"/>
      <c r="G6" s="89"/>
      <c r="H6" s="89"/>
      <c r="I6" s="89" t="s">
        <v>55</v>
      </c>
      <c r="J6" s="89" t="s">
        <v>58</v>
      </c>
      <c r="K6" s="89" t="s">
        <v>286</v>
      </c>
      <c r="L6" s="89" t="s">
        <v>287</v>
      </c>
      <c r="M6" s="102" t="s">
        <v>288</v>
      </c>
      <c r="N6" s="103" t="s">
        <v>289</v>
      </c>
      <c r="O6" s="103"/>
      <c r="P6" s="108"/>
      <c r="Q6" s="103"/>
      <c r="R6" s="109"/>
      <c r="S6" s="90"/>
    </row>
    <row r="7" ht="54" customHeight="1" spans="1:19">
      <c r="A7" s="18"/>
      <c r="B7" s="90"/>
      <c r="C7" s="90"/>
      <c r="D7" s="91"/>
      <c r="E7" s="91"/>
      <c r="F7" s="91"/>
      <c r="G7" s="91"/>
      <c r="H7" s="91"/>
      <c r="I7" s="91"/>
      <c r="J7" s="91" t="s">
        <v>57</v>
      </c>
      <c r="K7" s="91"/>
      <c r="L7" s="91"/>
      <c r="M7" s="104"/>
      <c r="N7" s="91" t="s">
        <v>57</v>
      </c>
      <c r="O7" s="91" t="s">
        <v>64</v>
      </c>
      <c r="P7" s="90" t="s">
        <v>65</v>
      </c>
      <c r="Q7" s="91" t="s">
        <v>66</v>
      </c>
      <c r="R7" s="104" t="s">
        <v>67</v>
      </c>
      <c r="S7" s="90" t="s">
        <v>68</v>
      </c>
    </row>
    <row r="8" ht="18" customHeight="1" spans="1:19">
      <c r="A8" s="111">
        <v>1</v>
      </c>
      <c r="B8" s="111" t="s">
        <v>83</v>
      </c>
      <c r="C8" s="112">
        <v>3</v>
      </c>
      <c r="D8" s="112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</row>
    <row r="9" ht="21" customHeight="1" spans="1:19">
      <c r="A9" s="92"/>
      <c r="B9" s="93"/>
      <c r="C9" s="93"/>
      <c r="D9" s="94"/>
      <c r="E9" s="94"/>
      <c r="F9" s="94"/>
      <c r="G9" s="113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21" customHeight="1" spans="1:19">
      <c r="A10" s="95" t="s">
        <v>167</v>
      </c>
      <c r="B10" s="96"/>
      <c r="C10" s="96"/>
      <c r="D10" s="97"/>
      <c r="E10" s="97"/>
      <c r="F10" s="97"/>
      <c r="G10" s="114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customHeight="1" spans="1:1">
      <c r="A11" t="s">
        <v>290</v>
      </c>
    </row>
  </sheetData>
  <mergeCells count="18">
    <mergeCell ref="A3:S3"/>
    <mergeCell ref="A4:H4"/>
    <mergeCell ref="I5:S5"/>
    <mergeCell ref="N6:S6"/>
    <mergeCell ref="A10:G10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6"/>
      <c r="B2" s="83"/>
      <c r="C2" s="83"/>
      <c r="D2" s="83"/>
      <c r="E2" s="83"/>
      <c r="F2" s="83"/>
      <c r="G2" s="83"/>
      <c r="H2" s="76"/>
      <c r="I2" s="76"/>
      <c r="J2" s="76"/>
      <c r="K2" s="76"/>
      <c r="L2" s="76"/>
      <c r="M2" s="76"/>
      <c r="N2" s="98"/>
      <c r="O2" s="76"/>
      <c r="P2" s="76"/>
      <c r="Q2" s="83"/>
      <c r="R2" s="76"/>
      <c r="S2" s="106"/>
      <c r="T2" s="106" t="s">
        <v>291</v>
      </c>
    </row>
    <row r="3" ht="41.25" customHeight="1" spans="1:20">
      <c r="A3" s="72" t="str">
        <f>"2024"&amp;"年政府购买服务预算表"</f>
        <v>2024年政府购买服务预算表</v>
      </c>
      <c r="B3" s="65"/>
      <c r="C3" s="65"/>
      <c r="D3" s="65"/>
      <c r="E3" s="65"/>
      <c r="F3" s="65"/>
      <c r="G3" s="65"/>
      <c r="H3" s="84"/>
      <c r="I3" s="84"/>
      <c r="J3" s="84"/>
      <c r="K3" s="84"/>
      <c r="L3" s="84"/>
      <c r="M3" s="84"/>
      <c r="N3" s="99"/>
      <c r="O3" s="84"/>
      <c r="P3" s="84"/>
      <c r="Q3" s="65"/>
      <c r="R3" s="84"/>
      <c r="S3" s="99"/>
      <c r="T3" s="65"/>
    </row>
    <row r="4" ht="22.5" customHeight="1" spans="1:20">
      <c r="A4" s="73" t="str">
        <f>"单位名称："&amp;"禄劝县生态环境保护综合行政执法大队"</f>
        <v>单位名称：禄劝县生态环境保护综合行政执法大队</v>
      </c>
      <c r="B4" s="85"/>
      <c r="C4" s="85"/>
      <c r="D4" s="85"/>
      <c r="E4" s="85"/>
      <c r="F4" s="85"/>
      <c r="G4" s="85"/>
      <c r="H4" s="74"/>
      <c r="I4" s="74"/>
      <c r="J4" s="74"/>
      <c r="K4" s="74"/>
      <c r="L4" s="74"/>
      <c r="M4" s="74"/>
      <c r="N4" s="98"/>
      <c r="O4" s="76"/>
      <c r="P4" s="76"/>
      <c r="Q4" s="83"/>
      <c r="R4" s="76"/>
      <c r="S4" s="107"/>
      <c r="T4" s="106" t="s">
        <v>1</v>
      </c>
    </row>
    <row r="5" ht="24" customHeight="1" spans="1:20">
      <c r="A5" s="10" t="s">
        <v>177</v>
      </c>
      <c r="B5" s="86" t="s">
        <v>178</v>
      </c>
      <c r="C5" s="86" t="s">
        <v>280</v>
      </c>
      <c r="D5" s="86" t="s">
        <v>292</v>
      </c>
      <c r="E5" s="86" t="s">
        <v>293</v>
      </c>
      <c r="F5" s="86" t="s">
        <v>294</v>
      </c>
      <c r="G5" s="86" t="s">
        <v>295</v>
      </c>
      <c r="H5" s="87" t="s">
        <v>296</v>
      </c>
      <c r="I5" s="87" t="s">
        <v>297</v>
      </c>
      <c r="J5" s="100" t="s">
        <v>185</v>
      </c>
      <c r="K5" s="100"/>
      <c r="L5" s="100"/>
      <c r="M5" s="100"/>
      <c r="N5" s="101"/>
      <c r="O5" s="100"/>
      <c r="P5" s="100"/>
      <c r="Q5" s="80"/>
      <c r="R5" s="100"/>
      <c r="S5" s="101"/>
      <c r="T5" s="81"/>
    </row>
    <row r="6" ht="24" customHeight="1" spans="1:20">
      <c r="A6" s="15"/>
      <c r="B6" s="88"/>
      <c r="C6" s="88"/>
      <c r="D6" s="88"/>
      <c r="E6" s="88"/>
      <c r="F6" s="88"/>
      <c r="G6" s="88"/>
      <c r="H6" s="89"/>
      <c r="I6" s="89"/>
      <c r="J6" s="89" t="s">
        <v>55</v>
      </c>
      <c r="K6" s="89" t="s">
        <v>58</v>
      </c>
      <c r="L6" s="89" t="s">
        <v>286</v>
      </c>
      <c r="M6" s="89" t="s">
        <v>287</v>
      </c>
      <c r="N6" s="102" t="s">
        <v>288</v>
      </c>
      <c r="O6" s="103" t="s">
        <v>289</v>
      </c>
      <c r="P6" s="103"/>
      <c r="Q6" s="108"/>
      <c r="R6" s="103"/>
      <c r="S6" s="109"/>
      <c r="T6" s="90"/>
    </row>
    <row r="7" ht="54" customHeight="1" spans="1:20">
      <c r="A7" s="18"/>
      <c r="B7" s="90"/>
      <c r="C7" s="90"/>
      <c r="D7" s="90"/>
      <c r="E7" s="90"/>
      <c r="F7" s="90"/>
      <c r="G7" s="90"/>
      <c r="H7" s="91"/>
      <c r="I7" s="91"/>
      <c r="J7" s="91"/>
      <c r="K7" s="91" t="s">
        <v>57</v>
      </c>
      <c r="L7" s="91"/>
      <c r="M7" s="91"/>
      <c r="N7" s="104"/>
      <c r="O7" s="91" t="s">
        <v>57</v>
      </c>
      <c r="P7" s="91" t="s">
        <v>64</v>
      </c>
      <c r="Q7" s="90" t="s">
        <v>65</v>
      </c>
      <c r="R7" s="91" t="s">
        <v>66</v>
      </c>
      <c r="S7" s="104" t="s">
        <v>67</v>
      </c>
      <c r="T7" s="90" t="s">
        <v>68</v>
      </c>
    </row>
    <row r="8" ht="17.25" customHeight="1" spans="1:20">
      <c r="A8" s="19">
        <v>1</v>
      </c>
      <c r="B8" s="90">
        <v>2</v>
      </c>
      <c r="C8" s="19">
        <v>3</v>
      </c>
      <c r="D8" s="19">
        <v>4</v>
      </c>
      <c r="E8" s="90">
        <v>5</v>
      </c>
      <c r="F8" s="19">
        <v>6</v>
      </c>
      <c r="G8" s="19">
        <v>7</v>
      </c>
      <c r="H8" s="90">
        <v>8</v>
      </c>
      <c r="I8" s="19">
        <v>9</v>
      </c>
      <c r="J8" s="19">
        <v>10</v>
      </c>
      <c r="K8" s="90">
        <v>11</v>
      </c>
      <c r="L8" s="19">
        <v>12</v>
      </c>
      <c r="M8" s="19">
        <v>13</v>
      </c>
      <c r="N8" s="90">
        <v>14</v>
      </c>
      <c r="O8" s="19">
        <v>15</v>
      </c>
      <c r="P8" s="19">
        <v>16</v>
      </c>
      <c r="Q8" s="90">
        <v>17</v>
      </c>
      <c r="R8" s="19">
        <v>18</v>
      </c>
      <c r="S8" s="19">
        <v>19</v>
      </c>
      <c r="T8" s="19">
        <v>20</v>
      </c>
    </row>
    <row r="9" ht="21" customHeight="1" spans="1:20">
      <c r="A9" s="92"/>
      <c r="B9" s="93"/>
      <c r="C9" s="93"/>
      <c r="D9" s="93"/>
      <c r="E9" s="93"/>
      <c r="F9" s="93"/>
      <c r="G9" s="93"/>
      <c r="H9" s="94"/>
      <c r="I9" s="94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1" customHeight="1" spans="1:20">
      <c r="A10" s="95" t="s">
        <v>167</v>
      </c>
      <c r="B10" s="96"/>
      <c r="C10" s="96"/>
      <c r="D10" s="96"/>
      <c r="E10" s="96"/>
      <c r="F10" s="96"/>
      <c r="G10" s="96"/>
      <c r="H10" s="97"/>
      <c r="I10" s="105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customHeight="1" spans="1:1">
      <c r="A11" t="s">
        <v>298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1"/>
      <c r="W2" s="3"/>
      <c r="X2" s="3" t="s">
        <v>299</v>
      </c>
    </row>
    <row r="3" ht="41.25" customHeight="1" spans="1:24">
      <c r="A3" s="72" t="str">
        <f>"2024"&amp;"年市对下转移支付预算表"</f>
        <v>2024年市对下转移支付预算表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3" t="str">
        <f>"单位名称："&amp;"禄劝县生态环境保护综合行政执法大队"</f>
        <v>单位名称：禄劝县生态环境保护综合行政执法大队</v>
      </c>
      <c r="B4" s="74"/>
      <c r="C4" s="74"/>
      <c r="D4" s="75"/>
      <c r="E4" s="76"/>
      <c r="F4" s="76"/>
      <c r="G4" s="76"/>
      <c r="H4" s="76"/>
      <c r="I4" s="76"/>
      <c r="W4" s="8"/>
      <c r="X4" s="8" t="s">
        <v>1</v>
      </c>
    </row>
    <row r="5" ht="19.5" customHeight="1" spans="1:24">
      <c r="A5" s="27" t="s">
        <v>300</v>
      </c>
      <c r="B5" s="11" t="s">
        <v>185</v>
      </c>
      <c r="C5" s="12"/>
      <c r="D5" s="12"/>
      <c r="E5" s="11" t="s">
        <v>301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0"/>
      <c r="X5" s="81"/>
    </row>
    <row r="6" ht="40.5" customHeight="1" spans="1:24">
      <c r="A6" s="19"/>
      <c r="B6" s="28" t="s">
        <v>55</v>
      </c>
      <c r="C6" s="10" t="s">
        <v>58</v>
      </c>
      <c r="D6" s="77" t="s">
        <v>286</v>
      </c>
      <c r="E6" s="48" t="s">
        <v>302</v>
      </c>
      <c r="F6" s="48" t="s">
        <v>303</v>
      </c>
      <c r="G6" s="48" t="s">
        <v>304</v>
      </c>
      <c r="H6" s="48" t="s">
        <v>305</v>
      </c>
      <c r="I6" s="48" t="s">
        <v>306</v>
      </c>
      <c r="J6" s="48" t="s">
        <v>307</v>
      </c>
      <c r="K6" s="48" t="s">
        <v>308</v>
      </c>
      <c r="L6" s="48" t="s">
        <v>309</v>
      </c>
      <c r="M6" s="48" t="s">
        <v>310</v>
      </c>
      <c r="N6" s="48" t="s">
        <v>311</v>
      </c>
      <c r="O6" s="48" t="s">
        <v>312</v>
      </c>
      <c r="P6" s="48" t="s">
        <v>313</v>
      </c>
      <c r="Q6" s="48" t="s">
        <v>314</v>
      </c>
      <c r="R6" s="48" t="s">
        <v>315</v>
      </c>
      <c r="S6" s="48" t="s">
        <v>316</v>
      </c>
      <c r="T6" s="48" t="s">
        <v>317</v>
      </c>
      <c r="U6" s="48" t="s">
        <v>318</v>
      </c>
      <c r="V6" s="48" t="s">
        <v>319</v>
      </c>
      <c r="W6" s="48" t="s">
        <v>320</v>
      </c>
      <c r="X6" s="82" t="s">
        <v>321</v>
      </c>
    </row>
    <row r="7" ht="19.5" customHeight="1" spans="1:24">
      <c r="A7" s="20">
        <v>1</v>
      </c>
      <c r="B7" s="20">
        <v>2</v>
      </c>
      <c r="C7" s="20">
        <v>3</v>
      </c>
      <c r="D7" s="78">
        <v>4</v>
      </c>
      <c r="E7" s="35">
        <v>5</v>
      </c>
      <c r="F7" s="20">
        <v>6</v>
      </c>
      <c r="G7" s="20">
        <v>7</v>
      </c>
      <c r="H7" s="78">
        <v>8</v>
      </c>
      <c r="I7" s="20">
        <v>9</v>
      </c>
      <c r="J7" s="20">
        <v>10</v>
      </c>
      <c r="K7" s="20">
        <v>11</v>
      </c>
      <c r="L7" s="78">
        <v>12</v>
      </c>
      <c r="M7" s="20">
        <v>13</v>
      </c>
      <c r="N7" s="20">
        <v>14</v>
      </c>
      <c r="O7" s="20">
        <v>15</v>
      </c>
      <c r="P7" s="78">
        <v>16</v>
      </c>
      <c r="Q7" s="20">
        <v>17</v>
      </c>
      <c r="R7" s="20">
        <v>18</v>
      </c>
      <c r="S7" s="20">
        <v>19</v>
      </c>
      <c r="T7" s="78">
        <v>20</v>
      </c>
      <c r="U7" s="78">
        <v>21</v>
      </c>
      <c r="V7" s="78">
        <v>22</v>
      </c>
      <c r="W7" s="35">
        <v>23</v>
      </c>
      <c r="X7" s="35">
        <v>24</v>
      </c>
    </row>
    <row r="8" ht="19.5" customHeight="1" spans="1:24">
      <c r="A8" s="2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ht="19.5" customHeight="1" spans="1:24">
      <c r="A9" s="6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customHeight="1" spans="1:1">
      <c r="A10" t="s">
        <v>322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323</v>
      </c>
    </row>
    <row r="3" ht="41.25" customHeight="1" spans="1:10">
      <c r="A3" s="64" t="str">
        <f>"2024"&amp;"年市对下转移支付绩效目标表"</f>
        <v>2024年市对下转移支付绩效目标表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"单位名称："&amp;"禄劝县生态环境保护综合行政执法大队"</f>
        <v>单位名称：禄劝县生态环境保护综合行政执法大队</v>
      </c>
    </row>
    <row r="5" ht="44.25" customHeight="1" spans="1:10">
      <c r="A5" s="66" t="s">
        <v>300</v>
      </c>
      <c r="B5" s="66" t="s">
        <v>265</v>
      </c>
      <c r="C5" s="66" t="s">
        <v>266</v>
      </c>
      <c r="D5" s="66" t="s">
        <v>267</v>
      </c>
      <c r="E5" s="66" t="s">
        <v>268</v>
      </c>
      <c r="F5" s="67" t="s">
        <v>269</v>
      </c>
      <c r="G5" s="66" t="s">
        <v>270</v>
      </c>
      <c r="H5" s="67" t="s">
        <v>271</v>
      </c>
      <c r="I5" s="67" t="s">
        <v>272</v>
      </c>
      <c r="J5" s="66" t="s">
        <v>273</v>
      </c>
    </row>
    <row r="6" ht="14.25" customHeight="1" spans="1:10">
      <c r="A6" s="66">
        <v>1</v>
      </c>
      <c r="B6" s="66">
        <v>2</v>
      </c>
      <c r="C6" s="66">
        <v>3</v>
      </c>
      <c r="D6" s="66">
        <v>4</v>
      </c>
      <c r="E6" s="66">
        <v>5</v>
      </c>
      <c r="F6" s="67">
        <v>6</v>
      </c>
      <c r="G6" s="66">
        <v>7</v>
      </c>
      <c r="H6" s="67">
        <v>8</v>
      </c>
      <c r="I6" s="67">
        <v>9</v>
      </c>
      <c r="J6" s="66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324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325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"2024"&amp;"年新增资产配置预算表"</f>
        <v>2024年新增资产配置预算表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"单位名称："&amp;"禄劝县生态环境保护综合行政执法大队"</f>
        <v>单位名称：禄劝县生态环境保护综合行政执法大队</v>
      </c>
      <c r="B4" s="44"/>
      <c r="C4" s="44"/>
      <c r="D4" s="45"/>
      <c r="E4" s="46" t="s">
        <v>1</v>
      </c>
      <c r="F4" s="42"/>
      <c r="G4" s="41"/>
      <c r="H4" s="41"/>
      <c r="I4" s="42"/>
    </row>
    <row r="5" ht="28.5" customHeight="1" spans="1:9">
      <c r="A5" s="47" t="s">
        <v>177</v>
      </c>
      <c r="B5" s="48" t="s">
        <v>178</v>
      </c>
      <c r="C5" s="49" t="s">
        <v>326</v>
      </c>
      <c r="D5" s="47" t="s">
        <v>327</v>
      </c>
      <c r="E5" s="47" t="s">
        <v>328</v>
      </c>
      <c r="F5" s="47" t="s">
        <v>329</v>
      </c>
      <c r="G5" s="48" t="s">
        <v>330</v>
      </c>
      <c r="H5" s="35"/>
      <c r="I5" s="47"/>
    </row>
    <row r="6" ht="21" customHeight="1" spans="1:9">
      <c r="A6" s="49"/>
      <c r="B6" s="50"/>
      <c r="C6" s="50"/>
      <c r="D6" s="51"/>
      <c r="E6" s="50"/>
      <c r="F6" s="50"/>
      <c r="G6" s="48" t="s">
        <v>284</v>
      </c>
      <c r="H6" s="48" t="s">
        <v>331</v>
      </c>
      <c r="I6" s="48" t="s">
        <v>332</v>
      </c>
    </row>
    <row r="7" ht="17.25" customHeight="1" spans="1:9">
      <c r="A7" s="52" t="s">
        <v>82</v>
      </c>
      <c r="B7" s="53"/>
      <c r="C7" s="54" t="s">
        <v>83</v>
      </c>
      <c r="D7" s="52" t="s">
        <v>84</v>
      </c>
      <c r="E7" s="55" t="s">
        <v>85</v>
      </c>
      <c r="F7" s="52" t="s">
        <v>86</v>
      </c>
      <c r="G7" s="54" t="s">
        <v>87</v>
      </c>
      <c r="H7" s="56" t="s">
        <v>88</v>
      </c>
      <c r="I7" s="55" t="s">
        <v>89</v>
      </c>
    </row>
    <row r="8" ht="19.5" customHeight="1" spans="1:9">
      <c r="A8" s="57"/>
      <c r="B8" s="31"/>
      <c r="C8" s="31"/>
      <c r="D8" s="29"/>
      <c r="E8" s="21"/>
      <c r="F8" s="56"/>
      <c r="G8" s="58"/>
      <c r="H8" s="59"/>
      <c r="I8" s="59"/>
    </row>
    <row r="9" ht="19.5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t="s">
        <v>333</v>
      </c>
    </row>
  </sheetData>
  <mergeCells count="12">
    <mergeCell ref="A2:I2"/>
    <mergeCell ref="A3:I3"/>
    <mergeCell ref="A4:C4"/>
    <mergeCell ref="E4:I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5" sqref="A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334</v>
      </c>
    </row>
    <row r="3" ht="41.25" customHeight="1" spans="1:11">
      <c r="A3" s="4" t="str">
        <f>"2024"&amp;"年上级补助项目支出预算表"</f>
        <v>2024年上级补助项目支出预算表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"单位名称："&amp;"禄劝县生态环境保护综合行政执法大队"</f>
        <v>单位名称：禄劝县生态环境保护综合行政执法大队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257</v>
      </c>
      <c r="B5" s="9" t="s">
        <v>180</v>
      </c>
      <c r="C5" s="9" t="s">
        <v>258</v>
      </c>
      <c r="D5" s="10" t="s">
        <v>181</v>
      </c>
      <c r="E5" s="10" t="s">
        <v>182</v>
      </c>
      <c r="F5" s="10" t="s">
        <v>259</v>
      </c>
      <c r="G5" s="10" t="s">
        <v>260</v>
      </c>
      <c r="H5" s="27" t="s">
        <v>55</v>
      </c>
      <c r="I5" s="11" t="s">
        <v>335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167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2" customHeight="1" spans="1:1">
      <c r="A12" t="s">
        <v>336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pane ySplit="1" topLeftCell="A5" activePane="bottomLeft" state="frozen"/>
      <selection/>
      <selection pane="bottomLeft" activeCell="C32" sqref="C32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337</v>
      </c>
    </row>
    <row r="3" ht="41.25" customHeight="1" spans="1:7">
      <c r="A3" s="4" t="str">
        <f>"2024"&amp;"年部门项目中期规划预算表"</f>
        <v>2024年部门项目中期规划预算表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"单位名称："&amp;"禄劝县生态环境保护综合行政执法大队"</f>
        <v>单位名称：禄劝县生态环境保护综合行政执法大队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258</v>
      </c>
      <c r="B5" s="9" t="s">
        <v>257</v>
      </c>
      <c r="C5" s="9" t="s">
        <v>180</v>
      </c>
      <c r="D5" s="10" t="s">
        <v>338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"2024"&amp;"年"</f>
        <v>2024年</v>
      </c>
      <c r="F6" s="10" t="str">
        <f>("2024"+1)&amp;"年"</f>
        <v>2025年</v>
      </c>
      <c r="G6" s="10" t="str">
        <f>("2024"+2)&amp;"年"</f>
        <v>2026年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/>
      <c r="B9" s="22"/>
      <c r="C9" s="22"/>
      <c r="D9" s="21"/>
      <c r="E9" s="23"/>
      <c r="F9" s="23"/>
      <c r="G9" s="23"/>
    </row>
    <row r="10" ht="18.75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55</v>
      </c>
      <c r="B11" s="25" t="s">
        <v>339</v>
      </c>
      <c r="C11" s="25"/>
      <c r="D11" s="26"/>
      <c r="E11" s="23"/>
      <c r="F11" s="23"/>
      <c r="G11" s="23"/>
    </row>
    <row r="12" customHeight="1" spans="1:1">
      <c r="A12" t="s">
        <v>263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46" t="s">
        <v>52</v>
      </c>
    </row>
    <row r="3" ht="41.25" customHeight="1" spans="1:1">
      <c r="A3" s="40" t="str">
        <f>"2024"&amp;"年部门收入预算表"</f>
        <v>2024年部门收入预算表</v>
      </c>
    </row>
    <row r="4" ht="17.25" customHeight="1" spans="1:3">
      <c r="A4" s="43" t="str">
        <f>"单位名称："&amp;"禄劝县生态环境保护综合行政执法大队"</f>
        <v>单位名称：禄劝县生态环境保护综合行政执法大队</v>
      </c>
      <c r="C4" s="45" t="s">
        <v>1</v>
      </c>
    </row>
    <row r="5" ht="21.75" customHeight="1" spans="1:19">
      <c r="A5" s="169" t="s">
        <v>53</v>
      </c>
      <c r="B5" s="170" t="s">
        <v>54</v>
      </c>
      <c r="C5" s="170" t="s">
        <v>55</v>
      </c>
      <c r="D5" s="171" t="s">
        <v>56</v>
      </c>
      <c r="E5" s="171"/>
      <c r="F5" s="171"/>
      <c r="G5" s="171"/>
      <c r="H5" s="171"/>
      <c r="I5" s="128"/>
      <c r="J5" s="171"/>
      <c r="K5" s="171"/>
      <c r="L5" s="171"/>
      <c r="M5" s="171"/>
      <c r="N5" s="176"/>
      <c r="O5" s="171" t="s">
        <v>45</v>
      </c>
      <c r="P5" s="171"/>
      <c r="Q5" s="171"/>
      <c r="R5" s="171"/>
      <c r="S5" s="176"/>
    </row>
    <row r="6" ht="27" customHeight="1" spans="1:19">
      <c r="A6" s="172"/>
      <c r="B6" s="173"/>
      <c r="C6" s="173"/>
      <c r="D6" s="173" t="s">
        <v>57</v>
      </c>
      <c r="E6" s="173" t="s">
        <v>58</v>
      </c>
      <c r="F6" s="173" t="s">
        <v>59</v>
      </c>
      <c r="G6" s="173" t="s">
        <v>60</v>
      </c>
      <c r="H6" s="173" t="s">
        <v>61</v>
      </c>
      <c r="I6" s="177" t="s">
        <v>62</v>
      </c>
      <c r="J6" s="178"/>
      <c r="K6" s="178"/>
      <c r="L6" s="178"/>
      <c r="M6" s="178"/>
      <c r="N6" s="179"/>
      <c r="O6" s="173" t="s">
        <v>57</v>
      </c>
      <c r="P6" s="173" t="s">
        <v>58</v>
      </c>
      <c r="Q6" s="173" t="s">
        <v>59</v>
      </c>
      <c r="R6" s="173" t="s">
        <v>60</v>
      </c>
      <c r="S6" s="173" t="s">
        <v>63</v>
      </c>
    </row>
    <row r="7" ht="30" customHeight="1" spans="1:19">
      <c r="A7" s="174"/>
      <c r="B7" s="105"/>
      <c r="C7" s="114"/>
      <c r="D7" s="114"/>
      <c r="E7" s="114"/>
      <c r="F7" s="114"/>
      <c r="G7" s="114"/>
      <c r="H7" s="114"/>
      <c r="I7" s="70" t="s">
        <v>57</v>
      </c>
      <c r="J7" s="179" t="s">
        <v>64</v>
      </c>
      <c r="K7" s="179" t="s">
        <v>65</v>
      </c>
      <c r="L7" s="179" t="s">
        <v>66</v>
      </c>
      <c r="M7" s="179" t="s">
        <v>67</v>
      </c>
      <c r="N7" s="179" t="s">
        <v>68</v>
      </c>
      <c r="O7" s="180"/>
      <c r="P7" s="180"/>
      <c r="Q7" s="180"/>
      <c r="R7" s="180"/>
      <c r="S7" s="114"/>
    </row>
    <row r="8" ht="15" customHeight="1" spans="1:19">
      <c r="A8" s="175">
        <v>1</v>
      </c>
      <c r="B8" s="175">
        <v>2</v>
      </c>
      <c r="C8" s="175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70">
        <v>9</v>
      </c>
      <c r="J8" s="175">
        <v>10</v>
      </c>
      <c r="K8" s="175">
        <v>11</v>
      </c>
      <c r="L8" s="175">
        <v>12</v>
      </c>
      <c r="M8" s="175">
        <v>13</v>
      </c>
      <c r="N8" s="175">
        <v>14</v>
      </c>
      <c r="O8" s="175">
        <v>15</v>
      </c>
      <c r="P8" s="175">
        <v>16</v>
      </c>
      <c r="Q8" s="175">
        <v>17</v>
      </c>
      <c r="R8" s="175">
        <v>18</v>
      </c>
      <c r="S8" s="175">
        <v>19</v>
      </c>
    </row>
    <row r="9" ht="18" customHeight="1" spans="1:19">
      <c r="A9" s="21" t="s">
        <v>69</v>
      </c>
      <c r="B9" s="21" t="s">
        <v>70</v>
      </c>
      <c r="C9" s="79">
        <v>3086339.28</v>
      </c>
      <c r="D9" s="79">
        <v>3086339.28</v>
      </c>
      <c r="E9" s="79">
        <v>3086339.28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49" t="s">
        <v>55</v>
      </c>
      <c r="B10" s="160"/>
      <c r="C10" s="79">
        <v>3086339.28</v>
      </c>
      <c r="D10" s="79">
        <v>3086339.28</v>
      </c>
      <c r="E10" s="79">
        <v>3086339.28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</sheetData>
  <mergeCells count="21">
    <mergeCell ref="A2:S2"/>
    <mergeCell ref="A3:S3"/>
    <mergeCell ref="A4:B4"/>
    <mergeCell ref="C4:S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"2024"&amp;"年部门支出预算表"</f>
        <v>2024年部门支出预算表</v>
      </c>
    </row>
    <row r="4" ht="17.25" customHeight="1" spans="1:3">
      <c r="A4" s="43" t="str">
        <f>"单位名称："&amp;"禄劝县生态环境保护综合行政执法大队"</f>
        <v>单位名称：禄劝县生态环境保护综合行政执法大队</v>
      </c>
      <c r="C4" s="45" t="s">
        <v>1</v>
      </c>
    </row>
    <row r="5" ht="27" customHeight="1" spans="1:15">
      <c r="A5" s="27" t="s">
        <v>72</v>
      </c>
      <c r="B5" s="27" t="s">
        <v>73</v>
      </c>
      <c r="C5" s="27" t="s">
        <v>55</v>
      </c>
      <c r="D5" s="144" t="s">
        <v>58</v>
      </c>
      <c r="E5" s="80"/>
      <c r="F5" s="81"/>
      <c r="G5" s="122" t="s">
        <v>59</v>
      </c>
      <c r="H5" s="122" t="s">
        <v>60</v>
      </c>
      <c r="I5" s="122" t="s">
        <v>74</v>
      </c>
      <c r="J5" s="144" t="s">
        <v>62</v>
      </c>
      <c r="K5" s="80"/>
      <c r="L5" s="80"/>
      <c r="M5" s="80"/>
      <c r="N5" s="12"/>
      <c r="O5" s="13"/>
    </row>
    <row r="6" ht="42" customHeight="1" spans="1:15">
      <c r="A6" s="17"/>
      <c r="B6" s="17"/>
      <c r="C6" s="140"/>
      <c r="D6" s="67" t="s">
        <v>57</v>
      </c>
      <c r="E6" s="67" t="s">
        <v>75</v>
      </c>
      <c r="F6" s="67" t="s">
        <v>76</v>
      </c>
      <c r="G6" s="140"/>
      <c r="H6" s="140"/>
      <c r="I6" s="168"/>
      <c r="J6" s="67" t="s">
        <v>57</v>
      </c>
      <c r="K6" s="147" t="s">
        <v>77</v>
      </c>
      <c r="L6" s="147" t="s">
        <v>78</v>
      </c>
      <c r="M6" s="147" t="s">
        <v>79</v>
      </c>
      <c r="N6" s="147" t="s">
        <v>80</v>
      </c>
      <c r="O6" s="147" t="s">
        <v>81</v>
      </c>
    </row>
    <row r="7" ht="18" customHeight="1" spans="1:15">
      <c r="A7" s="52" t="s">
        <v>82</v>
      </c>
      <c r="B7" s="52" t="s">
        <v>83</v>
      </c>
      <c r="C7" s="52" t="s">
        <v>84</v>
      </c>
      <c r="D7" s="56" t="s">
        <v>85</v>
      </c>
      <c r="E7" s="56" t="s">
        <v>86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91</v>
      </c>
      <c r="K7" s="56" t="s">
        <v>92</v>
      </c>
      <c r="L7" s="56" t="s">
        <v>93</v>
      </c>
      <c r="M7" s="56" t="s">
        <v>94</v>
      </c>
      <c r="N7" s="52" t="s">
        <v>95</v>
      </c>
      <c r="O7" s="56" t="s">
        <v>96</v>
      </c>
    </row>
    <row r="8" ht="21" customHeight="1" spans="1:15">
      <c r="A8" s="57" t="s">
        <v>97</v>
      </c>
      <c r="B8" s="57" t="s">
        <v>98</v>
      </c>
      <c r="C8" s="79">
        <v>430000</v>
      </c>
      <c r="D8" s="79">
        <v>430000</v>
      </c>
      <c r="E8" s="79">
        <v>430000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65" t="s">
        <v>99</v>
      </c>
      <c r="B9" s="165" t="s">
        <v>100</v>
      </c>
      <c r="C9" s="79">
        <v>430000</v>
      </c>
      <c r="D9" s="79">
        <v>430000</v>
      </c>
      <c r="E9" s="79">
        <v>430000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66" t="s">
        <v>101</v>
      </c>
      <c r="B10" s="166" t="s">
        <v>102</v>
      </c>
      <c r="C10" s="79">
        <v>3000</v>
      </c>
      <c r="D10" s="79">
        <v>3000</v>
      </c>
      <c r="E10" s="79">
        <v>3000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66" t="s">
        <v>103</v>
      </c>
      <c r="B11" s="166" t="s">
        <v>104</v>
      </c>
      <c r="C11" s="79">
        <v>217000</v>
      </c>
      <c r="D11" s="79">
        <v>217000</v>
      </c>
      <c r="E11" s="79">
        <v>217000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66" t="s">
        <v>105</v>
      </c>
      <c r="B12" s="166" t="s">
        <v>106</v>
      </c>
      <c r="C12" s="79">
        <v>210000</v>
      </c>
      <c r="D12" s="79">
        <v>210000</v>
      </c>
      <c r="E12" s="79">
        <v>210000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7" t="s">
        <v>107</v>
      </c>
      <c r="B13" s="57" t="s">
        <v>108</v>
      </c>
      <c r="C13" s="79">
        <v>188883</v>
      </c>
      <c r="D13" s="79">
        <v>188883</v>
      </c>
      <c r="E13" s="79">
        <v>188883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65" t="s">
        <v>109</v>
      </c>
      <c r="B14" s="165" t="s">
        <v>110</v>
      </c>
      <c r="C14" s="79">
        <v>188883</v>
      </c>
      <c r="D14" s="79">
        <v>188883</v>
      </c>
      <c r="E14" s="79">
        <v>188883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66" t="s">
        <v>111</v>
      </c>
      <c r="B15" s="166" t="s">
        <v>112</v>
      </c>
      <c r="C15" s="79">
        <v>113663</v>
      </c>
      <c r="D15" s="79">
        <v>113663</v>
      </c>
      <c r="E15" s="79">
        <v>113663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66" t="s">
        <v>113</v>
      </c>
      <c r="B16" s="166" t="s">
        <v>114</v>
      </c>
      <c r="C16" s="79">
        <v>67800</v>
      </c>
      <c r="D16" s="79">
        <v>67800</v>
      </c>
      <c r="E16" s="79">
        <v>67800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66" t="s">
        <v>115</v>
      </c>
      <c r="B17" s="166" t="s">
        <v>116</v>
      </c>
      <c r="C17" s="79">
        <v>7420</v>
      </c>
      <c r="D17" s="79">
        <v>7420</v>
      </c>
      <c r="E17" s="79">
        <v>7420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7" t="s">
        <v>117</v>
      </c>
      <c r="B18" s="57" t="s">
        <v>118</v>
      </c>
      <c r="C18" s="79">
        <v>2138456.28</v>
      </c>
      <c r="D18" s="79">
        <v>2138456.28</v>
      </c>
      <c r="E18" s="79">
        <v>2138456.28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65" t="s">
        <v>119</v>
      </c>
      <c r="B19" s="165" t="s">
        <v>120</v>
      </c>
      <c r="C19" s="79">
        <v>2138456.28</v>
      </c>
      <c r="D19" s="79">
        <v>2138456.28</v>
      </c>
      <c r="E19" s="79">
        <v>2138456.28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66" t="s">
        <v>121</v>
      </c>
      <c r="B20" s="166" t="s">
        <v>122</v>
      </c>
      <c r="C20" s="79">
        <v>2138456.28</v>
      </c>
      <c r="D20" s="79">
        <v>2138456.28</v>
      </c>
      <c r="E20" s="79">
        <v>2138456.28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57" t="s">
        <v>123</v>
      </c>
      <c r="B21" s="57" t="s">
        <v>124</v>
      </c>
      <c r="C21" s="79">
        <v>329000</v>
      </c>
      <c r="D21" s="79">
        <v>329000</v>
      </c>
      <c r="E21" s="79">
        <v>329000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65" t="s">
        <v>125</v>
      </c>
      <c r="B22" s="165" t="s">
        <v>126</v>
      </c>
      <c r="C22" s="79">
        <v>329000</v>
      </c>
      <c r="D22" s="79">
        <v>329000</v>
      </c>
      <c r="E22" s="79">
        <v>329000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166" t="s">
        <v>127</v>
      </c>
      <c r="B23" s="166" t="s">
        <v>128</v>
      </c>
      <c r="C23" s="79">
        <v>329000</v>
      </c>
      <c r="D23" s="79">
        <v>329000</v>
      </c>
      <c r="E23" s="79">
        <v>329000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67" t="s">
        <v>55</v>
      </c>
      <c r="B24" s="34"/>
      <c r="C24" s="79">
        <v>3086339.28</v>
      </c>
      <c r="D24" s="79">
        <v>3086339.28</v>
      </c>
      <c r="E24" s="79">
        <v>3086339.28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</sheetData>
  <mergeCells count="13">
    <mergeCell ref="A2:O2"/>
    <mergeCell ref="A3:O3"/>
    <mergeCell ref="A4:B4"/>
    <mergeCell ref="C4:O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129</v>
      </c>
    </row>
    <row r="3" ht="41.25" customHeight="1" spans="1:1">
      <c r="A3" s="40" t="str">
        <f>"2024"&amp;"年财政拨款收支预算总表"</f>
        <v>2024年财政拨款收支预算总表</v>
      </c>
    </row>
    <row r="4" ht="17.25" customHeight="1" spans="1:4">
      <c r="A4" s="43" t="str">
        <f>"单位名称："&amp;"禄劝县生态环境保护综合行政执法大队"</f>
        <v>单位名称：禄劝县生态环境保护综合行政执法大队</v>
      </c>
      <c r="B4" s="159"/>
      <c r="D4" s="45" t="s">
        <v>1</v>
      </c>
    </row>
    <row r="5" ht="17.25" customHeight="1" spans="1:4">
      <c r="A5" s="147" t="s">
        <v>2</v>
      </c>
      <c r="B5" s="160"/>
      <c r="C5" s="147" t="s">
        <v>3</v>
      </c>
      <c r="D5" s="160"/>
    </row>
    <row r="6" ht="18.75" customHeight="1" spans="1:4">
      <c r="A6" s="147" t="s">
        <v>4</v>
      </c>
      <c r="B6" s="147" t="s">
        <v>5</v>
      </c>
      <c r="C6" s="147" t="s">
        <v>6</v>
      </c>
      <c r="D6" s="147" t="s">
        <v>5</v>
      </c>
    </row>
    <row r="7" ht="16.5" customHeight="1" spans="1:4">
      <c r="A7" s="161" t="s">
        <v>130</v>
      </c>
      <c r="B7" s="79">
        <v>3086339.28</v>
      </c>
      <c r="C7" s="161" t="s">
        <v>131</v>
      </c>
      <c r="D7" s="79">
        <v>3086339.28</v>
      </c>
    </row>
    <row r="8" ht="16.5" customHeight="1" spans="1:4">
      <c r="A8" s="161" t="s">
        <v>132</v>
      </c>
      <c r="B8" s="79">
        <v>3086339.28</v>
      </c>
      <c r="C8" s="161" t="s">
        <v>133</v>
      </c>
      <c r="D8" s="79"/>
    </row>
    <row r="9" ht="16.5" customHeight="1" spans="1:4">
      <c r="A9" s="161" t="s">
        <v>134</v>
      </c>
      <c r="B9" s="79"/>
      <c r="C9" s="161" t="s">
        <v>135</v>
      </c>
      <c r="D9" s="79"/>
    </row>
    <row r="10" ht="16.5" customHeight="1" spans="1:4">
      <c r="A10" s="161" t="s">
        <v>136</v>
      </c>
      <c r="B10" s="79"/>
      <c r="C10" s="161" t="s">
        <v>137</v>
      </c>
      <c r="D10" s="79"/>
    </row>
    <row r="11" ht="16.5" customHeight="1" spans="1:4">
      <c r="A11" s="161" t="s">
        <v>138</v>
      </c>
      <c r="B11" s="79"/>
      <c r="C11" s="161" t="s">
        <v>139</v>
      </c>
      <c r="D11" s="79"/>
    </row>
    <row r="12" ht="16.5" customHeight="1" spans="1:4">
      <c r="A12" s="161" t="s">
        <v>132</v>
      </c>
      <c r="B12" s="79"/>
      <c r="C12" s="161" t="s">
        <v>140</v>
      </c>
      <c r="D12" s="79"/>
    </row>
    <row r="13" ht="16.5" customHeight="1" spans="1:4">
      <c r="A13" s="141" t="s">
        <v>134</v>
      </c>
      <c r="B13" s="79"/>
      <c r="C13" s="68" t="s">
        <v>141</v>
      </c>
      <c r="D13" s="79"/>
    </row>
    <row r="14" ht="16.5" customHeight="1" spans="1:4">
      <c r="A14" s="141" t="s">
        <v>136</v>
      </c>
      <c r="B14" s="79"/>
      <c r="C14" s="68" t="s">
        <v>142</v>
      </c>
      <c r="D14" s="79"/>
    </row>
    <row r="15" ht="16.5" customHeight="1" spans="1:4">
      <c r="A15" s="162"/>
      <c r="B15" s="79"/>
      <c r="C15" s="68" t="s">
        <v>143</v>
      </c>
      <c r="D15" s="79">
        <v>430000</v>
      </c>
    </row>
    <row r="16" ht="16.5" customHeight="1" spans="1:4">
      <c r="A16" s="162"/>
      <c r="B16" s="79"/>
      <c r="C16" s="68" t="s">
        <v>144</v>
      </c>
      <c r="D16" s="79">
        <v>188883</v>
      </c>
    </row>
    <row r="17" ht="16.5" customHeight="1" spans="1:4">
      <c r="A17" s="162"/>
      <c r="B17" s="79"/>
      <c r="C17" s="68" t="s">
        <v>145</v>
      </c>
      <c r="D17" s="79">
        <v>2138456.28</v>
      </c>
    </row>
    <row r="18" ht="16.5" customHeight="1" spans="1:4">
      <c r="A18" s="162"/>
      <c r="B18" s="79"/>
      <c r="C18" s="68" t="s">
        <v>146</v>
      </c>
      <c r="D18" s="79"/>
    </row>
    <row r="19" ht="16.5" customHeight="1" spans="1:4">
      <c r="A19" s="162"/>
      <c r="B19" s="79"/>
      <c r="C19" s="68" t="s">
        <v>147</v>
      </c>
      <c r="D19" s="79"/>
    </row>
    <row r="20" ht="16.5" customHeight="1" spans="1:4">
      <c r="A20" s="162"/>
      <c r="B20" s="79"/>
      <c r="C20" s="68" t="s">
        <v>148</v>
      </c>
      <c r="D20" s="79"/>
    </row>
    <row r="21" ht="16.5" customHeight="1" spans="1:4">
      <c r="A21" s="162"/>
      <c r="B21" s="79"/>
      <c r="C21" s="68" t="s">
        <v>149</v>
      </c>
      <c r="D21" s="79"/>
    </row>
    <row r="22" ht="16.5" customHeight="1" spans="1:4">
      <c r="A22" s="162"/>
      <c r="B22" s="79"/>
      <c r="C22" s="68" t="s">
        <v>150</v>
      </c>
      <c r="D22" s="79"/>
    </row>
    <row r="23" ht="16.5" customHeight="1" spans="1:4">
      <c r="A23" s="162"/>
      <c r="B23" s="79"/>
      <c r="C23" s="68" t="s">
        <v>151</v>
      </c>
      <c r="D23" s="79"/>
    </row>
    <row r="24" ht="16.5" customHeight="1" spans="1:4">
      <c r="A24" s="162"/>
      <c r="B24" s="79"/>
      <c r="C24" s="68" t="s">
        <v>152</v>
      </c>
      <c r="D24" s="79"/>
    </row>
    <row r="25" ht="16.5" customHeight="1" spans="1:4">
      <c r="A25" s="162"/>
      <c r="B25" s="79"/>
      <c r="C25" s="68" t="s">
        <v>153</v>
      </c>
      <c r="D25" s="79"/>
    </row>
    <row r="26" ht="16.5" customHeight="1" spans="1:4">
      <c r="A26" s="162"/>
      <c r="B26" s="79"/>
      <c r="C26" s="68" t="s">
        <v>154</v>
      </c>
      <c r="D26" s="79">
        <v>329000</v>
      </c>
    </row>
    <row r="27" ht="16.5" customHeight="1" spans="1:4">
      <c r="A27" s="162"/>
      <c r="B27" s="79"/>
      <c r="C27" s="68" t="s">
        <v>155</v>
      </c>
      <c r="D27" s="79"/>
    </row>
    <row r="28" ht="16.5" customHeight="1" spans="1:4">
      <c r="A28" s="162"/>
      <c r="B28" s="79"/>
      <c r="C28" s="68" t="s">
        <v>156</v>
      </c>
      <c r="D28" s="79"/>
    </row>
    <row r="29" ht="16.5" customHeight="1" spans="1:4">
      <c r="A29" s="162"/>
      <c r="B29" s="79"/>
      <c r="C29" s="68" t="s">
        <v>157</v>
      </c>
      <c r="D29" s="79"/>
    </row>
    <row r="30" ht="16.5" customHeight="1" spans="1:4">
      <c r="A30" s="162"/>
      <c r="B30" s="79"/>
      <c r="C30" s="68" t="s">
        <v>158</v>
      </c>
      <c r="D30" s="79"/>
    </row>
    <row r="31" ht="16.5" customHeight="1" spans="1:4">
      <c r="A31" s="162"/>
      <c r="B31" s="79"/>
      <c r="C31" s="68" t="s">
        <v>159</v>
      </c>
      <c r="D31" s="79"/>
    </row>
    <row r="32" ht="16.5" customHeight="1" spans="1:4">
      <c r="A32" s="162"/>
      <c r="B32" s="79"/>
      <c r="C32" s="141" t="s">
        <v>160</v>
      </c>
      <c r="D32" s="79"/>
    </row>
    <row r="33" ht="16.5" customHeight="1" spans="1:4">
      <c r="A33" s="162"/>
      <c r="B33" s="79"/>
      <c r="C33" s="141" t="s">
        <v>161</v>
      </c>
      <c r="D33" s="79"/>
    </row>
    <row r="34" ht="16.5" customHeight="1" spans="1:4">
      <c r="A34" s="162"/>
      <c r="B34" s="79"/>
      <c r="C34" s="29" t="s">
        <v>162</v>
      </c>
      <c r="D34" s="79"/>
    </row>
    <row r="35" ht="15" customHeight="1" spans="1:4">
      <c r="A35" s="163" t="s">
        <v>50</v>
      </c>
      <c r="B35" s="164">
        <v>3086339.28</v>
      </c>
      <c r="C35" s="163" t="s">
        <v>51</v>
      </c>
      <c r="D35" s="164">
        <v>3086339.28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1"/>
      <c r="F2" s="71"/>
      <c r="G2" s="136" t="s">
        <v>163</v>
      </c>
    </row>
    <row r="3" ht="41.25" customHeight="1" spans="1:7">
      <c r="A3" s="121" t="str">
        <f>"2024"&amp;"年一般公共预算支出预算表（按功能科目分类）"</f>
        <v>2024年一般公共预算支出预算表（按功能科目分类）</v>
      </c>
      <c r="B3" s="121"/>
      <c r="C3" s="121"/>
      <c r="D3" s="121"/>
      <c r="E3" s="121"/>
      <c r="F3" s="121"/>
      <c r="G3" s="121"/>
    </row>
    <row r="4" ht="18" customHeight="1" spans="1:7">
      <c r="A4" s="5" t="str">
        <f>"单位名称："&amp;"禄劝县生态环境保护综合行政执法大队"</f>
        <v>单位名称：禄劝县生态环境保护综合行政执法大队</v>
      </c>
      <c r="F4" s="118"/>
      <c r="G4" s="136" t="s">
        <v>1</v>
      </c>
    </row>
    <row r="5" ht="20.25" customHeight="1" spans="1:7">
      <c r="A5" s="153" t="s">
        <v>164</v>
      </c>
      <c r="B5" s="154"/>
      <c r="C5" s="122" t="s">
        <v>55</v>
      </c>
      <c r="D5" s="144" t="s">
        <v>75</v>
      </c>
      <c r="E5" s="12"/>
      <c r="F5" s="13"/>
      <c r="G5" s="133" t="s">
        <v>76</v>
      </c>
    </row>
    <row r="6" ht="20.25" customHeight="1" spans="1:7">
      <c r="A6" s="155" t="s">
        <v>72</v>
      </c>
      <c r="B6" s="155" t="s">
        <v>73</v>
      </c>
      <c r="C6" s="19"/>
      <c r="D6" s="127" t="s">
        <v>57</v>
      </c>
      <c r="E6" s="127" t="s">
        <v>165</v>
      </c>
      <c r="F6" s="127" t="s">
        <v>166</v>
      </c>
      <c r="G6" s="135"/>
    </row>
    <row r="7" ht="15" customHeight="1" spans="1:7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</row>
    <row r="8" ht="18" customHeight="1" spans="1:7">
      <c r="A8" s="29" t="s">
        <v>97</v>
      </c>
      <c r="B8" s="29" t="s">
        <v>98</v>
      </c>
      <c r="C8" s="79">
        <v>430000</v>
      </c>
      <c r="D8" s="79">
        <v>430000</v>
      </c>
      <c r="E8" s="79">
        <v>427000</v>
      </c>
      <c r="F8" s="79">
        <v>3000</v>
      </c>
      <c r="G8" s="79"/>
    </row>
    <row r="9" ht="18" customHeight="1" spans="1:7">
      <c r="A9" s="156" t="s">
        <v>99</v>
      </c>
      <c r="B9" s="156" t="s">
        <v>100</v>
      </c>
      <c r="C9" s="79">
        <v>430000</v>
      </c>
      <c r="D9" s="79">
        <v>430000</v>
      </c>
      <c r="E9" s="79">
        <v>427000</v>
      </c>
      <c r="F9" s="79">
        <v>3000</v>
      </c>
      <c r="G9" s="79"/>
    </row>
    <row r="10" ht="18" customHeight="1" spans="1:7">
      <c r="A10" s="157" t="s">
        <v>101</v>
      </c>
      <c r="B10" s="157" t="s">
        <v>102</v>
      </c>
      <c r="C10" s="79">
        <v>3000</v>
      </c>
      <c r="D10" s="79">
        <v>3000</v>
      </c>
      <c r="E10" s="79"/>
      <c r="F10" s="79">
        <v>3000</v>
      </c>
      <c r="G10" s="79"/>
    </row>
    <row r="11" ht="18" customHeight="1" spans="1:7">
      <c r="A11" s="157" t="s">
        <v>103</v>
      </c>
      <c r="B11" s="157" t="s">
        <v>104</v>
      </c>
      <c r="C11" s="79">
        <v>217000</v>
      </c>
      <c r="D11" s="79">
        <v>217000</v>
      </c>
      <c r="E11" s="79">
        <v>217000</v>
      </c>
      <c r="F11" s="79"/>
      <c r="G11" s="79"/>
    </row>
    <row r="12" ht="18" customHeight="1" spans="1:7">
      <c r="A12" s="157" t="s">
        <v>105</v>
      </c>
      <c r="B12" s="157" t="s">
        <v>106</v>
      </c>
      <c r="C12" s="79">
        <v>210000</v>
      </c>
      <c r="D12" s="79">
        <v>210000</v>
      </c>
      <c r="E12" s="79">
        <v>210000</v>
      </c>
      <c r="F12" s="79"/>
      <c r="G12" s="79"/>
    </row>
    <row r="13" ht="18" customHeight="1" spans="1:7">
      <c r="A13" s="29" t="s">
        <v>107</v>
      </c>
      <c r="B13" s="29" t="s">
        <v>108</v>
      </c>
      <c r="C13" s="79">
        <v>188883</v>
      </c>
      <c r="D13" s="79">
        <v>188883</v>
      </c>
      <c r="E13" s="79">
        <v>188883</v>
      </c>
      <c r="F13" s="79"/>
      <c r="G13" s="79"/>
    </row>
    <row r="14" ht="18" customHeight="1" spans="1:7">
      <c r="A14" s="156" t="s">
        <v>109</v>
      </c>
      <c r="B14" s="156" t="s">
        <v>110</v>
      </c>
      <c r="C14" s="79">
        <v>188883</v>
      </c>
      <c r="D14" s="79">
        <v>188883</v>
      </c>
      <c r="E14" s="79">
        <v>188883</v>
      </c>
      <c r="F14" s="79"/>
      <c r="G14" s="79"/>
    </row>
    <row r="15" ht="18" customHeight="1" spans="1:7">
      <c r="A15" s="157" t="s">
        <v>111</v>
      </c>
      <c r="B15" s="157" t="s">
        <v>112</v>
      </c>
      <c r="C15" s="79">
        <v>113663</v>
      </c>
      <c r="D15" s="79">
        <v>113663</v>
      </c>
      <c r="E15" s="79">
        <v>113663</v>
      </c>
      <c r="F15" s="79"/>
      <c r="G15" s="79"/>
    </row>
    <row r="16" ht="18" customHeight="1" spans="1:7">
      <c r="A16" s="157" t="s">
        <v>113</v>
      </c>
      <c r="B16" s="157" t="s">
        <v>114</v>
      </c>
      <c r="C16" s="79">
        <v>67800</v>
      </c>
      <c r="D16" s="79">
        <v>67800</v>
      </c>
      <c r="E16" s="79">
        <v>67800</v>
      </c>
      <c r="F16" s="79"/>
      <c r="G16" s="79"/>
    </row>
    <row r="17" ht="18" customHeight="1" spans="1:7">
      <c r="A17" s="157" t="s">
        <v>115</v>
      </c>
      <c r="B17" s="157" t="s">
        <v>116</v>
      </c>
      <c r="C17" s="79">
        <v>7420</v>
      </c>
      <c r="D17" s="79">
        <v>7420</v>
      </c>
      <c r="E17" s="79">
        <v>7420</v>
      </c>
      <c r="F17" s="79"/>
      <c r="G17" s="79"/>
    </row>
    <row r="18" ht="18" customHeight="1" spans="1:7">
      <c r="A18" s="29" t="s">
        <v>117</v>
      </c>
      <c r="B18" s="29" t="s">
        <v>118</v>
      </c>
      <c r="C18" s="79">
        <v>2138456.28</v>
      </c>
      <c r="D18" s="79">
        <v>2138456.28</v>
      </c>
      <c r="E18" s="79">
        <v>1871171</v>
      </c>
      <c r="F18" s="79">
        <v>267285.28</v>
      </c>
      <c r="G18" s="79"/>
    </row>
    <row r="19" ht="18" customHeight="1" spans="1:7">
      <c r="A19" s="156" t="s">
        <v>119</v>
      </c>
      <c r="B19" s="156" t="s">
        <v>120</v>
      </c>
      <c r="C19" s="79">
        <v>2138456.28</v>
      </c>
      <c r="D19" s="79">
        <v>2138456.28</v>
      </c>
      <c r="E19" s="79">
        <v>1871171</v>
      </c>
      <c r="F19" s="79">
        <v>267285.28</v>
      </c>
      <c r="G19" s="79"/>
    </row>
    <row r="20" ht="18" customHeight="1" spans="1:7">
      <c r="A20" s="157" t="s">
        <v>121</v>
      </c>
      <c r="B20" s="157" t="s">
        <v>122</v>
      </c>
      <c r="C20" s="79">
        <v>2138456.28</v>
      </c>
      <c r="D20" s="79">
        <v>2138456.28</v>
      </c>
      <c r="E20" s="79">
        <v>1871171</v>
      </c>
      <c r="F20" s="79">
        <v>267285.28</v>
      </c>
      <c r="G20" s="79"/>
    </row>
    <row r="21" ht="18" customHeight="1" spans="1:7">
      <c r="A21" s="29" t="s">
        <v>123</v>
      </c>
      <c r="B21" s="29" t="s">
        <v>124</v>
      </c>
      <c r="C21" s="79">
        <v>329000</v>
      </c>
      <c r="D21" s="79">
        <v>329000</v>
      </c>
      <c r="E21" s="79">
        <v>329000</v>
      </c>
      <c r="F21" s="79"/>
      <c r="G21" s="79"/>
    </row>
    <row r="22" ht="18" customHeight="1" spans="1:7">
      <c r="A22" s="156" t="s">
        <v>125</v>
      </c>
      <c r="B22" s="156" t="s">
        <v>126</v>
      </c>
      <c r="C22" s="79">
        <v>329000</v>
      </c>
      <c r="D22" s="79">
        <v>329000</v>
      </c>
      <c r="E22" s="79">
        <v>329000</v>
      </c>
      <c r="F22" s="79"/>
      <c r="G22" s="79"/>
    </row>
    <row r="23" ht="18" customHeight="1" spans="1:7">
      <c r="A23" s="157" t="s">
        <v>127</v>
      </c>
      <c r="B23" s="157" t="s">
        <v>128</v>
      </c>
      <c r="C23" s="79">
        <v>329000</v>
      </c>
      <c r="D23" s="79">
        <v>329000</v>
      </c>
      <c r="E23" s="79">
        <v>329000</v>
      </c>
      <c r="F23" s="79"/>
      <c r="G23" s="79"/>
    </row>
    <row r="24" ht="18" customHeight="1" spans="1:7">
      <c r="A24" s="78" t="s">
        <v>167</v>
      </c>
      <c r="B24" s="158" t="s">
        <v>167</v>
      </c>
      <c r="C24" s="79">
        <v>3086339.28</v>
      </c>
      <c r="D24" s="79">
        <v>3086339.28</v>
      </c>
      <c r="E24" s="79">
        <v>2816054</v>
      </c>
      <c r="F24" s="79">
        <v>270285.28</v>
      </c>
      <c r="G24" s="79"/>
    </row>
  </sheetData>
  <mergeCells count="7">
    <mergeCell ref="A3:G3"/>
    <mergeCell ref="A4:E4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49" t="s">
        <v>168</v>
      </c>
    </row>
    <row r="3" ht="41.25" customHeight="1" spans="1:6">
      <c r="A3" s="150" t="str">
        <f>"2024"&amp;"年一般公共预算“三公”经费支出预算表"</f>
        <v>2024年一般公共预算“三公”经费支出预算表</v>
      </c>
      <c r="B3" s="42"/>
      <c r="C3" s="42"/>
      <c r="D3" s="42"/>
      <c r="E3" s="41"/>
      <c r="F3" s="42"/>
    </row>
    <row r="4" customHeight="1" spans="1:6">
      <c r="A4" s="110" t="str">
        <f>"单位名称："&amp;"禄劝县生态环境保护综合行政执法大队"</f>
        <v>单位名称：禄劝县生态环境保护综合行政执法大队</v>
      </c>
      <c r="B4" s="151"/>
      <c r="C4" s="46" t="s">
        <v>1</v>
      </c>
      <c r="D4" s="42"/>
      <c r="E4" s="41"/>
      <c r="F4" s="42"/>
    </row>
    <row r="5" ht="27" customHeight="1" spans="1:6">
      <c r="A5" s="47" t="s">
        <v>169</v>
      </c>
      <c r="B5" s="47" t="s">
        <v>170</v>
      </c>
      <c r="C5" s="49" t="s">
        <v>171</v>
      </c>
      <c r="D5" s="47"/>
      <c r="E5" s="48"/>
      <c r="F5" s="47" t="s">
        <v>172</v>
      </c>
    </row>
    <row r="6" ht="28.5" customHeight="1" spans="1:6">
      <c r="A6" s="152"/>
      <c r="B6" s="51"/>
      <c r="C6" s="48" t="s">
        <v>57</v>
      </c>
      <c r="D6" s="48" t="s">
        <v>173</v>
      </c>
      <c r="E6" s="48" t="s">
        <v>174</v>
      </c>
      <c r="F6" s="50"/>
    </row>
    <row r="7" ht="17.25" customHeight="1" spans="1:6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</row>
    <row r="8" ht="17.25" customHeight="1" spans="1:6">
      <c r="A8" s="79"/>
      <c r="B8" s="79"/>
      <c r="C8" s="79"/>
      <c r="D8" s="79"/>
      <c r="E8" s="79"/>
      <c r="F8" s="79"/>
    </row>
    <row r="9" customHeight="1" spans="1:1">
      <c r="A9" t="s">
        <v>175</v>
      </c>
    </row>
  </sheetData>
  <mergeCells count="7">
    <mergeCell ref="A3:F3"/>
    <mergeCell ref="A4:B4"/>
    <mergeCell ref="C4:F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workbookViewId="0">
      <pane ySplit="1" topLeftCell="A20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3.5" customHeight="1" spans="2:25">
      <c r="B2" s="131"/>
      <c r="C2" s="137"/>
      <c r="E2" s="138"/>
      <c r="F2" s="138"/>
      <c r="G2" s="138"/>
      <c r="H2" s="138"/>
      <c r="I2" s="83"/>
      <c r="J2" s="83"/>
      <c r="L2" s="83"/>
      <c r="M2" s="83"/>
      <c r="N2" s="83"/>
      <c r="O2" s="83"/>
      <c r="S2" s="83"/>
      <c r="W2" s="137"/>
      <c r="Y2" s="3" t="s">
        <v>176</v>
      </c>
    </row>
    <row r="3" ht="45.75" customHeight="1" spans="1:25">
      <c r="A3" s="65" t="str">
        <f>"2024"&amp;"年部门基本支出预算表"</f>
        <v>2024年部门基本支出预算表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4"/>
      <c r="L3" s="65"/>
      <c r="M3" s="65"/>
      <c r="N3" s="65"/>
      <c r="O3" s="65"/>
      <c r="P3" s="4"/>
      <c r="Q3" s="4"/>
      <c r="R3" s="4"/>
      <c r="S3" s="65"/>
      <c r="T3" s="65"/>
      <c r="U3" s="65"/>
      <c r="V3" s="65"/>
      <c r="W3" s="65"/>
      <c r="X3" s="65"/>
      <c r="Y3" s="65"/>
    </row>
    <row r="4" ht="18.75" customHeight="1" spans="1:25">
      <c r="A4" s="5" t="str">
        <f>"单位名称："&amp;"禄劝县生态环境保护综合行政执法大队"</f>
        <v>单位名称：禄劝县生态环境保护综合行政执法大队</v>
      </c>
      <c r="B4" s="6"/>
      <c r="C4" s="139"/>
      <c r="D4" s="139"/>
      <c r="E4" s="139"/>
      <c r="F4" s="139"/>
      <c r="G4" s="139"/>
      <c r="H4" s="139"/>
      <c r="I4" s="85"/>
      <c r="J4" s="85"/>
      <c r="K4" s="7"/>
      <c r="L4" s="85"/>
      <c r="M4" s="85"/>
      <c r="N4" s="85"/>
      <c r="O4" s="85"/>
      <c r="P4" s="7"/>
      <c r="Q4" s="7"/>
      <c r="R4" s="7"/>
      <c r="S4" s="85"/>
      <c r="W4" s="137"/>
      <c r="Y4" s="3" t="s">
        <v>1</v>
      </c>
    </row>
    <row r="5" ht="18" customHeight="1" spans="1:25">
      <c r="A5" s="9" t="s">
        <v>177</v>
      </c>
      <c r="B5" s="9" t="s">
        <v>178</v>
      </c>
      <c r="C5" s="9" t="s">
        <v>179</v>
      </c>
      <c r="D5" s="9" t="s">
        <v>180</v>
      </c>
      <c r="E5" s="9" t="s">
        <v>181</v>
      </c>
      <c r="F5" s="9" t="s">
        <v>182</v>
      </c>
      <c r="G5" s="9" t="s">
        <v>183</v>
      </c>
      <c r="H5" s="9" t="s">
        <v>184</v>
      </c>
      <c r="I5" s="144" t="s">
        <v>185</v>
      </c>
      <c r="J5" s="80" t="s">
        <v>185</v>
      </c>
      <c r="K5" s="12"/>
      <c r="L5" s="80"/>
      <c r="M5" s="80"/>
      <c r="N5" s="80"/>
      <c r="O5" s="80"/>
      <c r="P5" s="12"/>
      <c r="Q5" s="12"/>
      <c r="R5" s="12"/>
      <c r="S5" s="101" t="s">
        <v>61</v>
      </c>
      <c r="T5" s="80" t="s">
        <v>62</v>
      </c>
      <c r="U5" s="80"/>
      <c r="V5" s="80"/>
      <c r="W5" s="80"/>
      <c r="X5" s="80"/>
      <c r="Y5" s="81"/>
    </row>
    <row r="6" ht="18" customHeight="1" spans="1:25">
      <c r="A6" s="14"/>
      <c r="B6" s="28"/>
      <c r="C6" s="124"/>
      <c r="D6" s="14"/>
      <c r="E6" s="14"/>
      <c r="F6" s="14"/>
      <c r="G6" s="14"/>
      <c r="H6" s="14"/>
      <c r="I6" s="122" t="s">
        <v>186</v>
      </c>
      <c r="J6" s="144" t="s">
        <v>58</v>
      </c>
      <c r="K6" s="12"/>
      <c r="L6" s="80"/>
      <c r="M6" s="80"/>
      <c r="N6" s="80"/>
      <c r="O6" s="81"/>
      <c r="P6" s="11" t="s">
        <v>187</v>
      </c>
      <c r="Q6" s="12"/>
      <c r="R6" s="13"/>
      <c r="S6" s="9" t="s">
        <v>61</v>
      </c>
      <c r="T6" s="144" t="s">
        <v>62</v>
      </c>
      <c r="U6" s="101" t="s">
        <v>64</v>
      </c>
      <c r="V6" s="80" t="s">
        <v>62</v>
      </c>
      <c r="W6" s="101" t="s">
        <v>66</v>
      </c>
      <c r="X6" s="101" t="s">
        <v>67</v>
      </c>
      <c r="Y6" s="146" t="s">
        <v>68</v>
      </c>
    </row>
    <row r="7" ht="19.5" customHeight="1" spans="1:25">
      <c r="A7" s="28"/>
      <c r="B7" s="28"/>
      <c r="C7" s="28"/>
      <c r="D7" s="28"/>
      <c r="E7" s="28"/>
      <c r="F7" s="28"/>
      <c r="G7" s="28"/>
      <c r="H7" s="28"/>
      <c r="I7" s="28"/>
      <c r="J7" s="145" t="s">
        <v>188</v>
      </c>
      <c r="K7" s="146" t="s">
        <v>189</v>
      </c>
      <c r="L7" s="9" t="s">
        <v>190</v>
      </c>
      <c r="M7" s="9" t="s">
        <v>191</v>
      </c>
      <c r="N7" s="9" t="s">
        <v>192</v>
      </c>
      <c r="O7" s="9" t="s">
        <v>193</v>
      </c>
      <c r="P7" s="9" t="s">
        <v>58</v>
      </c>
      <c r="Q7" s="9" t="s">
        <v>59</v>
      </c>
      <c r="R7" s="9" t="s">
        <v>60</v>
      </c>
      <c r="S7" s="28"/>
      <c r="T7" s="9" t="s">
        <v>57</v>
      </c>
      <c r="U7" s="9" t="s">
        <v>64</v>
      </c>
      <c r="V7" s="9" t="s">
        <v>194</v>
      </c>
      <c r="W7" s="9" t="s">
        <v>66</v>
      </c>
      <c r="X7" s="9" t="s">
        <v>67</v>
      </c>
      <c r="Y7" s="9" t="s">
        <v>68</v>
      </c>
    </row>
    <row r="8" ht="37.5" customHeight="1" spans="1:25">
      <c r="A8" s="140"/>
      <c r="B8" s="19"/>
      <c r="C8" s="140"/>
      <c r="D8" s="140"/>
      <c r="E8" s="140"/>
      <c r="F8" s="140"/>
      <c r="G8" s="140"/>
      <c r="H8" s="140"/>
      <c r="I8" s="140"/>
      <c r="J8" s="147" t="s">
        <v>57</v>
      </c>
      <c r="K8" s="147" t="s">
        <v>195</v>
      </c>
      <c r="L8" s="17" t="s">
        <v>189</v>
      </c>
      <c r="M8" s="17" t="s">
        <v>191</v>
      </c>
      <c r="N8" s="17" t="s">
        <v>192</v>
      </c>
      <c r="O8" s="17" t="s">
        <v>193</v>
      </c>
      <c r="P8" s="17" t="s">
        <v>191</v>
      </c>
      <c r="Q8" s="17" t="s">
        <v>192</v>
      </c>
      <c r="R8" s="17" t="s">
        <v>193</v>
      </c>
      <c r="S8" s="17" t="s">
        <v>61</v>
      </c>
      <c r="T8" s="17" t="s">
        <v>57</v>
      </c>
      <c r="U8" s="17" t="s">
        <v>64</v>
      </c>
      <c r="V8" s="17" t="s">
        <v>194</v>
      </c>
      <c r="W8" s="17" t="s">
        <v>66</v>
      </c>
      <c r="X8" s="17" t="s">
        <v>67</v>
      </c>
      <c r="Y8" s="17" t="s">
        <v>68</v>
      </c>
    </row>
    <row r="9" customHeight="1" spans="1:25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  <c r="Y9" s="35">
        <v>25</v>
      </c>
    </row>
    <row r="10" ht="20.25" customHeight="1" spans="1:25">
      <c r="A10" s="141" t="s">
        <v>196</v>
      </c>
      <c r="B10" s="141" t="s">
        <v>70</v>
      </c>
      <c r="C10" s="141" t="s">
        <v>197</v>
      </c>
      <c r="D10" s="141" t="s">
        <v>198</v>
      </c>
      <c r="E10" s="141" t="s">
        <v>121</v>
      </c>
      <c r="F10" s="141" t="s">
        <v>122</v>
      </c>
      <c r="G10" s="141" t="s">
        <v>199</v>
      </c>
      <c r="H10" s="141" t="s">
        <v>200</v>
      </c>
      <c r="I10" s="79">
        <v>439764</v>
      </c>
      <c r="J10" s="79">
        <v>439764</v>
      </c>
      <c r="K10" s="79"/>
      <c r="L10" s="79"/>
      <c r="M10" s="79"/>
      <c r="N10" s="79">
        <v>439764</v>
      </c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</row>
    <row r="11" ht="20.25" customHeight="1" spans="1:25">
      <c r="A11" s="141" t="s">
        <v>196</v>
      </c>
      <c r="B11" s="141" t="s">
        <v>70</v>
      </c>
      <c r="C11" s="141" t="s">
        <v>197</v>
      </c>
      <c r="D11" s="141" t="s">
        <v>198</v>
      </c>
      <c r="E11" s="141" t="s">
        <v>121</v>
      </c>
      <c r="F11" s="141" t="s">
        <v>122</v>
      </c>
      <c r="G11" s="141" t="s">
        <v>201</v>
      </c>
      <c r="H11" s="141" t="s">
        <v>202</v>
      </c>
      <c r="I11" s="79">
        <v>699480</v>
      </c>
      <c r="J11" s="79">
        <v>699480</v>
      </c>
      <c r="K11" s="148"/>
      <c r="L11" s="148"/>
      <c r="M11" s="148"/>
      <c r="N11" s="79">
        <v>699480</v>
      </c>
      <c r="O11" s="148"/>
      <c r="P11" s="79"/>
      <c r="Q11" s="79"/>
      <c r="R11" s="79"/>
      <c r="S11" s="79"/>
      <c r="T11" s="79"/>
      <c r="U11" s="79"/>
      <c r="V11" s="79"/>
      <c r="W11" s="79"/>
      <c r="X11" s="79"/>
      <c r="Y11" s="79"/>
    </row>
    <row r="12" ht="20.25" customHeight="1" spans="1:25">
      <c r="A12" s="141" t="s">
        <v>196</v>
      </c>
      <c r="B12" s="141" t="s">
        <v>70</v>
      </c>
      <c r="C12" s="141" t="s">
        <v>197</v>
      </c>
      <c r="D12" s="141" t="s">
        <v>198</v>
      </c>
      <c r="E12" s="141" t="s">
        <v>121</v>
      </c>
      <c r="F12" s="141" t="s">
        <v>122</v>
      </c>
      <c r="G12" s="141" t="s">
        <v>203</v>
      </c>
      <c r="H12" s="141" t="s">
        <v>204</v>
      </c>
      <c r="I12" s="79">
        <v>36647</v>
      </c>
      <c r="J12" s="79">
        <v>36647</v>
      </c>
      <c r="K12" s="148"/>
      <c r="L12" s="148"/>
      <c r="M12" s="148"/>
      <c r="N12" s="79">
        <v>36647</v>
      </c>
      <c r="O12" s="148"/>
      <c r="P12" s="79"/>
      <c r="Q12" s="79"/>
      <c r="R12" s="79"/>
      <c r="S12" s="79"/>
      <c r="T12" s="79"/>
      <c r="U12" s="79"/>
      <c r="V12" s="79"/>
      <c r="W12" s="79"/>
      <c r="X12" s="79"/>
      <c r="Y12" s="79"/>
    </row>
    <row r="13" ht="20.25" customHeight="1" spans="1:25">
      <c r="A13" s="141" t="s">
        <v>196</v>
      </c>
      <c r="B13" s="141" t="s">
        <v>70</v>
      </c>
      <c r="C13" s="141" t="s">
        <v>205</v>
      </c>
      <c r="D13" s="141" t="s">
        <v>206</v>
      </c>
      <c r="E13" s="141" t="s">
        <v>121</v>
      </c>
      <c r="F13" s="141" t="s">
        <v>122</v>
      </c>
      <c r="G13" s="141" t="s">
        <v>207</v>
      </c>
      <c r="H13" s="141" t="s">
        <v>208</v>
      </c>
      <c r="I13" s="79">
        <v>113400</v>
      </c>
      <c r="J13" s="79">
        <v>113400</v>
      </c>
      <c r="K13" s="148"/>
      <c r="L13" s="148"/>
      <c r="M13" s="148"/>
      <c r="N13" s="79">
        <v>113400</v>
      </c>
      <c r="O13" s="148"/>
      <c r="P13" s="79"/>
      <c r="Q13" s="79"/>
      <c r="R13" s="79"/>
      <c r="S13" s="79"/>
      <c r="T13" s="79"/>
      <c r="U13" s="79"/>
      <c r="V13" s="79"/>
      <c r="W13" s="79"/>
      <c r="X13" s="79"/>
      <c r="Y13" s="79"/>
    </row>
    <row r="14" ht="20.25" customHeight="1" spans="1:25">
      <c r="A14" s="141" t="s">
        <v>196</v>
      </c>
      <c r="B14" s="141" t="s">
        <v>70</v>
      </c>
      <c r="C14" s="141" t="s">
        <v>209</v>
      </c>
      <c r="D14" s="141" t="s">
        <v>210</v>
      </c>
      <c r="E14" s="141" t="s">
        <v>121</v>
      </c>
      <c r="F14" s="141" t="s">
        <v>122</v>
      </c>
      <c r="G14" s="141" t="s">
        <v>211</v>
      </c>
      <c r="H14" s="141" t="s">
        <v>210</v>
      </c>
      <c r="I14" s="79">
        <v>8795.28</v>
      </c>
      <c r="J14" s="79">
        <v>8795.28</v>
      </c>
      <c r="K14" s="148"/>
      <c r="L14" s="148"/>
      <c r="M14" s="148"/>
      <c r="N14" s="79">
        <v>8795.28</v>
      </c>
      <c r="O14" s="148"/>
      <c r="P14" s="79"/>
      <c r="Q14" s="79"/>
      <c r="R14" s="79"/>
      <c r="S14" s="79"/>
      <c r="T14" s="79"/>
      <c r="U14" s="79"/>
      <c r="V14" s="79"/>
      <c r="W14" s="79"/>
      <c r="X14" s="79"/>
      <c r="Y14" s="79"/>
    </row>
    <row r="15" ht="20.25" customHeight="1" spans="1:25">
      <c r="A15" s="141" t="s">
        <v>196</v>
      </c>
      <c r="B15" s="141" t="s">
        <v>70</v>
      </c>
      <c r="C15" s="141" t="s">
        <v>212</v>
      </c>
      <c r="D15" s="141" t="s">
        <v>213</v>
      </c>
      <c r="E15" s="141" t="s">
        <v>121</v>
      </c>
      <c r="F15" s="141" t="s">
        <v>122</v>
      </c>
      <c r="G15" s="141" t="s">
        <v>214</v>
      </c>
      <c r="H15" s="141" t="s">
        <v>215</v>
      </c>
      <c r="I15" s="79">
        <v>31080</v>
      </c>
      <c r="J15" s="79">
        <v>31080</v>
      </c>
      <c r="K15" s="148"/>
      <c r="L15" s="148"/>
      <c r="M15" s="148"/>
      <c r="N15" s="79">
        <v>31080</v>
      </c>
      <c r="O15" s="148"/>
      <c r="P15" s="79"/>
      <c r="Q15" s="79"/>
      <c r="R15" s="79"/>
      <c r="S15" s="79"/>
      <c r="T15" s="79"/>
      <c r="U15" s="79"/>
      <c r="V15" s="79"/>
      <c r="W15" s="79"/>
      <c r="X15" s="79"/>
      <c r="Y15" s="79"/>
    </row>
    <row r="16" ht="20.25" customHeight="1" spans="1:25">
      <c r="A16" s="141" t="s">
        <v>196</v>
      </c>
      <c r="B16" s="141" t="s">
        <v>70</v>
      </c>
      <c r="C16" s="141" t="s">
        <v>212</v>
      </c>
      <c r="D16" s="141" t="s">
        <v>213</v>
      </c>
      <c r="E16" s="141" t="s">
        <v>121</v>
      </c>
      <c r="F16" s="141" t="s">
        <v>122</v>
      </c>
      <c r="G16" s="141" t="s">
        <v>216</v>
      </c>
      <c r="H16" s="141" t="s">
        <v>217</v>
      </c>
      <c r="I16" s="79">
        <v>3670</v>
      </c>
      <c r="J16" s="79">
        <v>3670</v>
      </c>
      <c r="K16" s="148"/>
      <c r="L16" s="148"/>
      <c r="M16" s="148"/>
      <c r="N16" s="79">
        <v>3670</v>
      </c>
      <c r="O16" s="148"/>
      <c r="P16" s="79"/>
      <c r="Q16" s="79"/>
      <c r="R16" s="79"/>
      <c r="S16" s="79"/>
      <c r="T16" s="79"/>
      <c r="U16" s="79"/>
      <c r="V16" s="79"/>
      <c r="W16" s="79"/>
      <c r="X16" s="79"/>
      <c r="Y16" s="79"/>
    </row>
    <row r="17" ht="20.25" customHeight="1" spans="1:25">
      <c r="A17" s="141" t="s">
        <v>196</v>
      </c>
      <c r="B17" s="141" t="s">
        <v>70</v>
      </c>
      <c r="C17" s="141" t="s">
        <v>212</v>
      </c>
      <c r="D17" s="141" t="s">
        <v>213</v>
      </c>
      <c r="E17" s="141" t="s">
        <v>121</v>
      </c>
      <c r="F17" s="141" t="s">
        <v>122</v>
      </c>
      <c r="G17" s="141" t="s">
        <v>218</v>
      </c>
      <c r="H17" s="141" t="s">
        <v>219</v>
      </c>
      <c r="I17" s="79">
        <v>5670</v>
      </c>
      <c r="J17" s="79">
        <v>5670</v>
      </c>
      <c r="K17" s="148"/>
      <c r="L17" s="148"/>
      <c r="M17" s="148"/>
      <c r="N17" s="79">
        <v>5670</v>
      </c>
      <c r="O17" s="148"/>
      <c r="P17" s="79"/>
      <c r="Q17" s="79"/>
      <c r="R17" s="79"/>
      <c r="S17" s="79"/>
      <c r="T17" s="79"/>
      <c r="U17" s="79"/>
      <c r="V17" s="79"/>
      <c r="W17" s="79"/>
      <c r="X17" s="79"/>
      <c r="Y17" s="79"/>
    </row>
    <row r="18" ht="20.25" customHeight="1" spans="1:25">
      <c r="A18" s="141" t="s">
        <v>196</v>
      </c>
      <c r="B18" s="141" t="s">
        <v>70</v>
      </c>
      <c r="C18" s="141" t="s">
        <v>212</v>
      </c>
      <c r="D18" s="141" t="s">
        <v>213</v>
      </c>
      <c r="E18" s="141" t="s">
        <v>121</v>
      </c>
      <c r="F18" s="141" t="s">
        <v>122</v>
      </c>
      <c r="G18" s="141" t="s">
        <v>220</v>
      </c>
      <c r="H18" s="141" t="s">
        <v>221</v>
      </c>
      <c r="I18" s="79">
        <v>10330</v>
      </c>
      <c r="J18" s="79">
        <v>10330</v>
      </c>
      <c r="K18" s="148"/>
      <c r="L18" s="148"/>
      <c r="M18" s="148"/>
      <c r="N18" s="79">
        <v>10330</v>
      </c>
      <c r="O18" s="148"/>
      <c r="P18" s="79"/>
      <c r="Q18" s="79"/>
      <c r="R18" s="79"/>
      <c r="S18" s="79"/>
      <c r="T18" s="79"/>
      <c r="U18" s="79"/>
      <c r="V18" s="79"/>
      <c r="W18" s="79"/>
      <c r="X18" s="79"/>
      <c r="Y18" s="79"/>
    </row>
    <row r="19" ht="20.25" customHeight="1" spans="1:25">
      <c r="A19" s="141" t="s">
        <v>196</v>
      </c>
      <c r="B19" s="141" t="s">
        <v>70</v>
      </c>
      <c r="C19" s="141" t="s">
        <v>212</v>
      </c>
      <c r="D19" s="141" t="s">
        <v>213</v>
      </c>
      <c r="E19" s="141" t="s">
        <v>121</v>
      </c>
      <c r="F19" s="141" t="s">
        <v>122</v>
      </c>
      <c r="G19" s="141" t="s">
        <v>222</v>
      </c>
      <c r="H19" s="141" t="s">
        <v>223</v>
      </c>
      <c r="I19" s="79">
        <v>12000</v>
      </c>
      <c r="J19" s="79">
        <v>12000</v>
      </c>
      <c r="K19" s="148"/>
      <c r="L19" s="148"/>
      <c r="M19" s="148"/>
      <c r="N19" s="79">
        <v>12000</v>
      </c>
      <c r="O19" s="148"/>
      <c r="P19" s="79"/>
      <c r="Q19" s="79"/>
      <c r="R19" s="79"/>
      <c r="S19" s="79"/>
      <c r="T19" s="79"/>
      <c r="U19" s="79"/>
      <c r="V19" s="79"/>
      <c r="W19" s="79"/>
      <c r="X19" s="79"/>
      <c r="Y19" s="79"/>
    </row>
    <row r="20" ht="20.25" customHeight="1" spans="1:25">
      <c r="A20" s="141" t="s">
        <v>196</v>
      </c>
      <c r="B20" s="141" t="s">
        <v>70</v>
      </c>
      <c r="C20" s="141" t="s">
        <v>212</v>
      </c>
      <c r="D20" s="141" t="s">
        <v>213</v>
      </c>
      <c r="E20" s="141" t="s">
        <v>121</v>
      </c>
      <c r="F20" s="141" t="s">
        <v>122</v>
      </c>
      <c r="G20" s="141" t="s">
        <v>224</v>
      </c>
      <c r="H20" s="141" t="s">
        <v>225</v>
      </c>
      <c r="I20" s="79">
        <v>21000</v>
      </c>
      <c r="J20" s="79">
        <v>21000</v>
      </c>
      <c r="K20" s="148"/>
      <c r="L20" s="148"/>
      <c r="M20" s="148"/>
      <c r="N20" s="79">
        <v>21000</v>
      </c>
      <c r="O20" s="148"/>
      <c r="P20" s="79"/>
      <c r="Q20" s="79"/>
      <c r="R20" s="79"/>
      <c r="S20" s="79"/>
      <c r="T20" s="79"/>
      <c r="U20" s="79"/>
      <c r="V20" s="79"/>
      <c r="W20" s="79"/>
      <c r="X20" s="79"/>
      <c r="Y20" s="79"/>
    </row>
    <row r="21" ht="20.25" customHeight="1" spans="1:25">
      <c r="A21" s="141" t="s">
        <v>196</v>
      </c>
      <c r="B21" s="141" t="s">
        <v>70</v>
      </c>
      <c r="C21" s="141" t="s">
        <v>212</v>
      </c>
      <c r="D21" s="141" t="s">
        <v>213</v>
      </c>
      <c r="E21" s="141" t="s">
        <v>121</v>
      </c>
      <c r="F21" s="141" t="s">
        <v>122</v>
      </c>
      <c r="G21" s="141" t="s">
        <v>226</v>
      </c>
      <c r="H21" s="141" t="s">
        <v>227</v>
      </c>
      <c r="I21" s="79">
        <v>16000</v>
      </c>
      <c r="J21" s="79">
        <v>16000</v>
      </c>
      <c r="K21" s="148"/>
      <c r="L21" s="148"/>
      <c r="M21" s="148"/>
      <c r="N21" s="79">
        <v>16000</v>
      </c>
      <c r="O21" s="148"/>
      <c r="P21" s="79"/>
      <c r="Q21" s="79"/>
      <c r="R21" s="79"/>
      <c r="S21" s="79"/>
      <c r="T21" s="79"/>
      <c r="U21" s="79"/>
      <c r="V21" s="79"/>
      <c r="W21" s="79"/>
      <c r="X21" s="79"/>
      <c r="Y21" s="79"/>
    </row>
    <row r="22" ht="20.25" customHeight="1" spans="1:25">
      <c r="A22" s="141" t="s">
        <v>196</v>
      </c>
      <c r="B22" s="141" t="s">
        <v>70</v>
      </c>
      <c r="C22" s="141" t="s">
        <v>212</v>
      </c>
      <c r="D22" s="141" t="s">
        <v>213</v>
      </c>
      <c r="E22" s="141" t="s">
        <v>121</v>
      </c>
      <c r="F22" s="141" t="s">
        <v>122</v>
      </c>
      <c r="G22" s="141" t="s">
        <v>228</v>
      </c>
      <c r="H22" s="141" t="s">
        <v>229</v>
      </c>
      <c r="I22" s="79">
        <v>4000</v>
      </c>
      <c r="J22" s="79">
        <v>4000</v>
      </c>
      <c r="K22" s="148"/>
      <c r="L22" s="148"/>
      <c r="M22" s="148"/>
      <c r="N22" s="79">
        <v>4000</v>
      </c>
      <c r="O22" s="148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ht="20.25" customHeight="1" spans="1:25">
      <c r="A23" s="141" t="s">
        <v>196</v>
      </c>
      <c r="B23" s="141" t="s">
        <v>70</v>
      </c>
      <c r="C23" s="141" t="s">
        <v>212</v>
      </c>
      <c r="D23" s="141" t="s">
        <v>213</v>
      </c>
      <c r="E23" s="141" t="s">
        <v>121</v>
      </c>
      <c r="F23" s="141" t="s">
        <v>122</v>
      </c>
      <c r="G23" s="141" t="s">
        <v>230</v>
      </c>
      <c r="H23" s="141" t="s">
        <v>231</v>
      </c>
      <c r="I23" s="79">
        <v>30000</v>
      </c>
      <c r="J23" s="79">
        <v>30000</v>
      </c>
      <c r="K23" s="148"/>
      <c r="L23" s="148"/>
      <c r="M23" s="148"/>
      <c r="N23" s="79">
        <v>30000</v>
      </c>
      <c r="O23" s="148"/>
      <c r="P23" s="79"/>
      <c r="Q23" s="79"/>
      <c r="R23" s="79"/>
      <c r="S23" s="79"/>
      <c r="T23" s="79"/>
      <c r="U23" s="79"/>
      <c r="V23" s="79"/>
      <c r="W23" s="79"/>
      <c r="X23" s="79"/>
      <c r="Y23" s="79"/>
    </row>
    <row r="24" ht="20.25" customHeight="1" spans="1:25">
      <c r="A24" s="141" t="s">
        <v>196</v>
      </c>
      <c r="B24" s="141" t="s">
        <v>70</v>
      </c>
      <c r="C24" s="141" t="s">
        <v>212</v>
      </c>
      <c r="D24" s="141" t="s">
        <v>213</v>
      </c>
      <c r="E24" s="141" t="s">
        <v>121</v>
      </c>
      <c r="F24" s="141" t="s">
        <v>122</v>
      </c>
      <c r="G24" s="141" t="s">
        <v>207</v>
      </c>
      <c r="H24" s="141" t="s">
        <v>208</v>
      </c>
      <c r="I24" s="79">
        <v>11340</v>
      </c>
      <c r="J24" s="79">
        <v>11340</v>
      </c>
      <c r="K24" s="148"/>
      <c r="L24" s="148"/>
      <c r="M24" s="148"/>
      <c r="N24" s="79">
        <v>11340</v>
      </c>
      <c r="O24" s="148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ht="20.25" customHeight="1" spans="1:25">
      <c r="A25" s="141" t="s">
        <v>196</v>
      </c>
      <c r="B25" s="141" t="s">
        <v>70</v>
      </c>
      <c r="C25" s="141" t="s">
        <v>212</v>
      </c>
      <c r="D25" s="141" t="s">
        <v>213</v>
      </c>
      <c r="E25" s="141" t="s">
        <v>101</v>
      </c>
      <c r="F25" s="141" t="s">
        <v>102</v>
      </c>
      <c r="G25" s="141" t="s">
        <v>232</v>
      </c>
      <c r="H25" s="141" t="s">
        <v>233</v>
      </c>
      <c r="I25" s="79">
        <v>3000</v>
      </c>
      <c r="J25" s="79">
        <v>3000</v>
      </c>
      <c r="K25" s="148"/>
      <c r="L25" s="148"/>
      <c r="M25" s="148"/>
      <c r="N25" s="79">
        <v>3000</v>
      </c>
      <c r="O25" s="148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ht="20.25" customHeight="1" spans="1:25">
      <c r="A26" s="141" t="s">
        <v>196</v>
      </c>
      <c r="B26" s="141" t="s">
        <v>70</v>
      </c>
      <c r="C26" s="141" t="s">
        <v>234</v>
      </c>
      <c r="D26" s="141" t="s">
        <v>235</v>
      </c>
      <c r="E26" s="141" t="s">
        <v>103</v>
      </c>
      <c r="F26" s="141" t="s">
        <v>104</v>
      </c>
      <c r="G26" s="141" t="s">
        <v>236</v>
      </c>
      <c r="H26" s="141" t="s">
        <v>237</v>
      </c>
      <c r="I26" s="79">
        <v>217000</v>
      </c>
      <c r="J26" s="79">
        <v>217000</v>
      </c>
      <c r="K26" s="148"/>
      <c r="L26" s="148"/>
      <c r="M26" s="148"/>
      <c r="N26" s="79">
        <v>217000</v>
      </c>
      <c r="O26" s="148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ht="20.25" customHeight="1" spans="1:25">
      <c r="A27" s="141" t="s">
        <v>196</v>
      </c>
      <c r="B27" s="141" t="s">
        <v>70</v>
      </c>
      <c r="C27" s="141" t="s">
        <v>234</v>
      </c>
      <c r="D27" s="141" t="s">
        <v>235</v>
      </c>
      <c r="E27" s="141" t="s">
        <v>105</v>
      </c>
      <c r="F27" s="141" t="s">
        <v>106</v>
      </c>
      <c r="G27" s="141" t="s">
        <v>238</v>
      </c>
      <c r="H27" s="141" t="s">
        <v>239</v>
      </c>
      <c r="I27" s="79">
        <v>210000</v>
      </c>
      <c r="J27" s="79">
        <v>210000</v>
      </c>
      <c r="K27" s="148"/>
      <c r="L27" s="148"/>
      <c r="M27" s="148"/>
      <c r="N27" s="79">
        <v>210000</v>
      </c>
      <c r="O27" s="148"/>
      <c r="P27" s="79"/>
      <c r="Q27" s="79"/>
      <c r="R27" s="79"/>
      <c r="S27" s="79"/>
      <c r="T27" s="79"/>
      <c r="U27" s="79"/>
      <c r="V27" s="79"/>
      <c r="W27" s="79"/>
      <c r="X27" s="79"/>
      <c r="Y27" s="79"/>
    </row>
    <row r="28" ht="20.25" customHeight="1" spans="1:25">
      <c r="A28" s="141" t="s">
        <v>196</v>
      </c>
      <c r="B28" s="141" t="s">
        <v>70</v>
      </c>
      <c r="C28" s="141" t="s">
        <v>234</v>
      </c>
      <c r="D28" s="141" t="s">
        <v>235</v>
      </c>
      <c r="E28" s="141" t="s">
        <v>111</v>
      </c>
      <c r="F28" s="141" t="s">
        <v>112</v>
      </c>
      <c r="G28" s="141" t="s">
        <v>240</v>
      </c>
      <c r="H28" s="141" t="s">
        <v>241</v>
      </c>
      <c r="I28" s="79">
        <v>107200</v>
      </c>
      <c r="J28" s="79">
        <v>107200</v>
      </c>
      <c r="K28" s="148"/>
      <c r="L28" s="148"/>
      <c r="M28" s="148"/>
      <c r="N28" s="79">
        <v>107200</v>
      </c>
      <c r="O28" s="148"/>
      <c r="P28" s="79"/>
      <c r="Q28" s="79"/>
      <c r="R28" s="79"/>
      <c r="S28" s="79"/>
      <c r="T28" s="79"/>
      <c r="U28" s="79"/>
      <c r="V28" s="79"/>
      <c r="W28" s="79"/>
      <c r="X28" s="79"/>
      <c r="Y28" s="79"/>
    </row>
    <row r="29" ht="20.25" customHeight="1" spans="1:25">
      <c r="A29" s="141" t="s">
        <v>196</v>
      </c>
      <c r="B29" s="141" t="s">
        <v>70</v>
      </c>
      <c r="C29" s="141" t="s">
        <v>234</v>
      </c>
      <c r="D29" s="141" t="s">
        <v>235</v>
      </c>
      <c r="E29" s="141" t="s">
        <v>113</v>
      </c>
      <c r="F29" s="141" t="s">
        <v>114</v>
      </c>
      <c r="G29" s="141" t="s">
        <v>242</v>
      </c>
      <c r="H29" s="141" t="s">
        <v>243</v>
      </c>
      <c r="I29" s="79">
        <v>67800</v>
      </c>
      <c r="J29" s="79">
        <v>67800</v>
      </c>
      <c r="K29" s="148"/>
      <c r="L29" s="148"/>
      <c r="M29" s="148"/>
      <c r="N29" s="79">
        <v>67800</v>
      </c>
      <c r="O29" s="148"/>
      <c r="P29" s="79"/>
      <c r="Q29" s="79"/>
      <c r="R29" s="79"/>
      <c r="S29" s="79"/>
      <c r="T29" s="79"/>
      <c r="U29" s="79"/>
      <c r="V29" s="79"/>
      <c r="W29" s="79"/>
      <c r="X29" s="79"/>
      <c r="Y29" s="79"/>
    </row>
    <row r="30" ht="20.25" customHeight="1" spans="1:25">
      <c r="A30" s="141" t="s">
        <v>196</v>
      </c>
      <c r="B30" s="141" t="s">
        <v>70</v>
      </c>
      <c r="C30" s="141" t="s">
        <v>234</v>
      </c>
      <c r="D30" s="141" t="s">
        <v>235</v>
      </c>
      <c r="E30" s="141" t="s">
        <v>115</v>
      </c>
      <c r="F30" s="141" t="s">
        <v>116</v>
      </c>
      <c r="G30" s="141" t="s">
        <v>244</v>
      </c>
      <c r="H30" s="141" t="s">
        <v>245</v>
      </c>
      <c r="I30" s="79">
        <v>2440</v>
      </c>
      <c r="J30" s="79">
        <v>2440</v>
      </c>
      <c r="K30" s="148"/>
      <c r="L30" s="148"/>
      <c r="M30" s="148"/>
      <c r="N30" s="79">
        <v>2440</v>
      </c>
      <c r="O30" s="148"/>
      <c r="P30" s="79"/>
      <c r="Q30" s="79"/>
      <c r="R30" s="79"/>
      <c r="S30" s="79"/>
      <c r="T30" s="79"/>
      <c r="U30" s="79"/>
      <c r="V30" s="79"/>
      <c r="W30" s="79"/>
      <c r="X30" s="79"/>
      <c r="Y30" s="79"/>
    </row>
    <row r="31" ht="20.25" customHeight="1" spans="1:25">
      <c r="A31" s="141" t="s">
        <v>196</v>
      </c>
      <c r="B31" s="141" t="s">
        <v>70</v>
      </c>
      <c r="C31" s="141" t="s">
        <v>234</v>
      </c>
      <c r="D31" s="141" t="s">
        <v>235</v>
      </c>
      <c r="E31" s="141" t="s">
        <v>115</v>
      </c>
      <c r="F31" s="141" t="s">
        <v>116</v>
      </c>
      <c r="G31" s="141" t="s">
        <v>244</v>
      </c>
      <c r="H31" s="141" t="s">
        <v>245</v>
      </c>
      <c r="I31" s="79">
        <v>4980</v>
      </c>
      <c r="J31" s="79">
        <v>4980</v>
      </c>
      <c r="K31" s="148"/>
      <c r="L31" s="148"/>
      <c r="M31" s="148"/>
      <c r="N31" s="79">
        <v>4980</v>
      </c>
      <c r="O31" s="148"/>
      <c r="P31" s="79"/>
      <c r="Q31" s="79"/>
      <c r="R31" s="79"/>
      <c r="S31" s="79"/>
      <c r="T31" s="79"/>
      <c r="U31" s="79"/>
      <c r="V31" s="79"/>
      <c r="W31" s="79"/>
      <c r="X31" s="79"/>
      <c r="Y31" s="79"/>
    </row>
    <row r="32" ht="20.25" customHeight="1" spans="1:25">
      <c r="A32" s="141" t="s">
        <v>196</v>
      </c>
      <c r="B32" s="141" t="s">
        <v>70</v>
      </c>
      <c r="C32" s="141" t="s">
        <v>234</v>
      </c>
      <c r="D32" s="141" t="s">
        <v>235</v>
      </c>
      <c r="E32" s="141" t="s">
        <v>111</v>
      </c>
      <c r="F32" s="141" t="s">
        <v>112</v>
      </c>
      <c r="G32" s="141" t="s">
        <v>246</v>
      </c>
      <c r="H32" s="141" t="s">
        <v>247</v>
      </c>
      <c r="I32" s="79">
        <v>453</v>
      </c>
      <c r="J32" s="79">
        <v>453</v>
      </c>
      <c r="K32" s="148"/>
      <c r="L32" s="148"/>
      <c r="M32" s="148"/>
      <c r="N32" s="79">
        <v>453</v>
      </c>
      <c r="O32" s="148"/>
      <c r="P32" s="79"/>
      <c r="Q32" s="79"/>
      <c r="R32" s="79"/>
      <c r="S32" s="79"/>
      <c r="T32" s="79"/>
      <c r="U32" s="79"/>
      <c r="V32" s="79"/>
      <c r="W32" s="79"/>
      <c r="X32" s="79"/>
      <c r="Y32" s="79"/>
    </row>
    <row r="33" ht="20.25" customHeight="1" spans="1:25">
      <c r="A33" s="141" t="s">
        <v>196</v>
      </c>
      <c r="B33" s="141" t="s">
        <v>70</v>
      </c>
      <c r="C33" s="141" t="s">
        <v>234</v>
      </c>
      <c r="D33" s="141" t="s">
        <v>235</v>
      </c>
      <c r="E33" s="141" t="s">
        <v>111</v>
      </c>
      <c r="F33" s="141" t="s">
        <v>112</v>
      </c>
      <c r="G33" s="141" t="s">
        <v>246</v>
      </c>
      <c r="H33" s="141" t="s">
        <v>247</v>
      </c>
      <c r="I33" s="79">
        <v>6010</v>
      </c>
      <c r="J33" s="79">
        <v>6010</v>
      </c>
      <c r="K33" s="148"/>
      <c r="L33" s="148"/>
      <c r="M33" s="148"/>
      <c r="N33" s="79">
        <v>6010</v>
      </c>
      <c r="O33" s="148"/>
      <c r="P33" s="79"/>
      <c r="Q33" s="79"/>
      <c r="R33" s="79"/>
      <c r="S33" s="79"/>
      <c r="T33" s="79"/>
      <c r="U33" s="79"/>
      <c r="V33" s="79"/>
      <c r="W33" s="79"/>
      <c r="X33" s="79"/>
      <c r="Y33" s="79"/>
    </row>
    <row r="34" ht="20.25" customHeight="1" spans="1:25">
      <c r="A34" s="141" t="s">
        <v>196</v>
      </c>
      <c r="B34" s="141" t="s">
        <v>70</v>
      </c>
      <c r="C34" s="141" t="s">
        <v>248</v>
      </c>
      <c r="D34" s="141" t="s">
        <v>128</v>
      </c>
      <c r="E34" s="141" t="s">
        <v>127</v>
      </c>
      <c r="F34" s="141" t="s">
        <v>128</v>
      </c>
      <c r="G34" s="141" t="s">
        <v>249</v>
      </c>
      <c r="H34" s="141" t="s">
        <v>128</v>
      </c>
      <c r="I34" s="79">
        <v>329000</v>
      </c>
      <c r="J34" s="79">
        <v>329000</v>
      </c>
      <c r="K34" s="148"/>
      <c r="L34" s="148"/>
      <c r="M34" s="148"/>
      <c r="N34" s="79">
        <v>329000</v>
      </c>
      <c r="O34" s="148"/>
      <c r="P34" s="79"/>
      <c r="Q34" s="79"/>
      <c r="R34" s="79"/>
      <c r="S34" s="79"/>
      <c r="T34" s="79"/>
      <c r="U34" s="79"/>
      <c r="V34" s="79"/>
      <c r="W34" s="79"/>
      <c r="X34" s="79"/>
      <c r="Y34" s="79"/>
    </row>
    <row r="35" ht="20.25" customHeight="1" spans="1:25">
      <c r="A35" s="141" t="s">
        <v>196</v>
      </c>
      <c r="B35" s="141" t="s">
        <v>70</v>
      </c>
      <c r="C35" s="141" t="s">
        <v>250</v>
      </c>
      <c r="D35" s="141" t="s">
        <v>251</v>
      </c>
      <c r="E35" s="141" t="s">
        <v>121</v>
      </c>
      <c r="F35" s="141" t="s">
        <v>122</v>
      </c>
      <c r="G35" s="141" t="s">
        <v>252</v>
      </c>
      <c r="H35" s="141" t="s">
        <v>253</v>
      </c>
      <c r="I35" s="79">
        <v>134400</v>
      </c>
      <c r="J35" s="79">
        <v>134400</v>
      </c>
      <c r="K35" s="148"/>
      <c r="L35" s="148"/>
      <c r="M35" s="148"/>
      <c r="N35" s="79">
        <v>134400</v>
      </c>
      <c r="O35" s="148"/>
      <c r="P35" s="79"/>
      <c r="Q35" s="79"/>
      <c r="R35" s="79"/>
      <c r="S35" s="79"/>
      <c r="T35" s="79"/>
      <c r="U35" s="79"/>
      <c r="V35" s="79"/>
      <c r="W35" s="79"/>
      <c r="X35" s="79"/>
      <c r="Y35" s="79"/>
    </row>
    <row r="36" ht="20.25" customHeight="1" spans="1:25">
      <c r="A36" s="141" t="s">
        <v>196</v>
      </c>
      <c r="B36" s="141" t="s">
        <v>70</v>
      </c>
      <c r="C36" s="141" t="s">
        <v>254</v>
      </c>
      <c r="D36" s="141" t="s">
        <v>255</v>
      </c>
      <c r="E36" s="141" t="s">
        <v>121</v>
      </c>
      <c r="F36" s="141" t="s">
        <v>122</v>
      </c>
      <c r="G36" s="141" t="s">
        <v>203</v>
      </c>
      <c r="H36" s="141" t="s">
        <v>204</v>
      </c>
      <c r="I36" s="79">
        <v>260880</v>
      </c>
      <c r="J36" s="79">
        <v>260880</v>
      </c>
      <c r="K36" s="148"/>
      <c r="L36" s="148"/>
      <c r="M36" s="148"/>
      <c r="N36" s="79">
        <v>260880</v>
      </c>
      <c r="O36" s="148"/>
      <c r="P36" s="79"/>
      <c r="Q36" s="79"/>
      <c r="R36" s="79"/>
      <c r="S36" s="79"/>
      <c r="T36" s="79"/>
      <c r="U36" s="79"/>
      <c r="V36" s="79"/>
      <c r="W36" s="79"/>
      <c r="X36" s="79"/>
      <c r="Y36" s="79"/>
    </row>
    <row r="37" ht="20.25" customHeight="1" spans="1:25">
      <c r="A37" s="141" t="s">
        <v>196</v>
      </c>
      <c r="B37" s="141" t="s">
        <v>70</v>
      </c>
      <c r="C37" s="141" t="s">
        <v>254</v>
      </c>
      <c r="D37" s="141" t="s">
        <v>255</v>
      </c>
      <c r="E37" s="141" t="s">
        <v>121</v>
      </c>
      <c r="F37" s="141" t="s">
        <v>122</v>
      </c>
      <c r="G37" s="141" t="s">
        <v>203</v>
      </c>
      <c r="H37" s="141" t="s">
        <v>204</v>
      </c>
      <c r="I37" s="79">
        <v>300000</v>
      </c>
      <c r="J37" s="79">
        <v>300000</v>
      </c>
      <c r="K37" s="148"/>
      <c r="L37" s="148"/>
      <c r="M37" s="148"/>
      <c r="N37" s="79">
        <v>300000</v>
      </c>
      <c r="O37" s="148"/>
      <c r="P37" s="79"/>
      <c r="Q37" s="79"/>
      <c r="R37" s="79"/>
      <c r="S37" s="79"/>
      <c r="T37" s="79"/>
      <c r="U37" s="79"/>
      <c r="V37" s="79"/>
      <c r="W37" s="79"/>
      <c r="X37" s="79"/>
      <c r="Y37" s="79"/>
    </row>
    <row r="38" ht="17.25" customHeight="1" spans="1:25">
      <c r="A38" s="32" t="s">
        <v>167</v>
      </c>
      <c r="B38" s="33"/>
      <c r="C38" s="142"/>
      <c r="D38" s="142"/>
      <c r="E38" s="142"/>
      <c r="F38" s="142"/>
      <c r="G38" s="142"/>
      <c r="H38" s="143"/>
      <c r="I38" s="79">
        <v>3086339.28</v>
      </c>
      <c r="J38" s="79">
        <v>3086339.28</v>
      </c>
      <c r="K38" s="79"/>
      <c r="L38" s="79"/>
      <c r="M38" s="79"/>
      <c r="N38" s="79">
        <v>3086339.28</v>
      </c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</row>
  </sheetData>
  <mergeCells count="31">
    <mergeCell ref="A3:Y3"/>
    <mergeCell ref="A4:H4"/>
    <mergeCell ref="I5:Y5"/>
    <mergeCell ref="J6:O6"/>
    <mergeCell ref="P6:R6"/>
    <mergeCell ref="T6:Y6"/>
    <mergeCell ref="J7:K7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L7:L8"/>
    <mergeCell ref="M7:M8"/>
    <mergeCell ref="N7:N8"/>
    <mergeCell ref="O7:O8"/>
    <mergeCell ref="P7:P8"/>
    <mergeCell ref="Q7:Q8"/>
    <mergeCell ref="R7:R8"/>
    <mergeCell ref="S6:S8"/>
    <mergeCell ref="T7:T8"/>
    <mergeCell ref="U7:U8"/>
    <mergeCell ref="V7:V8"/>
    <mergeCell ref="W7:W8"/>
    <mergeCell ref="X7:X8"/>
    <mergeCell ref="Y7:Y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topLeftCell="E1" workbookViewId="0">
      <pane ySplit="1" topLeftCell="A2" activePane="bottomLeft" state="frozen"/>
      <selection/>
      <selection pane="bottomLeft" activeCell="E12" sqref="E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1"/>
      <c r="E2" s="2"/>
      <c r="F2" s="2"/>
      <c r="G2" s="2"/>
      <c r="H2" s="2"/>
      <c r="U2" s="131"/>
      <c r="W2" s="136" t="s">
        <v>256</v>
      </c>
    </row>
    <row r="3" ht="46.5" customHeight="1" spans="1:23">
      <c r="A3" s="4" t="str">
        <f>"2024"&amp;"年部门项目支出预算表"</f>
        <v>2024年部门项目支出预算表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"单位名称："&amp;"禄劝县生态环境保护综合行政执法大队"</f>
        <v>单位名称：禄劝县生态环境保护综合行政执法大队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1"/>
      <c r="W4" s="115" t="s">
        <v>1</v>
      </c>
    </row>
    <row r="5" ht="21.75" customHeight="1" spans="1:23">
      <c r="A5" s="9" t="s">
        <v>257</v>
      </c>
      <c r="B5" s="10" t="s">
        <v>179</v>
      </c>
      <c r="C5" s="9" t="s">
        <v>180</v>
      </c>
      <c r="D5" s="9" t="s">
        <v>258</v>
      </c>
      <c r="E5" s="10" t="s">
        <v>181</v>
      </c>
      <c r="F5" s="10" t="s">
        <v>182</v>
      </c>
      <c r="G5" s="10" t="s">
        <v>259</v>
      </c>
      <c r="H5" s="10" t="s">
        <v>260</v>
      </c>
      <c r="I5" s="27" t="s">
        <v>55</v>
      </c>
      <c r="J5" s="11" t="s">
        <v>261</v>
      </c>
      <c r="K5" s="12"/>
      <c r="L5" s="12"/>
      <c r="M5" s="13"/>
      <c r="N5" s="11" t="s">
        <v>187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32" t="s">
        <v>58</v>
      </c>
      <c r="K6" s="133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194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34" t="s">
        <v>57</v>
      </c>
      <c r="K7" s="135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6" t="s">
        <v>57</v>
      </c>
      <c r="K8" s="66" t="s">
        <v>262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21.75" customHeight="1" spans="1:23">
      <c r="A10" s="68"/>
      <c r="B10" s="68"/>
      <c r="C10" s="68"/>
      <c r="D10" s="68"/>
      <c r="E10" s="68"/>
      <c r="F10" s="68"/>
      <c r="G10" s="68"/>
      <c r="H10" s="68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18.75" customHeight="1" spans="1:23">
      <c r="A11" s="32" t="s">
        <v>167</v>
      </c>
      <c r="B11" s="33"/>
      <c r="C11" s="33"/>
      <c r="D11" s="33"/>
      <c r="E11" s="33"/>
      <c r="F11" s="33"/>
      <c r="G11" s="33"/>
      <c r="H11" s="34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customHeight="1" spans="5:5">
      <c r="E12" t="s">
        <v>263</v>
      </c>
    </row>
  </sheetData>
  <mergeCells count="28">
    <mergeCell ref="A3:W3"/>
    <mergeCell ref="A4:H4"/>
    <mergeCell ref="J5:M5"/>
    <mergeCell ref="N5:P5"/>
    <mergeCell ref="R5:W5"/>
    <mergeCell ref="A11:H11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264</v>
      </c>
    </row>
    <row r="3" ht="39.75" customHeight="1" spans="1:10">
      <c r="A3" s="64" t="str">
        <f>"2024"&amp;"年项目支出绩效目标表"</f>
        <v>2024年项目支出绩效目标表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1">
      <c r="A4" s="5" t="str">
        <f>"单位名称："&amp;"禄劝县生态环境保护综合行政执法大队"</f>
        <v>单位名称：禄劝县生态环境保护综合行政执法大队</v>
      </c>
    </row>
    <row r="5" ht="44.25" customHeight="1" spans="1:10">
      <c r="A5" s="66" t="s">
        <v>180</v>
      </c>
      <c r="B5" s="66" t="s">
        <v>265</v>
      </c>
      <c r="C5" s="66" t="s">
        <v>266</v>
      </c>
      <c r="D5" s="66" t="s">
        <v>267</v>
      </c>
      <c r="E5" s="66" t="s">
        <v>268</v>
      </c>
      <c r="F5" s="67" t="s">
        <v>269</v>
      </c>
      <c r="G5" s="66" t="s">
        <v>270</v>
      </c>
      <c r="H5" s="67" t="s">
        <v>271</v>
      </c>
      <c r="I5" s="67" t="s">
        <v>272</v>
      </c>
      <c r="J5" s="66" t="s">
        <v>273</v>
      </c>
    </row>
    <row r="6" ht="18.75" customHeight="1" spans="1:10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35">
        <v>6</v>
      </c>
      <c r="G6" s="130">
        <v>7</v>
      </c>
      <c r="H6" s="35">
        <v>8</v>
      </c>
      <c r="I6" s="35">
        <v>9</v>
      </c>
      <c r="J6" s="130">
        <v>10</v>
      </c>
    </row>
    <row r="7" ht="42" customHeight="1" spans="1:10">
      <c r="A7" s="29"/>
      <c r="B7" s="68"/>
      <c r="C7" s="68"/>
      <c r="D7" s="68"/>
      <c r="E7" s="69"/>
      <c r="F7" s="70"/>
      <c r="G7" s="69"/>
      <c r="H7" s="70"/>
      <c r="I7" s="70"/>
      <c r="J7" s="69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customHeight="1" spans="1:1">
      <c r="A9" t="s">
        <v>263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市对下转移支付预算表</vt:lpstr>
      <vt:lpstr>市对下转移支付绩效目标表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韩镇羽</cp:lastModifiedBy>
  <dcterms:created xsi:type="dcterms:W3CDTF">2024-10-24T02:47:03Z</dcterms:created>
  <dcterms:modified xsi:type="dcterms:W3CDTF">2024-10-24T02:56:36Z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