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市对下转移支付预算表" sheetId="13" r:id="rId13"/>
    <sheet name="市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0">财务收支预算总表!$A:$A,财务收支预算总表!$1:$1</definedName>
    <definedName name="_xlnm.Print_Titles" localSheetId="1">部门收入预算表!$A:$A,部门收入预算表!$1:$1</definedName>
    <definedName name="_xlnm.Print_Titles" localSheetId="2">部门支出预算表!$A:$A,部门支出预算表!$1:$1</definedName>
    <definedName name="_xlnm.Print_Titles" localSheetId="3">财政拨款收支预算总表!$A:$A,财政拨款收支预算总表!$1:$1</definedName>
    <definedName name="_xlnm.Print_Titles" localSheetId="4">'一般公共预算支出预算表（按功能科目分类）'!$A:$A,'一般公共预算支出预算表（按功能科目分类）'!$1:$5</definedName>
    <definedName name="_xlnm.Print_Titles" localSheetId="5">一般公共预算“三公”经费支出预算表!$A:$A,一般公共预算“三公”经费支出预算表!$1:$1</definedName>
    <definedName name="_xlnm.Print_Titles" localSheetId="6">部门基本支出预算表!$A:$A,部门基本支出预算表!$1:$1</definedName>
    <definedName name="_xlnm.Print_Titles" localSheetId="7">部门项目支出预算表!$A:$A,部门项目支出预算表!$1:$1</definedName>
    <definedName name="_xlnm.Print_Titles" localSheetId="8">'项目支出绩效目标表（本次下达）'!$A:$A,'项目支出绩效目标表（本次下达）'!$1:$1</definedName>
    <definedName name="_xlnm.Print_Titles" localSheetId="9">政府性基金预算支出预算表!$A:$A,政府性基金预算支出预算表!$1:$6</definedName>
    <definedName name="_xlnm.Print_Titles" localSheetId="10">部门政府采购预算表!$A:$A,部门政府采购预算表!$1:$1</definedName>
    <definedName name="_xlnm.Print_Titles" localSheetId="11">政府购买服务预算表!$A:$A,政府购买服务预算表!$1:$1</definedName>
    <definedName name="_xlnm.Print_Titles" localSheetId="12">市对下转移支付预算表!$A:$A,市对下转移支付预算表!$1:$1</definedName>
    <definedName name="_xlnm.Print_Titles" localSheetId="13">市对下转移支付绩效目标表!$A:$A,市对下转移支付绩效目标表!$1:$1</definedName>
    <definedName name="_xlnm.Print_Titles" localSheetId="14">新增资产配置表!$A:$A,新增资产配置表!$1:$1</definedName>
    <definedName name="_xlnm.Print_Titles" localSheetId="15">上级补助项目支出预算表!$A:$A,上级补助项目支出预算表!$1:$1</definedName>
    <definedName name="_xlnm.Print_Titles" localSheetId="16">部门项目中期规划预算表!$A:$A,部门项目中期规划预算表!$1:$1</definedName>
  </definedNames>
  <calcPr calcId="144525"/>
</workbook>
</file>

<file path=xl/sharedStrings.xml><?xml version="1.0" encoding="utf-8"?>
<sst xmlns="http://schemas.openxmlformats.org/spreadsheetml/2006/main" count="942" uniqueCount="390">
  <si>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</si>
  <si>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</si>
  <si>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</si>
  <si>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</si>
  <si>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</si>
  <si>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</si>
  <si>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</si>
  <si>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</si>
  <si>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</si>
  <si>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</si>
  <si>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</si>
  <si>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</si>
  <si>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</si>
  <si>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</si>
  <si>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</si>
  <si>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</si>
  <si>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</si>
  <si>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</si>
  <si>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</si>
  <si>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</si>
  <si>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</si>
  <si>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</si>
  <si>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</si>
  <si>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</si>
  <si>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</si>
  <si>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</si>
  <si>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</si>
  <si>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</si>
  <si>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</si>
  <si>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</si>
  <si>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</si>
  <si>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</si>
  <si>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</si>
  <si>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</si>
  <si>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</si>
  <si>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</si>
  <si>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</si>
  <si>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</si>
  <si>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</si>
  <si>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</si>
  <si>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</si>
  <si>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</si>
  <si>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</si>
  <si>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</si>
  <si>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</si>
  <si>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</si>
  <si>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</si>
  <si>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</si>
  <si>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</si>
  <si>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</si>
  <si>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</si>
  <si>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</si>
  <si>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</si>
  <si>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</si>
  <si>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</si>
  <si>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</si>
  <si>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</si>
  <si>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</si>
  <si>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</si>
  <si>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</si>
  <si>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</si>
  <si>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</si>
  <si>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</si>
  <si>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</si>
  <si>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</si>
  <si>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</si>
  <si>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</si>
  <si>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</si>
  <si>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</si>
  <si>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144016001</t>
  </si>
  <si>
    <t>昆明市生态环境局禄劝分局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</si>
  <si>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</si>
  <si>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</si>
  <si>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</si>
  <si>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</si>
  <si>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</si>
  <si>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</si>
  <si>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</si>
  <si>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</si>
  <si>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</si>
  <si>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</si>
  <si>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</si>
  <si>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</si>
  <si>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</si>
  <si>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</si>
  <si>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</si>
  <si>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</si>
  <si>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</si>
  <si>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</si>
  <si>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</si>
  <si>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</si>
  <si>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</si>
  <si>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</si>
  <si>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</si>
  <si>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</si>
  <si>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</si>
  <si>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</si>
  <si>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</si>
  <si>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</si>
  <si>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</si>
  <si>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</si>
  <si>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</si>
  <si>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</si>
  <si>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</si>
  <si>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</si>
  <si>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</si>
  <si>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</si>
  <si>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</si>
  <si>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</si>
  <si>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</si>
  <si>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</si>
  <si>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</si>
  <si>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</si>
  <si>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</si>
  <si>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</si>
  <si>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</si>
  <si>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</si>
  <si>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</si>
  <si>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</si>
  <si>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</si>
  <si>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</si>
  <si>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</si>
  <si>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</si>
  <si>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2110199</t>
  </si>
  <si>
    <t>其他环境保护管理事务支出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</si>
  <si>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</si>
  <si>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</si>
  <si>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</si>
  <si>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</si>
  <si>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</si>
  <si>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</si>
  <si>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</si>
  <si>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</si>
  <si>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</si>
  <si>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</si>
  <si>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</si>
  <si>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</si>
  <si>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</si>
  <si>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</si>
  <si>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</si>
  <si>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</si>
  <si>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</si>
  <si>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</si>
  <si>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</si>
  <si>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</si>
  <si>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</si>
  <si>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</si>
  <si>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</si>
  <si>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</si>
  <si>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</si>
  <si>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</si>
  <si>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</si>
  <si>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</si>
  <si>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</si>
  <si>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</si>
  <si>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</si>
  <si>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</si>
  <si>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</si>
  <si>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</si>
  <si>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</si>
  <si>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</si>
  <si>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</si>
  <si>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</si>
  <si>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</si>
  <si>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</si>
  <si>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</si>
  <si>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</si>
  <si>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</si>
  <si>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</si>
  <si>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</si>
  <si>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</si>
  <si>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</si>
  <si>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</si>
  <si>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</si>
  <si>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</si>
  <si>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</si>
  <si>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</si>
  <si>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</si>
  <si>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</si>
  <si>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</si>
  <si>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</si>
  <si>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</si>
  <si>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</si>
  <si>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</si>
  <si>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</si>
  <si>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</si>
  <si>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</si>
  <si>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</si>
  <si>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</si>
  <si>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</si>
  <si>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</si>
  <si>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</si>
  <si>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</si>
  <si>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</si>
  <si>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</si>
  <si>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</si>
  <si>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</si>
  <si>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昆明市生态环境局</t>
  </si>
  <si>
    <t>530100210000000017739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</si>
  <si>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</si>
  <si>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</si>
  <si>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</si>
  <si>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</si>
  <si>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</si>
  <si>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</si>
  <si>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</si>
  <si>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530100210000000017741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</si>
  <si>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</si>
  <si>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</si>
  <si>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</si>
  <si>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</si>
  <si>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</si>
  <si>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</si>
  <si>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</si>
  <si>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</si>
  <si>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</si>
  <si>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</si>
  <si>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</si>
  <si>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</si>
  <si>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</si>
  <si>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530100210000000017742</t>
  </si>
  <si>
    <t>30113</t>
  </si>
  <si>
    <t>530100210000000017743</t>
  </si>
  <si>
    <t>对个人和家庭的补助</t>
  </si>
  <si>
    <t>30305</t>
  </si>
  <si>
    <t>生活补助</t>
  </si>
  <si>
    <t>530100210000000017744</t>
  </si>
  <si>
    <t>公车购置及运维费</t>
  </si>
  <si>
    <t>30231</t>
  </si>
  <si>
    <t>公务用车运行维护费</t>
  </si>
  <si>
    <t>530100210000000017745</t>
  </si>
  <si>
    <t>行政人员公务交通补贴</t>
  </si>
  <si>
    <t>30239</t>
  </si>
  <si>
    <t>其他交通费用</t>
  </si>
  <si>
    <t>530100210000000017746</t>
  </si>
  <si>
    <t>工会经费</t>
  </si>
  <si>
    <t>30228</t>
  </si>
  <si>
    <t>530100210000000017747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</si>
  <si>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</si>
  <si>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</si>
  <si>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</si>
  <si>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</si>
  <si>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</si>
  <si>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</si>
  <si>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</si>
  <si>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</si>
  <si>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</si>
  <si>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</si>
  <si>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</si>
  <si>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</si>
  <si>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</si>
  <si>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</si>
  <si>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</si>
  <si>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</si>
  <si>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</si>
  <si>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</si>
  <si>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</si>
  <si>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</si>
  <si>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</si>
  <si>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530100231100001345951</t>
  </si>
  <si>
    <t>编外聘用人员支出</t>
  </si>
  <si>
    <t>30199</t>
  </si>
  <si>
    <t>其他工资福利支出</t>
  </si>
  <si>
    <t>530100231100001465269</t>
  </si>
  <si>
    <t>行政人员奖金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</si>
  <si>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</si>
  <si>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</si>
  <si>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</si>
  <si>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</si>
  <si>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</si>
  <si>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</si>
  <si>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</si>
  <si>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</si>
  <si>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530100241100002476825</t>
  </si>
  <si>
    <t>禄劝县县级生态环境保护项目资金</t>
  </si>
  <si>
    <t>事业发展类</t>
  </si>
  <si>
    <t>530100241100002475347</t>
  </si>
  <si>
    <t>环境保护监测监察经费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</si>
  <si>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</si>
  <si>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</si>
  <si>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</si>
  <si>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</si>
  <si>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</si>
  <si>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</si>
  <si>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</si>
  <si>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</si>
  <si>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</si>
  <si>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</si>
  <si>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</si>
  <si>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</si>
  <si>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完成6家重点企业执法监测，每月24个水质断面水环境（河道、湖库）监测，2.完成每年4个声功能噪声、103个区域噪声、24个交通噪声监测工作，3.完成县域生态环境质量考核工作，促进生态补偿机制措施进一步落实。4.通过开展环境监察工作，不断健全完善环保监察执法和环保督察工作机制，进一步加大对环境隐患的清理、排查，加大对企业的环境监管执法力度，严肃查处环境违法行为，确保了人民群众关心关注的生态环境保护问题得到有效落实。</t>
  </si>
  <si>
    <t>产出指标</t>
  </si>
  <si>
    <t>数量指标</t>
  </si>
  <si>
    <t>非财政拨款项目核算</t>
  </si>
  <si>
    <t>&gt;=</t>
  </si>
  <si>
    <t>万元</t>
  </si>
  <si>
    <t>定量指标</t>
  </si>
  <si>
    <t>《云南省县域生态环境质量监测评价与考核办法（试行）》（云环通〔2015〕134号</t>
  </si>
  <si>
    <t>质量指标</t>
  </si>
  <si>
    <t>质量合格率</t>
  </si>
  <si>
    <t>=</t>
  </si>
  <si>
    <t>95</t>
  </si>
  <si>
    <t>%</t>
  </si>
  <si>
    <t>定性指标</t>
  </si>
  <si>
    <t>效益指标</t>
  </si>
  <si>
    <t>生态效益</t>
  </si>
  <si>
    <t>环保工作质量显著提升</t>
  </si>
  <si>
    <t>90</t>
  </si>
  <si>
    <t>满意度指标</t>
  </si>
  <si>
    <t>服务对象满意度</t>
  </si>
  <si>
    <t>问卷调查满意度</t>
  </si>
  <si>
    <t>80</t>
  </si>
  <si>
    <t>保障环境保护监测监察工作正常运行</t>
  </si>
  <si>
    <t>查处交办投诉件</t>
  </si>
  <si>
    <t>个</t>
  </si>
  <si>
    <t>水、气、土、声监测次数</t>
  </si>
  <si>
    <t>100</t>
  </si>
  <si>
    <t>次</t>
  </si>
  <si>
    <t>加强环保督察力度</t>
  </si>
  <si>
    <t>完成应急监测、执法监测、加密监测等相关监测工作</t>
  </si>
  <si>
    <t>可持续影响</t>
  </si>
  <si>
    <t>强化监察执法队伍建设，提高执法水平</t>
  </si>
  <si>
    <t>环境监测能力持续增强</t>
  </si>
  <si>
    <t>预算06表</t>
  </si>
  <si>
    <t>政府性基金预算支出预算表</t>
  </si>
  <si>
    <t>单位名称：昆明市发展和改革委员会</t>
  </si>
  <si>
    <t>本年政府性基金预算支出</t>
  </si>
  <si>
    <t>备注：我单位2024年无政府性基金预算支出，故为空表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</si>
  <si>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</si>
  <si>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</si>
  <si>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</si>
  <si>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</si>
  <si>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</si>
  <si>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</si>
  <si>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</si>
  <si>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</si>
  <si>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</si>
  <si>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</si>
  <si>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</si>
  <si>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备注：我单位2024年无政府采购预算支出，故为空表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</si>
  <si>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</si>
  <si>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</si>
  <si>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</si>
  <si>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</si>
  <si>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</si>
  <si>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</si>
  <si>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</si>
  <si>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备注：我单位2024年无政府购买服务预算支出，故为空表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</si>
  <si>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</si>
  <si>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</si>
  <si>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</si>
  <si>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</si>
  <si>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</si>
  <si>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</si>
  <si>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</si>
  <si>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</si>
  <si>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</si>
  <si>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</si>
  <si>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</si>
  <si>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</si>
  <si>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</si>
  <si>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</si>
  <si>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</si>
  <si>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</si>
  <si>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</si>
  <si>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</si>
  <si>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</si>
  <si>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</si>
  <si>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</si>
  <si>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</si>
  <si>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</si>
  <si>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备注：我单位2024年无市对下转移支付预算支出，故为空表</t>
  </si>
  <si>
    <t>预算09-2表</t>
  </si>
  <si>
    <t>备注：我单位2024年无市对下转移支付预算项目，故为空表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</si>
  <si>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</si>
  <si>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</si>
  <si>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</si>
  <si>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</si>
  <si>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</si>
  <si>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</si>
  <si>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</si>
  <si>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</si>
  <si>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备注：我单位2024年无新增资产配置计划，故为空表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</si>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</sst>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hh:mm:ss"/>
    <numFmt numFmtId="43" formatCode="_ * #,##0.00_ ;_ * \-#,##0.00_ ;_ * &quot;-&quot;??_ ;_ @_ "/>
    <numFmt numFmtId="177" formatCode="yyyy\-mm\-dd\ hh:mm:ss"/>
    <numFmt numFmtId="42" formatCode="_ &quot;￥&quot;* #,##0_ ;_ &quot;￥&quot;* \-#,##0_ ;_ &quot;￥&quot;* &quot;-&quot;_ ;_ @_ "/>
    <numFmt numFmtId="178" formatCode="#,##0.00;\-#,##0.00;;@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;\-#,##0;;@"/>
    <numFmt numFmtId="180" formatCode="yyyy\-mm\-dd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5" fillId="0" borderId="7">
      <alignment horizontal="right"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5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1" fillId="21" borderId="2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9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176" fontId="15" fillId="0" borderId="7">
      <alignment horizontal="right" vertical="center"/>
    </xf>
    <xf numFmtId="179" fontId="15" fillId="0" borderId="7">
      <alignment horizontal="right" vertical="center"/>
    </xf>
  </cellStyleXfs>
  <cellXfs count="18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178" fontId="13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9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46" t="s">
        <v>0</v>
      </c>
    </row>
    <row r="3" ht="41.25" customHeight="1" spans="1:1">
      <c r="A3" s="40" t="str">
        <f>"2024"&amp;"年财务收支预算总表"</f>
        <v>2024年财务收支预算总表</v>
      </c>
    </row>
    <row r="4" ht="17.25" customHeight="1" spans="1:4">
      <c r="A4" s="43" t="str">
        <f>"单位名称："&amp;"昆明市生态环境局禄劝分局（本级）"</f>
        <v>单位名称：昆明市生态环境局禄劝分局（本级）</v>
      </c>
      <c r="B4" s="159"/>
      <c r="D4" s="137" t="s">
        <v>1</v>
      </c>
    </row>
    <row r="5" ht="23.25" customHeight="1" spans="1:4">
      <c r="A5" s="148" t="s">
        <v>2</v>
      </c>
      <c r="B5" s="160"/>
      <c r="C5" s="148" t="s">
        <v>3</v>
      </c>
      <c r="D5" s="160"/>
    </row>
    <row r="6" ht="24" customHeight="1" spans="1:4">
      <c r="A6" s="148" t="s">
        <v>4</v>
      </c>
      <c r="B6" s="148" t="s">
        <v>5</v>
      </c>
      <c r="C6" s="148" t="s">
        <v>6</v>
      </c>
      <c r="D6" s="148" t="s">
        <v>5</v>
      </c>
    </row>
    <row r="7" ht="17.25" customHeight="1" spans="1:4">
      <c r="A7" s="161" t="s">
        <v>7</v>
      </c>
      <c r="B7" s="79">
        <v>3919757.16</v>
      </c>
      <c r="C7" s="161" t="s">
        <v>8</v>
      </c>
      <c r="D7" s="79"/>
    </row>
    <row r="8" ht="17.25" customHeight="1" spans="1:4">
      <c r="A8" s="161" t="s">
        <v>9</v>
      </c>
      <c r="B8" s="79"/>
      <c r="C8" s="161" t="s">
        <v>10</v>
      </c>
      <c r="D8" s="79"/>
    </row>
    <row r="9" ht="17.25" customHeight="1" spans="1:4">
      <c r="A9" s="161" t="s">
        <v>11</v>
      </c>
      <c r="B9" s="79"/>
      <c r="C9" s="181" t="s">
        <v>12</v>
      </c>
      <c r="D9" s="79"/>
    </row>
    <row r="10" ht="17.25" customHeight="1" spans="1:4">
      <c r="A10" s="161" t="s">
        <v>13</v>
      </c>
      <c r="B10" s="79"/>
      <c r="C10" s="181" t="s">
        <v>14</v>
      </c>
      <c r="D10" s="79"/>
    </row>
    <row r="11" ht="17.25" customHeight="1" spans="1:4">
      <c r="A11" s="161" t="s">
        <v>15</v>
      </c>
      <c r="B11" s="79">
        <v>500000</v>
      </c>
      <c r="C11" s="181" t="s">
        <v>16</v>
      </c>
      <c r="D11" s="79"/>
    </row>
    <row r="12" ht="17.25" customHeight="1" spans="1:4">
      <c r="A12" s="161" t="s">
        <v>17</v>
      </c>
      <c r="B12" s="79"/>
      <c r="C12" s="181" t="s">
        <v>18</v>
      </c>
      <c r="D12" s="79"/>
    </row>
    <row r="13" ht="17.25" customHeight="1" spans="1:4">
      <c r="A13" s="161" t="s">
        <v>19</v>
      </c>
      <c r="B13" s="79"/>
      <c r="C13" s="31" t="s">
        <v>20</v>
      </c>
      <c r="D13" s="79"/>
    </row>
    <row r="14" ht="17.25" customHeight="1" spans="1:4">
      <c r="A14" s="161" t="s">
        <v>21</v>
      </c>
      <c r="B14" s="79"/>
      <c r="C14" s="31" t="s">
        <v>22</v>
      </c>
      <c r="D14" s="79">
        <v>444600</v>
      </c>
    </row>
    <row r="15" ht="17.25" customHeight="1" spans="1:4">
      <c r="A15" s="161" t="s">
        <v>23</v>
      </c>
      <c r="B15" s="79"/>
      <c r="C15" s="31" t="s">
        <v>24</v>
      </c>
      <c r="D15" s="79">
        <v>238293</v>
      </c>
    </row>
    <row r="16" ht="17.25" customHeight="1" spans="1:4">
      <c r="A16" s="161" t="s">
        <v>25</v>
      </c>
      <c r="B16" s="79">
        <v>500000</v>
      </c>
      <c r="C16" s="31" t="s">
        <v>26</v>
      </c>
      <c r="D16" s="79">
        <v>3436864.16</v>
      </c>
    </row>
    <row r="17" ht="17.25" customHeight="1" spans="1:4">
      <c r="A17" s="142"/>
      <c r="B17" s="79"/>
      <c r="C17" s="31" t="s">
        <v>27</v>
      </c>
      <c r="D17" s="79"/>
    </row>
    <row r="18" ht="17.25" customHeight="1" spans="1:4">
      <c r="A18" s="162"/>
      <c r="B18" s="79"/>
      <c r="C18" s="31" t="s">
        <v>28</v>
      </c>
      <c r="D18" s="79"/>
    </row>
    <row r="19" ht="17.25" customHeight="1" spans="1:4">
      <c r="A19" s="162"/>
      <c r="B19" s="79"/>
      <c r="C19" s="31" t="s">
        <v>29</v>
      </c>
      <c r="D19" s="79"/>
    </row>
    <row r="20" ht="17.25" customHeight="1" spans="1:4">
      <c r="A20" s="162"/>
      <c r="B20" s="79"/>
      <c r="C20" s="31" t="s">
        <v>30</v>
      </c>
      <c r="D20" s="79"/>
    </row>
    <row r="21" ht="17.25" customHeight="1" spans="1:4">
      <c r="A21" s="162"/>
      <c r="B21" s="79"/>
      <c r="C21" s="31" t="s">
        <v>31</v>
      </c>
      <c r="D21" s="79"/>
    </row>
    <row r="22" ht="17.25" customHeight="1" spans="1:4">
      <c r="A22" s="162"/>
      <c r="B22" s="79"/>
      <c r="C22" s="31" t="s">
        <v>32</v>
      </c>
      <c r="D22" s="79"/>
    </row>
    <row r="23" ht="17.25" customHeight="1" spans="1:4">
      <c r="A23" s="162"/>
      <c r="B23" s="79"/>
      <c r="C23" s="31" t="s">
        <v>33</v>
      </c>
      <c r="D23" s="79"/>
    </row>
    <row r="24" ht="17.25" customHeight="1" spans="1:4">
      <c r="A24" s="162"/>
      <c r="B24" s="79"/>
      <c r="C24" s="31" t="s">
        <v>34</v>
      </c>
      <c r="D24" s="79"/>
    </row>
    <row r="25" ht="17.25" customHeight="1" spans="1:4">
      <c r="A25" s="162"/>
      <c r="B25" s="79"/>
      <c r="C25" s="31" t="s">
        <v>35</v>
      </c>
      <c r="D25" s="79">
        <v>300000</v>
      </c>
    </row>
    <row r="26" ht="17.25" customHeight="1" spans="1:4">
      <c r="A26" s="162"/>
      <c r="B26" s="79"/>
      <c r="C26" s="31" t="s">
        <v>36</v>
      </c>
      <c r="D26" s="79"/>
    </row>
    <row r="27" ht="17.25" customHeight="1" spans="1:4">
      <c r="A27" s="162"/>
      <c r="B27" s="79"/>
      <c r="C27" s="142" t="s">
        <v>37</v>
      </c>
      <c r="D27" s="79"/>
    </row>
    <row r="28" ht="17.25" customHeight="1" spans="1:4">
      <c r="A28" s="162"/>
      <c r="B28" s="79"/>
      <c r="C28" s="31" t="s">
        <v>38</v>
      </c>
      <c r="D28" s="79"/>
    </row>
    <row r="29" ht="16.5" customHeight="1" spans="1:4">
      <c r="A29" s="162"/>
      <c r="B29" s="79"/>
      <c r="C29" s="31" t="s">
        <v>39</v>
      </c>
      <c r="D29" s="79"/>
    </row>
    <row r="30" ht="16.5" customHeight="1" spans="1:4">
      <c r="A30" s="162"/>
      <c r="B30" s="79"/>
      <c r="C30" s="142" t="s">
        <v>40</v>
      </c>
      <c r="D30" s="79"/>
    </row>
    <row r="31" ht="17.25" customHeight="1" spans="1:4">
      <c r="A31" s="162"/>
      <c r="B31" s="79"/>
      <c r="C31" s="142" t="s">
        <v>41</v>
      </c>
      <c r="D31" s="79"/>
    </row>
    <row r="32" ht="17.25" customHeight="1" spans="1:4">
      <c r="A32" s="162"/>
      <c r="B32" s="79"/>
      <c r="C32" s="31" t="s">
        <v>42</v>
      </c>
      <c r="D32" s="79"/>
    </row>
    <row r="33" ht="16.5" customHeight="1" spans="1:4">
      <c r="A33" s="162" t="s">
        <v>43</v>
      </c>
      <c r="B33" s="79">
        <v>4419757.16</v>
      </c>
      <c r="C33" s="162" t="s">
        <v>44</v>
      </c>
      <c r="D33" s="79">
        <v>4419757.16</v>
      </c>
    </row>
    <row r="34" ht="16.5" customHeight="1" spans="1:4">
      <c r="A34" s="142" t="s">
        <v>45</v>
      </c>
      <c r="B34" s="79"/>
      <c r="C34" s="142" t="s">
        <v>46</v>
      </c>
      <c r="D34" s="79"/>
    </row>
    <row r="35" ht="16.5" customHeight="1" spans="1:4">
      <c r="A35" s="31" t="s">
        <v>47</v>
      </c>
      <c r="B35" s="79"/>
      <c r="C35" s="31" t="s">
        <v>47</v>
      </c>
      <c r="D35" s="79"/>
    </row>
    <row r="36" ht="16.5" customHeight="1" spans="1:4">
      <c r="A36" s="31" t="s">
        <v>48</v>
      </c>
      <c r="B36" s="79"/>
      <c r="C36" s="31" t="s">
        <v>49</v>
      </c>
      <c r="D36" s="79"/>
    </row>
    <row r="37" ht="16.5" customHeight="1" spans="1:4">
      <c r="A37" s="163" t="s">
        <v>50</v>
      </c>
      <c r="B37" s="79">
        <v>4419757.16</v>
      </c>
      <c r="C37" s="163" t="s">
        <v>51</v>
      </c>
      <c r="D37" s="79">
        <v>4419757.16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6">
        <v>1</v>
      </c>
      <c r="B2" s="117">
        <v>0</v>
      </c>
      <c r="C2" s="116">
        <v>1</v>
      </c>
      <c r="D2" s="118"/>
      <c r="E2" s="118"/>
      <c r="F2" s="115" t="s">
        <v>323</v>
      </c>
    </row>
    <row r="3" ht="42" customHeight="1" spans="1:6">
      <c r="A3" s="119" t="str">
        <f>"2024"&amp;"年政府性基金预算支出预算表"</f>
        <v>2024年政府性基金预算支出预算表</v>
      </c>
      <c r="B3" s="119" t="s">
        <v>324</v>
      </c>
      <c r="C3" s="120"/>
      <c r="D3" s="121"/>
      <c r="E3" s="121"/>
      <c r="F3" s="121"/>
    </row>
    <row r="4" ht="13.5" customHeight="1" spans="1:6">
      <c r="A4" s="5" t="str">
        <f>"单位名称："&amp;"昆明市生态环境局禄劝分局（本级）"</f>
        <v>单位名称：昆明市生态环境局禄劝分局（本级）</v>
      </c>
      <c r="B4" s="5" t="s">
        <v>325</v>
      </c>
      <c r="C4" s="116"/>
      <c r="D4" s="118"/>
      <c r="E4" s="118"/>
      <c r="F4" s="115" t="s">
        <v>1</v>
      </c>
    </row>
    <row r="5" ht="19.5" customHeight="1" spans="1:6">
      <c r="A5" s="122" t="s">
        <v>179</v>
      </c>
      <c r="B5" s="123" t="s">
        <v>72</v>
      </c>
      <c r="C5" s="122" t="s">
        <v>73</v>
      </c>
      <c r="D5" s="11" t="s">
        <v>326</v>
      </c>
      <c r="E5" s="12"/>
      <c r="F5" s="13"/>
    </row>
    <row r="6" ht="18.75" customHeight="1" spans="1:6">
      <c r="A6" s="124"/>
      <c r="B6" s="125"/>
      <c r="C6" s="124"/>
      <c r="D6" s="16" t="s">
        <v>55</v>
      </c>
      <c r="E6" s="11" t="s">
        <v>75</v>
      </c>
      <c r="F6" s="16" t="s">
        <v>76</v>
      </c>
    </row>
    <row r="7" ht="18.75" customHeight="1" spans="1:6">
      <c r="A7" s="67">
        <v>1</v>
      </c>
      <c r="B7" s="126" t="s">
        <v>83</v>
      </c>
      <c r="C7" s="67">
        <v>3</v>
      </c>
      <c r="D7" s="127">
        <v>4</v>
      </c>
      <c r="E7" s="127">
        <v>5</v>
      </c>
      <c r="F7" s="127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28" t="s">
        <v>169</v>
      </c>
      <c r="B10" s="128" t="s">
        <v>169</v>
      </c>
      <c r="C10" s="129" t="s">
        <v>169</v>
      </c>
      <c r="D10" s="79"/>
      <c r="E10" s="79"/>
      <c r="F10" s="79"/>
    </row>
    <row r="11" customHeight="1" spans="1:1">
      <c r="A11" t="s">
        <v>327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328</v>
      </c>
    </row>
    <row r="3" ht="41.25" customHeight="1" spans="1:19">
      <c r="A3" s="72" t="str">
        <f>"2024"&amp;"年部门政府采购预算表"</f>
        <v>2024年部门政府采购预算表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"单位名称："&amp;"昆明市生态环境局禄劝分局（本级）"</f>
        <v>单位名称：昆明市生态环境局禄劝分局（本级）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5" t="s">
        <v>1</v>
      </c>
    </row>
    <row r="5" ht="15.75" customHeight="1" spans="1:19">
      <c r="A5" s="10" t="s">
        <v>178</v>
      </c>
      <c r="B5" s="86" t="s">
        <v>179</v>
      </c>
      <c r="C5" s="86" t="s">
        <v>329</v>
      </c>
      <c r="D5" s="87" t="s">
        <v>330</v>
      </c>
      <c r="E5" s="87" t="s">
        <v>331</v>
      </c>
      <c r="F5" s="87" t="s">
        <v>332</v>
      </c>
      <c r="G5" s="87" t="s">
        <v>333</v>
      </c>
      <c r="H5" s="87" t="s">
        <v>334</v>
      </c>
      <c r="I5" s="100" t="s">
        <v>186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335</v>
      </c>
      <c r="L6" s="89" t="s">
        <v>336</v>
      </c>
      <c r="M6" s="102" t="s">
        <v>337</v>
      </c>
      <c r="N6" s="103" t="s">
        <v>338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169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customHeight="1" spans="1:1">
      <c r="A11" t="s">
        <v>339</v>
      </c>
    </row>
  </sheetData>
  <mergeCells count="18">
    <mergeCell ref="A3:S3"/>
    <mergeCell ref="A4:H4"/>
    <mergeCell ref="I5:S5"/>
    <mergeCell ref="N6:S6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23" sqref="A2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340</v>
      </c>
    </row>
    <row r="3" ht="41.25" customHeight="1" spans="1:20">
      <c r="A3" s="72" t="str">
        <f>"2024"&amp;"年政府购买服务预算表"</f>
        <v>2024年政府购买服务预算表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"单位名称："&amp;"昆明市生态环境局禄劝分局（本级）"</f>
        <v>单位名称：昆明市生态环境局禄劝分局（本级）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178</v>
      </c>
      <c r="B5" s="86" t="s">
        <v>179</v>
      </c>
      <c r="C5" s="86" t="s">
        <v>329</v>
      </c>
      <c r="D5" s="86" t="s">
        <v>341</v>
      </c>
      <c r="E5" s="86" t="s">
        <v>342</v>
      </c>
      <c r="F5" s="86" t="s">
        <v>343</v>
      </c>
      <c r="G5" s="86" t="s">
        <v>344</v>
      </c>
      <c r="H5" s="87" t="s">
        <v>345</v>
      </c>
      <c r="I5" s="87" t="s">
        <v>346</v>
      </c>
      <c r="J5" s="100" t="s">
        <v>186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335</v>
      </c>
      <c r="M6" s="89" t="s">
        <v>336</v>
      </c>
      <c r="N6" s="102" t="s">
        <v>337</v>
      </c>
      <c r="O6" s="103" t="s">
        <v>338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169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347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348</v>
      </c>
    </row>
    <row r="3" ht="41.25" customHeight="1" spans="1:24">
      <c r="A3" s="72" t="str">
        <f>"2024"&amp;"年市对下转移支付预算表"</f>
        <v>2024年市对下转移支付预算表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"单位名称："&amp;"昆明市生态环境局禄劝分局（本级）"</f>
        <v>单位名称：昆明市生态环境局禄劝分局（本级）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349</v>
      </c>
      <c r="B5" s="11" t="s">
        <v>186</v>
      </c>
      <c r="C5" s="12"/>
      <c r="D5" s="12"/>
      <c r="E5" s="11" t="s">
        <v>350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335</v>
      </c>
      <c r="E6" s="48" t="s">
        <v>351</v>
      </c>
      <c r="F6" s="48" t="s">
        <v>352</v>
      </c>
      <c r="G6" s="48" t="s">
        <v>353</v>
      </c>
      <c r="H6" s="48" t="s">
        <v>354</v>
      </c>
      <c r="I6" s="48" t="s">
        <v>355</v>
      </c>
      <c r="J6" s="48" t="s">
        <v>356</v>
      </c>
      <c r="K6" s="48" t="s">
        <v>357</v>
      </c>
      <c r="L6" s="48" t="s">
        <v>358</v>
      </c>
      <c r="M6" s="48" t="s">
        <v>359</v>
      </c>
      <c r="N6" s="48" t="s">
        <v>360</v>
      </c>
      <c r="O6" s="48" t="s">
        <v>361</v>
      </c>
      <c r="P6" s="48" t="s">
        <v>362</v>
      </c>
      <c r="Q6" s="48" t="s">
        <v>363</v>
      </c>
      <c r="R6" s="48" t="s">
        <v>364</v>
      </c>
      <c r="S6" s="48" t="s">
        <v>365</v>
      </c>
      <c r="T6" s="48" t="s">
        <v>366</v>
      </c>
      <c r="U6" s="48" t="s">
        <v>367</v>
      </c>
      <c r="V6" s="48" t="s">
        <v>368</v>
      </c>
      <c r="W6" s="48" t="s">
        <v>369</v>
      </c>
      <c r="X6" s="82" t="s">
        <v>370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371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372</v>
      </c>
    </row>
    <row r="3" ht="41.25" customHeight="1" spans="1:10">
      <c r="A3" s="64" t="str">
        <f>"2024"&amp;"年市对下转移支付绩效目标表"</f>
        <v>2024年市对下转移支付绩效目标表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"单位名称："&amp;"昆明市生态环境局禄劝分局（本级）"</f>
        <v>单位名称：昆明市生态环境局禄劝分局（本级）</v>
      </c>
    </row>
    <row r="5" ht="44.25" customHeight="1" spans="1:10">
      <c r="A5" s="66" t="s">
        <v>349</v>
      </c>
      <c r="B5" s="66" t="s">
        <v>281</v>
      </c>
      <c r="C5" s="66" t="s">
        <v>282</v>
      </c>
      <c r="D5" s="66" t="s">
        <v>283</v>
      </c>
      <c r="E5" s="66" t="s">
        <v>284</v>
      </c>
      <c r="F5" s="67" t="s">
        <v>285</v>
      </c>
      <c r="G5" s="66" t="s">
        <v>286</v>
      </c>
      <c r="H5" s="67" t="s">
        <v>287</v>
      </c>
      <c r="I5" s="67" t="s">
        <v>288</v>
      </c>
      <c r="J5" s="66" t="s">
        <v>289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373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374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"2024"&amp;"年新增资产配置预算表"</f>
        <v>2024年新增资产配置预算表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"单位名称："&amp;"昆明市生态环境局禄劝分局（本级）"</f>
        <v>单位名称：昆明市生态环境局禄劝分局（本级）</v>
      </c>
      <c r="B4" s="44"/>
      <c r="C4" s="44"/>
      <c r="D4" s="45"/>
      <c r="E4" s="46" t="s">
        <v>1</v>
      </c>
      <c r="F4" s="42"/>
      <c r="G4" s="41"/>
      <c r="H4" s="41"/>
      <c r="I4" s="42"/>
    </row>
    <row r="5" ht="28.5" customHeight="1" spans="1:9">
      <c r="A5" s="47" t="s">
        <v>178</v>
      </c>
      <c r="B5" s="48" t="s">
        <v>179</v>
      </c>
      <c r="C5" s="49" t="s">
        <v>375</v>
      </c>
      <c r="D5" s="47" t="s">
        <v>376</v>
      </c>
      <c r="E5" s="47" t="s">
        <v>377</v>
      </c>
      <c r="F5" s="47" t="s">
        <v>378</v>
      </c>
      <c r="G5" s="48" t="s">
        <v>379</v>
      </c>
      <c r="H5" s="35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333</v>
      </c>
      <c r="H6" s="48" t="s">
        <v>380</v>
      </c>
      <c r="I6" s="48" t="s">
        <v>381</v>
      </c>
    </row>
    <row r="7" ht="17.25" customHeight="1" spans="1:9">
      <c r="A7" s="52" t="s">
        <v>82</v>
      </c>
      <c r="B7" s="53"/>
      <c r="C7" s="54" t="s">
        <v>83</v>
      </c>
      <c r="D7" s="52" t="s">
        <v>84</v>
      </c>
      <c r="E7" s="55" t="s">
        <v>85</v>
      </c>
      <c r="F7" s="52" t="s">
        <v>86</v>
      </c>
      <c r="G7" s="54" t="s">
        <v>87</v>
      </c>
      <c r="H7" s="56" t="s">
        <v>88</v>
      </c>
      <c r="I7" s="55" t="s">
        <v>89</v>
      </c>
    </row>
    <row r="8" ht="19.5" customHeight="1" spans="1:9">
      <c r="A8" s="57"/>
      <c r="B8" s="31"/>
      <c r="C8" s="31"/>
      <c r="D8" s="29"/>
      <c r="E8" s="21"/>
      <c r="F8" s="56"/>
      <c r="G8" s="58"/>
      <c r="H8" s="59"/>
      <c r="I8" s="59"/>
    </row>
    <row r="9" ht="19.5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t="s">
        <v>382</v>
      </c>
    </row>
  </sheetData>
  <mergeCells count="12">
    <mergeCell ref="A2:I2"/>
    <mergeCell ref="A3:I3"/>
    <mergeCell ref="A4:C4"/>
    <mergeCell ref="E4:I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383</v>
      </c>
    </row>
    <row r="3" ht="41.25" customHeight="1" spans="1:11">
      <c r="A3" s="4" t="str">
        <f>"2024"&amp;"年上级补助项目支出预算表"</f>
        <v>2024年上级补助项目支出预算表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"单位名称："&amp;"昆明市生态环境局禄劝分局（本级）"</f>
        <v>单位名称：昆明市生态环境局禄劝分局（本级）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266</v>
      </c>
      <c r="B5" s="9" t="s">
        <v>181</v>
      </c>
      <c r="C5" s="9" t="s">
        <v>267</v>
      </c>
      <c r="D5" s="10" t="s">
        <v>182</v>
      </c>
      <c r="E5" s="10" t="s">
        <v>183</v>
      </c>
      <c r="F5" s="10" t="s">
        <v>268</v>
      </c>
      <c r="G5" s="10" t="s">
        <v>269</v>
      </c>
      <c r="H5" s="27" t="s">
        <v>55</v>
      </c>
      <c r="I5" s="11" t="s">
        <v>384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169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373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D30" sqref="D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385</v>
      </c>
    </row>
    <row r="3" ht="41.25" customHeight="1" spans="1:7">
      <c r="A3" s="4" t="str">
        <f>"2024"&amp;"年部门项目中期规划预算表"</f>
        <v>2024年部门项目中期规划预算表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"单位名称："&amp;"昆明市生态环境局禄劝分局（本级）"</f>
        <v>单位名称：昆明市生态环境局禄劝分局（本级）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267</v>
      </c>
      <c r="B5" s="9" t="s">
        <v>266</v>
      </c>
      <c r="C5" s="9" t="s">
        <v>181</v>
      </c>
      <c r="D5" s="10" t="s">
        <v>386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"2024"&amp;"年"</f>
        <v>2024年</v>
      </c>
      <c r="F6" s="10" t="str">
        <f>("2024"+1)&amp;"年"</f>
        <v>2025年</v>
      </c>
      <c r="G6" s="10" t="str">
        <f>("2024"+2)&amp;"年"</f>
        <v>2026年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440000</v>
      </c>
      <c r="F9" s="23"/>
      <c r="G9" s="23"/>
    </row>
    <row r="10" ht="18.75" customHeight="1" spans="1:7">
      <c r="A10" s="21"/>
      <c r="B10" s="21" t="s">
        <v>387</v>
      </c>
      <c r="C10" s="21" t="s">
        <v>277</v>
      </c>
      <c r="D10" s="21" t="s">
        <v>388</v>
      </c>
      <c r="E10" s="23">
        <v>440000</v>
      </c>
      <c r="F10" s="23"/>
      <c r="G10" s="23"/>
    </row>
    <row r="11" ht="18.75" customHeight="1" spans="1:7">
      <c r="A11" s="24" t="s">
        <v>55</v>
      </c>
      <c r="B11" s="25" t="s">
        <v>389</v>
      </c>
      <c r="C11" s="25"/>
      <c r="D11" s="26"/>
      <c r="E11" s="23">
        <v>440000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46" t="s">
        <v>52</v>
      </c>
    </row>
    <row r="3" ht="41.25" customHeight="1" spans="1:1">
      <c r="A3" s="40" t="str">
        <f>"2024"&amp;"年部门收入预算表"</f>
        <v>2024年部门收入预算表</v>
      </c>
    </row>
    <row r="4" ht="17.25" customHeight="1" spans="1:3">
      <c r="A4" s="43" t="str">
        <f>"单位名称："&amp;"昆明市生态环境局禄劝分局（本级）"</f>
        <v>单位名称：昆明市生态环境局禄劝分局（本级）</v>
      </c>
      <c r="C4" s="45" t="s">
        <v>1</v>
      </c>
    </row>
    <row r="5" ht="21.75" customHeight="1" spans="1:19">
      <c r="A5" s="169" t="s">
        <v>53</v>
      </c>
      <c r="B5" s="170" t="s">
        <v>54</v>
      </c>
      <c r="C5" s="170" t="s">
        <v>55</v>
      </c>
      <c r="D5" s="171" t="s">
        <v>56</v>
      </c>
      <c r="E5" s="171"/>
      <c r="F5" s="171"/>
      <c r="G5" s="171"/>
      <c r="H5" s="171"/>
      <c r="I5" s="128"/>
      <c r="J5" s="171"/>
      <c r="K5" s="171"/>
      <c r="L5" s="171"/>
      <c r="M5" s="171"/>
      <c r="N5" s="176"/>
      <c r="O5" s="171" t="s">
        <v>45</v>
      </c>
      <c r="P5" s="171"/>
      <c r="Q5" s="171"/>
      <c r="R5" s="171"/>
      <c r="S5" s="176"/>
    </row>
    <row r="6" ht="27" customHeight="1" spans="1:19">
      <c r="A6" s="172"/>
      <c r="B6" s="173"/>
      <c r="C6" s="173"/>
      <c r="D6" s="173" t="s">
        <v>57</v>
      </c>
      <c r="E6" s="173" t="s">
        <v>58</v>
      </c>
      <c r="F6" s="173" t="s">
        <v>59</v>
      </c>
      <c r="G6" s="173" t="s">
        <v>60</v>
      </c>
      <c r="H6" s="173" t="s">
        <v>61</v>
      </c>
      <c r="I6" s="177" t="s">
        <v>62</v>
      </c>
      <c r="J6" s="178"/>
      <c r="K6" s="178"/>
      <c r="L6" s="178"/>
      <c r="M6" s="178"/>
      <c r="N6" s="179"/>
      <c r="O6" s="173" t="s">
        <v>57</v>
      </c>
      <c r="P6" s="173" t="s">
        <v>58</v>
      </c>
      <c r="Q6" s="173" t="s">
        <v>59</v>
      </c>
      <c r="R6" s="173" t="s">
        <v>60</v>
      </c>
      <c r="S6" s="173" t="s">
        <v>63</v>
      </c>
    </row>
    <row r="7" ht="30" customHeight="1" spans="1:19">
      <c r="A7" s="174"/>
      <c r="B7" s="105"/>
      <c r="C7" s="114"/>
      <c r="D7" s="114"/>
      <c r="E7" s="114"/>
      <c r="F7" s="114"/>
      <c r="G7" s="114"/>
      <c r="H7" s="114"/>
      <c r="I7" s="70" t="s">
        <v>57</v>
      </c>
      <c r="J7" s="179" t="s">
        <v>64</v>
      </c>
      <c r="K7" s="179" t="s">
        <v>65</v>
      </c>
      <c r="L7" s="179" t="s">
        <v>66</v>
      </c>
      <c r="M7" s="179" t="s">
        <v>67</v>
      </c>
      <c r="N7" s="179" t="s">
        <v>68</v>
      </c>
      <c r="O7" s="180"/>
      <c r="P7" s="180"/>
      <c r="Q7" s="180"/>
      <c r="R7" s="180"/>
      <c r="S7" s="114"/>
    </row>
    <row r="8" ht="15" customHeight="1" spans="1:19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70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</row>
    <row r="9" ht="18" customHeight="1" spans="1:19">
      <c r="A9" s="21" t="s">
        <v>69</v>
      </c>
      <c r="B9" s="21" t="s">
        <v>70</v>
      </c>
      <c r="C9" s="79">
        <v>4419757.16</v>
      </c>
      <c r="D9" s="79">
        <v>4419757.16</v>
      </c>
      <c r="E9" s="79">
        <v>3919757.16</v>
      </c>
      <c r="F9" s="79"/>
      <c r="G9" s="79"/>
      <c r="H9" s="79"/>
      <c r="I9" s="79">
        <v>500000</v>
      </c>
      <c r="J9" s="79"/>
      <c r="K9" s="79"/>
      <c r="L9" s="79"/>
      <c r="M9" s="79"/>
      <c r="N9" s="79">
        <v>500000</v>
      </c>
      <c r="O9" s="79"/>
      <c r="P9" s="79"/>
      <c r="Q9" s="79"/>
      <c r="R9" s="79"/>
      <c r="S9" s="79"/>
    </row>
    <row r="10" ht="18" customHeight="1" spans="1:19">
      <c r="A10" s="49" t="s">
        <v>55</v>
      </c>
      <c r="B10" s="160"/>
      <c r="C10" s="79">
        <v>4419757.16</v>
      </c>
      <c r="D10" s="79">
        <v>4419757.16</v>
      </c>
      <c r="E10" s="79">
        <v>3919757.16</v>
      </c>
      <c r="F10" s="79"/>
      <c r="G10" s="79"/>
      <c r="H10" s="79"/>
      <c r="I10" s="79">
        <v>500000</v>
      </c>
      <c r="J10" s="79"/>
      <c r="K10" s="79"/>
      <c r="L10" s="79"/>
      <c r="M10" s="79"/>
      <c r="N10" s="79">
        <v>500000</v>
      </c>
      <c r="O10" s="79"/>
      <c r="P10" s="79"/>
      <c r="Q10" s="79"/>
      <c r="R10" s="79"/>
      <c r="S10" s="79"/>
    </row>
  </sheetData>
  <mergeCells count="21">
    <mergeCell ref="A2:S2"/>
    <mergeCell ref="A3:S3"/>
    <mergeCell ref="A4:B4"/>
    <mergeCell ref="C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3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"2024"&amp;"年部门支出预算表"</f>
        <v>2024年部门支出预算表</v>
      </c>
    </row>
    <row r="4" ht="17.25" customHeight="1" spans="1:3">
      <c r="A4" s="43" t="str">
        <f>"单位名称："&amp;"昆明市生态环境局禄劝分局（本级）"</f>
        <v>单位名称：昆明市生态环境局禄劝分局（本级）</v>
      </c>
      <c r="C4" s="45" t="s">
        <v>1</v>
      </c>
    </row>
    <row r="5" ht="27" customHeight="1" spans="1:15">
      <c r="A5" s="27" t="s">
        <v>72</v>
      </c>
      <c r="B5" s="27" t="s">
        <v>73</v>
      </c>
      <c r="C5" s="27" t="s">
        <v>55</v>
      </c>
      <c r="D5" s="145" t="s">
        <v>58</v>
      </c>
      <c r="E5" s="80"/>
      <c r="F5" s="81"/>
      <c r="G5" s="122" t="s">
        <v>59</v>
      </c>
      <c r="H5" s="122" t="s">
        <v>60</v>
      </c>
      <c r="I5" s="122" t="s">
        <v>74</v>
      </c>
      <c r="J5" s="145" t="s">
        <v>62</v>
      </c>
      <c r="K5" s="80"/>
      <c r="L5" s="80"/>
      <c r="M5" s="80"/>
      <c r="N5" s="12"/>
      <c r="O5" s="13"/>
    </row>
    <row r="6" ht="42" customHeight="1" spans="1:15">
      <c r="A6" s="17"/>
      <c r="B6" s="17"/>
      <c r="C6" s="141"/>
      <c r="D6" s="67" t="s">
        <v>57</v>
      </c>
      <c r="E6" s="67" t="s">
        <v>75</v>
      </c>
      <c r="F6" s="67" t="s">
        <v>76</v>
      </c>
      <c r="G6" s="141"/>
      <c r="H6" s="141"/>
      <c r="I6" s="168"/>
      <c r="J6" s="67" t="s">
        <v>57</v>
      </c>
      <c r="K6" s="148" t="s">
        <v>77</v>
      </c>
      <c r="L6" s="148" t="s">
        <v>78</v>
      </c>
      <c r="M6" s="148" t="s">
        <v>79</v>
      </c>
      <c r="N6" s="148" t="s">
        <v>80</v>
      </c>
      <c r="O6" s="148" t="s">
        <v>81</v>
      </c>
    </row>
    <row r="7" ht="18" customHeight="1" spans="1:15">
      <c r="A7" s="52" t="s">
        <v>82</v>
      </c>
      <c r="B7" s="52" t="s">
        <v>83</v>
      </c>
      <c r="C7" s="52" t="s">
        <v>84</v>
      </c>
      <c r="D7" s="56" t="s">
        <v>85</v>
      </c>
      <c r="E7" s="56" t="s">
        <v>86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91</v>
      </c>
      <c r="K7" s="56" t="s">
        <v>92</v>
      </c>
      <c r="L7" s="56" t="s">
        <v>93</v>
      </c>
      <c r="M7" s="56" t="s">
        <v>94</v>
      </c>
      <c r="N7" s="52" t="s">
        <v>95</v>
      </c>
      <c r="O7" s="56" t="s">
        <v>96</v>
      </c>
    </row>
    <row r="8" ht="21" customHeight="1" spans="1:15">
      <c r="A8" s="57" t="s">
        <v>97</v>
      </c>
      <c r="B8" s="57" t="s">
        <v>98</v>
      </c>
      <c r="C8" s="79">
        <v>444600</v>
      </c>
      <c r="D8" s="79">
        <v>444600</v>
      </c>
      <c r="E8" s="79">
        <v>444600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65" t="s">
        <v>99</v>
      </c>
      <c r="B9" s="165" t="s">
        <v>100</v>
      </c>
      <c r="C9" s="79">
        <v>444600</v>
      </c>
      <c r="D9" s="79">
        <v>444600</v>
      </c>
      <c r="E9" s="79">
        <v>444600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66" t="s">
        <v>101</v>
      </c>
      <c r="B10" s="166" t="s">
        <v>102</v>
      </c>
      <c r="C10" s="79">
        <v>79200</v>
      </c>
      <c r="D10" s="79">
        <v>79200</v>
      </c>
      <c r="E10" s="79">
        <v>79200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66" t="s">
        <v>103</v>
      </c>
      <c r="B11" s="166" t="s">
        <v>104</v>
      </c>
      <c r="C11" s="79">
        <v>260400</v>
      </c>
      <c r="D11" s="79">
        <v>260400</v>
      </c>
      <c r="E11" s="79">
        <v>260400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66" t="s">
        <v>105</v>
      </c>
      <c r="B12" s="166" t="s">
        <v>106</v>
      </c>
      <c r="C12" s="79">
        <v>105000</v>
      </c>
      <c r="D12" s="79">
        <v>105000</v>
      </c>
      <c r="E12" s="79">
        <v>105000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7" t="s">
        <v>107</v>
      </c>
      <c r="B13" s="57" t="s">
        <v>108</v>
      </c>
      <c r="C13" s="79">
        <v>238293</v>
      </c>
      <c r="D13" s="79">
        <v>238293</v>
      </c>
      <c r="E13" s="79">
        <v>238293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65" t="s">
        <v>109</v>
      </c>
      <c r="B14" s="165" t="s">
        <v>110</v>
      </c>
      <c r="C14" s="79">
        <v>238293</v>
      </c>
      <c r="D14" s="79">
        <v>238293</v>
      </c>
      <c r="E14" s="79">
        <v>238293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66" t="s">
        <v>111</v>
      </c>
      <c r="B15" s="166" t="s">
        <v>112</v>
      </c>
      <c r="C15" s="79">
        <v>148029</v>
      </c>
      <c r="D15" s="79">
        <v>148029</v>
      </c>
      <c r="E15" s="79">
        <v>148029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66" t="s">
        <v>113</v>
      </c>
      <c r="B16" s="166" t="s">
        <v>114</v>
      </c>
      <c r="C16" s="79">
        <v>81360</v>
      </c>
      <c r="D16" s="79">
        <v>81360</v>
      </c>
      <c r="E16" s="79">
        <v>81360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66" t="s">
        <v>115</v>
      </c>
      <c r="B17" s="166" t="s">
        <v>116</v>
      </c>
      <c r="C17" s="79">
        <v>8904</v>
      </c>
      <c r="D17" s="79">
        <v>8904</v>
      </c>
      <c r="E17" s="79">
        <v>8904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7" t="s">
        <v>117</v>
      </c>
      <c r="B18" s="57" t="s">
        <v>118</v>
      </c>
      <c r="C18" s="79">
        <v>3436864.16</v>
      </c>
      <c r="D18" s="79">
        <v>2936864.16</v>
      </c>
      <c r="E18" s="79">
        <v>2496864.16</v>
      </c>
      <c r="F18" s="79">
        <v>440000</v>
      </c>
      <c r="G18" s="79"/>
      <c r="H18" s="79"/>
      <c r="I18" s="79"/>
      <c r="J18" s="79">
        <v>500000</v>
      </c>
      <c r="K18" s="79"/>
      <c r="L18" s="79"/>
      <c r="M18" s="79"/>
      <c r="N18" s="79"/>
      <c r="O18" s="79">
        <v>500000</v>
      </c>
    </row>
    <row r="19" ht="21" customHeight="1" spans="1:15">
      <c r="A19" s="165" t="s">
        <v>119</v>
      </c>
      <c r="B19" s="165" t="s">
        <v>120</v>
      </c>
      <c r="C19" s="79">
        <v>3436864.16</v>
      </c>
      <c r="D19" s="79">
        <v>2936864.16</v>
      </c>
      <c r="E19" s="79">
        <v>2496864.16</v>
      </c>
      <c r="F19" s="79">
        <v>440000</v>
      </c>
      <c r="G19" s="79"/>
      <c r="H19" s="79"/>
      <c r="I19" s="79"/>
      <c r="J19" s="79">
        <v>500000</v>
      </c>
      <c r="K19" s="79"/>
      <c r="L19" s="79"/>
      <c r="M19" s="79"/>
      <c r="N19" s="79"/>
      <c r="O19" s="79">
        <v>500000</v>
      </c>
    </row>
    <row r="20" ht="21" customHeight="1" spans="1:15">
      <c r="A20" s="166" t="s">
        <v>121</v>
      </c>
      <c r="B20" s="166" t="s">
        <v>122</v>
      </c>
      <c r="C20" s="79">
        <v>2496864.16</v>
      </c>
      <c r="D20" s="79">
        <v>2496864.16</v>
      </c>
      <c r="E20" s="79">
        <v>2496864.16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66" t="s">
        <v>123</v>
      </c>
      <c r="B21" s="166" t="s">
        <v>124</v>
      </c>
      <c r="C21" s="79">
        <v>940000</v>
      </c>
      <c r="D21" s="79">
        <v>440000</v>
      </c>
      <c r="E21" s="79"/>
      <c r="F21" s="79">
        <v>440000</v>
      </c>
      <c r="G21" s="79"/>
      <c r="H21" s="79"/>
      <c r="I21" s="79"/>
      <c r="J21" s="79">
        <v>500000</v>
      </c>
      <c r="K21" s="79"/>
      <c r="L21" s="79"/>
      <c r="M21" s="79"/>
      <c r="N21" s="79"/>
      <c r="O21" s="79">
        <v>500000</v>
      </c>
    </row>
    <row r="22" ht="21" customHeight="1" spans="1:15">
      <c r="A22" s="57" t="s">
        <v>125</v>
      </c>
      <c r="B22" s="57" t="s">
        <v>126</v>
      </c>
      <c r="C22" s="79">
        <v>300000</v>
      </c>
      <c r="D22" s="79">
        <v>300000</v>
      </c>
      <c r="E22" s="79">
        <v>300000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65" t="s">
        <v>127</v>
      </c>
      <c r="B23" s="165" t="s">
        <v>128</v>
      </c>
      <c r="C23" s="79">
        <v>300000</v>
      </c>
      <c r="D23" s="79">
        <v>300000</v>
      </c>
      <c r="E23" s="79">
        <v>300000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66" t="s">
        <v>129</v>
      </c>
      <c r="B24" s="166" t="s">
        <v>130</v>
      </c>
      <c r="C24" s="79">
        <v>300000</v>
      </c>
      <c r="D24" s="79">
        <v>300000</v>
      </c>
      <c r="E24" s="79">
        <v>300000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67" t="s">
        <v>55</v>
      </c>
      <c r="B25" s="34"/>
      <c r="C25" s="79">
        <v>4419757.16</v>
      </c>
      <c r="D25" s="79">
        <v>3919757.16</v>
      </c>
      <c r="E25" s="79">
        <v>3479757.16</v>
      </c>
      <c r="F25" s="79">
        <v>440000</v>
      </c>
      <c r="G25" s="79"/>
      <c r="H25" s="79"/>
      <c r="I25" s="79"/>
      <c r="J25" s="79">
        <v>500000</v>
      </c>
      <c r="K25" s="79"/>
      <c r="L25" s="79"/>
      <c r="M25" s="79"/>
      <c r="N25" s="79"/>
      <c r="O25" s="79">
        <v>500000</v>
      </c>
    </row>
  </sheetData>
  <mergeCells count="13">
    <mergeCell ref="A2:O2"/>
    <mergeCell ref="A3:O3"/>
    <mergeCell ref="A4:B4"/>
    <mergeCell ref="C4:O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131</v>
      </c>
    </row>
    <row r="3" ht="41.25" customHeight="1" spans="1:1">
      <c r="A3" s="40" t="str">
        <f>"2024"&amp;"年财政拨款收支预算总表"</f>
        <v>2024年财政拨款收支预算总表</v>
      </c>
    </row>
    <row r="4" ht="17.25" customHeight="1" spans="1:4">
      <c r="A4" s="43" t="str">
        <f>"单位名称："&amp;"昆明市生态环境局禄劝分局（本级）"</f>
        <v>单位名称：昆明市生态环境局禄劝分局（本级）</v>
      </c>
      <c r="B4" s="159"/>
      <c r="D4" s="45" t="s">
        <v>1</v>
      </c>
    </row>
    <row r="5" ht="17.25" customHeight="1" spans="1:4">
      <c r="A5" s="148" t="s">
        <v>2</v>
      </c>
      <c r="B5" s="160"/>
      <c r="C5" s="148" t="s">
        <v>3</v>
      </c>
      <c r="D5" s="160"/>
    </row>
    <row r="6" ht="18.75" customHeight="1" spans="1:4">
      <c r="A6" s="148" t="s">
        <v>4</v>
      </c>
      <c r="B6" s="148" t="s">
        <v>5</v>
      </c>
      <c r="C6" s="148" t="s">
        <v>6</v>
      </c>
      <c r="D6" s="148" t="s">
        <v>5</v>
      </c>
    </row>
    <row r="7" ht="16.5" customHeight="1" spans="1:4">
      <c r="A7" s="161" t="s">
        <v>132</v>
      </c>
      <c r="B7" s="79">
        <v>3919757.16</v>
      </c>
      <c r="C7" s="161" t="s">
        <v>133</v>
      </c>
      <c r="D7" s="79">
        <v>3919757.16</v>
      </c>
    </row>
    <row r="8" ht="16.5" customHeight="1" spans="1:4">
      <c r="A8" s="161" t="s">
        <v>134</v>
      </c>
      <c r="B8" s="79">
        <v>3919757.16</v>
      </c>
      <c r="C8" s="161" t="s">
        <v>135</v>
      </c>
      <c r="D8" s="79"/>
    </row>
    <row r="9" ht="16.5" customHeight="1" spans="1:4">
      <c r="A9" s="161" t="s">
        <v>136</v>
      </c>
      <c r="B9" s="79"/>
      <c r="C9" s="161" t="s">
        <v>137</v>
      </c>
      <c r="D9" s="79"/>
    </row>
    <row r="10" ht="16.5" customHeight="1" spans="1:4">
      <c r="A10" s="161" t="s">
        <v>138</v>
      </c>
      <c r="B10" s="79"/>
      <c r="C10" s="161" t="s">
        <v>139</v>
      </c>
      <c r="D10" s="79"/>
    </row>
    <row r="11" ht="16.5" customHeight="1" spans="1:4">
      <c r="A11" s="161" t="s">
        <v>140</v>
      </c>
      <c r="B11" s="79"/>
      <c r="C11" s="161" t="s">
        <v>141</v>
      </c>
      <c r="D11" s="79"/>
    </row>
    <row r="12" ht="16.5" customHeight="1" spans="1:4">
      <c r="A12" s="161" t="s">
        <v>134</v>
      </c>
      <c r="B12" s="79"/>
      <c r="C12" s="161" t="s">
        <v>142</v>
      </c>
      <c r="D12" s="79"/>
    </row>
    <row r="13" ht="16.5" customHeight="1" spans="1:4">
      <c r="A13" s="142" t="s">
        <v>136</v>
      </c>
      <c r="B13" s="79"/>
      <c r="C13" s="68" t="s">
        <v>143</v>
      </c>
      <c r="D13" s="79"/>
    </row>
    <row r="14" ht="16.5" customHeight="1" spans="1:4">
      <c r="A14" s="142" t="s">
        <v>138</v>
      </c>
      <c r="B14" s="79"/>
      <c r="C14" s="68" t="s">
        <v>144</v>
      </c>
      <c r="D14" s="79"/>
    </row>
    <row r="15" ht="16.5" customHeight="1" spans="1:4">
      <c r="A15" s="162"/>
      <c r="B15" s="79"/>
      <c r="C15" s="68" t="s">
        <v>145</v>
      </c>
      <c r="D15" s="79">
        <v>444600</v>
      </c>
    </row>
    <row r="16" ht="16.5" customHeight="1" spans="1:4">
      <c r="A16" s="162"/>
      <c r="B16" s="79"/>
      <c r="C16" s="68" t="s">
        <v>146</v>
      </c>
      <c r="D16" s="79">
        <v>238293</v>
      </c>
    </row>
    <row r="17" ht="16.5" customHeight="1" spans="1:4">
      <c r="A17" s="162"/>
      <c r="B17" s="79"/>
      <c r="C17" s="68" t="s">
        <v>147</v>
      </c>
      <c r="D17" s="79">
        <v>2936864.16</v>
      </c>
    </row>
    <row r="18" ht="16.5" customHeight="1" spans="1:4">
      <c r="A18" s="162"/>
      <c r="B18" s="79"/>
      <c r="C18" s="68" t="s">
        <v>148</v>
      </c>
      <c r="D18" s="79"/>
    </row>
    <row r="19" ht="16.5" customHeight="1" spans="1:4">
      <c r="A19" s="162"/>
      <c r="B19" s="79"/>
      <c r="C19" s="68" t="s">
        <v>149</v>
      </c>
      <c r="D19" s="79"/>
    </row>
    <row r="20" ht="16.5" customHeight="1" spans="1:4">
      <c r="A20" s="162"/>
      <c r="B20" s="79"/>
      <c r="C20" s="68" t="s">
        <v>150</v>
      </c>
      <c r="D20" s="79"/>
    </row>
    <row r="21" ht="16.5" customHeight="1" spans="1:4">
      <c r="A21" s="162"/>
      <c r="B21" s="79"/>
      <c r="C21" s="68" t="s">
        <v>151</v>
      </c>
      <c r="D21" s="79"/>
    </row>
    <row r="22" ht="16.5" customHeight="1" spans="1:4">
      <c r="A22" s="162"/>
      <c r="B22" s="79"/>
      <c r="C22" s="68" t="s">
        <v>152</v>
      </c>
      <c r="D22" s="79"/>
    </row>
    <row r="23" ht="16.5" customHeight="1" spans="1:4">
      <c r="A23" s="162"/>
      <c r="B23" s="79"/>
      <c r="C23" s="68" t="s">
        <v>153</v>
      </c>
      <c r="D23" s="79"/>
    </row>
    <row r="24" ht="16.5" customHeight="1" spans="1:4">
      <c r="A24" s="162"/>
      <c r="B24" s="79"/>
      <c r="C24" s="68" t="s">
        <v>154</v>
      </c>
      <c r="D24" s="79"/>
    </row>
    <row r="25" ht="16.5" customHeight="1" spans="1:4">
      <c r="A25" s="162"/>
      <c r="B25" s="79"/>
      <c r="C25" s="68" t="s">
        <v>155</v>
      </c>
      <c r="D25" s="79"/>
    </row>
    <row r="26" ht="16.5" customHeight="1" spans="1:4">
      <c r="A26" s="162"/>
      <c r="B26" s="79"/>
      <c r="C26" s="68" t="s">
        <v>156</v>
      </c>
      <c r="D26" s="79">
        <v>300000</v>
      </c>
    </row>
    <row r="27" ht="16.5" customHeight="1" spans="1:4">
      <c r="A27" s="162"/>
      <c r="B27" s="79"/>
      <c r="C27" s="68" t="s">
        <v>157</v>
      </c>
      <c r="D27" s="79"/>
    </row>
    <row r="28" ht="16.5" customHeight="1" spans="1:4">
      <c r="A28" s="162"/>
      <c r="B28" s="79"/>
      <c r="C28" s="68" t="s">
        <v>158</v>
      </c>
      <c r="D28" s="79"/>
    </row>
    <row r="29" ht="16.5" customHeight="1" spans="1:4">
      <c r="A29" s="162"/>
      <c r="B29" s="79"/>
      <c r="C29" s="68" t="s">
        <v>159</v>
      </c>
      <c r="D29" s="79"/>
    </row>
    <row r="30" ht="16.5" customHeight="1" spans="1:4">
      <c r="A30" s="162"/>
      <c r="B30" s="79"/>
      <c r="C30" s="68" t="s">
        <v>160</v>
      </c>
      <c r="D30" s="79"/>
    </row>
    <row r="31" ht="16.5" customHeight="1" spans="1:4">
      <c r="A31" s="162"/>
      <c r="B31" s="79"/>
      <c r="C31" s="68" t="s">
        <v>161</v>
      </c>
      <c r="D31" s="79"/>
    </row>
    <row r="32" ht="16.5" customHeight="1" spans="1:4">
      <c r="A32" s="162"/>
      <c r="B32" s="79"/>
      <c r="C32" s="142" t="s">
        <v>162</v>
      </c>
      <c r="D32" s="79"/>
    </row>
    <row r="33" ht="16.5" customHeight="1" spans="1:4">
      <c r="A33" s="162"/>
      <c r="B33" s="79"/>
      <c r="C33" s="142" t="s">
        <v>163</v>
      </c>
      <c r="D33" s="79"/>
    </row>
    <row r="34" ht="16.5" customHeight="1" spans="1:4">
      <c r="A34" s="162"/>
      <c r="B34" s="79"/>
      <c r="C34" s="29" t="s">
        <v>164</v>
      </c>
      <c r="D34" s="79"/>
    </row>
    <row r="35" ht="15" customHeight="1" spans="1:4">
      <c r="A35" s="163" t="s">
        <v>50</v>
      </c>
      <c r="B35" s="164">
        <v>3919757.16</v>
      </c>
      <c r="C35" s="163" t="s">
        <v>51</v>
      </c>
      <c r="D35" s="164">
        <v>3919757.16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2"/>
      <c r="F2" s="71"/>
      <c r="G2" s="137" t="s">
        <v>165</v>
      </c>
    </row>
    <row r="3" ht="41.25" customHeight="1" spans="1:7">
      <c r="A3" s="121" t="str">
        <f>"2024"&amp;"年一般公共预算支出预算表（按功能科目分类）"</f>
        <v>2024年一般公共预算支出预算表（按功能科目分类）</v>
      </c>
      <c r="B3" s="121"/>
      <c r="C3" s="121"/>
      <c r="D3" s="121"/>
      <c r="E3" s="121"/>
      <c r="F3" s="121"/>
      <c r="G3" s="121"/>
    </row>
    <row r="4" ht="18" customHeight="1" spans="1:7">
      <c r="A4" s="5" t="str">
        <f>"单位名称："&amp;"昆明市生态环境局禄劝分局（本级）"</f>
        <v>单位名称：昆明市生态环境局禄劝分局（本级）</v>
      </c>
      <c r="F4" s="118"/>
      <c r="G4" s="137" t="s">
        <v>1</v>
      </c>
    </row>
    <row r="5" ht="20.25" customHeight="1" spans="1:7">
      <c r="A5" s="154" t="s">
        <v>166</v>
      </c>
      <c r="B5" s="155"/>
      <c r="C5" s="122" t="s">
        <v>55</v>
      </c>
      <c r="D5" s="145" t="s">
        <v>75</v>
      </c>
      <c r="E5" s="12"/>
      <c r="F5" s="13"/>
      <c r="G5" s="134" t="s">
        <v>76</v>
      </c>
    </row>
    <row r="6" ht="20.25" customHeight="1" spans="1:7">
      <c r="A6" s="156" t="s">
        <v>72</v>
      </c>
      <c r="B6" s="156" t="s">
        <v>73</v>
      </c>
      <c r="C6" s="19"/>
      <c r="D6" s="127" t="s">
        <v>57</v>
      </c>
      <c r="E6" s="127" t="s">
        <v>167</v>
      </c>
      <c r="F6" s="127" t="s">
        <v>168</v>
      </c>
      <c r="G6" s="136"/>
    </row>
    <row r="7" ht="15" customHeight="1" spans="1:7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</row>
    <row r="8" ht="18" customHeight="1" spans="1:7">
      <c r="A8" s="29" t="s">
        <v>97</v>
      </c>
      <c r="B8" s="29" t="s">
        <v>98</v>
      </c>
      <c r="C8" s="79">
        <v>444600</v>
      </c>
      <c r="D8" s="79">
        <v>444600</v>
      </c>
      <c r="E8" s="79">
        <v>441000</v>
      </c>
      <c r="F8" s="79">
        <v>3600</v>
      </c>
      <c r="G8" s="79"/>
    </row>
    <row r="9" ht="18" customHeight="1" spans="1:7">
      <c r="A9" s="131" t="s">
        <v>99</v>
      </c>
      <c r="B9" s="131" t="s">
        <v>100</v>
      </c>
      <c r="C9" s="79">
        <v>444600</v>
      </c>
      <c r="D9" s="79">
        <v>444600</v>
      </c>
      <c r="E9" s="79">
        <v>441000</v>
      </c>
      <c r="F9" s="79">
        <v>3600</v>
      </c>
      <c r="G9" s="79"/>
    </row>
    <row r="10" ht="18" customHeight="1" spans="1:7">
      <c r="A10" s="157" t="s">
        <v>101</v>
      </c>
      <c r="B10" s="157" t="s">
        <v>102</v>
      </c>
      <c r="C10" s="79">
        <v>79200</v>
      </c>
      <c r="D10" s="79">
        <v>79200</v>
      </c>
      <c r="E10" s="79">
        <v>75600</v>
      </c>
      <c r="F10" s="79">
        <v>3600</v>
      </c>
      <c r="G10" s="79"/>
    </row>
    <row r="11" ht="18" customHeight="1" spans="1:7">
      <c r="A11" s="157" t="s">
        <v>103</v>
      </c>
      <c r="B11" s="157" t="s">
        <v>104</v>
      </c>
      <c r="C11" s="79">
        <v>260400</v>
      </c>
      <c r="D11" s="79">
        <v>260400</v>
      </c>
      <c r="E11" s="79">
        <v>260400</v>
      </c>
      <c r="F11" s="79"/>
      <c r="G11" s="79"/>
    </row>
    <row r="12" ht="18" customHeight="1" spans="1:7">
      <c r="A12" s="157" t="s">
        <v>105</v>
      </c>
      <c r="B12" s="157" t="s">
        <v>106</v>
      </c>
      <c r="C12" s="79">
        <v>105000</v>
      </c>
      <c r="D12" s="79">
        <v>105000</v>
      </c>
      <c r="E12" s="79">
        <v>105000</v>
      </c>
      <c r="F12" s="79"/>
      <c r="G12" s="79"/>
    </row>
    <row r="13" ht="18" customHeight="1" spans="1:7">
      <c r="A13" s="29" t="s">
        <v>107</v>
      </c>
      <c r="B13" s="29" t="s">
        <v>108</v>
      </c>
      <c r="C13" s="79">
        <v>238293</v>
      </c>
      <c r="D13" s="79">
        <v>238293</v>
      </c>
      <c r="E13" s="79">
        <v>238293</v>
      </c>
      <c r="F13" s="79"/>
      <c r="G13" s="79"/>
    </row>
    <row r="14" ht="18" customHeight="1" spans="1:7">
      <c r="A14" s="131" t="s">
        <v>109</v>
      </c>
      <c r="B14" s="131" t="s">
        <v>110</v>
      </c>
      <c r="C14" s="79">
        <v>238293</v>
      </c>
      <c r="D14" s="79">
        <v>238293</v>
      </c>
      <c r="E14" s="79">
        <v>238293</v>
      </c>
      <c r="F14" s="79"/>
      <c r="G14" s="79"/>
    </row>
    <row r="15" ht="18" customHeight="1" spans="1:7">
      <c r="A15" s="157" t="s">
        <v>111</v>
      </c>
      <c r="B15" s="157" t="s">
        <v>112</v>
      </c>
      <c r="C15" s="79">
        <v>148029</v>
      </c>
      <c r="D15" s="79">
        <v>148029</v>
      </c>
      <c r="E15" s="79">
        <v>148029</v>
      </c>
      <c r="F15" s="79"/>
      <c r="G15" s="79"/>
    </row>
    <row r="16" ht="18" customHeight="1" spans="1:7">
      <c r="A16" s="157" t="s">
        <v>113</v>
      </c>
      <c r="B16" s="157" t="s">
        <v>114</v>
      </c>
      <c r="C16" s="79">
        <v>81360</v>
      </c>
      <c r="D16" s="79">
        <v>81360</v>
      </c>
      <c r="E16" s="79">
        <v>81360</v>
      </c>
      <c r="F16" s="79"/>
      <c r="G16" s="79"/>
    </row>
    <row r="17" ht="18" customHeight="1" spans="1:7">
      <c r="A17" s="157" t="s">
        <v>115</v>
      </c>
      <c r="B17" s="157" t="s">
        <v>116</v>
      </c>
      <c r="C17" s="79">
        <v>8904</v>
      </c>
      <c r="D17" s="79">
        <v>8904</v>
      </c>
      <c r="E17" s="79">
        <v>8904</v>
      </c>
      <c r="F17" s="79"/>
      <c r="G17" s="79"/>
    </row>
    <row r="18" ht="18" customHeight="1" spans="1:7">
      <c r="A18" s="29" t="s">
        <v>117</v>
      </c>
      <c r="B18" s="29" t="s">
        <v>118</v>
      </c>
      <c r="C18" s="79">
        <v>2936864.16</v>
      </c>
      <c r="D18" s="79">
        <v>2496864.16</v>
      </c>
      <c r="E18" s="79">
        <v>2182543</v>
      </c>
      <c r="F18" s="79">
        <v>314321.16</v>
      </c>
      <c r="G18" s="79">
        <v>440000</v>
      </c>
    </row>
    <row r="19" ht="18" customHeight="1" spans="1:7">
      <c r="A19" s="131" t="s">
        <v>119</v>
      </c>
      <c r="B19" s="131" t="s">
        <v>120</v>
      </c>
      <c r="C19" s="79">
        <v>2936864.16</v>
      </c>
      <c r="D19" s="79">
        <v>2496864.16</v>
      </c>
      <c r="E19" s="79">
        <v>2182543</v>
      </c>
      <c r="F19" s="79">
        <v>314321.16</v>
      </c>
      <c r="G19" s="79">
        <v>440000</v>
      </c>
    </row>
    <row r="20" ht="18" customHeight="1" spans="1:7">
      <c r="A20" s="157" t="s">
        <v>121</v>
      </c>
      <c r="B20" s="157" t="s">
        <v>122</v>
      </c>
      <c r="C20" s="79">
        <v>2496864.16</v>
      </c>
      <c r="D20" s="79">
        <v>2496864.16</v>
      </c>
      <c r="E20" s="79">
        <v>2182543</v>
      </c>
      <c r="F20" s="79">
        <v>314321.16</v>
      </c>
      <c r="G20" s="79"/>
    </row>
    <row r="21" ht="18" customHeight="1" spans="1:7">
      <c r="A21" s="157" t="s">
        <v>123</v>
      </c>
      <c r="B21" s="157" t="s">
        <v>124</v>
      </c>
      <c r="C21" s="79">
        <v>440000</v>
      </c>
      <c r="D21" s="79"/>
      <c r="E21" s="79"/>
      <c r="F21" s="79"/>
      <c r="G21" s="79">
        <v>440000</v>
      </c>
    </row>
    <row r="22" ht="18" customHeight="1" spans="1:7">
      <c r="A22" s="29" t="s">
        <v>125</v>
      </c>
      <c r="B22" s="29" t="s">
        <v>126</v>
      </c>
      <c r="C22" s="79">
        <v>300000</v>
      </c>
      <c r="D22" s="79">
        <v>300000</v>
      </c>
      <c r="E22" s="79">
        <v>300000</v>
      </c>
      <c r="F22" s="79"/>
      <c r="G22" s="79"/>
    </row>
    <row r="23" ht="18" customHeight="1" spans="1:7">
      <c r="A23" s="131" t="s">
        <v>127</v>
      </c>
      <c r="B23" s="131" t="s">
        <v>128</v>
      </c>
      <c r="C23" s="79">
        <v>300000</v>
      </c>
      <c r="D23" s="79">
        <v>300000</v>
      </c>
      <c r="E23" s="79">
        <v>300000</v>
      </c>
      <c r="F23" s="79"/>
      <c r="G23" s="79"/>
    </row>
    <row r="24" ht="18" customHeight="1" spans="1:7">
      <c r="A24" s="157" t="s">
        <v>129</v>
      </c>
      <c r="B24" s="157" t="s">
        <v>130</v>
      </c>
      <c r="C24" s="79">
        <v>300000</v>
      </c>
      <c r="D24" s="79">
        <v>300000</v>
      </c>
      <c r="E24" s="79">
        <v>300000</v>
      </c>
      <c r="F24" s="79"/>
      <c r="G24" s="79"/>
    </row>
    <row r="25" ht="18" customHeight="1" spans="1:7">
      <c r="A25" s="78" t="s">
        <v>169</v>
      </c>
      <c r="B25" s="158" t="s">
        <v>169</v>
      </c>
      <c r="C25" s="79">
        <v>3919757.16</v>
      </c>
      <c r="D25" s="79">
        <v>3479757.16</v>
      </c>
      <c r="E25" s="79">
        <v>3161836</v>
      </c>
      <c r="F25" s="79">
        <v>317921.16</v>
      </c>
      <c r="G25" s="79">
        <v>440000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F18" sqref="F1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0" t="s">
        <v>170</v>
      </c>
    </row>
    <row r="3" ht="41.25" customHeight="1" spans="1:6">
      <c r="A3" s="151" t="str">
        <f>"2024"&amp;"年一般公共预算“三公”经费支出预算表"</f>
        <v>2024年一般公共预算“三公”经费支出预算表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"单位名称："&amp;"昆明市生态环境局禄劝分局（本级）"</f>
        <v>单位名称：昆明市生态环境局禄劝分局（本级）</v>
      </c>
      <c r="B4" s="152"/>
      <c r="C4" s="46" t="s">
        <v>1</v>
      </c>
      <c r="D4" s="42"/>
      <c r="E4" s="41"/>
      <c r="F4" s="42"/>
    </row>
    <row r="5" ht="27" customHeight="1" spans="1:6">
      <c r="A5" s="47" t="s">
        <v>171</v>
      </c>
      <c r="B5" s="47" t="s">
        <v>172</v>
      </c>
      <c r="C5" s="49" t="s">
        <v>173</v>
      </c>
      <c r="D5" s="47"/>
      <c r="E5" s="48"/>
      <c r="F5" s="47" t="s">
        <v>174</v>
      </c>
    </row>
    <row r="6" ht="28.5" customHeight="1" spans="1:6">
      <c r="A6" s="153"/>
      <c r="B6" s="51"/>
      <c r="C6" s="48" t="s">
        <v>57</v>
      </c>
      <c r="D6" s="48" t="s">
        <v>175</v>
      </c>
      <c r="E6" s="48" t="s">
        <v>176</v>
      </c>
      <c r="F6" s="50"/>
    </row>
    <row r="7" ht="17.25" customHeight="1" spans="1:6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</row>
    <row r="8" ht="17.25" customHeight="1" spans="1:6">
      <c r="A8" s="79">
        <v>21763.8</v>
      </c>
      <c r="B8" s="79">
        <v>0</v>
      </c>
      <c r="C8" s="79">
        <v>21763.8</v>
      </c>
      <c r="D8" s="79">
        <v>0</v>
      </c>
      <c r="E8" s="79">
        <v>21763.8</v>
      </c>
      <c r="F8" s="79">
        <v>0</v>
      </c>
    </row>
  </sheetData>
  <mergeCells count="7">
    <mergeCell ref="A3:F3"/>
    <mergeCell ref="A4:B4"/>
    <mergeCell ref="C4:F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2"/>
  <sheetViews>
    <sheetView showZeros="0" topLeftCell="I1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3.5" customHeight="1" spans="2:25">
      <c r="B2" s="132"/>
      <c r="C2" s="138"/>
      <c r="E2" s="139"/>
      <c r="F2" s="139"/>
      <c r="G2" s="139"/>
      <c r="H2" s="139"/>
      <c r="I2" s="83"/>
      <c r="J2" s="83"/>
      <c r="L2" s="83"/>
      <c r="M2" s="83"/>
      <c r="N2" s="83"/>
      <c r="O2" s="83"/>
      <c r="S2" s="83"/>
      <c r="W2" s="138"/>
      <c r="Y2" s="3" t="s">
        <v>177</v>
      </c>
    </row>
    <row r="3" ht="45.75" customHeight="1" spans="1:25">
      <c r="A3" s="65" t="str">
        <f>"2024"&amp;"年部门基本支出预算表"</f>
        <v>2024年部门基本支出预算表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4"/>
      <c r="L3" s="65"/>
      <c r="M3" s="65"/>
      <c r="N3" s="65"/>
      <c r="O3" s="65"/>
      <c r="P3" s="4"/>
      <c r="Q3" s="4"/>
      <c r="R3" s="4"/>
      <c r="S3" s="65"/>
      <c r="T3" s="65"/>
      <c r="U3" s="65"/>
      <c r="V3" s="65"/>
      <c r="W3" s="65"/>
      <c r="X3" s="65"/>
      <c r="Y3" s="65"/>
    </row>
    <row r="4" ht="18.75" customHeight="1" spans="1:25">
      <c r="A4" s="5" t="str">
        <f>"单位名称："&amp;"昆明市生态环境局禄劝分局（本级）"</f>
        <v>单位名称：昆明市生态环境局禄劝分局（本级）</v>
      </c>
      <c r="B4" s="6"/>
      <c r="C4" s="140"/>
      <c r="D4" s="140"/>
      <c r="E4" s="140"/>
      <c r="F4" s="140"/>
      <c r="G4" s="140"/>
      <c r="H4" s="140"/>
      <c r="I4" s="85"/>
      <c r="J4" s="85"/>
      <c r="K4" s="7"/>
      <c r="L4" s="85"/>
      <c r="M4" s="85"/>
      <c r="N4" s="85"/>
      <c r="O4" s="85"/>
      <c r="P4" s="7"/>
      <c r="Q4" s="7"/>
      <c r="R4" s="7"/>
      <c r="S4" s="85"/>
      <c r="W4" s="138"/>
      <c r="Y4" s="3" t="s">
        <v>1</v>
      </c>
    </row>
    <row r="5" ht="18" customHeight="1" spans="1:25">
      <c r="A5" s="9" t="s">
        <v>178</v>
      </c>
      <c r="B5" s="9" t="s">
        <v>179</v>
      </c>
      <c r="C5" s="9" t="s">
        <v>180</v>
      </c>
      <c r="D5" s="9" t="s">
        <v>181</v>
      </c>
      <c r="E5" s="9" t="s">
        <v>182</v>
      </c>
      <c r="F5" s="9" t="s">
        <v>183</v>
      </c>
      <c r="G5" s="9" t="s">
        <v>184</v>
      </c>
      <c r="H5" s="9" t="s">
        <v>185</v>
      </c>
      <c r="I5" s="145" t="s">
        <v>186</v>
      </c>
      <c r="J5" s="80" t="s">
        <v>186</v>
      </c>
      <c r="K5" s="12"/>
      <c r="L5" s="80"/>
      <c r="M5" s="80"/>
      <c r="N5" s="80"/>
      <c r="O5" s="80"/>
      <c r="P5" s="12"/>
      <c r="Q5" s="12"/>
      <c r="R5" s="12"/>
      <c r="S5" s="101" t="s">
        <v>61</v>
      </c>
      <c r="T5" s="80" t="s">
        <v>62</v>
      </c>
      <c r="U5" s="80"/>
      <c r="V5" s="80"/>
      <c r="W5" s="80"/>
      <c r="X5" s="80"/>
      <c r="Y5" s="81"/>
    </row>
    <row r="6" ht="18" customHeight="1" spans="1:25">
      <c r="A6" s="14"/>
      <c r="B6" s="28"/>
      <c r="C6" s="124"/>
      <c r="D6" s="14"/>
      <c r="E6" s="14"/>
      <c r="F6" s="14"/>
      <c r="G6" s="14"/>
      <c r="H6" s="14"/>
      <c r="I6" s="122" t="s">
        <v>187</v>
      </c>
      <c r="J6" s="145" t="s">
        <v>58</v>
      </c>
      <c r="K6" s="12"/>
      <c r="L6" s="80"/>
      <c r="M6" s="80"/>
      <c r="N6" s="80"/>
      <c r="O6" s="81"/>
      <c r="P6" s="11" t="s">
        <v>188</v>
      </c>
      <c r="Q6" s="12"/>
      <c r="R6" s="13"/>
      <c r="S6" s="9" t="s">
        <v>61</v>
      </c>
      <c r="T6" s="145" t="s">
        <v>62</v>
      </c>
      <c r="U6" s="101" t="s">
        <v>64</v>
      </c>
      <c r="V6" s="80" t="s">
        <v>62</v>
      </c>
      <c r="W6" s="101" t="s">
        <v>66</v>
      </c>
      <c r="X6" s="101" t="s">
        <v>67</v>
      </c>
      <c r="Y6" s="147" t="s">
        <v>68</v>
      </c>
    </row>
    <row r="7" ht="19.5" customHeight="1" spans="1:25">
      <c r="A7" s="28"/>
      <c r="B7" s="28"/>
      <c r="C7" s="28"/>
      <c r="D7" s="28"/>
      <c r="E7" s="28"/>
      <c r="F7" s="28"/>
      <c r="G7" s="28"/>
      <c r="H7" s="28"/>
      <c r="I7" s="28"/>
      <c r="J7" s="146" t="s">
        <v>189</v>
      </c>
      <c r="K7" s="147" t="s">
        <v>190</v>
      </c>
      <c r="L7" s="9" t="s">
        <v>191</v>
      </c>
      <c r="M7" s="9" t="s">
        <v>192</v>
      </c>
      <c r="N7" s="9" t="s">
        <v>193</v>
      </c>
      <c r="O7" s="9" t="s">
        <v>194</v>
      </c>
      <c r="P7" s="9" t="s">
        <v>58</v>
      </c>
      <c r="Q7" s="9" t="s">
        <v>59</v>
      </c>
      <c r="R7" s="9" t="s">
        <v>60</v>
      </c>
      <c r="S7" s="28"/>
      <c r="T7" s="9" t="s">
        <v>57</v>
      </c>
      <c r="U7" s="9" t="s">
        <v>64</v>
      </c>
      <c r="V7" s="9" t="s">
        <v>195</v>
      </c>
      <c r="W7" s="9" t="s">
        <v>66</v>
      </c>
      <c r="X7" s="9" t="s">
        <v>67</v>
      </c>
      <c r="Y7" s="9" t="s">
        <v>68</v>
      </c>
    </row>
    <row r="8" ht="37.5" customHeight="1" spans="1:25">
      <c r="A8" s="141"/>
      <c r="B8" s="19"/>
      <c r="C8" s="141"/>
      <c r="D8" s="141"/>
      <c r="E8" s="141"/>
      <c r="F8" s="141"/>
      <c r="G8" s="141"/>
      <c r="H8" s="141"/>
      <c r="I8" s="141"/>
      <c r="J8" s="148" t="s">
        <v>57</v>
      </c>
      <c r="K8" s="148" t="s">
        <v>196</v>
      </c>
      <c r="L8" s="17" t="s">
        <v>190</v>
      </c>
      <c r="M8" s="17" t="s">
        <v>192</v>
      </c>
      <c r="N8" s="17" t="s">
        <v>193</v>
      </c>
      <c r="O8" s="17" t="s">
        <v>194</v>
      </c>
      <c r="P8" s="17" t="s">
        <v>192</v>
      </c>
      <c r="Q8" s="17" t="s">
        <v>193</v>
      </c>
      <c r="R8" s="17" t="s">
        <v>194</v>
      </c>
      <c r="S8" s="17" t="s">
        <v>61</v>
      </c>
      <c r="T8" s="17" t="s">
        <v>57</v>
      </c>
      <c r="U8" s="17" t="s">
        <v>64</v>
      </c>
      <c r="V8" s="17" t="s">
        <v>195</v>
      </c>
      <c r="W8" s="17" t="s">
        <v>66</v>
      </c>
      <c r="X8" s="17" t="s">
        <v>67</v>
      </c>
      <c r="Y8" s="17" t="s">
        <v>68</v>
      </c>
    </row>
    <row r="9" customHeight="1" spans="1:25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  <c r="Y9" s="35">
        <v>25</v>
      </c>
    </row>
    <row r="10" ht="20.25" customHeight="1" spans="1:25">
      <c r="A10" s="142" t="s">
        <v>197</v>
      </c>
      <c r="B10" s="142" t="s">
        <v>70</v>
      </c>
      <c r="C10" s="142" t="s">
        <v>198</v>
      </c>
      <c r="D10" s="142" t="s">
        <v>199</v>
      </c>
      <c r="E10" s="142" t="s">
        <v>121</v>
      </c>
      <c r="F10" s="142" t="s">
        <v>122</v>
      </c>
      <c r="G10" s="142" t="s">
        <v>200</v>
      </c>
      <c r="H10" s="142" t="s">
        <v>201</v>
      </c>
      <c r="I10" s="79">
        <v>521268</v>
      </c>
      <c r="J10" s="79">
        <v>521268</v>
      </c>
      <c r="K10" s="79"/>
      <c r="L10" s="79"/>
      <c r="M10" s="79"/>
      <c r="N10" s="79">
        <v>521268</v>
      </c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ht="20.25" customHeight="1" spans="1:25">
      <c r="A11" s="142" t="s">
        <v>197</v>
      </c>
      <c r="B11" s="142" t="s">
        <v>70</v>
      </c>
      <c r="C11" s="142" t="s">
        <v>198</v>
      </c>
      <c r="D11" s="142" t="s">
        <v>199</v>
      </c>
      <c r="E11" s="142" t="s">
        <v>121</v>
      </c>
      <c r="F11" s="142" t="s">
        <v>122</v>
      </c>
      <c r="G11" s="142" t="s">
        <v>202</v>
      </c>
      <c r="H11" s="142" t="s">
        <v>203</v>
      </c>
      <c r="I11" s="79">
        <v>815556</v>
      </c>
      <c r="J11" s="79">
        <v>815556</v>
      </c>
      <c r="K11" s="149"/>
      <c r="L11" s="149"/>
      <c r="M11" s="149"/>
      <c r="N11" s="79">
        <v>815556</v>
      </c>
      <c r="O11" s="149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ht="20.25" customHeight="1" spans="1:25">
      <c r="A12" s="142" t="s">
        <v>197</v>
      </c>
      <c r="B12" s="142" t="s">
        <v>70</v>
      </c>
      <c r="C12" s="142" t="s">
        <v>198</v>
      </c>
      <c r="D12" s="142" t="s">
        <v>199</v>
      </c>
      <c r="E12" s="142" t="s">
        <v>121</v>
      </c>
      <c r="F12" s="142" t="s">
        <v>122</v>
      </c>
      <c r="G12" s="142" t="s">
        <v>204</v>
      </c>
      <c r="H12" s="142" t="s">
        <v>205</v>
      </c>
      <c r="I12" s="79">
        <v>43439</v>
      </c>
      <c r="J12" s="79">
        <v>43439</v>
      </c>
      <c r="K12" s="149"/>
      <c r="L12" s="149"/>
      <c r="M12" s="149"/>
      <c r="N12" s="79">
        <v>43439</v>
      </c>
      <c r="O12" s="149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ht="20.25" customHeight="1" spans="1:25">
      <c r="A13" s="142" t="s">
        <v>197</v>
      </c>
      <c r="B13" s="142" t="s">
        <v>70</v>
      </c>
      <c r="C13" s="142" t="s">
        <v>206</v>
      </c>
      <c r="D13" s="142" t="s">
        <v>207</v>
      </c>
      <c r="E13" s="142" t="s">
        <v>103</v>
      </c>
      <c r="F13" s="142" t="s">
        <v>104</v>
      </c>
      <c r="G13" s="142" t="s">
        <v>208</v>
      </c>
      <c r="H13" s="142" t="s">
        <v>209</v>
      </c>
      <c r="I13" s="79">
        <v>260400</v>
      </c>
      <c r="J13" s="79">
        <v>260400</v>
      </c>
      <c r="K13" s="149"/>
      <c r="L13" s="149"/>
      <c r="M13" s="149"/>
      <c r="N13" s="79">
        <v>260400</v>
      </c>
      <c r="O13" s="14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ht="20.25" customHeight="1" spans="1:25">
      <c r="A14" s="142" t="s">
        <v>197</v>
      </c>
      <c r="B14" s="142" t="s">
        <v>70</v>
      </c>
      <c r="C14" s="142" t="s">
        <v>206</v>
      </c>
      <c r="D14" s="142" t="s">
        <v>207</v>
      </c>
      <c r="E14" s="142" t="s">
        <v>105</v>
      </c>
      <c r="F14" s="142" t="s">
        <v>106</v>
      </c>
      <c r="G14" s="142" t="s">
        <v>210</v>
      </c>
      <c r="H14" s="142" t="s">
        <v>211</v>
      </c>
      <c r="I14" s="79">
        <v>105000</v>
      </c>
      <c r="J14" s="79">
        <v>105000</v>
      </c>
      <c r="K14" s="149"/>
      <c r="L14" s="149"/>
      <c r="M14" s="149"/>
      <c r="N14" s="79">
        <v>105000</v>
      </c>
      <c r="O14" s="14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ht="20.25" customHeight="1" spans="1:25">
      <c r="A15" s="142" t="s">
        <v>197</v>
      </c>
      <c r="B15" s="142" t="s">
        <v>70</v>
      </c>
      <c r="C15" s="142" t="s">
        <v>206</v>
      </c>
      <c r="D15" s="142" t="s">
        <v>207</v>
      </c>
      <c r="E15" s="142" t="s">
        <v>111</v>
      </c>
      <c r="F15" s="142" t="s">
        <v>112</v>
      </c>
      <c r="G15" s="142" t="s">
        <v>212</v>
      </c>
      <c r="H15" s="142" t="s">
        <v>213</v>
      </c>
      <c r="I15" s="79">
        <v>128640</v>
      </c>
      <c r="J15" s="79">
        <v>128640</v>
      </c>
      <c r="K15" s="149"/>
      <c r="L15" s="149"/>
      <c r="M15" s="149"/>
      <c r="N15" s="79">
        <v>128640</v>
      </c>
      <c r="O15" s="149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ht="20.25" customHeight="1" spans="1:25">
      <c r="A16" s="142" t="s">
        <v>197</v>
      </c>
      <c r="B16" s="142" t="s">
        <v>70</v>
      </c>
      <c r="C16" s="142" t="s">
        <v>206</v>
      </c>
      <c r="D16" s="142" t="s">
        <v>207</v>
      </c>
      <c r="E16" s="142" t="s">
        <v>113</v>
      </c>
      <c r="F16" s="142" t="s">
        <v>114</v>
      </c>
      <c r="G16" s="142" t="s">
        <v>214</v>
      </c>
      <c r="H16" s="142" t="s">
        <v>215</v>
      </c>
      <c r="I16" s="79">
        <v>81360</v>
      </c>
      <c r="J16" s="79">
        <v>81360</v>
      </c>
      <c r="K16" s="149"/>
      <c r="L16" s="149"/>
      <c r="M16" s="149"/>
      <c r="N16" s="79">
        <v>81360</v>
      </c>
      <c r="O16" s="149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ht="20.25" customHeight="1" spans="1:25">
      <c r="A17" s="142" t="s">
        <v>197</v>
      </c>
      <c r="B17" s="142" t="s">
        <v>70</v>
      </c>
      <c r="C17" s="142" t="s">
        <v>206</v>
      </c>
      <c r="D17" s="142" t="s">
        <v>207</v>
      </c>
      <c r="E17" s="142" t="s">
        <v>115</v>
      </c>
      <c r="F17" s="142" t="s">
        <v>116</v>
      </c>
      <c r="G17" s="142" t="s">
        <v>216</v>
      </c>
      <c r="H17" s="142" t="s">
        <v>217</v>
      </c>
      <c r="I17" s="79">
        <v>5976</v>
      </c>
      <c r="J17" s="79">
        <v>5976</v>
      </c>
      <c r="K17" s="149"/>
      <c r="L17" s="149"/>
      <c r="M17" s="149"/>
      <c r="N17" s="79">
        <v>5976</v>
      </c>
      <c r="O17" s="149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ht="20.25" customHeight="1" spans="1:25">
      <c r="A18" s="142" t="s">
        <v>197</v>
      </c>
      <c r="B18" s="142" t="s">
        <v>70</v>
      </c>
      <c r="C18" s="142" t="s">
        <v>206</v>
      </c>
      <c r="D18" s="142" t="s">
        <v>207</v>
      </c>
      <c r="E18" s="142" t="s">
        <v>115</v>
      </c>
      <c r="F18" s="142" t="s">
        <v>116</v>
      </c>
      <c r="G18" s="142" t="s">
        <v>216</v>
      </c>
      <c r="H18" s="142" t="s">
        <v>217</v>
      </c>
      <c r="I18" s="79">
        <v>2928</v>
      </c>
      <c r="J18" s="79">
        <v>2928</v>
      </c>
      <c r="K18" s="149"/>
      <c r="L18" s="149"/>
      <c r="M18" s="149"/>
      <c r="N18" s="79">
        <v>2928</v>
      </c>
      <c r="O18" s="149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ht="20.25" customHeight="1" spans="1:25">
      <c r="A19" s="142" t="s">
        <v>197</v>
      </c>
      <c r="B19" s="142" t="s">
        <v>70</v>
      </c>
      <c r="C19" s="142" t="s">
        <v>206</v>
      </c>
      <c r="D19" s="142" t="s">
        <v>207</v>
      </c>
      <c r="E19" s="142" t="s">
        <v>121</v>
      </c>
      <c r="F19" s="142" t="s">
        <v>122</v>
      </c>
      <c r="G19" s="142" t="s">
        <v>216</v>
      </c>
      <c r="H19" s="142" t="s">
        <v>217</v>
      </c>
      <c r="I19" s="79">
        <v>1760</v>
      </c>
      <c r="J19" s="79">
        <v>1760</v>
      </c>
      <c r="K19" s="149"/>
      <c r="L19" s="149"/>
      <c r="M19" s="149"/>
      <c r="N19" s="79">
        <v>1760</v>
      </c>
      <c r="O19" s="14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ht="20.25" customHeight="1" spans="1:25">
      <c r="A20" s="142" t="s">
        <v>197</v>
      </c>
      <c r="B20" s="142" t="s">
        <v>70</v>
      </c>
      <c r="C20" s="142" t="s">
        <v>206</v>
      </c>
      <c r="D20" s="142" t="s">
        <v>207</v>
      </c>
      <c r="E20" s="142" t="s">
        <v>111</v>
      </c>
      <c r="F20" s="142" t="s">
        <v>112</v>
      </c>
      <c r="G20" s="142" t="s">
        <v>218</v>
      </c>
      <c r="H20" s="142" t="s">
        <v>219</v>
      </c>
      <c r="I20" s="79">
        <v>1359</v>
      </c>
      <c r="J20" s="79">
        <v>1359</v>
      </c>
      <c r="K20" s="149"/>
      <c r="L20" s="149"/>
      <c r="M20" s="149"/>
      <c r="N20" s="79">
        <v>1359</v>
      </c>
      <c r="O20" s="149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ht="20.25" customHeight="1" spans="1:25">
      <c r="A21" s="142" t="s">
        <v>197</v>
      </c>
      <c r="B21" s="142" t="s">
        <v>70</v>
      </c>
      <c r="C21" s="142" t="s">
        <v>206</v>
      </c>
      <c r="D21" s="142" t="s">
        <v>207</v>
      </c>
      <c r="E21" s="142" t="s">
        <v>111</v>
      </c>
      <c r="F21" s="142" t="s">
        <v>112</v>
      </c>
      <c r="G21" s="142" t="s">
        <v>218</v>
      </c>
      <c r="H21" s="142" t="s">
        <v>219</v>
      </c>
      <c r="I21" s="79">
        <v>18030</v>
      </c>
      <c r="J21" s="79">
        <v>18030</v>
      </c>
      <c r="K21" s="149"/>
      <c r="L21" s="149"/>
      <c r="M21" s="149"/>
      <c r="N21" s="79">
        <v>18030</v>
      </c>
      <c r="O21" s="14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ht="20.25" customHeight="1" spans="1:25">
      <c r="A22" s="142" t="s">
        <v>197</v>
      </c>
      <c r="B22" s="142" t="s">
        <v>70</v>
      </c>
      <c r="C22" s="142" t="s">
        <v>220</v>
      </c>
      <c r="D22" s="142" t="s">
        <v>130</v>
      </c>
      <c r="E22" s="142" t="s">
        <v>129</v>
      </c>
      <c r="F22" s="142" t="s">
        <v>130</v>
      </c>
      <c r="G22" s="142" t="s">
        <v>221</v>
      </c>
      <c r="H22" s="142" t="s">
        <v>130</v>
      </c>
      <c r="I22" s="79">
        <v>300000</v>
      </c>
      <c r="J22" s="79">
        <v>300000</v>
      </c>
      <c r="K22" s="149"/>
      <c r="L22" s="149"/>
      <c r="M22" s="149"/>
      <c r="N22" s="79">
        <v>300000</v>
      </c>
      <c r="O22" s="149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ht="20.25" customHeight="1" spans="1:25">
      <c r="A23" s="142" t="s">
        <v>197</v>
      </c>
      <c r="B23" s="142" t="s">
        <v>70</v>
      </c>
      <c r="C23" s="142" t="s">
        <v>222</v>
      </c>
      <c r="D23" s="142" t="s">
        <v>223</v>
      </c>
      <c r="E23" s="142" t="s">
        <v>101</v>
      </c>
      <c r="F23" s="142" t="s">
        <v>102</v>
      </c>
      <c r="G23" s="142" t="s">
        <v>224</v>
      </c>
      <c r="H23" s="142" t="s">
        <v>225</v>
      </c>
      <c r="I23" s="79">
        <v>75600</v>
      </c>
      <c r="J23" s="79">
        <v>75600</v>
      </c>
      <c r="K23" s="149"/>
      <c r="L23" s="149"/>
      <c r="M23" s="149"/>
      <c r="N23" s="79">
        <v>75600</v>
      </c>
      <c r="O23" s="14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ht="20.25" customHeight="1" spans="1:25">
      <c r="A24" s="142" t="s">
        <v>197</v>
      </c>
      <c r="B24" s="142" t="s">
        <v>70</v>
      </c>
      <c r="C24" s="142" t="s">
        <v>226</v>
      </c>
      <c r="D24" s="142" t="s">
        <v>227</v>
      </c>
      <c r="E24" s="142" t="s">
        <v>121</v>
      </c>
      <c r="F24" s="142" t="s">
        <v>122</v>
      </c>
      <c r="G24" s="142" t="s">
        <v>228</v>
      </c>
      <c r="H24" s="142" t="s">
        <v>229</v>
      </c>
      <c r="I24" s="79">
        <v>3600</v>
      </c>
      <c r="J24" s="79">
        <v>3600</v>
      </c>
      <c r="K24" s="149"/>
      <c r="L24" s="149"/>
      <c r="M24" s="149"/>
      <c r="N24" s="79">
        <v>3600</v>
      </c>
      <c r="O24" s="14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ht="20.25" customHeight="1" spans="1:25">
      <c r="A25" s="142" t="s">
        <v>197</v>
      </c>
      <c r="B25" s="142" t="s">
        <v>70</v>
      </c>
      <c r="C25" s="142" t="s">
        <v>226</v>
      </c>
      <c r="D25" s="142" t="s">
        <v>227</v>
      </c>
      <c r="E25" s="142" t="s">
        <v>121</v>
      </c>
      <c r="F25" s="142" t="s">
        <v>122</v>
      </c>
      <c r="G25" s="142" t="s">
        <v>228</v>
      </c>
      <c r="H25" s="142" t="s">
        <v>229</v>
      </c>
      <c r="I25" s="79">
        <v>18163.8</v>
      </c>
      <c r="J25" s="79">
        <v>18163.8</v>
      </c>
      <c r="K25" s="149"/>
      <c r="L25" s="149"/>
      <c r="M25" s="149"/>
      <c r="N25" s="79">
        <v>18163.8</v>
      </c>
      <c r="O25" s="14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ht="20.25" customHeight="1" spans="1:25">
      <c r="A26" s="142" t="s">
        <v>197</v>
      </c>
      <c r="B26" s="142" t="s">
        <v>70</v>
      </c>
      <c r="C26" s="142" t="s">
        <v>230</v>
      </c>
      <c r="D26" s="142" t="s">
        <v>231</v>
      </c>
      <c r="E26" s="142" t="s">
        <v>121</v>
      </c>
      <c r="F26" s="142" t="s">
        <v>122</v>
      </c>
      <c r="G26" s="142" t="s">
        <v>232</v>
      </c>
      <c r="H26" s="142" t="s">
        <v>233</v>
      </c>
      <c r="I26" s="79">
        <v>113400</v>
      </c>
      <c r="J26" s="79">
        <v>113400</v>
      </c>
      <c r="K26" s="149"/>
      <c r="L26" s="149"/>
      <c r="M26" s="149"/>
      <c r="N26" s="79">
        <v>113400</v>
      </c>
      <c r="O26" s="14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ht="20.25" customHeight="1" spans="1:25">
      <c r="A27" s="142" t="s">
        <v>197</v>
      </c>
      <c r="B27" s="142" t="s">
        <v>70</v>
      </c>
      <c r="C27" s="142" t="s">
        <v>234</v>
      </c>
      <c r="D27" s="142" t="s">
        <v>235</v>
      </c>
      <c r="E27" s="142" t="s">
        <v>121</v>
      </c>
      <c r="F27" s="142" t="s">
        <v>122</v>
      </c>
      <c r="G27" s="142" t="s">
        <v>236</v>
      </c>
      <c r="H27" s="142" t="s">
        <v>235</v>
      </c>
      <c r="I27" s="79">
        <v>10425.36</v>
      </c>
      <c r="J27" s="79">
        <v>10425.36</v>
      </c>
      <c r="K27" s="149"/>
      <c r="L27" s="149"/>
      <c r="M27" s="149"/>
      <c r="N27" s="79">
        <v>10425.36</v>
      </c>
      <c r="O27" s="149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ht="20.25" customHeight="1" spans="1:25">
      <c r="A28" s="142" t="s">
        <v>197</v>
      </c>
      <c r="B28" s="142" t="s">
        <v>70</v>
      </c>
      <c r="C28" s="142" t="s">
        <v>237</v>
      </c>
      <c r="D28" s="142" t="s">
        <v>238</v>
      </c>
      <c r="E28" s="142" t="s">
        <v>121</v>
      </c>
      <c r="F28" s="142" t="s">
        <v>122</v>
      </c>
      <c r="G28" s="142" t="s">
        <v>239</v>
      </c>
      <c r="H28" s="142" t="s">
        <v>240</v>
      </c>
      <c r="I28" s="79">
        <v>34188</v>
      </c>
      <c r="J28" s="79">
        <v>34188</v>
      </c>
      <c r="K28" s="149"/>
      <c r="L28" s="149"/>
      <c r="M28" s="149"/>
      <c r="N28" s="79">
        <v>34188</v>
      </c>
      <c r="O28" s="149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ht="20.25" customHeight="1" spans="1:25">
      <c r="A29" s="142" t="s">
        <v>197</v>
      </c>
      <c r="B29" s="142" t="s">
        <v>70</v>
      </c>
      <c r="C29" s="142" t="s">
        <v>237</v>
      </c>
      <c r="D29" s="142" t="s">
        <v>238</v>
      </c>
      <c r="E29" s="142" t="s">
        <v>121</v>
      </c>
      <c r="F29" s="142" t="s">
        <v>122</v>
      </c>
      <c r="G29" s="142" t="s">
        <v>241</v>
      </c>
      <c r="H29" s="142" t="s">
        <v>242</v>
      </c>
      <c r="I29" s="79">
        <v>4404</v>
      </c>
      <c r="J29" s="79">
        <v>4404</v>
      </c>
      <c r="K29" s="149"/>
      <c r="L29" s="149"/>
      <c r="M29" s="149"/>
      <c r="N29" s="79">
        <v>4404</v>
      </c>
      <c r="O29" s="149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ht="20.25" customHeight="1" spans="1:25">
      <c r="A30" s="142" t="s">
        <v>197</v>
      </c>
      <c r="B30" s="142" t="s">
        <v>70</v>
      </c>
      <c r="C30" s="142" t="s">
        <v>237</v>
      </c>
      <c r="D30" s="142" t="s">
        <v>238</v>
      </c>
      <c r="E30" s="142" t="s">
        <v>121</v>
      </c>
      <c r="F30" s="142" t="s">
        <v>122</v>
      </c>
      <c r="G30" s="142" t="s">
        <v>243</v>
      </c>
      <c r="H30" s="142" t="s">
        <v>244</v>
      </c>
      <c r="I30" s="79">
        <v>6804</v>
      </c>
      <c r="J30" s="79">
        <v>6804</v>
      </c>
      <c r="K30" s="149"/>
      <c r="L30" s="149"/>
      <c r="M30" s="149"/>
      <c r="N30" s="79">
        <v>6804</v>
      </c>
      <c r="O30" s="149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ht="20.25" customHeight="1" spans="1:25">
      <c r="A31" s="142" t="s">
        <v>197</v>
      </c>
      <c r="B31" s="142" t="s">
        <v>70</v>
      </c>
      <c r="C31" s="142" t="s">
        <v>237</v>
      </c>
      <c r="D31" s="142" t="s">
        <v>238</v>
      </c>
      <c r="E31" s="142" t="s">
        <v>121</v>
      </c>
      <c r="F31" s="142" t="s">
        <v>122</v>
      </c>
      <c r="G31" s="142" t="s">
        <v>245</v>
      </c>
      <c r="H31" s="142" t="s">
        <v>246</v>
      </c>
      <c r="I31" s="79">
        <v>12396</v>
      </c>
      <c r="J31" s="79">
        <v>12396</v>
      </c>
      <c r="K31" s="149"/>
      <c r="L31" s="149"/>
      <c r="M31" s="149"/>
      <c r="N31" s="79">
        <v>12396</v>
      </c>
      <c r="O31" s="149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ht="20.25" customHeight="1" spans="1:25">
      <c r="A32" s="142" t="s">
        <v>197</v>
      </c>
      <c r="B32" s="142" t="s">
        <v>70</v>
      </c>
      <c r="C32" s="142" t="s">
        <v>237</v>
      </c>
      <c r="D32" s="142" t="s">
        <v>238</v>
      </c>
      <c r="E32" s="142" t="s">
        <v>121</v>
      </c>
      <c r="F32" s="142" t="s">
        <v>122</v>
      </c>
      <c r="G32" s="142" t="s">
        <v>247</v>
      </c>
      <c r="H32" s="142" t="s">
        <v>248</v>
      </c>
      <c r="I32" s="79">
        <v>14400</v>
      </c>
      <c r="J32" s="79">
        <v>14400</v>
      </c>
      <c r="K32" s="149"/>
      <c r="L32" s="149"/>
      <c r="M32" s="149"/>
      <c r="N32" s="79">
        <v>14400</v>
      </c>
      <c r="O32" s="149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ht="20.25" customHeight="1" spans="1:25">
      <c r="A33" s="142" t="s">
        <v>197</v>
      </c>
      <c r="B33" s="142" t="s">
        <v>70</v>
      </c>
      <c r="C33" s="142" t="s">
        <v>237</v>
      </c>
      <c r="D33" s="142" t="s">
        <v>238</v>
      </c>
      <c r="E33" s="142" t="s">
        <v>121</v>
      </c>
      <c r="F33" s="142" t="s">
        <v>122</v>
      </c>
      <c r="G33" s="142" t="s">
        <v>249</v>
      </c>
      <c r="H33" s="142" t="s">
        <v>250</v>
      </c>
      <c r="I33" s="79">
        <v>25200</v>
      </c>
      <c r="J33" s="79">
        <v>25200</v>
      </c>
      <c r="K33" s="149"/>
      <c r="L33" s="149"/>
      <c r="M33" s="149"/>
      <c r="N33" s="79">
        <v>25200</v>
      </c>
      <c r="O33" s="149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ht="20.25" customHeight="1" spans="1:25">
      <c r="A34" s="142" t="s">
        <v>197</v>
      </c>
      <c r="B34" s="142" t="s">
        <v>70</v>
      </c>
      <c r="C34" s="142" t="s">
        <v>237</v>
      </c>
      <c r="D34" s="142" t="s">
        <v>238</v>
      </c>
      <c r="E34" s="142" t="s">
        <v>121</v>
      </c>
      <c r="F34" s="142" t="s">
        <v>122</v>
      </c>
      <c r="G34" s="142" t="s">
        <v>251</v>
      </c>
      <c r="H34" s="142" t="s">
        <v>252</v>
      </c>
      <c r="I34" s="79">
        <v>19200</v>
      </c>
      <c r="J34" s="79">
        <v>19200</v>
      </c>
      <c r="K34" s="149"/>
      <c r="L34" s="149"/>
      <c r="M34" s="149"/>
      <c r="N34" s="79">
        <v>19200</v>
      </c>
      <c r="O34" s="14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ht="20.25" customHeight="1" spans="1:25">
      <c r="A35" s="142" t="s">
        <v>197</v>
      </c>
      <c r="B35" s="142" t="s">
        <v>70</v>
      </c>
      <c r="C35" s="142" t="s">
        <v>237</v>
      </c>
      <c r="D35" s="142" t="s">
        <v>238</v>
      </c>
      <c r="E35" s="142" t="s">
        <v>121</v>
      </c>
      <c r="F35" s="142" t="s">
        <v>122</v>
      </c>
      <c r="G35" s="142" t="s">
        <v>253</v>
      </c>
      <c r="H35" s="142" t="s">
        <v>254</v>
      </c>
      <c r="I35" s="79">
        <v>4800</v>
      </c>
      <c r="J35" s="79">
        <v>4800</v>
      </c>
      <c r="K35" s="149"/>
      <c r="L35" s="149"/>
      <c r="M35" s="149"/>
      <c r="N35" s="79">
        <v>4800</v>
      </c>
      <c r="O35" s="149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ht="20.25" customHeight="1" spans="1:25">
      <c r="A36" s="142" t="s">
        <v>197</v>
      </c>
      <c r="B36" s="142" t="s">
        <v>70</v>
      </c>
      <c r="C36" s="142" t="s">
        <v>237</v>
      </c>
      <c r="D36" s="142" t="s">
        <v>238</v>
      </c>
      <c r="E36" s="142" t="s">
        <v>121</v>
      </c>
      <c r="F36" s="142" t="s">
        <v>122</v>
      </c>
      <c r="G36" s="142" t="s">
        <v>255</v>
      </c>
      <c r="H36" s="142" t="s">
        <v>256</v>
      </c>
      <c r="I36" s="79">
        <v>36000</v>
      </c>
      <c r="J36" s="79">
        <v>36000</v>
      </c>
      <c r="K36" s="149"/>
      <c r="L36" s="149"/>
      <c r="M36" s="149"/>
      <c r="N36" s="79">
        <v>36000</v>
      </c>
      <c r="O36" s="149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ht="20.25" customHeight="1" spans="1:25">
      <c r="A37" s="142" t="s">
        <v>197</v>
      </c>
      <c r="B37" s="142" t="s">
        <v>70</v>
      </c>
      <c r="C37" s="142" t="s">
        <v>237</v>
      </c>
      <c r="D37" s="142" t="s">
        <v>238</v>
      </c>
      <c r="E37" s="142" t="s">
        <v>121</v>
      </c>
      <c r="F37" s="142" t="s">
        <v>122</v>
      </c>
      <c r="G37" s="142" t="s">
        <v>232</v>
      </c>
      <c r="H37" s="142" t="s">
        <v>233</v>
      </c>
      <c r="I37" s="79">
        <v>11340</v>
      </c>
      <c r="J37" s="79">
        <v>11340</v>
      </c>
      <c r="K37" s="149"/>
      <c r="L37" s="149"/>
      <c r="M37" s="149"/>
      <c r="N37" s="79">
        <v>11340</v>
      </c>
      <c r="O37" s="149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ht="20.25" customHeight="1" spans="1:25">
      <c r="A38" s="142" t="s">
        <v>197</v>
      </c>
      <c r="B38" s="142" t="s">
        <v>70</v>
      </c>
      <c r="C38" s="142" t="s">
        <v>237</v>
      </c>
      <c r="D38" s="142" t="s">
        <v>238</v>
      </c>
      <c r="E38" s="142" t="s">
        <v>101</v>
      </c>
      <c r="F38" s="142" t="s">
        <v>102</v>
      </c>
      <c r="G38" s="142" t="s">
        <v>257</v>
      </c>
      <c r="H38" s="142" t="s">
        <v>258</v>
      </c>
      <c r="I38" s="79">
        <v>3600</v>
      </c>
      <c r="J38" s="79">
        <v>3600</v>
      </c>
      <c r="K38" s="149"/>
      <c r="L38" s="149"/>
      <c r="M38" s="149"/>
      <c r="N38" s="79">
        <v>3600</v>
      </c>
      <c r="O38" s="14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ht="20.25" customHeight="1" spans="1:25">
      <c r="A39" s="142" t="s">
        <v>197</v>
      </c>
      <c r="B39" s="142" t="s">
        <v>70</v>
      </c>
      <c r="C39" s="142" t="s">
        <v>259</v>
      </c>
      <c r="D39" s="142" t="s">
        <v>260</v>
      </c>
      <c r="E39" s="142" t="s">
        <v>121</v>
      </c>
      <c r="F39" s="142" t="s">
        <v>122</v>
      </c>
      <c r="G39" s="142" t="s">
        <v>261</v>
      </c>
      <c r="H39" s="142" t="s">
        <v>262</v>
      </c>
      <c r="I39" s="79">
        <v>134400</v>
      </c>
      <c r="J39" s="79">
        <v>134400</v>
      </c>
      <c r="K39" s="149"/>
      <c r="L39" s="149"/>
      <c r="M39" s="149"/>
      <c r="N39" s="79">
        <v>134400</v>
      </c>
      <c r="O39" s="14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ht="20.25" customHeight="1" spans="1:25">
      <c r="A40" s="142" t="s">
        <v>197</v>
      </c>
      <c r="B40" s="142" t="s">
        <v>70</v>
      </c>
      <c r="C40" s="142" t="s">
        <v>263</v>
      </c>
      <c r="D40" s="142" t="s">
        <v>264</v>
      </c>
      <c r="E40" s="142" t="s">
        <v>121</v>
      </c>
      <c r="F40" s="142" t="s">
        <v>122</v>
      </c>
      <c r="G40" s="142" t="s">
        <v>204</v>
      </c>
      <c r="H40" s="142" t="s">
        <v>205</v>
      </c>
      <c r="I40" s="79">
        <v>306120</v>
      </c>
      <c r="J40" s="79">
        <v>306120</v>
      </c>
      <c r="K40" s="149"/>
      <c r="L40" s="149"/>
      <c r="M40" s="149"/>
      <c r="N40" s="79">
        <v>306120</v>
      </c>
      <c r="O40" s="149"/>
      <c r="P40" s="79"/>
      <c r="Q40" s="79"/>
      <c r="R40" s="79"/>
      <c r="S40" s="79"/>
      <c r="T40" s="79"/>
      <c r="U40" s="79"/>
      <c r="V40" s="79"/>
      <c r="W40" s="79"/>
      <c r="X40" s="79"/>
      <c r="Y40" s="79"/>
    </row>
    <row r="41" ht="20.25" customHeight="1" spans="1:25">
      <c r="A41" s="142" t="s">
        <v>197</v>
      </c>
      <c r="B41" s="142" t="s">
        <v>70</v>
      </c>
      <c r="C41" s="142" t="s">
        <v>263</v>
      </c>
      <c r="D41" s="142" t="s">
        <v>264</v>
      </c>
      <c r="E41" s="142" t="s">
        <v>121</v>
      </c>
      <c r="F41" s="142" t="s">
        <v>122</v>
      </c>
      <c r="G41" s="142" t="s">
        <v>204</v>
      </c>
      <c r="H41" s="142" t="s">
        <v>205</v>
      </c>
      <c r="I41" s="79">
        <v>360000</v>
      </c>
      <c r="J41" s="79">
        <v>360000</v>
      </c>
      <c r="K41" s="149"/>
      <c r="L41" s="149"/>
      <c r="M41" s="149"/>
      <c r="N41" s="79">
        <v>360000</v>
      </c>
      <c r="O41" s="149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ht="17.25" customHeight="1" spans="1:25">
      <c r="A42" s="32" t="s">
        <v>169</v>
      </c>
      <c r="B42" s="33"/>
      <c r="C42" s="143"/>
      <c r="D42" s="143"/>
      <c r="E42" s="143"/>
      <c r="F42" s="143"/>
      <c r="G42" s="143"/>
      <c r="H42" s="144"/>
      <c r="I42" s="79">
        <v>3479757.16</v>
      </c>
      <c r="J42" s="79">
        <v>3479757.16</v>
      </c>
      <c r="K42" s="79"/>
      <c r="L42" s="79"/>
      <c r="M42" s="79"/>
      <c r="N42" s="79">
        <v>3479757.16</v>
      </c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</row>
  </sheetData>
  <mergeCells count="31">
    <mergeCell ref="A3:Y3"/>
    <mergeCell ref="A4:H4"/>
    <mergeCell ref="I5:Y5"/>
    <mergeCell ref="J6:O6"/>
    <mergeCell ref="P6:R6"/>
    <mergeCell ref="T6:Y6"/>
    <mergeCell ref="J7:K7"/>
    <mergeCell ref="A42:H4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7:P8"/>
    <mergeCell ref="Q7:Q8"/>
    <mergeCell ref="R7:R8"/>
    <mergeCell ref="S6:S8"/>
    <mergeCell ref="T7:T8"/>
    <mergeCell ref="U7:U8"/>
    <mergeCell ref="V7:V8"/>
    <mergeCell ref="W7:W8"/>
    <mergeCell ref="X7:X8"/>
    <mergeCell ref="Y7:Y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E1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2"/>
      <c r="E2" s="2"/>
      <c r="F2" s="2"/>
      <c r="G2" s="2"/>
      <c r="H2" s="2"/>
      <c r="U2" s="132"/>
      <c r="W2" s="137" t="s">
        <v>265</v>
      </c>
    </row>
    <row r="3" ht="46.5" customHeight="1" spans="1:23">
      <c r="A3" s="4" t="str">
        <f>"2024"&amp;"年部门项目支出预算表"</f>
        <v>2024年部门项目支出预算表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"单位名称："&amp;"昆明市生态环境局禄劝分局（本级）"</f>
        <v>单位名称：昆明市生态环境局禄劝分局（本级）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2"/>
      <c r="W4" s="115" t="s">
        <v>1</v>
      </c>
    </row>
    <row r="5" ht="21.75" customHeight="1" spans="1:23">
      <c r="A5" s="9" t="s">
        <v>266</v>
      </c>
      <c r="B5" s="10" t="s">
        <v>180</v>
      </c>
      <c r="C5" s="9" t="s">
        <v>181</v>
      </c>
      <c r="D5" s="9" t="s">
        <v>267</v>
      </c>
      <c r="E5" s="10" t="s">
        <v>182</v>
      </c>
      <c r="F5" s="10" t="s">
        <v>183</v>
      </c>
      <c r="G5" s="10" t="s">
        <v>268</v>
      </c>
      <c r="H5" s="10" t="s">
        <v>269</v>
      </c>
      <c r="I5" s="27" t="s">
        <v>55</v>
      </c>
      <c r="J5" s="11" t="s">
        <v>270</v>
      </c>
      <c r="K5" s="12"/>
      <c r="L5" s="12"/>
      <c r="M5" s="13"/>
      <c r="N5" s="11" t="s">
        <v>188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3" t="s">
        <v>58</v>
      </c>
      <c r="K6" s="134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195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5" t="s">
        <v>57</v>
      </c>
      <c r="K7" s="136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271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 t="s">
        <v>272</v>
      </c>
      <c r="B10" s="68" t="s">
        <v>273</v>
      </c>
      <c r="C10" s="68" t="s">
        <v>274</v>
      </c>
      <c r="D10" s="68" t="s">
        <v>70</v>
      </c>
      <c r="E10" s="68" t="s">
        <v>123</v>
      </c>
      <c r="F10" s="68" t="s">
        <v>124</v>
      </c>
      <c r="G10" s="68" t="s">
        <v>239</v>
      </c>
      <c r="H10" s="68" t="s">
        <v>240</v>
      </c>
      <c r="I10" s="79">
        <v>500000</v>
      </c>
      <c r="J10" s="79"/>
      <c r="K10" s="79"/>
      <c r="L10" s="79"/>
      <c r="M10" s="79"/>
      <c r="N10" s="79"/>
      <c r="O10" s="79"/>
      <c r="P10" s="79"/>
      <c r="Q10" s="79"/>
      <c r="R10" s="79">
        <v>500000</v>
      </c>
      <c r="S10" s="79"/>
      <c r="T10" s="79"/>
      <c r="U10" s="79"/>
      <c r="V10" s="79"/>
      <c r="W10" s="79">
        <v>500000</v>
      </c>
    </row>
    <row r="11" ht="21.75" customHeight="1" spans="1:23">
      <c r="A11" s="68" t="s">
        <v>275</v>
      </c>
      <c r="B11" s="68" t="s">
        <v>276</v>
      </c>
      <c r="C11" s="68" t="s">
        <v>277</v>
      </c>
      <c r="D11" s="68" t="s">
        <v>70</v>
      </c>
      <c r="E11" s="68" t="s">
        <v>123</v>
      </c>
      <c r="F11" s="68" t="s">
        <v>124</v>
      </c>
      <c r="G11" s="68" t="s">
        <v>239</v>
      </c>
      <c r="H11" s="68" t="s">
        <v>240</v>
      </c>
      <c r="I11" s="79">
        <v>160000</v>
      </c>
      <c r="J11" s="79">
        <v>160000</v>
      </c>
      <c r="K11" s="79">
        <v>160000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8" t="s">
        <v>275</v>
      </c>
      <c r="B12" s="68" t="s">
        <v>276</v>
      </c>
      <c r="C12" s="68" t="s">
        <v>277</v>
      </c>
      <c r="D12" s="68" t="s">
        <v>70</v>
      </c>
      <c r="E12" s="68" t="s">
        <v>123</v>
      </c>
      <c r="F12" s="68" t="s">
        <v>124</v>
      </c>
      <c r="G12" s="68" t="s">
        <v>249</v>
      </c>
      <c r="H12" s="68" t="s">
        <v>250</v>
      </c>
      <c r="I12" s="79">
        <v>100000</v>
      </c>
      <c r="J12" s="79">
        <v>100000</v>
      </c>
      <c r="K12" s="79">
        <v>100000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8" t="s">
        <v>275</v>
      </c>
      <c r="B13" s="68" t="s">
        <v>276</v>
      </c>
      <c r="C13" s="68" t="s">
        <v>277</v>
      </c>
      <c r="D13" s="68" t="s">
        <v>70</v>
      </c>
      <c r="E13" s="68" t="s">
        <v>123</v>
      </c>
      <c r="F13" s="68" t="s">
        <v>124</v>
      </c>
      <c r="G13" s="68" t="s">
        <v>251</v>
      </c>
      <c r="H13" s="68" t="s">
        <v>252</v>
      </c>
      <c r="I13" s="79">
        <v>40000</v>
      </c>
      <c r="J13" s="79">
        <v>40000</v>
      </c>
      <c r="K13" s="79">
        <v>40000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8" t="s">
        <v>275</v>
      </c>
      <c r="B14" s="68" t="s">
        <v>276</v>
      </c>
      <c r="C14" s="68" t="s">
        <v>277</v>
      </c>
      <c r="D14" s="68" t="s">
        <v>70</v>
      </c>
      <c r="E14" s="68" t="s">
        <v>123</v>
      </c>
      <c r="F14" s="68" t="s">
        <v>124</v>
      </c>
      <c r="G14" s="68" t="s">
        <v>278</v>
      </c>
      <c r="H14" s="68" t="s">
        <v>279</v>
      </c>
      <c r="I14" s="79">
        <v>40000</v>
      </c>
      <c r="J14" s="79">
        <v>40000</v>
      </c>
      <c r="K14" s="79">
        <v>40000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8" t="s">
        <v>275</v>
      </c>
      <c r="B15" s="68" t="s">
        <v>276</v>
      </c>
      <c r="C15" s="68" t="s">
        <v>277</v>
      </c>
      <c r="D15" s="68" t="s">
        <v>70</v>
      </c>
      <c r="E15" s="68" t="s">
        <v>123</v>
      </c>
      <c r="F15" s="68" t="s">
        <v>124</v>
      </c>
      <c r="G15" s="68" t="s">
        <v>232</v>
      </c>
      <c r="H15" s="68" t="s">
        <v>233</v>
      </c>
      <c r="I15" s="79">
        <v>100000</v>
      </c>
      <c r="J15" s="79">
        <v>100000</v>
      </c>
      <c r="K15" s="79">
        <v>100000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18.75" customHeight="1" spans="1:23">
      <c r="A16" s="32" t="s">
        <v>169</v>
      </c>
      <c r="B16" s="33"/>
      <c r="C16" s="33"/>
      <c r="D16" s="33"/>
      <c r="E16" s="33"/>
      <c r="F16" s="33"/>
      <c r="G16" s="33"/>
      <c r="H16" s="34"/>
      <c r="I16" s="79">
        <v>940000</v>
      </c>
      <c r="J16" s="79">
        <v>440000</v>
      </c>
      <c r="K16" s="79">
        <v>440000</v>
      </c>
      <c r="L16" s="79"/>
      <c r="M16" s="79"/>
      <c r="N16" s="79"/>
      <c r="O16" s="79"/>
      <c r="P16" s="79"/>
      <c r="Q16" s="79"/>
      <c r="R16" s="79">
        <v>500000</v>
      </c>
      <c r="S16" s="79"/>
      <c r="T16" s="79"/>
      <c r="U16" s="79"/>
      <c r="V16" s="79"/>
      <c r="W16" s="79">
        <v>500000</v>
      </c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pane ySplit="1" topLeftCell="A9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280</v>
      </c>
    </row>
    <row r="3" ht="39.75" customHeight="1" spans="1:10">
      <c r="A3" s="64" t="str">
        <f>"2024"&amp;"年项目支出绩效目标表"</f>
        <v>2024年项目支出绩效目标表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"单位名称："&amp;"昆明市生态环境局禄劝分局（本级）"</f>
        <v>单位名称：昆明市生态环境局禄劝分局（本级）</v>
      </c>
    </row>
    <row r="5" ht="44.25" customHeight="1" spans="1:10">
      <c r="A5" s="66" t="s">
        <v>181</v>
      </c>
      <c r="B5" s="66" t="s">
        <v>281</v>
      </c>
      <c r="C5" s="66" t="s">
        <v>282</v>
      </c>
      <c r="D5" s="66" t="s">
        <v>283</v>
      </c>
      <c r="E5" s="66" t="s">
        <v>284</v>
      </c>
      <c r="F5" s="67" t="s">
        <v>285</v>
      </c>
      <c r="G5" s="66" t="s">
        <v>286</v>
      </c>
      <c r="H5" s="67" t="s">
        <v>287</v>
      </c>
      <c r="I5" s="67" t="s">
        <v>288</v>
      </c>
      <c r="J5" s="66" t="s">
        <v>289</v>
      </c>
    </row>
    <row r="6" ht="18.75" customHeight="1" spans="1:10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35">
        <v>6</v>
      </c>
      <c r="G6" s="130">
        <v>7</v>
      </c>
      <c r="H6" s="35">
        <v>8</v>
      </c>
      <c r="I6" s="35">
        <v>9</v>
      </c>
      <c r="J6" s="130">
        <v>10</v>
      </c>
    </row>
    <row r="7" ht="42" customHeight="1" spans="1:10">
      <c r="A7" s="29" t="s">
        <v>70</v>
      </c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131" t="s">
        <v>274</v>
      </c>
      <c r="B8" s="21" t="s">
        <v>290</v>
      </c>
      <c r="C8" s="21" t="s">
        <v>291</v>
      </c>
      <c r="D8" s="21" t="s">
        <v>292</v>
      </c>
      <c r="E8" s="29" t="s">
        <v>293</v>
      </c>
      <c r="F8" s="21" t="s">
        <v>294</v>
      </c>
      <c r="G8" s="29" t="s">
        <v>91</v>
      </c>
      <c r="H8" s="21" t="s">
        <v>295</v>
      </c>
      <c r="I8" s="21" t="s">
        <v>296</v>
      </c>
      <c r="J8" s="29" t="s">
        <v>297</v>
      </c>
    </row>
    <row r="9" ht="42" customHeight="1" spans="1:10">
      <c r="A9" s="131" t="s">
        <v>274</v>
      </c>
      <c r="B9" s="21" t="s">
        <v>290</v>
      </c>
      <c r="C9" s="21" t="s">
        <v>291</v>
      </c>
      <c r="D9" s="21" t="s">
        <v>298</v>
      </c>
      <c r="E9" s="29" t="s">
        <v>299</v>
      </c>
      <c r="F9" s="21" t="s">
        <v>300</v>
      </c>
      <c r="G9" s="29" t="s">
        <v>301</v>
      </c>
      <c r="H9" s="21" t="s">
        <v>302</v>
      </c>
      <c r="I9" s="21" t="s">
        <v>303</v>
      </c>
      <c r="J9" s="29" t="s">
        <v>297</v>
      </c>
    </row>
    <row r="10" ht="42" customHeight="1" spans="1:10">
      <c r="A10" s="131" t="s">
        <v>274</v>
      </c>
      <c r="B10" s="21" t="s">
        <v>290</v>
      </c>
      <c r="C10" s="21" t="s">
        <v>304</v>
      </c>
      <c r="D10" s="21" t="s">
        <v>305</v>
      </c>
      <c r="E10" s="29" t="s">
        <v>306</v>
      </c>
      <c r="F10" s="21" t="s">
        <v>294</v>
      </c>
      <c r="G10" s="29" t="s">
        <v>307</v>
      </c>
      <c r="H10" s="21" t="s">
        <v>302</v>
      </c>
      <c r="I10" s="21" t="s">
        <v>296</v>
      </c>
      <c r="J10" s="29" t="s">
        <v>297</v>
      </c>
    </row>
    <row r="11" ht="42" customHeight="1" spans="1:10">
      <c r="A11" s="131" t="s">
        <v>274</v>
      </c>
      <c r="B11" s="21" t="s">
        <v>290</v>
      </c>
      <c r="C11" s="21" t="s">
        <v>308</v>
      </c>
      <c r="D11" s="21" t="s">
        <v>309</v>
      </c>
      <c r="E11" s="29" t="s">
        <v>310</v>
      </c>
      <c r="F11" s="21" t="s">
        <v>300</v>
      </c>
      <c r="G11" s="29" t="s">
        <v>311</v>
      </c>
      <c r="H11" s="21" t="s">
        <v>302</v>
      </c>
      <c r="I11" s="21" t="s">
        <v>303</v>
      </c>
      <c r="J11" s="29" t="s">
        <v>297</v>
      </c>
    </row>
    <row r="12" ht="42" customHeight="1" spans="1:10">
      <c r="A12" s="131" t="s">
        <v>277</v>
      </c>
      <c r="B12" s="21" t="s">
        <v>312</v>
      </c>
      <c r="C12" s="21" t="s">
        <v>291</v>
      </c>
      <c r="D12" s="21" t="s">
        <v>292</v>
      </c>
      <c r="E12" s="29" t="s">
        <v>313</v>
      </c>
      <c r="F12" s="21" t="s">
        <v>294</v>
      </c>
      <c r="G12" s="29" t="s">
        <v>86</v>
      </c>
      <c r="H12" s="21" t="s">
        <v>314</v>
      </c>
      <c r="I12" s="21" t="s">
        <v>296</v>
      </c>
      <c r="J12" s="29" t="s">
        <v>313</v>
      </c>
    </row>
    <row r="13" ht="42" customHeight="1" spans="1:10">
      <c r="A13" s="131" t="s">
        <v>277</v>
      </c>
      <c r="B13" s="21" t="s">
        <v>312</v>
      </c>
      <c r="C13" s="21" t="s">
        <v>291</v>
      </c>
      <c r="D13" s="21" t="s">
        <v>292</v>
      </c>
      <c r="E13" s="29" t="s">
        <v>315</v>
      </c>
      <c r="F13" s="21" t="s">
        <v>294</v>
      </c>
      <c r="G13" s="29" t="s">
        <v>316</v>
      </c>
      <c r="H13" s="21" t="s">
        <v>317</v>
      </c>
      <c r="I13" s="21" t="s">
        <v>296</v>
      </c>
      <c r="J13" s="29" t="s">
        <v>315</v>
      </c>
    </row>
    <row r="14" ht="42" customHeight="1" spans="1:10">
      <c r="A14" s="131" t="s">
        <v>277</v>
      </c>
      <c r="B14" s="21" t="s">
        <v>312</v>
      </c>
      <c r="C14" s="21" t="s">
        <v>291</v>
      </c>
      <c r="D14" s="21" t="s">
        <v>298</v>
      </c>
      <c r="E14" s="29" t="s">
        <v>318</v>
      </c>
      <c r="F14" s="21" t="s">
        <v>300</v>
      </c>
      <c r="G14" s="29" t="s">
        <v>307</v>
      </c>
      <c r="H14" s="21" t="s">
        <v>302</v>
      </c>
      <c r="I14" s="21" t="s">
        <v>303</v>
      </c>
      <c r="J14" s="29" t="s">
        <v>318</v>
      </c>
    </row>
    <row r="15" ht="42" customHeight="1" spans="1:10">
      <c r="A15" s="131" t="s">
        <v>277</v>
      </c>
      <c r="B15" s="21" t="s">
        <v>312</v>
      </c>
      <c r="C15" s="21" t="s">
        <v>291</v>
      </c>
      <c r="D15" s="21" t="s">
        <v>298</v>
      </c>
      <c r="E15" s="29" t="s">
        <v>319</v>
      </c>
      <c r="F15" s="21" t="s">
        <v>300</v>
      </c>
      <c r="G15" s="29" t="s">
        <v>307</v>
      </c>
      <c r="H15" s="21" t="s">
        <v>302</v>
      </c>
      <c r="I15" s="21" t="s">
        <v>303</v>
      </c>
      <c r="J15" s="29" t="s">
        <v>319</v>
      </c>
    </row>
    <row r="16" ht="42" customHeight="1" spans="1:10">
      <c r="A16" s="131" t="s">
        <v>277</v>
      </c>
      <c r="B16" s="21" t="s">
        <v>312</v>
      </c>
      <c r="C16" s="21" t="s">
        <v>304</v>
      </c>
      <c r="D16" s="21" t="s">
        <v>320</v>
      </c>
      <c r="E16" s="29" t="s">
        <v>321</v>
      </c>
      <c r="F16" s="21" t="s">
        <v>300</v>
      </c>
      <c r="G16" s="29" t="s">
        <v>307</v>
      </c>
      <c r="H16" s="21" t="s">
        <v>302</v>
      </c>
      <c r="I16" s="21" t="s">
        <v>303</v>
      </c>
      <c r="J16" s="29" t="s">
        <v>321</v>
      </c>
    </row>
    <row r="17" ht="42" customHeight="1" spans="1:10">
      <c r="A17" s="131" t="s">
        <v>277</v>
      </c>
      <c r="B17" s="21" t="s">
        <v>312</v>
      </c>
      <c r="C17" s="21" t="s">
        <v>304</v>
      </c>
      <c r="D17" s="21" t="s">
        <v>320</v>
      </c>
      <c r="E17" s="29" t="s">
        <v>322</v>
      </c>
      <c r="F17" s="21" t="s">
        <v>300</v>
      </c>
      <c r="G17" s="29" t="s">
        <v>307</v>
      </c>
      <c r="H17" s="21" t="s">
        <v>302</v>
      </c>
      <c r="I17" s="21" t="s">
        <v>303</v>
      </c>
      <c r="J17" s="29" t="s">
        <v>322</v>
      </c>
    </row>
    <row r="18" ht="42" customHeight="1" spans="1:10">
      <c r="A18" s="131" t="s">
        <v>277</v>
      </c>
      <c r="B18" s="21" t="s">
        <v>312</v>
      </c>
      <c r="C18" s="21" t="s">
        <v>308</v>
      </c>
      <c r="D18" s="21" t="s">
        <v>309</v>
      </c>
      <c r="E18" s="29" t="s">
        <v>310</v>
      </c>
      <c r="F18" s="21" t="s">
        <v>300</v>
      </c>
      <c r="G18" s="29" t="s">
        <v>311</v>
      </c>
      <c r="H18" s="21" t="s">
        <v>302</v>
      </c>
      <c r="I18" s="21" t="s">
        <v>303</v>
      </c>
      <c r="J18" s="29" t="s">
        <v>310</v>
      </c>
    </row>
  </sheetData>
  <mergeCells count="6">
    <mergeCell ref="A3:J3"/>
    <mergeCell ref="A4:H4"/>
    <mergeCell ref="A8:A11"/>
    <mergeCell ref="A12:A18"/>
    <mergeCell ref="B8:B11"/>
    <mergeCell ref="B12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市对下转移支付预算表</vt:lpstr>
      <vt:lpstr>市对下转移支付绩效目标表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韩镇羽</cp:lastModifiedBy>
  <dcterms:created xsi:type="dcterms:W3CDTF">2024-10-24T02:31:47Z</dcterms:created>
  <dcterms:modified xsi:type="dcterms:W3CDTF">2024-10-24T02:46:14Z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