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7065"/>
  </bookViews>
  <sheets>
    <sheet name="2019年度预算公开自查表" sheetId="1" r:id="rId1"/>
    <sheet name="Sheet2" sheetId="2" r:id="rId2"/>
    <sheet name="Sheet3" sheetId="3" r:id="rId3"/>
  </sheets>
  <definedNames>
    <definedName name="_xlnm._FilterDatabase" localSheetId="0" hidden="1">'2019年度预算公开自查表'!$A$4:$AJ$28</definedName>
    <definedName name="_xlnm.Print_Area" localSheetId="0">'2019年度预算公开自查表'!$A$1:$AK$32</definedName>
  </definedNames>
  <calcPr calcId="124519"/>
</workbook>
</file>

<file path=xl/calcChain.xml><?xml version="1.0" encoding="utf-8"?>
<calcChain xmlns="http://schemas.openxmlformats.org/spreadsheetml/2006/main">
  <c r="G46" i="3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J41" i="2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AA19" i="1"/>
  <c r="W19"/>
  <c r="M19"/>
  <c r="I19"/>
  <c r="W18"/>
  <c r="M18"/>
  <c r="I18"/>
  <c r="AA17"/>
  <c r="W17"/>
  <c r="M17"/>
  <c r="I17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AA15"/>
  <c r="W15"/>
  <c r="M15"/>
  <c r="I15"/>
  <c r="W14"/>
  <c r="M14"/>
  <c r="I14"/>
  <c r="AA13"/>
  <c r="W13"/>
  <c r="M13"/>
  <c r="I13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AA11"/>
  <c r="W11"/>
  <c r="M11"/>
  <c r="I11"/>
  <c r="AA10"/>
  <c r="W10"/>
  <c r="M10"/>
  <c r="I10"/>
  <c r="AA9"/>
  <c r="W9"/>
  <c r="M9"/>
  <c r="I9"/>
  <c r="AE8"/>
  <c r="AD8"/>
  <c r="AC8"/>
  <c r="AB8"/>
  <c r="AA8"/>
  <c r="Z8"/>
  <c r="Y8"/>
  <c r="X8"/>
  <c r="W8"/>
  <c r="V8"/>
  <c r="U8"/>
  <c r="T8"/>
  <c r="R8"/>
  <c r="N8"/>
  <c r="M8"/>
  <c r="L8"/>
  <c r="K8"/>
  <c r="J8"/>
  <c r="I8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</calcChain>
</file>

<file path=xl/sharedStrings.xml><?xml version="1.0" encoding="utf-8"?>
<sst xmlns="http://schemas.openxmlformats.org/spreadsheetml/2006/main" count="222" uniqueCount="138">
  <si>
    <t>2019年度部门预算公开自查情况表</t>
  </si>
  <si>
    <t>填表日期：2019年9月30日</t>
  </si>
  <si>
    <t>填表人：雷绍军        （签字）</t>
  </si>
  <si>
    <t>审核人：田开波        （签字）</t>
  </si>
  <si>
    <t>序号</t>
  </si>
  <si>
    <t>应公开部门名称</t>
  </si>
  <si>
    <t>批复日期</t>
  </si>
  <si>
    <t>公开日期</t>
  </si>
  <si>
    <t>是否
公开</t>
  </si>
  <si>
    <t>是否
及时公开</t>
  </si>
  <si>
    <t>公开网址1末级</t>
  </si>
  <si>
    <t>公开网址2末级</t>
  </si>
  <si>
    <t>发现问题数</t>
  </si>
  <si>
    <t>检查情况</t>
  </si>
  <si>
    <t>问题整改情况</t>
  </si>
  <si>
    <t>备注</t>
  </si>
  <si>
    <t>总计</t>
  </si>
  <si>
    <t>超时未公开</t>
  </si>
  <si>
    <t>未及时公开</t>
  </si>
  <si>
    <t>网址失效</t>
  </si>
  <si>
    <t>内容完整性方面</t>
  </si>
  <si>
    <t>细化程度</t>
  </si>
  <si>
    <t>其他</t>
  </si>
  <si>
    <t>小计</t>
  </si>
  <si>
    <t>①未编制目录</t>
  </si>
  <si>
    <t>②预算收支增减变动未与上年同期对比分析</t>
  </si>
  <si>
    <t>③未说明机关运行经费情况</t>
  </si>
  <si>
    <t>④未说明政府采购预算情况</t>
  </si>
  <si>
    <t>⑤未公开预算绩效目标情况</t>
  </si>
  <si>
    <t>⑥未说明国有资产占用情况</t>
  </si>
  <si>
    <t>⑦未对专业性较强名词进行解释</t>
  </si>
  <si>
    <t>⑧报表缺失</t>
  </si>
  <si>
    <t>①三公经费增减变动未与上年同期对比分析</t>
  </si>
  <si>
    <t>②三公经费未细化公开</t>
  </si>
  <si>
    <t>③预算支出情况未细化至科目分类（功能科目分类、经济科目分类）</t>
  </si>
  <si>
    <t>①图表无法显示</t>
  </si>
  <si>
    <t>②模板提示说明未删除</t>
  </si>
  <si>
    <t>③附件链接无法打开</t>
  </si>
  <si>
    <t>④其他</t>
  </si>
  <si>
    <t>检查日期</t>
  </si>
  <si>
    <t>问题数量</t>
  </si>
  <si>
    <t>已整改数量</t>
  </si>
  <si>
    <t>整改情况</t>
  </si>
  <si>
    <t>整改日期</t>
  </si>
  <si>
    <t>汇总</t>
  </si>
  <si>
    <t>XX州（市）本级</t>
  </si>
  <si>
    <t>是</t>
  </si>
  <si>
    <t>注： (1)出现表中所列问题，则在对应栏中填上问题数量。</t>
  </si>
  <si>
    <t xml:space="preserve">     (2)对于出现不在表列项目的其他问题，请在“其他”中填列问题数量，并在备注中描述。</t>
  </si>
  <si>
    <t xml:space="preserve">    （3）表格不可剪切，添加行时注意公式变动。</t>
  </si>
  <si>
    <t>中国国民党革命委员会云南省委员会</t>
  </si>
  <si>
    <t>云南省台湾同胞联谊会</t>
  </si>
  <si>
    <t>云南省少数民族语文指导工作委员会办公室</t>
  </si>
  <si>
    <t>云南省民族宗教事务委员会</t>
  </si>
  <si>
    <t>中国农工民主党云南省委员会</t>
  </si>
  <si>
    <t>中国共产党云南省委员会组织部</t>
  </si>
  <si>
    <t>云南省人民代表大会常务委员会办公厅</t>
  </si>
  <si>
    <t>云南民族出版社</t>
  </si>
  <si>
    <t>中国民主建国会云南省委员会</t>
  </si>
  <si>
    <t>云南省妇女儿童工作委员会办公室</t>
  </si>
  <si>
    <t>云南省人民政府驻北京办事处</t>
  </si>
  <si>
    <t>云南省妇女联合会</t>
  </si>
  <si>
    <t>云南省人民政府研究室</t>
  </si>
  <si>
    <t>云南省人民政府驻重庆办事处</t>
  </si>
  <si>
    <t>中国共产党云南省委员会机构编制委员会办公室</t>
  </si>
  <si>
    <t>中国共产党云南省委员会老干部局</t>
  </si>
  <si>
    <t>中国共产党云南省委员会统一战线工作部</t>
  </si>
  <si>
    <t>中国民主同盟云南省委员会</t>
  </si>
  <si>
    <t>云南省归国华侨联合会</t>
  </si>
  <si>
    <t>云南中华职业教育社</t>
  </si>
  <si>
    <t>中国共产党云南省委员会办公厅</t>
  </si>
  <si>
    <t>中国共产党云南省委员会党校</t>
  </si>
  <si>
    <t>中国共产党云南省纪律检查委员会</t>
  </si>
  <si>
    <t>中国共产党云南省委员会省直机关工作委员会</t>
  </si>
  <si>
    <t>云南省文史研究馆</t>
  </si>
  <si>
    <t>云南省人民政府驻攀枝花办事处</t>
  </si>
  <si>
    <t>中国致公党云南省委员会</t>
  </si>
  <si>
    <t>九三学社云南省委员会</t>
  </si>
  <si>
    <t>云南省财政厅</t>
  </si>
  <si>
    <t>台湾民主自治同盟云南省委员会</t>
  </si>
  <si>
    <t>中国民主促进会云南省委员会</t>
  </si>
  <si>
    <t>云南省档案局</t>
  </si>
  <si>
    <t>中国人民政治协商会议云南省委员会办公厅</t>
  </si>
  <si>
    <t>中国共产党云南省省级机关党校</t>
  </si>
  <si>
    <t>云南民族博物馆</t>
  </si>
  <si>
    <t>云南省总工会</t>
  </si>
  <si>
    <t>云南省工会共青团妇联干部学校</t>
  </si>
  <si>
    <t>中国共产主义青年团云南省委员会</t>
  </si>
  <si>
    <t>保山市人民检察院</t>
  </si>
  <si>
    <t>临沧市人民检察院</t>
  </si>
  <si>
    <t>中国共产党云南省委员会军民融合发展委员会办公室</t>
  </si>
  <si>
    <t>云南省文山壮族苗族自治州中级人民法院</t>
  </si>
  <si>
    <t>大理州人民检察院</t>
  </si>
  <si>
    <t>云南省德宏傣族景颇族自治州中级人民法院</t>
  </si>
  <si>
    <t>云南省戒毒管理局</t>
  </si>
  <si>
    <t>云南省保山市中级人民法院</t>
  </si>
  <si>
    <t>云南省迪庆藏族自治州中级人民法院</t>
  </si>
  <si>
    <t>中国共产党云南省委员会政法委员会</t>
  </si>
  <si>
    <t>德宏州人民检察院</t>
  </si>
  <si>
    <t>曲靖市人民检察院</t>
  </si>
  <si>
    <t>迪庆藏族自治州人民检察院</t>
  </si>
  <si>
    <t>云南省公安厅交通警察总队</t>
  </si>
  <si>
    <t>云南省核工业地质调查队</t>
  </si>
  <si>
    <t>云南省临沧市中级人民法院</t>
  </si>
  <si>
    <t>玉溪市人民检察院</t>
  </si>
  <si>
    <t>昆明市人民检察院</t>
  </si>
  <si>
    <t>昭通市人民检察院</t>
  </si>
  <si>
    <t>云南省普洱市中级人民法院</t>
  </si>
  <si>
    <t>云南省核工业二〇九地质大队</t>
  </si>
  <si>
    <t>云南警官学院</t>
  </si>
  <si>
    <t>云南省昭通市中级人民法院</t>
  </si>
  <si>
    <t>西双版纳傣族自治州人民检察院</t>
  </si>
  <si>
    <t>云南省红河哈尼族彝族自治州中级人民法院</t>
  </si>
  <si>
    <t>云南省丽江市中级人民法院</t>
  </si>
  <si>
    <t>文山壮族苗族自治州人民检察院</t>
  </si>
  <si>
    <t>昆明仲裁委员会</t>
  </si>
  <si>
    <t>普洱市人民检察院</t>
  </si>
  <si>
    <t>云南省人民检察院</t>
  </si>
  <si>
    <t>云南省监狱管理局</t>
  </si>
  <si>
    <t>云南省怒江傈僳族自治州中级人民法院</t>
  </si>
  <si>
    <t>楚雄彝族自治州人民检察院</t>
  </si>
  <si>
    <t>云南省西双版纳傣族自治州中级人民法院</t>
  </si>
  <si>
    <t>云南省大理白族自治州中级人民法院</t>
  </si>
  <si>
    <t>云南省曲靖市中级人民法院</t>
  </si>
  <si>
    <t>云南省高级人民法院</t>
  </si>
  <si>
    <t>怒江傈僳族自治州人民检察院</t>
  </si>
  <si>
    <t>云南省昆明市中级人民法院</t>
  </si>
  <si>
    <t>云南省楚雄彝族自治州中级人民法院</t>
  </si>
  <si>
    <t>丽江市人民检察院</t>
  </si>
  <si>
    <t>云南省司法厅</t>
  </si>
  <si>
    <t>云南省玉溪市中级人民法院</t>
  </si>
  <si>
    <t>红河州人民检察院</t>
  </si>
  <si>
    <t>云南省公安厅</t>
  </si>
  <si>
    <t>http://lq.km.gov.cn/c/2019-04-03/3408954.shtml</t>
    <phoneticPr fontId="12" type="noConversion"/>
  </si>
  <si>
    <t>夏加辉</t>
    <phoneticPr fontId="12" type="noConversion"/>
  </si>
  <si>
    <t>文国红</t>
    <phoneticPr fontId="12" type="noConversion"/>
  </si>
  <si>
    <t>州（市）名称：昆明市生态环境局禄劝分局         （盖章）</t>
    <phoneticPr fontId="12" type="noConversion"/>
  </si>
  <si>
    <t>昆明市生态环境局禄劝分局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</si>
</sst>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vertical="center"/>
    </xf>
    <xf numFmtId="0" fontId="1" fillId="0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2" xfId="0" applyFont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0" fillId="0" borderId="2" xfId="0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Font="1" applyFill="1" applyBorder="1" applyAlignment="1">
      <alignment horizontal="center" vertical="center" wrapText="1"/>
    </xf>
    <xf numFmtId="0" fontId="11" fillId="0" borderId="1" xfId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0" fillId="0" borderId="0" xfId="0" applyNumberFormat="1" applyFont="1" applyBorder="1" applyAlignment="1">
      <alignment horizontal="left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center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超链接" xfId="1" builtinId="8"/>
  </cellStyles>
  <dxfs count="4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&#8230;&#8230;&#8230;" TargetMode="External"/><Relationship Id="rId1" Type="http://schemas.openxmlformats.org/officeDocument/2006/relationships/hyperlink" Target="http://lq.km.gov.cn/c/2019-04-03/3408954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32"/>
  <sheetViews>
    <sheetView showZeros="0" tabSelected="1" view="pageBreakPreview" zoomScaleNormal="85" zoomScaleSheetLayoutView="100" workbookViewId="0">
      <pane xSplit="8" ySplit="6" topLeftCell="K7" activePane="bottomRight" state="frozen"/>
      <selection pane="topRight"/>
      <selection pane="bottomLeft"/>
      <selection pane="bottomRight" activeCell="L19" sqref="L19"/>
    </sheetView>
  </sheetViews>
  <sheetFormatPr defaultColWidth="9" defaultRowHeight="13.5"/>
  <cols>
    <col min="1" max="1" width="6" style="4" customWidth="1"/>
    <col min="2" max="2" width="13.75" customWidth="1"/>
    <col min="3" max="3" width="11.25" style="5" customWidth="1"/>
    <col min="4" max="4" width="10.5" style="5" customWidth="1"/>
    <col min="5" max="5" width="9.25" style="4" customWidth="1"/>
    <col min="6" max="6" width="5.125" style="4" customWidth="1"/>
    <col min="7" max="7" width="20.875" customWidth="1"/>
    <col min="8" max="8" width="8.125" customWidth="1"/>
    <col min="14" max="14" width="8.25" customWidth="1"/>
    <col min="25" max="25" width="17.125" customWidth="1"/>
    <col min="26" max="26" width="13.625" customWidth="1"/>
    <col min="29" max="31" width="8.625" customWidth="1"/>
    <col min="32" max="32" width="12.625" customWidth="1"/>
    <col min="33" max="33" width="15.875" customWidth="1"/>
    <col min="34" max="35" width="10.25" customWidth="1"/>
    <col min="36" max="36" width="12.625" customWidth="1"/>
    <col min="37" max="37" width="9" style="6"/>
  </cols>
  <sheetData>
    <row r="1" spans="1:38" ht="13.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</row>
    <row r="2" spans="1:38" ht="13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</row>
    <row r="3" spans="1:38" ht="25.5" customHeight="1">
      <c r="A3" s="47" t="s">
        <v>136</v>
      </c>
      <c r="B3" s="47"/>
      <c r="C3" s="47"/>
      <c r="D3" s="47"/>
      <c r="E3" s="47"/>
      <c r="F3" s="47"/>
      <c r="G3" s="7"/>
      <c r="H3" s="7"/>
      <c r="I3" s="65" t="s">
        <v>1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7"/>
      <c r="U3" s="7"/>
      <c r="V3" s="7"/>
      <c r="W3" s="7"/>
      <c r="X3" s="29" t="s">
        <v>2</v>
      </c>
      <c r="Y3" s="29" t="s">
        <v>134</v>
      </c>
      <c r="Z3" s="29"/>
      <c r="AA3" s="29"/>
      <c r="AB3" s="29"/>
      <c r="AC3" s="29"/>
      <c r="AD3" s="29"/>
      <c r="AE3" s="32"/>
      <c r="AF3" s="29" t="s">
        <v>3</v>
      </c>
      <c r="AG3" s="29" t="s">
        <v>135</v>
      </c>
      <c r="AH3" s="29"/>
      <c r="AI3" s="29"/>
      <c r="AJ3" s="29"/>
      <c r="AK3" s="35"/>
      <c r="AL3" s="35"/>
    </row>
    <row r="4" spans="1:38" ht="13.5" customHeight="1">
      <c r="A4" s="57" t="s">
        <v>4</v>
      </c>
      <c r="B4" s="59" t="s">
        <v>5</v>
      </c>
      <c r="C4" s="61" t="s">
        <v>6</v>
      </c>
      <c r="D4" s="61" t="s">
        <v>7</v>
      </c>
      <c r="E4" s="63" t="s">
        <v>8</v>
      </c>
      <c r="F4" s="63" t="s">
        <v>9</v>
      </c>
      <c r="G4" s="59" t="s">
        <v>10</v>
      </c>
      <c r="H4" s="63" t="s">
        <v>11</v>
      </c>
      <c r="I4" s="66" t="s">
        <v>12</v>
      </c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48" t="s">
        <v>13</v>
      </c>
      <c r="AG4" s="49"/>
      <c r="AH4" s="50" t="s">
        <v>14</v>
      </c>
      <c r="AI4" s="50"/>
      <c r="AJ4" s="50"/>
      <c r="AK4" s="48" t="s">
        <v>15</v>
      </c>
      <c r="AL4" s="6"/>
    </row>
    <row r="5" spans="1:38">
      <c r="A5" s="58"/>
      <c r="B5" s="60"/>
      <c r="C5" s="61"/>
      <c r="D5" s="61"/>
      <c r="E5" s="63"/>
      <c r="F5" s="63"/>
      <c r="G5" s="60"/>
      <c r="H5" s="63"/>
      <c r="I5" s="64" t="s">
        <v>16</v>
      </c>
      <c r="J5" s="64" t="s">
        <v>17</v>
      </c>
      <c r="K5" s="64" t="s">
        <v>18</v>
      </c>
      <c r="L5" s="64" t="s">
        <v>19</v>
      </c>
      <c r="M5" s="64" t="s">
        <v>20</v>
      </c>
      <c r="N5" s="64"/>
      <c r="O5" s="64"/>
      <c r="P5" s="64"/>
      <c r="Q5" s="64"/>
      <c r="R5" s="64"/>
      <c r="S5" s="64"/>
      <c r="T5" s="64"/>
      <c r="U5" s="64"/>
      <c r="V5" s="64"/>
      <c r="W5" s="58" t="s">
        <v>21</v>
      </c>
      <c r="X5" s="58"/>
      <c r="Y5" s="58"/>
      <c r="Z5" s="58"/>
      <c r="AA5" s="58" t="s">
        <v>22</v>
      </c>
      <c r="AB5" s="58"/>
      <c r="AC5" s="58"/>
      <c r="AD5" s="58"/>
      <c r="AE5" s="58"/>
      <c r="AF5" s="49"/>
      <c r="AG5" s="49"/>
      <c r="AH5" s="50"/>
      <c r="AI5" s="50"/>
      <c r="AJ5" s="50"/>
      <c r="AK5" s="49"/>
    </row>
    <row r="6" spans="1:38" ht="54" customHeight="1">
      <c r="A6" s="58"/>
      <c r="B6" s="60"/>
      <c r="C6" s="62"/>
      <c r="D6" s="62"/>
      <c r="E6" s="59"/>
      <c r="F6" s="59"/>
      <c r="G6" s="60"/>
      <c r="H6" s="59"/>
      <c r="I6" s="64"/>
      <c r="J6" s="64"/>
      <c r="K6" s="64"/>
      <c r="L6" s="64"/>
      <c r="M6" s="8" t="s">
        <v>23</v>
      </c>
      <c r="N6" s="30" t="s">
        <v>24</v>
      </c>
      <c r="O6" s="30" t="s">
        <v>25</v>
      </c>
      <c r="P6" s="30" t="s">
        <v>26</v>
      </c>
      <c r="Q6" s="30" t="s">
        <v>27</v>
      </c>
      <c r="R6" s="30" t="s">
        <v>28</v>
      </c>
      <c r="S6" s="30" t="s">
        <v>29</v>
      </c>
      <c r="T6" s="30" t="s">
        <v>30</v>
      </c>
      <c r="U6" s="30" t="s">
        <v>31</v>
      </c>
      <c r="V6" s="30" t="s">
        <v>22</v>
      </c>
      <c r="W6" s="30" t="s">
        <v>23</v>
      </c>
      <c r="X6" s="30" t="s">
        <v>32</v>
      </c>
      <c r="Y6" s="30" t="s">
        <v>33</v>
      </c>
      <c r="Z6" s="30" t="s">
        <v>34</v>
      </c>
      <c r="AA6" s="30" t="s">
        <v>23</v>
      </c>
      <c r="AB6" s="30" t="s">
        <v>35</v>
      </c>
      <c r="AC6" s="30" t="s">
        <v>36</v>
      </c>
      <c r="AD6" s="30" t="s">
        <v>37</v>
      </c>
      <c r="AE6" s="30" t="s">
        <v>38</v>
      </c>
      <c r="AF6" s="19" t="s">
        <v>39</v>
      </c>
      <c r="AG6" s="19" t="s">
        <v>40</v>
      </c>
      <c r="AH6" s="19" t="s">
        <v>41</v>
      </c>
      <c r="AI6" s="19" t="s">
        <v>42</v>
      </c>
      <c r="AJ6" s="36" t="s">
        <v>43</v>
      </c>
      <c r="AK6" s="49"/>
    </row>
    <row r="7" spans="1:38" ht="22.5" customHeight="1">
      <c r="A7" s="53" t="s">
        <v>44</v>
      </c>
      <c r="B7" s="54"/>
      <c r="C7" s="54"/>
      <c r="D7" s="54"/>
      <c r="E7" s="54"/>
      <c r="F7" s="54"/>
      <c r="G7" s="54"/>
      <c r="H7" s="55"/>
      <c r="I7" s="30">
        <f t="shared" ref="I7:AE7" si="0">I8+I12+I16</f>
        <v>0</v>
      </c>
      <c r="J7" s="30">
        <f t="shared" si="0"/>
        <v>0</v>
      </c>
      <c r="K7" s="30">
        <f t="shared" si="0"/>
        <v>0</v>
      </c>
      <c r="L7" s="30">
        <f t="shared" si="0"/>
        <v>0</v>
      </c>
      <c r="M7" s="30">
        <f t="shared" si="0"/>
        <v>0</v>
      </c>
      <c r="N7" s="30">
        <f t="shared" si="0"/>
        <v>0</v>
      </c>
      <c r="O7" s="30">
        <f t="shared" si="0"/>
        <v>0</v>
      </c>
      <c r="P7" s="30">
        <f t="shared" si="0"/>
        <v>0</v>
      </c>
      <c r="Q7" s="30">
        <f t="shared" si="0"/>
        <v>0</v>
      </c>
      <c r="R7" s="30">
        <f t="shared" si="0"/>
        <v>0</v>
      </c>
      <c r="S7" s="30">
        <f t="shared" si="0"/>
        <v>0</v>
      </c>
      <c r="T7" s="30">
        <f t="shared" si="0"/>
        <v>0</v>
      </c>
      <c r="U7" s="30">
        <f t="shared" si="0"/>
        <v>0</v>
      </c>
      <c r="V7" s="30">
        <f t="shared" si="0"/>
        <v>0</v>
      </c>
      <c r="W7" s="30">
        <f t="shared" si="0"/>
        <v>0</v>
      </c>
      <c r="X7" s="30">
        <f t="shared" si="0"/>
        <v>0</v>
      </c>
      <c r="Y7" s="30">
        <f t="shared" si="0"/>
        <v>0</v>
      </c>
      <c r="Z7" s="30">
        <f t="shared" si="0"/>
        <v>0</v>
      </c>
      <c r="AA7" s="30">
        <f t="shared" si="0"/>
        <v>0</v>
      </c>
      <c r="AB7" s="30">
        <f t="shared" si="0"/>
        <v>0</v>
      </c>
      <c r="AC7" s="30">
        <f t="shared" si="0"/>
        <v>0</v>
      </c>
      <c r="AD7" s="30">
        <f t="shared" si="0"/>
        <v>0</v>
      </c>
      <c r="AE7" s="30">
        <f t="shared" si="0"/>
        <v>0</v>
      </c>
      <c r="AF7" s="17"/>
      <c r="AG7" s="19"/>
      <c r="AH7" s="19"/>
      <c r="AI7" s="19"/>
      <c r="AJ7" s="19"/>
      <c r="AK7" s="27"/>
    </row>
    <row r="8" spans="1:38" ht="21" customHeight="1">
      <c r="A8" s="9"/>
      <c r="B8" s="10" t="s">
        <v>45</v>
      </c>
      <c r="C8" s="11"/>
      <c r="D8" s="11"/>
      <c r="E8" s="10"/>
      <c r="F8" s="10"/>
      <c r="G8" s="10"/>
      <c r="H8" s="10"/>
      <c r="I8" s="30">
        <f t="shared" ref="I8:AE8" si="1">SUM(I9:I11)</f>
        <v>0</v>
      </c>
      <c r="J8" s="30">
        <f t="shared" si="1"/>
        <v>0</v>
      </c>
      <c r="K8" s="30">
        <f t="shared" si="1"/>
        <v>0</v>
      </c>
      <c r="L8" s="30">
        <f t="shared" si="1"/>
        <v>0</v>
      </c>
      <c r="M8" s="30">
        <f t="shared" si="1"/>
        <v>0</v>
      </c>
      <c r="N8" s="30">
        <f t="shared" si="1"/>
        <v>0</v>
      </c>
      <c r="O8" s="30"/>
      <c r="P8" s="30"/>
      <c r="Q8" s="30"/>
      <c r="R8" s="30">
        <f t="shared" si="1"/>
        <v>0</v>
      </c>
      <c r="S8" s="30"/>
      <c r="T8" s="30">
        <f t="shared" si="1"/>
        <v>0</v>
      </c>
      <c r="U8" s="30">
        <f t="shared" si="1"/>
        <v>0</v>
      </c>
      <c r="V8" s="30">
        <f t="shared" si="1"/>
        <v>0</v>
      </c>
      <c r="W8" s="30">
        <f t="shared" si="1"/>
        <v>0</v>
      </c>
      <c r="X8" s="30">
        <f t="shared" si="1"/>
        <v>0</v>
      </c>
      <c r="Y8" s="30">
        <f t="shared" si="1"/>
        <v>0</v>
      </c>
      <c r="Z8" s="30">
        <f t="shared" si="1"/>
        <v>0</v>
      </c>
      <c r="AA8" s="30">
        <f t="shared" si="1"/>
        <v>0</v>
      </c>
      <c r="AB8" s="30">
        <f t="shared" si="1"/>
        <v>0</v>
      </c>
      <c r="AC8" s="30">
        <f t="shared" si="1"/>
        <v>0</v>
      </c>
      <c r="AD8" s="30">
        <f t="shared" si="1"/>
        <v>0</v>
      </c>
      <c r="AE8" s="30">
        <f t="shared" si="1"/>
        <v>0</v>
      </c>
      <c r="AF8" s="30"/>
      <c r="AG8" s="30"/>
      <c r="AH8" s="30"/>
      <c r="AI8" s="30"/>
      <c r="AJ8" s="31"/>
      <c r="AK8" s="27"/>
    </row>
    <row r="9" spans="1:38" ht="39" customHeight="1">
      <c r="A9" s="12">
        <v>1</v>
      </c>
      <c r="B9" s="18" t="s">
        <v>137</v>
      </c>
      <c r="C9" s="14">
        <v>43543</v>
      </c>
      <c r="D9" s="14">
        <v>43558</v>
      </c>
      <c r="E9" s="15" t="s">
        <v>46</v>
      </c>
      <c r="F9" s="15" t="s">
        <v>46</v>
      </c>
      <c r="G9" s="46" t="s">
        <v>133</v>
      </c>
      <c r="H9" s="16"/>
      <c r="I9" s="30">
        <f>J9+K9+L9+M9+W9+AA9</f>
        <v>0</v>
      </c>
      <c r="J9" s="30">
        <v>0</v>
      </c>
      <c r="K9" s="30">
        <v>0</v>
      </c>
      <c r="L9" s="30">
        <v>0</v>
      </c>
      <c r="M9" s="30">
        <f t="shared" ref="M9:M19" si="2">SUM(N9:V9)</f>
        <v>0</v>
      </c>
      <c r="N9" s="30"/>
      <c r="O9" s="30"/>
      <c r="P9" s="30"/>
      <c r="Q9" s="30"/>
      <c r="R9" s="30"/>
      <c r="S9" s="30"/>
      <c r="T9" s="30"/>
      <c r="U9" s="30"/>
      <c r="V9" s="30"/>
      <c r="W9" s="30">
        <f>SUM(X9:Z9)</f>
        <v>0</v>
      </c>
      <c r="X9" s="30"/>
      <c r="Y9" s="30"/>
      <c r="Z9" s="30"/>
      <c r="AA9" s="30">
        <f>SUM(AB9:AE9)</f>
        <v>0</v>
      </c>
      <c r="AB9" s="30"/>
      <c r="AC9" s="30"/>
      <c r="AD9" s="30"/>
      <c r="AE9" s="30"/>
      <c r="AF9" s="12"/>
      <c r="AG9" s="37"/>
      <c r="AH9" s="19"/>
      <c r="AI9" s="19"/>
      <c r="AJ9" s="38"/>
      <c r="AK9" s="27"/>
    </row>
    <row r="10" spans="1:38" ht="21" customHeight="1">
      <c r="A10" s="17"/>
      <c r="B10" s="13"/>
      <c r="C10" s="14"/>
      <c r="D10" s="14"/>
      <c r="E10" s="15"/>
      <c r="F10" s="15"/>
      <c r="G10" s="18"/>
      <c r="H10" s="18"/>
      <c r="I10" s="30">
        <f>J10+K10+L10+M10+W10+AA10</f>
        <v>0</v>
      </c>
      <c r="J10" s="30"/>
      <c r="K10" s="30"/>
      <c r="L10" s="30"/>
      <c r="M10" s="30">
        <f t="shared" si="2"/>
        <v>0</v>
      </c>
      <c r="N10" s="30"/>
      <c r="O10" s="30"/>
      <c r="P10" s="30"/>
      <c r="Q10" s="30"/>
      <c r="R10" s="30"/>
      <c r="S10" s="30"/>
      <c r="T10" s="30"/>
      <c r="U10" s="30"/>
      <c r="V10" s="30"/>
      <c r="W10" s="30">
        <f>SUM(X10:Z10)</f>
        <v>0</v>
      </c>
      <c r="X10" s="30"/>
      <c r="Y10" s="30"/>
      <c r="Z10" s="30"/>
      <c r="AA10" s="30">
        <f>SUM(AB10:AE10)</f>
        <v>0</v>
      </c>
      <c r="AB10" s="30"/>
      <c r="AC10" s="30"/>
      <c r="AD10" s="30"/>
      <c r="AE10" s="30"/>
      <c r="AF10" s="12"/>
      <c r="AG10" s="37"/>
      <c r="AH10" s="19"/>
      <c r="AI10" s="19"/>
      <c r="AJ10" s="38"/>
      <c r="AK10" s="27"/>
    </row>
    <row r="11" spans="1:38" ht="20.100000000000001" customHeight="1">
      <c r="A11" s="17"/>
      <c r="B11" s="13"/>
      <c r="C11" s="14"/>
      <c r="D11" s="14"/>
      <c r="E11" s="15"/>
      <c r="F11" s="15"/>
      <c r="G11" s="18"/>
      <c r="H11" s="18"/>
      <c r="I11" s="30">
        <f>J11+K11+L11+M11+W11+AA11</f>
        <v>0</v>
      </c>
      <c r="J11" s="30"/>
      <c r="K11" s="30"/>
      <c r="L11" s="30"/>
      <c r="M11" s="30">
        <f t="shared" si="2"/>
        <v>0</v>
      </c>
      <c r="N11" s="30"/>
      <c r="O11" s="30"/>
      <c r="P11" s="30"/>
      <c r="Q11" s="30"/>
      <c r="R11" s="30"/>
      <c r="S11" s="30"/>
      <c r="T11" s="30"/>
      <c r="U11" s="30"/>
      <c r="V11" s="30"/>
      <c r="W11" s="30">
        <f>SUM(X11:Z11)</f>
        <v>0</v>
      </c>
      <c r="X11" s="30"/>
      <c r="Y11" s="30"/>
      <c r="Z11" s="30"/>
      <c r="AA11" s="30">
        <f>SUM(AB11:AE11)</f>
        <v>0</v>
      </c>
      <c r="AB11" s="30"/>
      <c r="AC11" s="30"/>
      <c r="AD11" s="30"/>
      <c r="AE11" s="30"/>
      <c r="AF11" s="12"/>
      <c r="AG11" s="38"/>
      <c r="AH11" s="21"/>
      <c r="AI11" s="21"/>
      <c r="AJ11" s="21"/>
      <c r="AK11" s="27"/>
    </row>
    <row r="12" spans="1:38" ht="20.100000000000001" customHeight="1">
      <c r="A12" s="17"/>
      <c r="B12" s="13"/>
      <c r="C12" s="14"/>
      <c r="D12" s="14"/>
      <c r="E12" s="19"/>
      <c r="F12" s="19"/>
      <c r="G12" s="13"/>
      <c r="H12" s="13"/>
      <c r="I12" s="30">
        <f>SUM(I13:I15)</f>
        <v>0</v>
      </c>
      <c r="J12" s="30">
        <f t="shared" ref="J12:AE12" si="3">SUM(J13:J15)</f>
        <v>0</v>
      </c>
      <c r="K12" s="30">
        <f t="shared" si="3"/>
        <v>0</v>
      </c>
      <c r="L12" s="30">
        <f t="shared" si="3"/>
        <v>0</v>
      </c>
      <c r="M12" s="30">
        <f t="shared" si="3"/>
        <v>0</v>
      </c>
      <c r="N12" s="30">
        <f t="shared" si="3"/>
        <v>0</v>
      </c>
      <c r="O12" s="30">
        <f t="shared" si="3"/>
        <v>0</v>
      </c>
      <c r="P12" s="30">
        <f t="shared" si="3"/>
        <v>0</v>
      </c>
      <c r="Q12" s="30">
        <f t="shared" si="3"/>
        <v>0</v>
      </c>
      <c r="R12" s="30">
        <f t="shared" si="3"/>
        <v>0</v>
      </c>
      <c r="S12" s="30">
        <f t="shared" si="3"/>
        <v>0</v>
      </c>
      <c r="T12" s="30">
        <f t="shared" si="3"/>
        <v>0</v>
      </c>
      <c r="U12" s="30">
        <f t="shared" si="3"/>
        <v>0</v>
      </c>
      <c r="V12" s="30">
        <f t="shared" si="3"/>
        <v>0</v>
      </c>
      <c r="W12" s="30">
        <f t="shared" si="3"/>
        <v>0</v>
      </c>
      <c r="X12" s="30">
        <f t="shared" si="3"/>
        <v>0</v>
      </c>
      <c r="Y12" s="30">
        <f t="shared" si="3"/>
        <v>0</v>
      </c>
      <c r="Z12" s="30">
        <f t="shared" si="3"/>
        <v>0</v>
      </c>
      <c r="AA12" s="30">
        <f t="shared" si="3"/>
        <v>0</v>
      </c>
      <c r="AB12" s="30">
        <f t="shared" si="3"/>
        <v>0</v>
      </c>
      <c r="AC12" s="30">
        <f t="shared" si="3"/>
        <v>0</v>
      </c>
      <c r="AD12" s="30">
        <f t="shared" si="3"/>
        <v>0</v>
      </c>
      <c r="AE12" s="30">
        <f t="shared" si="3"/>
        <v>0</v>
      </c>
      <c r="AF12" s="12"/>
      <c r="AG12" s="39"/>
      <c r="AH12" s="21"/>
      <c r="AI12" s="21"/>
      <c r="AJ12" s="21"/>
      <c r="AK12" s="27"/>
    </row>
    <row r="13" spans="1:38" ht="21" customHeight="1">
      <c r="A13" s="17"/>
      <c r="B13" s="13"/>
      <c r="C13" s="14"/>
      <c r="D13" s="14"/>
      <c r="E13" s="15"/>
      <c r="F13" s="15"/>
      <c r="G13" s="18"/>
      <c r="H13" s="18"/>
      <c r="I13" s="30">
        <f>J13+K13+L13+M13+W13+AA13</f>
        <v>0</v>
      </c>
      <c r="J13" s="30"/>
      <c r="K13" s="30"/>
      <c r="L13" s="30"/>
      <c r="M13" s="30">
        <f t="shared" si="2"/>
        <v>0</v>
      </c>
      <c r="N13" s="30"/>
      <c r="O13" s="30"/>
      <c r="P13" s="30"/>
      <c r="Q13" s="30"/>
      <c r="R13" s="30"/>
      <c r="S13" s="30"/>
      <c r="T13" s="30"/>
      <c r="U13" s="30"/>
      <c r="V13" s="30"/>
      <c r="W13" s="30">
        <f>SUM(X13:Z13)</f>
        <v>0</v>
      </c>
      <c r="X13" s="30"/>
      <c r="Y13" s="30"/>
      <c r="Z13" s="30"/>
      <c r="AA13" s="30">
        <f>SUM(AB13:AE13)</f>
        <v>0</v>
      </c>
      <c r="AB13" s="30"/>
      <c r="AC13" s="30"/>
      <c r="AD13" s="30"/>
      <c r="AE13" s="30"/>
      <c r="AF13" s="12"/>
      <c r="AG13" s="38"/>
      <c r="AH13" s="21"/>
      <c r="AI13" s="21"/>
      <c r="AJ13" s="21"/>
      <c r="AK13" s="27"/>
    </row>
    <row r="14" spans="1:38" ht="21" customHeight="1">
      <c r="A14" s="17"/>
      <c r="B14" s="13"/>
      <c r="C14" s="14"/>
      <c r="D14" s="14"/>
      <c r="E14" s="15"/>
      <c r="F14" s="15"/>
      <c r="G14" s="18"/>
      <c r="H14" s="18"/>
      <c r="I14" s="30">
        <f>J14+K14+L14+M14+W14+AA14</f>
        <v>0</v>
      </c>
      <c r="J14" s="30"/>
      <c r="K14" s="30"/>
      <c r="L14" s="30"/>
      <c r="M14" s="30">
        <f t="shared" si="2"/>
        <v>0</v>
      </c>
      <c r="N14" s="30"/>
      <c r="O14" s="30"/>
      <c r="P14" s="30"/>
      <c r="Q14" s="30"/>
      <c r="R14" s="30"/>
      <c r="S14" s="30"/>
      <c r="T14" s="30"/>
      <c r="U14" s="30"/>
      <c r="V14" s="30"/>
      <c r="W14" s="30">
        <f>SUM(X14:Z14)</f>
        <v>0</v>
      </c>
      <c r="X14" s="30"/>
      <c r="Y14" s="30"/>
      <c r="Z14" s="30"/>
      <c r="AA14" s="30"/>
      <c r="AB14" s="30"/>
      <c r="AC14" s="30"/>
      <c r="AD14" s="30"/>
      <c r="AE14" s="30"/>
      <c r="AF14" s="12"/>
      <c r="AG14" s="38"/>
      <c r="AH14" s="21"/>
      <c r="AI14" s="21"/>
      <c r="AJ14" s="21"/>
      <c r="AK14" s="27"/>
    </row>
    <row r="15" spans="1:38" ht="20.100000000000001" customHeight="1">
      <c r="A15" s="17"/>
      <c r="B15" s="13"/>
      <c r="C15" s="14"/>
      <c r="D15" s="14"/>
      <c r="E15" s="15"/>
      <c r="F15" s="15"/>
      <c r="G15" s="13"/>
      <c r="H15" s="13"/>
      <c r="I15" s="30">
        <f>J15+K15+L15+M15+W15+AA15</f>
        <v>0</v>
      </c>
      <c r="J15" s="30"/>
      <c r="K15" s="30"/>
      <c r="L15" s="30"/>
      <c r="M15" s="30">
        <f t="shared" si="2"/>
        <v>0</v>
      </c>
      <c r="N15" s="30"/>
      <c r="O15" s="30"/>
      <c r="P15" s="30"/>
      <c r="Q15" s="30"/>
      <c r="R15" s="30"/>
      <c r="S15" s="30"/>
      <c r="T15" s="30"/>
      <c r="U15" s="30"/>
      <c r="V15" s="30"/>
      <c r="W15" s="30">
        <f>SUM(X15:Z15)</f>
        <v>0</v>
      </c>
      <c r="X15" s="30"/>
      <c r="Y15" s="30"/>
      <c r="Z15" s="30"/>
      <c r="AA15" s="30">
        <f>SUM(AB15:AE15)</f>
        <v>0</v>
      </c>
      <c r="AB15" s="30"/>
      <c r="AC15" s="30"/>
      <c r="AD15" s="30"/>
      <c r="AE15" s="30"/>
      <c r="AF15" s="12"/>
      <c r="AG15" s="38"/>
      <c r="AH15" s="21"/>
      <c r="AI15" s="21"/>
      <c r="AJ15" s="38"/>
      <c r="AK15" s="27"/>
    </row>
    <row r="16" spans="1:38" ht="21" customHeight="1">
      <c r="A16" s="17"/>
      <c r="B16" s="13"/>
      <c r="C16" s="14"/>
      <c r="D16" s="14"/>
      <c r="E16" s="19"/>
      <c r="F16" s="19"/>
      <c r="G16" s="18"/>
      <c r="H16" s="18"/>
      <c r="I16" s="30">
        <f>SUM(I17:I19)</f>
        <v>0</v>
      </c>
      <c r="J16" s="30">
        <f t="shared" ref="J16:AE16" si="4">SUM(J17:J19)</f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12"/>
      <c r="AG16" s="38"/>
      <c r="AH16" s="21"/>
      <c r="AI16" s="21"/>
      <c r="AJ16" s="21"/>
      <c r="AK16" s="27"/>
    </row>
    <row r="17" spans="1:37" ht="20.100000000000001" customHeight="1">
      <c r="A17" s="17"/>
      <c r="B17" s="13"/>
      <c r="C17" s="14"/>
      <c r="D17" s="14"/>
      <c r="E17" s="15"/>
      <c r="F17" s="15"/>
      <c r="G17" s="18"/>
      <c r="H17" s="18"/>
      <c r="I17" s="30">
        <f>J17+K17+L17+M17+W17+AA17</f>
        <v>0</v>
      </c>
      <c r="J17" s="30"/>
      <c r="K17" s="30"/>
      <c r="L17" s="30"/>
      <c r="M17" s="30">
        <f t="shared" si="2"/>
        <v>0</v>
      </c>
      <c r="N17" s="30"/>
      <c r="O17" s="30"/>
      <c r="P17" s="30"/>
      <c r="Q17" s="30"/>
      <c r="R17" s="30"/>
      <c r="S17" s="30"/>
      <c r="T17" s="30"/>
      <c r="U17" s="30"/>
      <c r="V17" s="30"/>
      <c r="W17" s="30">
        <f>SUM(X17:Z17)</f>
        <v>0</v>
      </c>
      <c r="X17" s="30"/>
      <c r="Y17" s="30"/>
      <c r="Z17" s="30"/>
      <c r="AA17" s="30">
        <f>SUM(AB17:AE17)</f>
        <v>0</v>
      </c>
      <c r="AB17" s="30"/>
      <c r="AC17" s="30"/>
      <c r="AD17" s="30"/>
      <c r="AE17" s="30"/>
      <c r="AF17" s="12"/>
      <c r="AG17" s="38"/>
      <c r="AH17" s="19"/>
      <c r="AI17" s="19"/>
      <c r="AJ17" s="38"/>
      <c r="AK17" s="27"/>
    </row>
    <row r="18" spans="1:37" ht="20.100000000000001" customHeight="1">
      <c r="A18" s="17"/>
      <c r="B18" s="13"/>
      <c r="C18" s="14"/>
      <c r="D18" s="14"/>
      <c r="E18" s="15"/>
      <c r="F18" s="15"/>
      <c r="G18" s="18"/>
      <c r="H18" s="18"/>
      <c r="I18" s="30">
        <f>J18+K18+L18+M18+W18+AA18</f>
        <v>0</v>
      </c>
      <c r="J18" s="30"/>
      <c r="K18" s="30"/>
      <c r="L18" s="30"/>
      <c r="M18" s="30">
        <f t="shared" si="2"/>
        <v>0</v>
      </c>
      <c r="N18" s="30"/>
      <c r="O18" s="30"/>
      <c r="P18" s="30"/>
      <c r="Q18" s="30"/>
      <c r="R18" s="30"/>
      <c r="S18" s="30"/>
      <c r="T18" s="30"/>
      <c r="U18" s="30"/>
      <c r="V18" s="30"/>
      <c r="W18" s="30">
        <f>SUM(X18:Z18)</f>
        <v>0</v>
      </c>
      <c r="X18" s="30"/>
      <c r="Y18" s="30"/>
      <c r="Z18" s="30"/>
      <c r="AA18" s="30"/>
      <c r="AB18" s="30"/>
      <c r="AC18" s="30"/>
      <c r="AD18" s="30"/>
      <c r="AE18" s="30"/>
      <c r="AF18" s="12"/>
      <c r="AG18" s="38"/>
      <c r="AH18" s="19"/>
      <c r="AI18" s="19"/>
      <c r="AJ18" s="38"/>
      <c r="AK18" s="27"/>
    </row>
    <row r="19" spans="1:37" ht="20.100000000000001" customHeight="1">
      <c r="A19" s="17"/>
      <c r="B19" s="13"/>
      <c r="C19" s="14"/>
      <c r="D19" s="14"/>
      <c r="E19" s="15"/>
      <c r="F19" s="15"/>
      <c r="G19" s="18"/>
      <c r="H19" s="18"/>
      <c r="I19" s="30">
        <f>J19+K19+L19+M19+W19+AA19</f>
        <v>0</v>
      </c>
      <c r="J19" s="30"/>
      <c r="K19" s="30"/>
      <c r="L19" s="30"/>
      <c r="M19" s="30">
        <f t="shared" si="2"/>
        <v>0</v>
      </c>
      <c r="N19" s="30"/>
      <c r="O19" s="30"/>
      <c r="P19" s="30"/>
      <c r="Q19" s="30"/>
      <c r="R19" s="30"/>
      <c r="S19" s="30"/>
      <c r="T19" s="30"/>
      <c r="U19" s="30"/>
      <c r="V19" s="30"/>
      <c r="W19" s="30">
        <f>SUM(X19:Z19)</f>
        <v>0</v>
      </c>
      <c r="X19" s="30"/>
      <c r="Y19" s="30"/>
      <c r="Z19" s="30"/>
      <c r="AA19" s="30">
        <f>SUM(AB19:AE19)</f>
        <v>0</v>
      </c>
      <c r="AB19" s="30"/>
      <c r="AC19" s="30"/>
      <c r="AD19" s="30"/>
      <c r="AE19" s="30"/>
      <c r="AF19" s="12"/>
      <c r="AG19" s="39"/>
      <c r="AH19" s="19"/>
      <c r="AI19" s="19"/>
      <c r="AJ19" s="38"/>
      <c r="AK19" s="27"/>
    </row>
    <row r="20" spans="1:37" ht="20.100000000000001" customHeight="1">
      <c r="A20" s="17"/>
      <c r="B20" s="18"/>
      <c r="C20" s="20"/>
      <c r="D20" s="20"/>
      <c r="E20" s="21"/>
      <c r="F20" s="21"/>
      <c r="G20" s="18"/>
      <c r="H20" s="18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17"/>
      <c r="AG20" s="38"/>
      <c r="AH20" s="21"/>
      <c r="AI20" s="21"/>
      <c r="AJ20" s="21"/>
      <c r="AK20" s="27"/>
    </row>
    <row r="21" spans="1:37" s="2" customFormat="1" ht="20.100000000000001" customHeight="1">
      <c r="A21" s="22"/>
      <c r="B21" s="23"/>
      <c r="C21" s="24"/>
      <c r="D21" s="24"/>
      <c r="E21" s="25"/>
      <c r="F21" s="25"/>
      <c r="G21" s="23"/>
      <c r="H21" s="23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3"/>
      <c r="AG21" s="40"/>
      <c r="AH21" s="41"/>
      <c r="AI21" s="41"/>
      <c r="AJ21" s="41"/>
      <c r="AK21" s="42"/>
    </row>
    <row r="22" spans="1:37" ht="20.100000000000001" customHeight="1">
      <c r="A22" s="17"/>
      <c r="B22" s="13"/>
      <c r="C22" s="14"/>
      <c r="D22" s="14"/>
      <c r="E22" s="19"/>
      <c r="F22" s="19"/>
      <c r="G22" s="13"/>
      <c r="H22" s="13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12"/>
      <c r="AG22" s="38"/>
      <c r="AH22" s="19"/>
      <c r="AI22" s="19"/>
      <c r="AJ22" s="38"/>
      <c r="AK22" s="27"/>
    </row>
    <row r="23" spans="1:37" s="3" customFormat="1" ht="18.75" customHeight="1">
      <c r="A23" s="17"/>
      <c r="B23" s="13"/>
      <c r="C23" s="14"/>
      <c r="D23" s="14"/>
      <c r="E23" s="19"/>
      <c r="F23" s="19"/>
      <c r="G23" s="13"/>
      <c r="H23" s="13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4"/>
      <c r="AG23" s="43"/>
      <c r="AH23" s="34"/>
      <c r="AI23" s="34"/>
      <c r="AJ23" s="43"/>
      <c r="AK23" s="44"/>
    </row>
    <row r="24" spans="1:37" ht="20.100000000000001" customHeight="1">
      <c r="A24" s="17"/>
      <c r="B24" s="18"/>
      <c r="C24" s="20"/>
      <c r="D24" s="20"/>
      <c r="E24" s="21"/>
      <c r="F24" s="21"/>
      <c r="G24" s="18"/>
      <c r="H24" s="18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12"/>
      <c r="AG24" s="39"/>
      <c r="AH24" s="45"/>
      <c r="AI24" s="45"/>
      <c r="AJ24" s="39"/>
      <c r="AK24" s="27"/>
    </row>
    <row r="25" spans="1:37" ht="20.100000000000001" customHeight="1">
      <c r="A25" s="17"/>
      <c r="B25" s="18"/>
      <c r="C25" s="20"/>
      <c r="D25" s="20"/>
      <c r="E25" s="21"/>
      <c r="F25" s="21"/>
      <c r="G25" s="18"/>
      <c r="H25" s="18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12"/>
      <c r="AG25" s="38"/>
      <c r="AH25" s="21"/>
      <c r="AI25" s="21"/>
      <c r="AJ25" s="21"/>
      <c r="AK25" s="27"/>
    </row>
    <row r="26" spans="1:37" ht="20.100000000000001" customHeight="1">
      <c r="A26" s="17"/>
      <c r="B26" s="18"/>
      <c r="C26" s="20"/>
      <c r="D26" s="20"/>
      <c r="E26" s="21"/>
      <c r="F26" s="21"/>
      <c r="G26" s="18"/>
      <c r="H26" s="18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17"/>
      <c r="AG26" s="38"/>
      <c r="AH26" s="21"/>
      <c r="AI26" s="21"/>
      <c r="AJ26" s="21"/>
      <c r="AK26" s="27"/>
    </row>
    <row r="27" spans="1:37" ht="20.100000000000001" customHeight="1">
      <c r="A27" s="17"/>
      <c r="B27" s="18"/>
      <c r="C27" s="20"/>
      <c r="D27" s="20"/>
      <c r="E27" s="21"/>
      <c r="F27" s="21"/>
      <c r="G27" s="18"/>
      <c r="H27" s="18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12"/>
      <c r="AG27" s="39"/>
      <c r="AH27" s="19"/>
      <c r="AI27" s="19"/>
      <c r="AJ27" s="21"/>
      <c r="AK27" s="27"/>
    </row>
    <row r="28" spans="1:37" ht="20.100000000000001" customHeight="1">
      <c r="A28" s="17"/>
      <c r="B28" s="13"/>
      <c r="C28" s="14"/>
      <c r="D28" s="14"/>
      <c r="E28" s="19"/>
      <c r="F28" s="19"/>
      <c r="G28" s="13"/>
      <c r="H28" s="13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12"/>
      <c r="AG28" s="38"/>
      <c r="AH28" s="21"/>
      <c r="AI28" s="21"/>
      <c r="AJ28" s="38"/>
      <c r="AK28" s="27"/>
    </row>
    <row r="29" spans="1:37">
      <c r="A29" s="26"/>
      <c r="B29" s="27"/>
      <c r="C29" s="28"/>
      <c r="D29" s="28"/>
      <c r="E29" s="26"/>
      <c r="F29" s="2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</row>
    <row r="30" spans="1:37" ht="18.95" customHeight="1">
      <c r="A30" s="56" t="s">
        <v>47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</row>
    <row r="31" spans="1:37">
      <c r="A31" s="56" t="s">
        <v>48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</row>
    <row r="32" spans="1:37">
      <c r="A32" s="56" t="s">
        <v>49</v>
      </c>
      <c r="B32" s="56"/>
      <c r="C32" s="56"/>
      <c r="D32" s="56"/>
      <c r="E32" s="56"/>
      <c r="F32" s="56"/>
      <c r="G32" s="56"/>
      <c r="H32" s="56"/>
      <c r="I32" s="5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</sheetData>
  <mergeCells count="25">
    <mergeCell ref="A30:AJ30"/>
    <mergeCell ref="A31:AJ31"/>
    <mergeCell ref="A32:I32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I4:AE4"/>
    <mergeCell ref="AK4:AK6"/>
    <mergeCell ref="AF4:AG5"/>
    <mergeCell ref="AH4:AJ5"/>
    <mergeCell ref="A1:AJ2"/>
    <mergeCell ref="A7:H7"/>
    <mergeCell ref="I3:S3"/>
    <mergeCell ref="M5:V5"/>
    <mergeCell ref="W5:Z5"/>
    <mergeCell ref="AA5:AE5"/>
  </mergeCells>
  <phoneticPr fontId="12" type="noConversion"/>
  <conditionalFormatting sqref="I7:AE19">
    <cfRule type="cellIs" dxfId="3" priority="6" operator="greaterThan">
      <formula>0</formula>
    </cfRule>
  </conditionalFormatting>
  <conditionalFormatting sqref="E9:F11">
    <cfRule type="containsText" dxfId="2" priority="3" operator="containsText" text="否">
      <formula>NOT(ISERROR(SEARCH("否",E9)))</formula>
    </cfRule>
  </conditionalFormatting>
  <conditionalFormatting sqref="E13:F15">
    <cfRule type="containsText" dxfId="1" priority="2" operator="containsText" text="否">
      <formula>NOT(ISERROR(SEARCH("否",E13)))</formula>
    </cfRule>
  </conditionalFormatting>
  <conditionalFormatting sqref="E17:F19">
    <cfRule type="containsText" dxfId="0" priority="1" operator="containsText" text="否">
      <formula>NOT(ISERROR(SEARCH("否",E17)))</formula>
    </cfRule>
  </conditionalFormatting>
  <dataValidations count="1">
    <dataValidation type="list" allowBlank="1" showInputMessage="1" showErrorMessage="1" sqref="E9:F11 E13:F15 E17:F19">
      <formula1>"是,否"</formula1>
    </dataValidation>
  </dataValidations>
  <hyperlinks>
    <hyperlink ref="G9" r:id="rId1"/>
    <hyperlink ref="H9" r:id="rId2" display="http://………"/>
  </hyperlinks>
  <pageMargins left="0.70866141732283472" right="0.70866141732283472" top="0.74803149606299213" bottom="0.74803149606299213" header="0.31496062992125984" footer="0.31496062992125984"/>
  <pageSetup paperSize="8" scale="52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H4:J41"/>
  <sheetViews>
    <sheetView topLeftCell="B1" workbookViewId="0">
      <selection activeCell="E26" sqref="E26"/>
    </sheetView>
  </sheetViews>
  <sheetFormatPr defaultColWidth="9" defaultRowHeight="13.5"/>
  <cols>
    <col min="8" max="8" width="42.125" customWidth="1"/>
    <col min="9" max="9" width="35.625" customWidth="1"/>
    <col min="10" max="10" width="24.75" customWidth="1"/>
  </cols>
  <sheetData>
    <row r="4" spans="8:10">
      <c r="H4" s="1" t="s">
        <v>50</v>
      </c>
      <c r="I4" t="s">
        <v>51</v>
      </c>
      <c r="J4" t="str">
        <f>VLOOKUP(H:H,I:I,1,0)</f>
        <v>中国国民党革命委员会云南省委员会</v>
      </c>
    </row>
    <row r="5" spans="8:10">
      <c r="H5" s="1" t="s">
        <v>52</v>
      </c>
      <c r="I5" t="s">
        <v>53</v>
      </c>
      <c r="J5" t="str">
        <f t="shared" ref="J5:J41" si="0">VLOOKUP(H:H,I:I,1,0)</f>
        <v>云南省少数民族语文指导工作委员会办公室</v>
      </c>
    </row>
    <row r="6" spans="8:10">
      <c r="H6" s="1" t="s">
        <v>54</v>
      </c>
      <c r="I6" t="s">
        <v>55</v>
      </c>
      <c r="J6" t="str">
        <f t="shared" si="0"/>
        <v>中国农工民主党云南省委员会</v>
      </c>
    </row>
    <row r="7" spans="8:10">
      <c r="H7" s="1" t="s">
        <v>56</v>
      </c>
      <c r="I7" t="s">
        <v>57</v>
      </c>
      <c r="J7" t="str">
        <f t="shared" si="0"/>
        <v>云南省人民代表大会常务委员会办公厅</v>
      </c>
    </row>
    <row r="8" spans="8:10">
      <c r="H8" s="1" t="s">
        <v>58</v>
      </c>
      <c r="I8" t="s">
        <v>59</v>
      </c>
      <c r="J8" t="e">
        <f t="shared" si="0"/>
        <v>#N/A</v>
      </c>
    </row>
    <row r="9" spans="8:10">
      <c r="H9" s="1" t="s">
        <v>60</v>
      </c>
      <c r="I9" t="s">
        <v>60</v>
      </c>
      <c r="J9" t="str">
        <f t="shared" si="0"/>
        <v>云南省人民政府驻北京办事处</v>
      </c>
    </row>
    <row r="10" spans="8:10">
      <c r="H10" s="1" t="s">
        <v>61</v>
      </c>
      <c r="I10" t="s">
        <v>61</v>
      </c>
      <c r="J10" t="str">
        <f t="shared" si="0"/>
        <v>云南省妇女联合会</v>
      </c>
    </row>
    <row r="11" spans="8:10">
      <c r="H11" s="1" t="s">
        <v>62</v>
      </c>
      <c r="I11" t="s">
        <v>63</v>
      </c>
      <c r="J11" t="e">
        <f t="shared" si="0"/>
        <v>#N/A</v>
      </c>
    </row>
    <row r="12" spans="8:10">
      <c r="H12" s="1" t="s">
        <v>64</v>
      </c>
      <c r="I12" t="s">
        <v>65</v>
      </c>
      <c r="J12" t="str">
        <f t="shared" si="0"/>
        <v>中国共产党云南省委员会机构编制委员会办公室</v>
      </c>
    </row>
    <row r="13" spans="8:10">
      <c r="H13" s="1" t="s">
        <v>53</v>
      </c>
      <c r="I13" t="s">
        <v>66</v>
      </c>
      <c r="J13" t="str">
        <f t="shared" si="0"/>
        <v>云南省民族宗教事务委员会</v>
      </c>
    </row>
    <row r="14" spans="8:10">
      <c r="H14" s="1" t="s">
        <v>67</v>
      </c>
      <c r="I14" t="s">
        <v>68</v>
      </c>
      <c r="J14" t="str">
        <f t="shared" si="0"/>
        <v>中国民主同盟云南省委员会</v>
      </c>
    </row>
    <row r="15" spans="8:10">
      <c r="H15" s="1" t="s">
        <v>69</v>
      </c>
      <c r="I15" t="s">
        <v>70</v>
      </c>
      <c r="J15" t="str">
        <f t="shared" si="0"/>
        <v>云南中华职业教育社</v>
      </c>
    </row>
    <row r="16" spans="8:10">
      <c r="H16" s="1" t="s">
        <v>65</v>
      </c>
      <c r="I16" t="s">
        <v>71</v>
      </c>
      <c r="J16" t="str">
        <f t="shared" si="0"/>
        <v>中国共产党云南省委员会老干部局</v>
      </c>
    </row>
    <row r="17" spans="8:10">
      <c r="H17" s="1" t="s">
        <v>72</v>
      </c>
      <c r="I17" t="s">
        <v>54</v>
      </c>
      <c r="J17" t="str">
        <f t="shared" si="0"/>
        <v>中国共产党云南省纪律检查委员会</v>
      </c>
    </row>
    <row r="18" spans="8:10">
      <c r="H18" s="1" t="s">
        <v>73</v>
      </c>
      <c r="I18" t="s">
        <v>52</v>
      </c>
      <c r="J18" t="str">
        <f t="shared" si="0"/>
        <v>中国共产党云南省委员会省直机关工作委员会</v>
      </c>
    </row>
    <row r="19" spans="8:10">
      <c r="H19" s="1" t="s">
        <v>57</v>
      </c>
      <c r="I19" t="s">
        <v>72</v>
      </c>
      <c r="J19" t="str">
        <f t="shared" si="0"/>
        <v>云南民族出版社</v>
      </c>
    </row>
    <row r="20" spans="8:10">
      <c r="H20" s="1" t="s">
        <v>74</v>
      </c>
      <c r="I20" t="s">
        <v>75</v>
      </c>
      <c r="J20" t="str">
        <f t="shared" si="0"/>
        <v>云南省文史研究馆</v>
      </c>
    </row>
    <row r="21" spans="8:10">
      <c r="H21" s="1" t="s">
        <v>70</v>
      </c>
      <c r="I21" t="s">
        <v>76</v>
      </c>
      <c r="J21" t="str">
        <f t="shared" si="0"/>
        <v>中国共产党云南省委员会办公厅</v>
      </c>
    </row>
    <row r="22" spans="8:10">
      <c r="H22" s="1" t="s">
        <v>77</v>
      </c>
      <c r="I22" t="s">
        <v>78</v>
      </c>
      <c r="J22" t="str">
        <f t="shared" si="0"/>
        <v>九三学社云南省委员会</v>
      </c>
    </row>
    <row r="23" spans="8:10">
      <c r="H23" s="1" t="s">
        <v>79</v>
      </c>
      <c r="I23" t="s">
        <v>67</v>
      </c>
      <c r="J23" t="str">
        <f t="shared" si="0"/>
        <v>台湾民主自治同盟云南省委员会</v>
      </c>
    </row>
    <row r="24" spans="8:10">
      <c r="H24" s="1" t="s">
        <v>80</v>
      </c>
      <c r="I24" t="s">
        <v>56</v>
      </c>
      <c r="J24" t="str">
        <f t="shared" si="0"/>
        <v>中国民主促进会云南省委员会</v>
      </c>
    </row>
    <row r="25" spans="8:10">
      <c r="H25" s="1" t="s">
        <v>71</v>
      </c>
      <c r="I25" t="s">
        <v>81</v>
      </c>
      <c r="J25" t="str">
        <f t="shared" si="0"/>
        <v>中国共产党云南省委员会党校</v>
      </c>
    </row>
    <row r="26" spans="8:10">
      <c r="H26" s="1" t="s">
        <v>81</v>
      </c>
      <c r="I26" t="s">
        <v>82</v>
      </c>
      <c r="J26" t="str">
        <f t="shared" si="0"/>
        <v>云南省档案局</v>
      </c>
    </row>
    <row r="27" spans="8:10">
      <c r="H27" s="1" t="s">
        <v>83</v>
      </c>
      <c r="I27" t="s">
        <v>77</v>
      </c>
      <c r="J27" t="str">
        <f t="shared" si="0"/>
        <v>中国共产党云南省省级机关党校</v>
      </c>
    </row>
    <row r="28" spans="8:10">
      <c r="H28" s="1" t="s">
        <v>78</v>
      </c>
      <c r="I28" t="s">
        <v>64</v>
      </c>
      <c r="J28" t="str">
        <f t="shared" si="0"/>
        <v>云南省财政厅</v>
      </c>
    </row>
    <row r="29" spans="8:10">
      <c r="H29" s="1" t="s">
        <v>84</v>
      </c>
      <c r="I29" t="s">
        <v>83</v>
      </c>
      <c r="J29" t="str">
        <f t="shared" si="0"/>
        <v>云南民族博物馆</v>
      </c>
    </row>
    <row r="30" spans="8:10">
      <c r="H30" s="1" t="s">
        <v>51</v>
      </c>
      <c r="I30" t="s">
        <v>85</v>
      </c>
      <c r="J30" t="str">
        <f t="shared" si="0"/>
        <v>云南省台湾同胞联谊会</v>
      </c>
    </row>
    <row r="31" spans="8:10">
      <c r="H31" s="1" t="s">
        <v>55</v>
      </c>
      <c r="I31" t="s">
        <v>50</v>
      </c>
      <c r="J31" t="str">
        <f t="shared" si="0"/>
        <v>中国共产党云南省委员会组织部</v>
      </c>
    </row>
    <row r="32" spans="8:10">
      <c r="H32" s="1" t="s">
        <v>63</v>
      </c>
      <c r="I32" t="s">
        <v>69</v>
      </c>
      <c r="J32" t="str">
        <f t="shared" si="0"/>
        <v>云南省人民政府驻重庆办事处</v>
      </c>
    </row>
    <row r="33" spans="8:10">
      <c r="H33" s="1" t="s">
        <v>85</v>
      </c>
      <c r="I33" t="s">
        <v>84</v>
      </c>
      <c r="J33" t="str">
        <f t="shared" si="0"/>
        <v>云南省总工会</v>
      </c>
    </row>
    <row r="34" spans="8:10">
      <c r="H34" s="1" t="s">
        <v>76</v>
      </c>
      <c r="I34" t="s">
        <v>86</v>
      </c>
      <c r="J34" t="str">
        <f t="shared" si="0"/>
        <v>中国致公党云南省委员会</v>
      </c>
    </row>
    <row r="35" spans="8:10">
      <c r="H35" s="1" t="s">
        <v>66</v>
      </c>
      <c r="I35" t="s">
        <v>87</v>
      </c>
      <c r="J35" t="str">
        <f t="shared" si="0"/>
        <v>中国共产党云南省委员会统一战线工作部</v>
      </c>
    </row>
    <row r="36" spans="8:10">
      <c r="H36" s="1" t="s">
        <v>75</v>
      </c>
      <c r="I36" t="s">
        <v>74</v>
      </c>
      <c r="J36" t="str">
        <f t="shared" si="0"/>
        <v>云南省人民政府驻攀枝花办事处</v>
      </c>
    </row>
    <row r="37" spans="8:10">
      <c r="H37" s="1" t="s">
        <v>68</v>
      </c>
      <c r="I37" t="s">
        <v>80</v>
      </c>
      <c r="J37" t="str">
        <f t="shared" si="0"/>
        <v>云南省归国华侨联合会</v>
      </c>
    </row>
    <row r="38" spans="8:10">
      <c r="H38" s="1" t="s">
        <v>59</v>
      </c>
      <c r="I38" t="s">
        <v>73</v>
      </c>
      <c r="J38" t="str">
        <f t="shared" si="0"/>
        <v>云南省妇女儿童工作委员会办公室</v>
      </c>
    </row>
    <row r="39" spans="8:10">
      <c r="H39" s="1" t="s">
        <v>86</v>
      </c>
      <c r="I39" t="s">
        <v>79</v>
      </c>
      <c r="J39" t="str">
        <f t="shared" si="0"/>
        <v>云南省工会共青团妇联干部学校</v>
      </c>
    </row>
    <row r="40" spans="8:10">
      <c r="H40" s="1" t="s">
        <v>87</v>
      </c>
      <c r="J40" t="str">
        <f t="shared" si="0"/>
        <v>中国共产主义青年团云南省委员会</v>
      </c>
    </row>
    <row r="41" spans="8:10">
      <c r="H41" s="1" t="s">
        <v>82</v>
      </c>
      <c r="J41" t="str">
        <f t="shared" si="0"/>
        <v>中国人民政治协商会议云南省委员会办公厅</v>
      </c>
    </row>
  </sheetData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46"/>
  <sheetViews>
    <sheetView workbookViewId="0">
      <selection activeCell="E8" sqref="E8"/>
    </sheetView>
  </sheetViews>
  <sheetFormatPr defaultColWidth="9" defaultRowHeight="13.5"/>
  <cols>
    <col min="2" max="2" width="47.125" customWidth="1"/>
    <col min="5" max="5" width="33.75" customWidth="1"/>
  </cols>
  <sheetData>
    <row r="2" spans="2:7">
      <c r="B2" t="s">
        <v>88</v>
      </c>
      <c r="E2" t="s">
        <v>89</v>
      </c>
      <c r="G2" t="str">
        <f>VLOOKUP(E:E,B:B,1,0)</f>
        <v>临沧市人民检察院</v>
      </c>
    </row>
    <row r="3" spans="2:7">
      <c r="B3" t="s">
        <v>90</v>
      </c>
      <c r="E3" t="s">
        <v>91</v>
      </c>
      <c r="G3" t="str">
        <f t="shared" ref="G3:G46" si="0">VLOOKUP(E:E,B:B,1,0)</f>
        <v>云南省文山壮族苗族自治州中级人民法院</v>
      </c>
    </row>
    <row r="4" spans="2:7">
      <c r="B4" t="s">
        <v>92</v>
      </c>
      <c r="E4" t="s">
        <v>93</v>
      </c>
      <c r="G4" t="str">
        <f t="shared" si="0"/>
        <v>云南省德宏傣族景颇族自治州中级人民法院</v>
      </c>
    </row>
    <row r="5" spans="2:7">
      <c r="B5" t="s">
        <v>94</v>
      </c>
      <c r="E5" t="s">
        <v>95</v>
      </c>
      <c r="G5" t="str">
        <f t="shared" si="0"/>
        <v>云南省保山市中级人民法院</v>
      </c>
    </row>
    <row r="6" spans="2:7">
      <c r="B6" t="s">
        <v>96</v>
      </c>
      <c r="E6" t="s">
        <v>97</v>
      </c>
      <c r="G6" t="str">
        <f t="shared" si="0"/>
        <v>中国共产党云南省委员会政法委员会</v>
      </c>
    </row>
    <row r="7" spans="2:7">
      <c r="B7" t="s">
        <v>98</v>
      </c>
      <c r="E7" t="s">
        <v>94</v>
      </c>
      <c r="G7" t="str">
        <f t="shared" si="0"/>
        <v>云南省戒毒管理局</v>
      </c>
    </row>
    <row r="8" spans="2:7">
      <c r="B8" t="s">
        <v>95</v>
      </c>
      <c r="E8" t="s">
        <v>99</v>
      </c>
      <c r="G8" t="e">
        <f t="shared" si="0"/>
        <v>#N/A</v>
      </c>
    </row>
    <row r="9" spans="2:7">
      <c r="B9" t="s">
        <v>100</v>
      </c>
      <c r="E9" t="s">
        <v>101</v>
      </c>
      <c r="G9" t="str">
        <f t="shared" si="0"/>
        <v>云南省公安厅交通警察总队</v>
      </c>
    </row>
    <row r="10" spans="2:7">
      <c r="B10" t="s">
        <v>102</v>
      </c>
      <c r="E10" t="s">
        <v>103</v>
      </c>
      <c r="G10" t="str">
        <f t="shared" si="0"/>
        <v>云南省临沧市中级人民法院</v>
      </c>
    </row>
    <row r="11" spans="2:7">
      <c r="B11" t="s">
        <v>104</v>
      </c>
      <c r="E11" t="s">
        <v>105</v>
      </c>
      <c r="G11" t="str">
        <f t="shared" si="0"/>
        <v>昆明市人民检察院</v>
      </c>
    </row>
    <row r="12" spans="2:7">
      <c r="B12" t="s">
        <v>106</v>
      </c>
      <c r="E12" t="s">
        <v>96</v>
      </c>
      <c r="G12" t="str">
        <f t="shared" si="0"/>
        <v>云南省迪庆藏族自治州中级人民法院</v>
      </c>
    </row>
    <row r="13" spans="2:7">
      <c r="B13" t="s">
        <v>107</v>
      </c>
      <c r="E13" t="s">
        <v>108</v>
      </c>
      <c r="G13" t="str">
        <f t="shared" si="0"/>
        <v>云南省核工业二〇九地质大队</v>
      </c>
    </row>
    <row r="14" spans="2:7">
      <c r="B14" t="s">
        <v>109</v>
      </c>
      <c r="E14" t="s">
        <v>110</v>
      </c>
      <c r="G14" t="str">
        <f t="shared" si="0"/>
        <v>云南省昭通市中级人民法院</v>
      </c>
    </row>
    <row r="15" spans="2:7">
      <c r="B15" t="s">
        <v>111</v>
      </c>
      <c r="E15" t="s">
        <v>112</v>
      </c>
      <c r="G15" t="str">
        <f t="shared" si="0"/>
        <v>云南省红河哈尼族彝族自治州中级人民法院</v>
      </c>
    </row>
    <row r="16" spans="2:7">
      <c r="B16" t="s">
        <v>105</v>
      </c>
      <c r="E16" t="s">
        <v>104</v>
      </c>
      <c r="G16" t="str">
        <f t="shared" si="0"/>
        <v>玉溪市人民检察院</v>
      </c>
    </row>
    <row r="17" spans="2:7">
      <c r="B17" t="s">
        <v>113</v>
      </c>
      <c r="E17" t="s">
        <v>114</v>
      </c>
      <c r="G17" t="str">
        <f t="shared" si="0"/>
        <v>文山壮族苗族自治州人民检察院</v>
      </c>
    </row>
    <row r="18" spans="2:7">
      <c r="B18" t="s">
        <v>115</v>
      </c>
      <c r="E18" t="s">
        <v>116</v>
      </c>
      <c r="G18" t="str">
        <f t="shared" si="0"/>
        <v>普洱市人民检察院</v>
      </c>
    </row>
    <row r="19" spans="2:7">
      <c r="B19" t="s">
        <v>93</v>
      </c>
      <c r="E19" t="s">
        <v>117</v>
      </c>
      <c r="G19" t="str">
        <f t="shared" si="0"/>
        <v>云南省人民检察院</v>
      </c>
    </row>
    <row r="20" spans="2:7">
      <c r="B20" t="s">
        <v>91</v>
      </c>
      <c r="E20" t="s">
        <v>118</v>
      </c>
      <c r="G20" t="str">
        <f t="shared" si="0"/>
        <v>云南省监狱管理局</v>
      </c>
    </row>
    <row r="21" spans="2:7">
      <c r="B21" t="s">
        <v>108</v>
      </c>
      <c r="E21" t="s">
        <v>109</v>
      </c>
      <c r="G21" t="str">
        <f t="shared" si="0"/>
        <v>云南警官学院</v>
      </c>
    </row>
    <row r="22" spans="2:7">
      <c r="B22" t="s">
        <v>119</v>
      </c>
      <c r="E22" t="s">
        <v>120</v>
      </c>
      <c r="G22" t="str">
        <f t="shared" si="0"/>
        <v>楚雄彝族自治州人民检察院</v>
      </c>
    </row>
    <row r="23" spans="2:7">
      <c r="B23" t="s">
        <v>121</v>
      </c>
      <c r="E23" t="s">
        <v>122</v>
      </c>
      <c r="G23" t="str">
        <f t="shared" si="0"/>
        <v>云南省大理白族自治州中级人民法院</v>
      </c>
    </row>
    <row r="24" spans="2:7">
      <c r="B24" t="s">
        <v>117</v>
      </c>
      <c r="E24" t="s">
        <v>88</v>
      </c>
      <c r="G24" t="str">
        <f t="shared" si="0"/>
        <v>保山市人民检察院</v>
      </c>
    </row>
    <row r="25" spans="2:7">
      <c r="B25" t="s">
        <v>123</v>
      </c>
      <c r="E25" t="s">
        <v>111</v>
      </c>
      <c r="G25" t="str">
        <f t="shared" si="0"/>
        <v>西双版纳傣族自治州人民检察院</v>
      </c>
    </row>
    <row r="26" spans="2:7">
      <c r="B26" t="s">
        <v>124</v>
      </c>
      <c r="E26" t="s">
        <v>102</v>
      </c>
      <c r="G26" t="str">
        <f t="shared" si="0"/>
        <v>云南省核工业地质调查队</v>
      </c>
    </row>
    <row r="27" spans="2:7">
      <c r="B27" t="s">
        <v>122</v>
      </c>
      <c r="E27" t="s">
        <v>125</v>
      </c>
      <c r="G27" t="str">
        <f t="shared" si="0"/>
        <v>怒江傈僳族自治州人民检察院</v>
      </c>
    </row>
    <row r="28" spans="2:7">
      <c r="B28" t="s">
        <v>112</v>
      </c>
      <c r="E28" t="s">
        <v>106</v>
      </c>
      <c r="G28" t="str">
        <f t="shared" si="0"/>
        <v>昭通市人民检察院</v>
      </c>
    </row>
    <row r="29" spans="2:7">
      <c r="B29" t="s">
        <v>126</v>
      </c>
      <c r="E29" t="s">
        <v>127</v>
      </c>
      <c r="G29" t="str">
        <f t="shared" si="0"/>
        <v>云南省楚雄彝族自治州中级人民法院</v>
      </c>
    </row>
    <row r="30" spans="2:7">
      <c r="B30" t="s">
        <v>110</v>
      </c>
      <c r="E30" t="s">
        <v>113</v>
      </c>
      <c r="G30" t="str">
        <f t="shared" si="0"/>
        <v>云南省丽江市中级人民法院</v>
      </c>
    </row>
    <row r="31" spans="2:7">
      <c r="B31" t="s">
        <v>127</v>
      </c>
      <c r="E31" t="s">
        <v>92</v>
      </c>
      <c r="G31" t="str">
        <f t="shared" si="0"/>
        <v>大理州人民检察院</v>
      </c>
    </row>
    <row r="32" spans="2:7">
      <c r="B32" t="s">
        <v>114</v>
      </c>
      <c r="E32" t="s">
        <v>123</v>
      </c>
      <c r="G32" t="str">
        <f t="shared" si="0"/>
        <v>云南省曲靖市中级人民法院</v>
      </c>
    </row>
    <row r="33" spans="2:7">
      <c r="B33" t="s">
        <v>118</v>
      </c>
      <c r="E33" t="s">
        <v>128</v>
      </c>
      <c r="G33" t="str">
        <f t="shared" si="0"/>
        <v>丽江市人民检察院</v>
      </c>
    </row>
    <row r="34" spans="2:7">
      <c r="B34" t="s">
        <v>116</v>
      </c>
      <c r="E34" t="s">
        <v>119</v>
      </c>
      <c r="G34" t="str">
        <f t="shared" si="0"/>
        <v>云南省怒江傈僳族自治州中级人民法院</v>
      </c>
    </row>
    <row r="35" spans="2:7">
      <c r="B35" t="s">
        <v>129</v>
      </c>
      <c r="E35" t="s">
        <v>124</v>
      </c>
      <c r="G35" t="str">
        <f t="shared" si="0"/>
        <v>云南省高级人民法院</v>
      </c>
    </row>
    <row r="36" spans="2:7">
      <c r="B36" t="s">
        <v>101</v>
      </c>
      <c r="E36" t="s">
        <v>130</v>
      </c>
      <c r="G36" t="str">
        <f t="shared" si="0"/>
        <v>云南省玉溪市中级人民法院</v>
      </c>
    </row>
    <row r="37" spans="2:7">
      <c r="B37" t="s">
        <v>128</v>
      </c>
      <c r="E37" t="s">
        <v>115</v>
      </c>
      <c r="G37" t="str">
        <f t="shared" si="0"/>
        <v>昆明仲裁委员会</v>
      </c>
    </row>
    <row r="38" spans="2:7">
      <c r="B38" t="s">
        <v>130</v>
      </c>
      <c r="E38" t="s">
        <v>90</v>
      </c>
      <c r="G38" t="str">
        <f t="shared" si="0"/>
        <v>中国共产党云南省委员会军民融合发展委员会办公室</v>
      </c>
    </row>
    <row r="39" spans="2:7">
      <c r="B39" t="s">
        <v>103</v>
      </c>
      <c r="E39" t="s">
        <v>100</v>
      </c>
      <c r="G39" t="str">
        <f t="shared" si="0"/>
        <v>迪庆藏族自治州人民检察院</v>
      </c>
    </row>
    <row r="40" spans="2:7">
      <c r="B40" t="s">
        <v>120</v>
      </c>
      <c r="E40" t="s">
        <v>98</v>
      </c>
      <c r="G40" t="str">
        <f t="shared" si="0"/>
        <v>德宏州人民检察院</v>
      </c>
    </row>
    <row r="41" spans="2:7">
      <c r="B41" t="s">
        <v>131</v>
      </c>
      <c r="E41" t="s">
        <v>126</v>
      </c>
      <c r="G41" t="str">
        <f t="shared" si="0"/>
        <v>云南省昆明市中级人民法院</v>
      </c>
    </row>
    <row r="42" spans="2:7">
      <c r="B42" t="s">
        <v>125</v>
      </c>
      <c r="E42" t="s">
        <v>107</v>
      </c>
      <c r="G42" t="str">
        <f t="shared" si="0"/>
        <v>云南省普洱市中级人民法院</v>
      </c>
    </row>
    <row r="43" spans="2:7">
      <c r="B43" t="s">
        <v>97</v>
      </c>
      <c r="E43" t="s">
        <v>131</v>
      </c>
      <c r="G43" t="str">
        <f t="shared" si="0"/>
        <v>红河州人民检察院</v>
      </c>
    </row>
    <row r="44" spans="2:7">
      <c r="B44" t="s">
        <v>89</v>
      </c>
      <c r="E44" t="s">
        <v>121</v>
      </c>
      <c r="G44" t="str">
        <f t="shared" si="0"/>
        <v>云南省西双版纳傣族自治州中级人民法院</v>
      </c>
    </row>
    <row r="45" spans="2:7">
      <c r="B45" t="s">
        <v>132</v>
      </c>
      <c r="E45" t="s">
        <v>132</v>
      </c>
      <c r="G45" t="str">
        <f t="shared" si="0"/>
        <v>云南省公安厅</v>
      </c>
    </row>
    <row r="46" spans="2:7">
      <c r="E46" t="s">
        <v>129</v>
      </c>
      <c r="G46" t="str">
        <f t="shared" si="0"/>
        <v>云南省司法厅</v>
      </c>
    </row>
  </sheetData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2019年度预算公开自查表</vt:lpstr>
      <vt:lpstr>Sheet2</vt:lpstr>
      <vt:lpstr>Sheet3</vt:lpstr>
      <vt:lpstr>'2019年度预算公开自查表'!Print_Area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2019-09-30T09:31:58Z</cp:lastPrinted>
  <dcterms:created xsi:type="dcterms:W3CDTF">2006-09-16T00:00:00Z</dcterms:created>
  <dcterms:modified xsi:type="dcterms:W3CDTF">2019-09-30T09:37:48Z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