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600" windowHeight="7007" tabRatio="803" firstSheet="12"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<sst xmlns="http://schemas.openxmlformats.org/spreadsheetml/2006/main" count="1070" uniqueCount="557">
  <si>
    <t>附件4</t>
  </si>
  <si>
    <t>收入支出决算总表</t>
  </si>
  <si>
    <t>公开01表</t>
  </si>
  <si>
    <t>编制单位：禄劝彝族苗族自治县移民工作局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</si>
  <si>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</si>
  <si>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</si>
  <si>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</si>
  <si>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</si>
  <si>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</si>
  <si>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</si>
  <si>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</si>
  <si>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</si>
  <si>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</si>
  <si>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</si>
  <si>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</si>
  <si>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</si>
  <si>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</si>
  <si>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</si>
  <si>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</si>
  <si>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</si>
  <si>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</si>
  <si>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</si>
  <si>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</si>
  <si>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</si>
  <si>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</si>
  <si>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</si>
  <si>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</si>
  <si>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</si>
  <si>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</si>
  <si>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</si>
  <si>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</si>
  <si>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</si>
  <si>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</si>
  <si>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</si>
  <si>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</si>
  <si>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</si>
  <si>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</si>
  <si>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</si>
  <si>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</si>
  <si>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</si>
  <si>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</si>
  <si>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</si>
  <si>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</si>
  <si>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</si>
  <si>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</si>
  <si>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</si>
  <si>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</si>
  <si>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</si>
  <si>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</si>
  <si>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</si>
  <si>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</si>
  <si>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</si>
  <si>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</si>
  <si>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</si>
  <si>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</si>
  <si>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</si>
  <si>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</si>
  <si>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</si>
  <si>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</si>
  <si>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</si>
  <si>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</si>
  <si>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</si>
  <si>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</si>
  <si>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</si>
  <si>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</si>
  <si>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</si>
  <si>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</si>
  <si>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</si>
  <si>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</si>
  <si>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</si>
  <si>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</si>
  <si>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</si>
  <si>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</si>
  <si>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</si>
  <si>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</si>
  <si>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</si>
  <si>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</si>
  <si>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</si>
  <si>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</si>
  <si>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</si>
  <si>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</si>
  <si>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</si>
  <si>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</si>
  <si>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</si>
  <si>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</si>
  <si>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</si>
  <si>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</si>
  <si>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</si>
  <si>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</si>
  <si>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</si>
  <si>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</si>
  <si>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</si>
  <si>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</si>
  <si>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</si>
  <si>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</si>
  <si>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</si>
  <si>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</si>
  <si>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</si>
  <si>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</si>
  <si>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</si>
  <si>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</si>
  <si>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</si>
  <si>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</si>
  <si>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</si>
  <si>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</si>
  <si>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</si>
  <si>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</si>
  <si>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</si>
  <si>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</si>
  <si>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</si>
  <si>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</si>
  <si>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</si>
  <si>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</si>
  <si>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</si>
  <si>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</si>
  <si>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</si>
  <si>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</si>
  <si>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</si>
  <si>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</si>
  <si>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</si>
  <si>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</si>
  <si>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</si>
  <si>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</si>
  <si>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</si>
  <si>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</si>
  <si>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</si>
  <si>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</si>
  <si>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</si>
  <si>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</si>
  <si>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</si>
  <si>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</si>
  <si>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</si>
  <si>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</si>
  <si>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</si>
  <si>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</si>
  <si>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</si>
  <si>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</si>
  <si>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</si>
  <si>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</si>
  <si>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</si>
  <si>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</si>
  <si>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</si>
  <si>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行政事业单位离退休</t>
  </si>
  <si>
    <t xml:space="preserve">  机关事业单位基本养老保险缴费支出</t>
  </si>
  <si>
    <t>大中型水库移民后期扶持基金支出</t>
  </si>
  <si>
    <t xml:space="preserve">  基础设施建设和经济发展</t>
  </si>
  <si>
    <t xml:space="preserve">  其他大中型水库移民后期扶持基金支出</t>
  </si>
  <si>
    <t>医疗卫生与计划生育支出</t>
  </si>
  <si>
    <t>行政事业单位医疗</t>
  </si>
  <si>
    <t xml:space="preserve">  公务员医疗补助</t>
  </si>
  <si>
    <t>财政对基本医疗保险基金的补助</t>
  </si>
  <si>
    <t xml:space="preserve">  财政对职工基本医疗保险基金的补助</t>
  </si>
  <si>
    <t>农林水支出</t>
  </si>
  <si>
    <t>水利</t>
  </si>
  <si>
    <t xml:space="preserve">  行政运行</t>
  </si>
  <si>
    <t xml:space="preserve">  大中型水库移民后期扶持专项支出</t>
  </si>
  <si>
    <t xml:space="preserve">  水利建设移民支出</t>
  </si>
  <si>
    <t>大中型水库库区基金及对应专项债务收入安排的支出</t>
  </si>
  <si>
    <t xml:space="preserve">  其他大中型水库库区基金支出</t>
  </si>
  <si>
    <t>住房保障支出</t>
  </si>
  <si>
    <t>住房改革支出</t>
  </si>
  <si>
    <t xml:space="preserve">  住房公积金</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</si>
  <si>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</si>
  <si>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</si>
  <si>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</si>
  <si>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</si>
  <si>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</si>
  <si>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</si>
  <si>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</si>
  <si>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</si>
  <si>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</si>
  <si>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</si>
  <si>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</si>
  <si>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</si>
  <si>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</si>
  <si>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</si>
  <si>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</si>
  <si>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</si>
  <si>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</si>
  <si>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</si>
  <si>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</si>
  <si>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</si>
  <si>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</si>
  <si>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</si>
  <si>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</si>
  <si>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</si>
  <si>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</si>
  <si>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</si>
  <si>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</si>
  <si>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</si>
  <si>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</si>
  <si>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</si>
  <si>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</si>
  <si>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其他农林水支出</t>
  </si>
  <si>
    <t xml:space="preserve">  其他农林水支出</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</si>
  <si>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</si>
  <si>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</si>
  <si>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</si>
  <si>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</si>
  <si>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</si>
  <si>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</si>
  <si>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</si>
  <si>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</si>
  <si>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</si>
  <si>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</si>
  <si>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</si>
  <si>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</si>
  <si>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</si>
  <si>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</si>
  <si>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</si>
  <si>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</si>
  <si>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</si>
  <si>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</si>
  <si>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</si>
  <si>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</si>
  <si>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</si>
  <si>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</si>
  <si>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</si>
  <si>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</si>
  <si>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</si>
  <si>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</si>
  <si>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</si>
  <si>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</si>
  <si>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</si>
  <si>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</si>
  <si>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</si>
  <si>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</si>
  <si>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</si>
  <si>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</si>
  <si>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</si>
  <si>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</si>
  <si>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</si>
  <si>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</si>
  <si>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</si>
  <si>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</si>
  <si>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</si>
  <si>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</si>
  <si>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</si>
  <si>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</si>
  <si>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</si>
  <si>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</si>
  <si>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</si>
  <si>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</si>
  <si>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</si>
  <si>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</si>
  <si>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</si>
  <si>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</si>
  <si>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</si>
  <si>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</si>
  <si>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</si>
  <si>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</si>
  <si>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</si>
  <si>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</si>
  <si>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</si>
  <si>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</si>
  <si>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</si>
  <si>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</si>
  <si>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</si>
  <si>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</si>
  <si>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</si>
  <si>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</si>
  <si>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</si>
  <si>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</si>
  <si>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</si>
  <si>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</si>
  <si>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</si>
  <si>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</si>
  <si>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</si>
  <si>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</si>
  <si>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</si>
  <si>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</si>
  <si>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</si>
  <si>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</si>
  <si>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</si>
  <si>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</si>
  <si>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</si>
  <si>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</si>
  <si>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</si>
  <si>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</si>
  <si>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</si>
  <si>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</si>
  <si>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</si>
  <si>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</si>
  <si>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</si>
  <si>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</si>
  <si>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</si>
  <si>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</si>
  <si>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</si>
  <si>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</si>
  <si>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</si>
  <si>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</si>
  <si>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</si>
  <si>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</si>
  <si>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</si>
  <si>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</si>
  <si>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</si>
  <si>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</si>
  <si>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</si>
  <si>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</si>
  <si>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</si>
  <si>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</si>
  <si>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</si>
  <si>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</si>
  <si>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</si>
  <si>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</si>
  <si>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</si>
  <si>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</si>
  <si>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</si>
  <si>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</si>
  <si>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</si>
  <si>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</si>
  <si>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</si>
  <si>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</si>
  <si>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</si>
  <si>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</si>
  <si>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</si>
  <si>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</si>
  <si>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</si>
  <si>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</si>
  <si>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</si>
  <si>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</si>
  <si>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</si>
  <si>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</si>
  <si>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</si>
  <si>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</si>
  <si>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</si>
  <si>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</si>
  <si>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</si>
  <si>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</si>
  <si>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</si>
  <si>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</si>
  <si>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</si>
  <si>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</si>
  <si>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</si>
  <si>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</si>
  <si>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</si>
  <si>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</si>
  <si>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</si>
  <si>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</si>
  <si>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</si>
  <si>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</si>
  <si>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</si>
  <si>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</si>
  <si>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</si>
  <si>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</si>
  <si>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</si>
  <si>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</si>
  <si>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</si>
  <si>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</si>
  <si>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</si>
  <si>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</si>
  <si>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</si>
  <si>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</si>
  <si>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</si>
  <si>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</si>
  <si>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</si>
  <si>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</si>
  <si>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</si>
  <si>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</si>
  <si>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</si>
  <si>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</si>
  <si>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</si>
  <si>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</si>
  <si>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</si>
  <si>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</si>
  <si>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</si>
  <si>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</si>
  <si>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</si>
  <si>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</si>
  <si>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</si>
  <si>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</si>
  <si>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</si>
  <si>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</si>
  <si>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</si>
  <si>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</si>
  <si>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</si>
  <si>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</si>
  <si>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</si>
  <si>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</si>
  <si>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</si>
  <si>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</si>
  <si>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</si>
  <si>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</si>
  <si>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</si>
  <si>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</si>
  <si>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</si>
  <si>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</si>
  <si>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</si>
  <si>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</si>
  <si>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</si>
  <si>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</si>
  <si>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</si>
  <si>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</si>
  <si>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</si>
  <si>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</si>
  <si>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</si>
  <si>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</si>
  <si>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</si>
  <si>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</si>
  <si>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</si>
  <si>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</si>
  <si>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</si>
  <si>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208</t>
  </si>
  <si>
    <t>20822</t>
  </si>
  <si>
    <t>2082201</t>
  </si>
  <si>
    <t xml:space="preserve">  移民补助</t>
  </si>
  <si>
    <t>2082202</t>
  </si>
  <si>
    <t>2082299</t>
  </si>
  <si>
    <t>213</t>
  </si>
  <si>
    <t>21366</t>
  </si>
  <si>
    <t>2136601</t>
  </si>
  <si>
    <t>2136699</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</si>
  <si>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</si>
  <si>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</si>
  <si>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</si>
  <si>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</si>
  <si>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</si>
  <si>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</si>
  <si>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</si>
  <si>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</si>
  <si>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</si>
  <si>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</si>
  <si>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</si>
  <si>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</si>
  <si>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</si>
  <si>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</si>
  <si>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</si>
  <si>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</si>
  <si>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</si>
  <si>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</si>
  <si>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</si>
  <si>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</si>
  <si>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</si>
  <si>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</si>
  <si>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</si>
  <si>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</si>
  <si>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</si>
  <si>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</si>
  <si>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</si>
  <si>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</si>
  <si>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</si>
  <si>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</si>
  <si>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</si>
  <si>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</si>
  <si>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</si>
  <si>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</si>
  <si>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</si>
  <si>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</si>
  <si>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</si>
  <si>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</si>
  <si>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</si>
  <si>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</si>
  <si>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</si>
  <si>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</si>
  <si>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</si>
  <si>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</si>
  <si>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</si>
  <si>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</si>
  <si>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</si>
  <si>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</si>
  <si>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</si>
  <si>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</si>
  <si>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</si>
  <si>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</si>
  <si>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</si>
  <si>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</si>
  <si>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</si>
  <si>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</si>
  <si>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</si>
  <si>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</si>
  <si>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</si>
  <si>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</si>
  <si>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</si>
  <si>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</si>
  <si>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</si>
  <si>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</si>
  <si>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</si>
  <si>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</si>
  <si>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</si>
  <si>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</si>
  <si>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</si>
  <si>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</si>
  <si>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</si>
  <si>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</si>
  <si>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</si>
  <si>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</si>
  <si>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</si>
  <si>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</si>
  <si>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</si>
  <si>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</si>
  <si>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</si>
  <si>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</si>
  <si>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</si>
  <si>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</si>
  <si>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</si>
  <si>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</si>
  <si>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</si>
  <si>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</si>
  <si>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</si>
  <si>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</si>
  <si>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</si>
  <si>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</si>
  <si>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</si>
  <si>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</si>
  <si>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只要负责移民相关工作事项</t>
  </si>
  <si>
    <t>（二）部门绩效目标的设立情况</t>
  </si>
  <si>
    <t>实行内控制度</t>
  </si>
  <si>
    <t>（三）部门整体收支情况</t>
  </si>
  <si>
    <t>上年结转1978.94万元，2018年收8119.13万元，支9688.73元，本年结转409.34万元</t>
  </si>
  <si>
    <t>（四）部门预算管理制度建设情况</t>
  </si>
  <si>
    <t>二、绩效自评工作情况</t>
  </si>
  <si>
    <t>（一）绩效自评的目的</t>
  </si>
  <si>
    <t>为了达到项目目标</t>
  </si>
  <si>
    <t>（三）自评组织过程</t>
  </si>
  <si>
    <t>1.前期准备</t>
  </si>
  <si>
    <t>优</t>
  </si>
  <si>
    <t>2.组织实施</t>
  </si>
  <si>
    <t>分组实施</t>
  </si>
  <si>
    <t>三、评价情况分析及综合评价结论</t>
  </si>
  <si>
    <t>四、存在的问题和整改情况</t>
  </si>
  <si>
    <t>无</t>
  </si>
  <si>
    <t>五、绩效自评结果应用</t>
  </si>
  <si>
    <t>好</t>
  </si>
  <si>
    <t>六、主要经验及做法</t>
  </si>
  <si>
    <t>按相关规定来做</t>
  </si>
  <si>
    <t>七、其他需说明的情况</t>
  </si>
  <si>
    <t>表14</t>
  </si>
  <si>
    <t>部门整体支出绩效自评表</t>
  </si>
  <si>
    <t>目标</t>
  </si>
  <si>
    <t>任务名称</t>
  </si>
  <si>
    <t>编制预算时提出的2019年任务及措施</t>
  </si>
  <si>
    <t>绩效指标实际执行情况</t>
  </si>
  <si>
    <t>执行情况与年初预算的对比</t>
  </si>
  <si>
    <t>相关情况说明</t>
  </si>
  <si>
    <t>职责履行良好</t>
  </si>
  <si>
    <t>后期扶持</t>
  </si>
  <si>
    <t>按目标</t>
  </si>
  <si>
    <t>无预算</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</si>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</sst>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4">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1"/>
      <color indexed="8"/>
      <name val="宋体"/>
      <charset val="0"/>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i/>
      <sz val="11"/>
      <color indexed="23"/>
      <name val="宋体"/>
      <charset val="134"/>
    </font>
    <font>
      <b/>
      <sz val="11"/>
      <color indexed="56"/>
      <name val="宋体"/>
      <charset val="134"/>
    </font>
    <font>
      <u/>
      <sz val="12"/>
      <color indexed="36"/>
      <name val="宋体"/>
      <charset val="134"/>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2"/>
      <color indexed="12"/>
      <name val="宋体"/>
      <charset val="134"/>
    </font>
    <font>
      <sz val="11"/>
      <color indexed="60"/>
      <name val="宋体"/>
      <charset val="134"/>
    </font>
    <font>
      <sz val="11"/>
      <color indexed="62"/>
      <name val="宋体"/>
      <charset val="134"/>
    </font>
    <font>
      <sz val="11"/>
      <color indexed="17"/>
      <name val="宋体"/>
      <charset val="134"/>
    </font>
    <font>
      <b/>
      <sz val="11"/>
      <color indexed="9"/>
      <name val="宋体"/>
      <charset val="134"/>
    </font>
    <font>
      <b/>
      <sz val="13"/>
      <color indexed="56"/>
      <name val="宋体"/>
      <charset val="134"/>
    </font>
    <font>
      <sz val="11"/>
      <color indexed="10"/>
      <name val="宋体"/>
      <charset val="134"/>
    </font>
    <font>
      <sz val="11"/>
      <color indexed="52"/>
      <name val="宋体"/>
      <charset val="134"/>
    </font>
    <font>
      <b/>
      <sz val="11"/>
      <color indexed="52"/>
      <name val="宋体"/>
      <charset val="134"/>
    </font>
  </fonts>
  <fills count="25">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49"/>
        <bgColor indexed="64"/>
      </patternFill>
    </fill>
    <fill>
      <patternFill patternType="solid">
        <fgColor indexed="36"/>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52"/>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6"/>
        <bgColor indexed="64"/>
      </patternFill>
    </fill>
    <fill>
      <patternFill patternType="solid">
        <fgColor indexed="29"/>
        <bgColor indexed="64"/>
      </patternFill>
    </fill>
    <fill>
      <patternFill patternType="solid">
        <fgColor indexed="55"/>
        <bgColor indexed="64"/>
      </patternFill>
    </fill>
    <fill>
      <patternFill patternType="solid">
        <fgColor indexed="31"/>
        <bgColor indexed="64"/>
      </patternFill>
    </fill>
    <fill>
      <patternFill patternType="solid">
        <fgColor indexed="27"/>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8" borderId="0" applyNumberFormat="0" applyBorder="0" applyAlignment="0" applyProtection="0">
      <alignment vertical="center"/>
    </xf>
    <xf numFmtId="0" fontId="37" fillId="17" borderId="24"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4" borderId="0" applyNumberFormat="0" applyBorder="0" applyAlignment="0" applyProtection="0">
      <alignment vertical="center"/>
    </xf>
    <xf numFmtId="0" fontId="29" fillId="5" borderId="0" applyNumberFormat="0" applyBorder="0" applyAlignment="0" applyProtection="0">
      <alignment vertical="center"/>
    </xf>
    <xf numFmtId="43" fontId="0" fillId="0" borderId="0" applyFont="0" applyFill="0" applyBorder="0" applyAlignment="0" applyProtection="0"/>
    <xf numFmtId="0" fontId="30" fillId="4" borderId="0" applyNumberFormat="0" applyBorder="0" applyAlignment="0" applyProtection="0">
      <alignment vertical="center"/>
    </xf>
    <xf numFmtId="0" fontId="35" fillId="0" borderId="0" applyNumberFormat="0" applyFill="0" applyBorder="0" applyAlignment="0" applyProtection="0">
      <alignment vertical="top"/>
      <protection locked="0"/>
    </xf>
    <xf numFmtId="9" fontId="0" fillId="0" borderId="0" applyFont="0" applyFill="0" applyBorder="0" applyAlignment="0" applyProtection="0"/>
    <xf numFmtId="0" fontId="28" fillId="0" borderId="0" applyNumberFormat="0" applyFill="0" applyBorder="0" applyAlignment="0" applyProtection="0">
      <alignment vertical="top"/>
      <protection locked="0"/>
    </xf>
    <xf numFmtId="0" fontId="0" fillId="11" borderId="21" applyNumberFormat="0" applyFont="0" applyAlignment="0" applyProtection="0">
      <alignment vertical="center"/>
    </xf>
    <xf numFmtId="0" fontId="30" fillId="21" borderId="0" applyNumberFormat="0" applyBorder="0" applyAlignment="0" applyProtection="0">
      <alignment vertical="center"/>
    </xf>
    <xf numFmtId="0" fontId="2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20" applyNumberFormat="0" applyFill="0" applyAlignment="0" applyProtection="0">
      <alignment vertical="center"/>
    </xf>
    <xf numFmtId="0" fontId="14" fillId="0" borderId="0"/>
    <xf numFmtId="0" fontId="40" fillId="0" borderId="26" applyNumberFormat="0" applyFill="0" applyAlignment="0" applyProtection="0">
      <alignment vertical="center"/>
    </xf>
    <xf numFmtId="0" fontId="0" fillId="0" borderId="0">
      <alignment vertical="center"/>
    </xf>
    <xf numFmtId="0" fontId="30" fillId="16" borderId="0" applyNumberFormat="0" applyBorder="0" applyAlignment="0" applyProtection="0">
      <alignment vertical="center"/>
    </xf>
    <xf numFmtId="0" fontId="27" fillId="0" borderId="23" applyNumberFormat="0" applyFill="0" applyAlignment="0" applyProtection="0">
      <alignment vertical="center"/>
    </xf>
    <xf numFmtId="0" fontId="30" fillId="7" borderId="0" applyNumberFormat="0" applyBorder="0" applyAlignment="0" applyProtection="0">
      <alignment vertical="center"/>
    </xf>
    <xf numFmtId="0" fontId="31" fillId="10" borderId="19" applyNumberFormat="0" applyAlignment="0" applyProtection="0">
      <alignment vertical="center"/>
    </xf>
    <xf numFmtId="0" fontId="43" fillId="10" borderId="24" applyNumberFormat="0" applyAlignment="0" applyProtection="0">
      <alignment vertical="center"/>
    </xf>
    <xf numFmtId="0" fontId="39" fillId="22" borderId="25" applyNumberFormat="0" applyAlignment="0" applyProtection="0">
      <alignment vertical="center"/>
    </xf>
    <xf numFmtId="0" fontId="1" fillId="17" borderId="0" applyNumberFormat="0" applyBorder="0" applyAlignment="0" applyProtection="0">
      <alignment vertical="center"/>
    </xf>
    <xf numFmtId="0" fontId="30" fillId="9" borderId="0" applyNumberFormat="0" applyBorder="0" applyAlignment="0" applyProtection="0">
      <alignment vertical="center"/>
    </xf>
    <xf numFmtId="0" fontId="42" fillId="0" borderId="27" applyNumberFormat="0" applyFill="0" applyAlignment="0" applyProtection="0">
      <alignment vertical="center"/>
    </xf>
    <xf numFmtId="0" fontId="33" fillId="0" borderId="22" applyNumberFormat="0" applyFill="0" applyAlignment="0" applyProtection="0">
      <alignment vertical="center"/>
    </xf>
    <xf numFmtId="0" fontId="38" fillId="18" borderId="0" applyNumberFormat="0" applyBorder="0" applyAlignment="0" applyProtection="0">
      <alignment vertical="center"/>
    </xf>
    <xf numFmtId="0" fontId="36" fillId="15" borderId="0" applyNumberFormat="0" applyBorder="0" applyAlignment="0" applyProtection="0">
      <alignment vertical="center"/>
    </xf>
    <xf numFmtId="0" fontId="1" fillId="24" borderId="0" applyNumberFormat="0" applyBorder="0" applyAlignment="0" applyProtection="0">
      <alignment vertical="center"/>
    </xf>
    <xf numFmtId="0" fontId="30" fillId="8" borderId="0" applyNumberFormat="0" applyBorder="0" applyAlignment="0" applyProtection="0">
      <alignment vertical="center"/>
    </xf>
    <xf numFmtId="0" fontId="1" fillId="23" borderId="0" applyNumberFormat="0" applyBorder="0" applyAlignment="0" applyProtection="0">
      <alignment vertical="center"/>
    </xf>
    <xf numFmtId="0" fontId="1" fillId="19" borderId="0" applyNumberFormat="0" applyBorder="0" applyAlignment="0" applyProtection="0">
      <alignment vertical="center"/>
    </xf>
    <xf numFmtId="0" fontId="1" fillId="5" borderId="0" applyNumberFormat="0" applyBorder="0" applyAlignment="0" applyProtection="0">
      <alignment vertical="center"/>
    </xf>
    <xf numFmtId="0" fontId="0" fillId="0" borderId="0">
      <alignment vertical="center"/>
    </xf>
    <xf numFmtId="0" fontId="1" fillId="21" borderId="0" applyNumberFormat="0" applyBorder="0" applyAlignment="0" applyProtection="0">
      <alignment vertical="center"/>
    </xf>
    <xf numFmtId="0" fontId="30" fillId="13" borderId="0" applyNumberFormat="0" applyBorder="0" applyAlignment="0" applyProtection="0">
      <alignment vertical="center"/>
    </xf>
    <xf numFmtId="0" fontId="30" fillId="7" borderId="0" applyNumberFormat="0" applyBorder="0" applyAlignment="0" applyProtection="0">
      <alignment vertical="center"/>
    </xf>
    <xf numFmtId="0" fontId="1" fillId="20" borderId="0" applyNumberFormat="0" applyBorder="0" applyAlignment="0" applyProtection="0">
      <alignment vertical="center"/>
    </xf>
    <xf numFmtId="0" fontId="1" fillId="20" borderId="0" applyNumberFormat="0" applyBorder="0" applyAlignment="0" applyProtection="0">
      <alignment vertical="center"/>
    </xf>
    <xf numFmtId="0" fontId="30" fillId="6" borderId="0" applyNumberFormat="0" applyBorder="0" applyAlignment="0" applyProtection="0">
      <alignment vertical="center"/>
    </xf>
    <xf numFmtId="0" fontId="1" fillId="19" borderId="0" applyNumberFormat="0" applyBorder="0" applyAlignment="0" applyProtection="0">
      <alignment vertical="center"/>
    </xf>
    <xf numFmtId="0" fontId="30" fillId="6" borderId="0" applyNumberFormat="0" applyBorder="0" applyAlignment="0" applyProtection="0">
      <alignment vertical="center"/>
    </xf>
    <xf numFmtId="0" fontId="30" fillId="12" borderId="0" applyNumberFormat="0" applyBorder="0" applyAlignment="0" applyProtection="0">
      <alignment vertical="center"/>
    </xf>
    <xf numFmtId="0" fontId="1" fillId="3" borderId="0" applyNumberFormat="0" applyBorder="0" applyAlignment="0" applyProtection="0">
      <alignment vertical="center"/>
    </xf>
    <xf numFmtId="0" fontId="30" fillId="14" borderId="0" applyNumberFormat="0" applyBorder="0" applyAlignment="0" applyProtection="0">
      <alignment vertical="center"/>
    </xf>
    <xf numFmtId="0" fontId="0" fillId="0" borderId="0"/>
  </cellStyleXfs>
  <cellXfs count="18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Border="1" applyAlignment="1">
      <alignment horizontal="lef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left" vertical="center" wrapText="1" shrinkToFit="1"/>
    </xf>
    <xf numFmtId="0" fontId="12" fillId="0" borderId="7" xfId="0" applyFont="1" applyFill="1" applyBorder="1" applyAlignment="1">
      <alignment horizontal="left"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0" xfId="0" applyFont="1" applyFill="1" applyAlignment="1">
      <alignment vertical="center"/>
    </xf>
    <xf numFmtId="0" fontId="12" fillId="0" borderId="0" xfId="0" applyFont="1" applyFill="1" applyBorder="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0"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3" fillId="0" borderId="14" xfId="0" applyFont="1" applyFill="1" applyBorder="1" applyAlignment="1">
      <alignment horizontal="left" vertical="center" shrinkToFit="1"/>
    </xf>
    <xf numFmtId="0" fontId="13" fillId="0" borderId="15" xfId="0" applyFont="1" applyFill="1" applyBorder="1" applyAlignment="1">
      <alignment horizontal="left" vertical="center" shrinkToFit="1"/>
    </xf>
    <xf numFmtId="0" fontId="11" fillId="0" borderId="0" xfId="0" applyFont="1" applyFill="1" applyBorder="1" applyAlignment="1">
      <alignment horizontal="left" vertical="center"/>
    </xf>
    <xf numFmtId="0" fontId="12" fillId="0" borderId="13" xfId="0" applyFont="1" applyFill="1" applyBorder="1" applyAlignment="1">
      <alignment vertical="center"/>
    </xf>
    <xf numFmtId="0" fontId="12" fillId="0" borderId="13"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4" xfId="0" applyFont="1" applyFill="1" applyBorder="1" applyAlignment="1">
      <alignment horizontal="center" vertical="center" wrapText="1" shrinkToFit="1"/>
    </xf>
    <xf numFmtId="0" fontId="1" fillId="0" borderId="15" xfId="0" applyFont="1" applyFill="1" applyBorder="1" applyAlignment="1">
      <alignment horizontal="center" vertical="center" wrapText="1" shrinkToFit="1"/>
    </xf>
    <xf numFmtId="0" fontId="1" fillId="0" borderId="14" xfId="0" applyFont="1" applyFill="1" applyBorder="1" applyAlignment="1">
      <alignment horizontal="left" vertical="center" shrinkToFit="1"/>
    </xf>
    <xf numFmtId="0" fontId="1" fillId="0" borderId="15" xfId="0" applyFont="1" applyFill="1" applyBorder="1" applyAlignment="1">
      <alignment horizontal="left" vertical="center" shrinkToFit="1"/>
    </xf>
    <xf numFmtId="4" fontId="1" fillId="0" borderId="15" xfId="0" applyNumberFormat="1" applyFont="1" applyFill="1" applyBorder="1" applyAlignment="1">
      <alignment horizontal="right" vertical="center" shrinkToFit="1"/>
    </xf>
    <xf numFmtId="0" fontId="1" fillId="0" borderId="15" xfId="0" applyFont="1" applyFill="1" applyBorder="1" applyAlignment="1">
      <alignment horizontal="right" vertical="center" shrinkToFit="1"/>
    </xf>
    <xf numFmtId="0" fontId="1" fillId="0" borderId="14"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14" xfId="0" applyFont="1" applyFill="1" applyBorder="1" applyAlignment="1">
      <alignment horizontal="left" vertical="center" wrapText="1" shrinkToFit="1"/>
    </xf>
    <xf numFmtId="0" fontId="1" fillId="0" borderId="15" xfId="0" applyFont="1" applyFill="1" applyBorder="1" applyAlignment="1">
      <alignment horizontal="left" vertical="center" wrapText="1" shrinkToFit="1"/>
    </xf>
    <xf numFmtId="0" fontId="12" fillId="0" borderId="15" xfId="0" applyFont="1" applyFill="1" applyBorder="1" applyAlignment="1">
      <alignment horizontal="left" vertical="center" wrapText="1" shrinkToFit="1"/>
    </xf>
    <xf numFmtId="0" fontId="12" fillId="0" borderId="0" xfId="0" applyFont="1" applyFill="1" applyAlignment="1">
      <alignment horizontal="right"/>
    </xf>
    <xf numFmtId="0" fontId="3" fillId="0" borderId="0" xfId="0" applyFont="1" applyFill="1" applyAlignment="1">
      <alignment wrapText="1"/>
    </xf>
    <xf numFmtId="0" fontId="4" fillId="0" borderId="0" xfId="0" applyFont="1" applyFill="1" applyAlignment="1">
      <alignment wrapText="1"/>
    </xf>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2" fillId="0" borderId="13"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vertical="center" wrapText="1"/>
    </xf>
    <xf numFmtId="0" fontId="12" fillId="0" borderId="5" xfId="0" applyNumberFormat="1" applyFont="1" applyFill="1" applyBorder="1" applyAlignment="1" applyProtection="1">
      <alignment horizontal="left" vertical="center" wrapText="1"/>
    </xf>
    <xf numFmtId="0" fontId="12" fillId="0" borderId="7" xfId="0" applyNumberFormat="1" applyFont="1" applyFill="1" applyBorder="1" applyAlignment="1" applyProtection="1">
      <alignment horizontal="left" vertical="center" wrapText="1"/>
    </xf>
    <xf numFmtId="0" fontId="12" fillId="0" borderId="6" xfId="0" applyNumberFormat="1" applyFont="1" applyFill="1" applyBorder="1" applyAlignment="1" applyProtection="1">
      <alignment horizontal="left" vertical="center" wrapText="1"/>
    </xf>
    <xf numFmtId="177" fontId="12" fillId="0" borderId="1" xfId="0" applyNumberFormat="1" applyFont="1" applyFill="1" applyBorder="1" applyAlignment="1" applyProtection="1">
      <alignment horizontal="center" vertical="center" wrapText="1"/>
    </xf>
    <xf numFmtId="0" fontId="11" fillId="0" borderId="12"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8" fillId="0" borderId="0" xfId="0" applyFont="1" applyFill="1"/>
    <xf numFmtId="0" fontId="12" fillId="0" borderId="0" xfId="0" applyNumberFormat="1" applyFont="1" applyFill="1" applyBorder="1" applyAlignment="1" applyProtection="1">
      <alignment vertical="center" wrapText="1"/>
    </xf>
    <xf numFmtId="0" fontId="4" fillId="0" borderId="0" xfId="0" applyFont="1" applyFill="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Fill="1" applyAlignment="1">
      <alignment vertical="center" wrapText="1"/>
    </xf>
    <xf numFmtId="0" fontId="8" fillId="0" borderId="0" xfId="0" applyFont="1" applyFill="1" applyAlignment="1">
      <alignment wrapText="1"/>
    </xf>
    <xf numFmtId="0" fontId="5" fillId="0" borderId="13" xfId="0" applyNumberFormat="1" applyFont="1" applyFill="1" applyBorder="1" applyAlignment="1" applyProtection="1">
      <alignment horizontal="right" vertical="center" wrapText="1"/>
    </xf>
    <xf numFmtId="0" fontId="4" fillId="0" borderId="0" xfId="0" applyFont="1" applyFill="1" applyBorder="1" applyAlignment="1">
      <alignment horizontal="left" vertical="center" wrapText="1"/>
    </xf>
    <xf numFmtId="4" fontId="4" fillId="0" borderId="0" xfId="0" applyNumberFormat="1" applyFont="1" applyFill="1" applyAlignment="1">
      <alignment horizontal="center" vertical="center" wrapTex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43" fontId="19" fillId="0" borderId="1" xfId="9" applyFont="1" applyFill="1" applyBorder="1" applyAlignment="1" applyProtection="1">
      <alignment horizontal="right" vertical="center"/>
    </xf>
    <xf numFmtId="0" fontId="19" fillId="0" borderId="15" xfId="0"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0" fontId="20" fillId="0" borderId="1" xfId="0" applyFont="1" applyFill="1" applyBorder="1" applyAlignment="1">
      <alignment horizontal="right" vertical="center" shrinkToFit="1"/>
    </xf>
    <xf numFmtId="0" fontId="21" fillId="0" borderId="1" xfId="0" applyFont="1" applyFill="1" applyBorder="1" applyAlignment="1">
      <alignment horizontal="center" vertical="center"/>
    </xf>
    <xf numFmtId="177" fontId="22" fillId="0" borderId="1" xfId="1" applyNumberFormat="1" applyFont="1" applyFill="1" applyBorder="1" applyAlignment="1">
      <alignment horizontal="right" vertical="center"/>
    </xf>
    <xf numFmtId="0" fontId="21" fillId="0" borderId="1" xfId="0" applyFont="1" applyFill="1" applyBorder="1" applyAlignment="1">
      <alignment vertical="center"/>
    </xf>
    <xf numFmtId="43" fontId="21" fillId="0" borderId="1" xfId="9" applyFont="1" applyFill="1" applyBorder="1" applyAlignment="1">
      <alignment vertical="center"/>
    </xf>
    <xf numFmtId="177" fontId="19" fillId="0" borderId="1" xfId="1" applyNumberFormat="1" applyFont="1" applyFill="1" applyBorder="1" applyAlignment="1">
      <alignment horizontal="right"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0" fillId="0" borderId="18"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3"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4" fontId="0" fillId="0" borderId="0" xfId="0" applyNumberFormat="1" applyFill="1"/>
    <xf numFmtId="0" fontId="12" fillId="0" borderId="13"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1" fillId="0" borderId="12"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3" fillId="0" borderId="0" xfId="53"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horizontal="center" vertical="center"/>
    </xf>
    <xf numFmtId="0" fontId="19" fillId="0" borderId="0" xfId="53" applyFont="1" applyFill="1" applyAlignment="1">
      <alignment horizontal="right" vertical="center"/>
    </xf>
    <xf numFmtId="0" fontId="19" fillId="0" borderId="0" xfId="53" applyFont="1" applyFill="1" applyAlignment="1">
      <alignment vertical="center"/>
    </xf>
    <xf numFmtId="0" fontId="19" fillId="0" borderId="13" xfId="53" applyFont="1" applyFill="1" applyBorder="1" applyAlignment="1">
      <alignment horizontal="right" vertical="center"/>
    </xf>
    <xf numFmtId="177" fontId="19"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9" fillId="0" borderId="1" xfId="1" applyNumberFormat="1" applyFont="1" applyFill="1" applyBorder="1" applyAlignment="1">
      <alignment horizontal="center" vertical="center"/>
    </xf>
    <xf numFmtId="177" fontId="19" fillId="0" borderId="1" xfId="1" applyNumberFormat="1" applyFont="1" applyFill="1" applyBorder="1" applyAlignment="1">
      <alignment horizontal="left" vertical="center"/>
    </xf>
    <xf numFmtId="177" fontId="22" fillId="0" borderId="1" xfId="1" applyNumberFormat="1" applyFont="1" applyFill="1" applyBorder="1" applyAlignment="1">
      <alignment horizontal="center" vertical="center"/>
    </xf>
    <xf numFmtId="177" fontId="22" fillId="0" borderId="1" xfId="1" applyNumberFormat="1" applyFont="1" applyFill="1" applyBorder="1" applyAlignment="1">
      <alignment vertical="center"/>
    </xf>
    <xf numFmtId="177" fontId="19" fillId="0" borderId="1" xfId="1" applyNumberFormat="1" applyFont="1" applyFill="1" applyBorder="1" applyAlignment="1">
      <alignment vertical="center"/>
    </xf>
    <xf numFmtId="177" fontId="19" fillId="0" borderId="1" xfId="23" applyNumberFormat="1" applyFont="1" applyFill="1" applyBorder="1" applyAlignment="1">
      <alignment horizontal="left" vertical="center"/>
    </xf>
    <xf numFmtId="0" fontId="19" fillId="0" borderId="1" xfId="1" applyFont="1" applyFill="1" applyBorder="1" applyAlignment="1">
      <alignment horizontal="left" vertical="center"/>
    </xf>
    <xf numFmtId="0" fontId="0" fillId="0" borderId="0" xfId="1" applyFill="1" applyBorder="1" applyAlignment="1">
      <alignment horizontal="right" vertical="center"/>
    </xf>
    <xf numFmtId="0" fontId="25" fillId="0" borderId="12" xfId="53" applyFont="1" applyFill="1" applyBorder="1" applyAlignment="1">
      <alignment horizontal="left" vertical="center"/>
    </xf>
    <xf numFmtId="177" fontId="19" fillId="0" borderId="1" xfId="1" applyNumberFormat="1" applyFont="1" applyFill="1" applyBorder="1" applyAlignment="1" quotePrefix="1">
      <alignment horizontal="center" vertical="center"/>
    </xf>
    <xf numFmtId="177" fontId="19" fillId="0" borderId="1" xfId="1" applyNumberFormat="1" applyFont="1" applyFill="1" applyBorder="1" applyAlignment="1" quotePrefix="1">
      <alignment horizontal="left" vertical="center"/>
    </xf>
    <xf numFmtId="177" fontId="22"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28" workbookViewId="0">
      <selection activeCell="C35" sqref="C35"/>
    </sheetView>
  </sheetViews>
  <sheetFormatPr defaultColWidth="9" defaultRowHeight="15.6" outlineLevelCol="6"/>
  <cols>
    <col min="1" max="1" width="24.3" style="157" customWidth="1"/>
    <col min="2" max="2" width="6.5" style="157" customWidth="1"/>
    <col min="3" max="3" width="9.4" style="157" customWidth="1"/>
    <col min="4" max="4" width="29.125" style="157" customWidth="1"/>
    <col min="5" max="5" width="7.625" style="157" customWidth="1"/>
    <col min="6" max="6" width="8.7" style="157" customWidth="1"/>
    <col min="7" max="16384" width="9" style="157"/>
  </cols>
  <sheetData>
    <row r="1" ht="18.6" spans="1:1">
      <c r="A1" s="170" t="s">
        <v>0</v>
      </c>
    </row>
    <row r="2" ht="22.5" customHeight="1" spans="1:6">
      <c r="A2" s="171" t="s">
        <v>1</v>
      </c>
      <c r="B2" s="171"/>
      <c r="C2" s="171"/>
      <c r="D2" s="171"/>
      <c r="E2" s="171"/>
      <c r="F2" s="171"/>
    </row>
    <row r="3" ht="18" customHeight="1" spans="1:6">
      <c r="A3" s="172"/>
      <c r="B3" s="172"/>
      <c r="C3" s="172"/>
      <c r="D3" s="172"/>
      <c r="E3" s="173" t="s">
        <v>2</v>
      </c>
      <c r="F3" s="173"/>
    </row>
    <row r="4" ht="21" customHeight="1" spans="1:6">
      <c r="A4" s="174" t="s">
        <v>3</v>
      </c>
      <c r="B4" s="174"/>
      <c r="C4" s="174"/>
      <c r="D4" s="174"/>
      <c r="E4" s="175" t="s">
        <v>4</v>
      </c>
      <c r="F4" s="175"/>
    </row>
    <row r="5" s="168" customFormat="1" ht="18" customHeight="1" spans="1:7">
      <c r="A5" s="187" t="s">
        <v>5</v>
      </c>
      <c r="B5" s="176"/>
      <c r="C5" s="176"/>
      <c r="D5" s="187" t="s">
        <v>6</v>
      </c>
      <c r="E5" s="176"/>
      <c r="F5" s="176"/>
      <c r="G5" s="177"/>
    </row>
    <row r="6" s="168" customFormat="1" ht="18" customHeight="1" spans="1:7">
      <c r="A6" s="187" t="s">
        <v>7</v>
      </c>
      <c r="B6" s="187" t="s">
        <v>8</v>
      </c>
      <c r="C6" s="176" t="s">
        <v>9</v>
      </c>
      <c r="D6" s="187" t="s">
        <v>7</v>
      </c>
      <c r="E6" s="176" t="s">
        <v>8</v>
      </c>
      <c r="F6" s="176" t="s">
        <v>9</v>
      </c>
      <c r="G6" s="177"/>
    </row>
    <row r="7" s="168" customFormat="1" ht="18" customHeight="1" spans="1:7">
      <c r="A7" s="187" t="s">
        <v>10</v>
      </c>
      <c r="B7" s="178"/>
      <c r="C7" s="178" t="s">
        <v>11</v>
      </c>
      <c r="D7" s="187" t="s">
        <v>10</v>
      </c>
      <c r="E7" s="176"/>
      <c r="F7" s="178" t="s">
        <v>12</v>
      </c>
      <c r="G7" s="177"/>
    </row>
    <row r="8" s="168" customFormat="1" ht="18" customHeight="1" spans="1:7">
      <c r="A8" s="188" t="s">
        <v>13</v>
      </c>
      <c r="B8" s="178" t="s">
        <v>11</v>
      </c>
      <c r="C8" s="148">
        <v>8119.13</v>
      </c>
      <c r="D8" s="141" t="s">
        <v>14</v>
      </c>
      <c r="E8" s="178" t="s">
        <v>15</v>
      </c>
      <c r="F8" s="179"/>
      <c r="G8" s="177"/>
    </row>
    <row r="9" s="168" customFormat="1" ht="20" customHeight="1" spans="1:7">
      <c r="A9" s="179" t="s">
        <v>16</v>
      </c>
      <c r="B9" s="178" t="s">
        <v>12</v>
      </c>
      <c r="C9" s="148">
        <v>1238.92</v>
      </c>
      <c r="D9" s="141" t="s">
        <v>17</v>
      </c>
      <c r="E9" s="178" t="s">
        <v>18</v>
      </c>
      <c r="F9" s="179"/>
      <c r="G9" s="177"/>
    </row>
    <row r="10" s="168" customFormat="1" ht="18" customHeight="1" spans="1:7">
      <c r="A10" s="188" t="s">
        <v>19</v>
      </c>
      <c r="B10" s="178" t="s">
        <v>20</v>
      </c>
      <c r="C10" s="148"/>
      <c r="D10" s="141" t="s">
        <v>21</v>
      </c>
      <c r="E10" s="178" t="s">
        <v>22</v>
      </c>
      <c r="F10" s="179"/>
      <c r="G10" s="177"/>
    </row>
    <row r="11" s="168" customFormat="1" ht="18" customHeight="1" spans="1:7">
      <c r="A11" s="188" t="s">
        <v>23</v>
      </c>
      <c r="B11" s="178" t="s">
        <v>24</v>
      </c>
      <c r="C11" s="148"/>
      <c r="D11" s="141" t="s">
        <v>25</v>
      </c>
      <c r="E11" s="178" t="s">
        <v>26</v>
      </c>
      <c r="F11" s="179"/>
      <c r="G11" s="177"/>
    </row>
    <row r="12" s="168" customFormat="1" ht="18" customHeight="1" spans="1:7">
      <c r="A12" s="188" t="s">
        <v>27</v>
      </c>
      <c r="B12" s="178" t="s">
        <v>28</v>
      </c>
      <c r="C12" s="148"/>
      <c r="D12" s="141" t="s">
        <v>29</v>
      </c>
      <c r="E12" s="178" t="s">
        <v>30</v>
      </c>
      <c r="F12" s="179"/>
      <c r="G12" s="177"/>
    </row>
    <row r="13" s="168" customFormat="1" ht="18" customHeight="1" spans="1:7">
      <c r="A13" s="188" t="s">
        <v>31</v>
      </c>
      <c r="B13" s="178" t="s">
        <v>32</v>
      </c>
      <c r="C13" s="148"/>
      <c r="D13" s="141" t="s">
        <v>33</v>
      </c>
      <c r="E13" s="178" t="s">
        <v>34</v>
      </c>
      <c r="F13" s="179"/>
      <c r="G13" s="177"/>
    </row>
    <row r="14" s="168" customFormat="1" ht="18" customHeight="1" spans="1:7">
      <c r="A14" s="188" t="s">
        <v>35</v>
      </c>
      <c r="B14" s="178" t="s">
        <v>36</v>
      </c>
      <c r="C14" s="148"/>
      <c r="D14" s="141" t="s">
        <v>37</v>
      </c>
      <c r="E14" s="178" t="s">
        <v>38</v>
      </c>
      <c r="F14" s="179"/>
      <c r="G14" s="177"/>
    </row>
    <row r="15" s="168" customFormat="1" ht="18" customHeight="1" spans="1:7">
      <c r="A15" s="179"/>
      <c r="B15" s="178" t="s">
        <v>39</v>
      </c>
      <c r="C15" s="148"/>
      <c r="D15" s="141" t="s">
        <v>40</v>
      </c>
      <c r="E15" s="178" t="s">
        <v>41</v>
      </c>
      <c r="F15" s="179">
        <v>1014.84</v>
      </c>
      <c r="G15" s="177"/>
    </row>
    <row r="16" s="168" customFormat="1" ht="18" customHeight="1" spans="1:7">
      <c r="A16" s="179"/>
      <c r="B16" s="178" t="s">
        <v>42</v>
      </c>
      <c r="C16" s="148"/>
      <c r="D16" s="141" t="s">
        <v>43</v>
      </c>
      <c r="E16" s="178" t="s">
        <v>44</v>
      </c>
      <c r="F16" s="179">
        <v>29.09</v>
      </c>
      <c r="G16" s="177"/>
    </row>
    <row r="17" s="168" customFormat="1" ht="18" customHeight="1" spans="1:7">
      <c r="A17" s="179"/>
      <c r="B17" s="178" t="s">
        <v>45</v>
      </c>
      <c r="C17" s="148"/>
      <c r="D17" s="141" t="s">
        <v>46</v>
      </c>
      <c r="E17" s="178" t="s">
        <v>47</v>
      </c>
      <c r="F17" s="179"/>
      <c r="G17" s="177"/>
    </row>
    <row r="18" s="168" customFormat="1" ht="18" customHeight="1" spans="1:7">
      <c r="A18" s="179"/>
      <c r="B18" s="178" t="s">
        <v>48</v>
      </c>
      <c r="C18" s="148"/>
      <c r="D18" s="141" t="s">
        <v>49</v>
      </c>
      <c r="E18" s="178" t="s">
        <v>50</v>
      </c>
      <c r="F18" s="179"/>
      <c r="G18" s="177"/>
    </row>
    <row r="19" s="168" customFormat="1" ht="18" customHeight="1" spans="1:7">
      <c r="A19" s="179"/>
      <c r="B19" s="178" t="s">
        <v>51</v>
      </c>
      <c r="C19" s="148"/>
      <c r="D19" s="141" t="s">
        <v>52</v>
      </c>
      <c r="E19" s="178" t="s">
        <v>53</v>
      </c>
      <c r="F19" s="179">
        <v>8619.54</v>
      </c>
      <c r="G19" s="177"/>
    </row>
    <row r="20" s="168" customFormat="1" ht="18" customHeight="1" spans="1:7">
      <c r="A20" s="179"/>
      <c r="B20" s="178" t="s">
        <v>54</v>
      </c>
      <c r="C20" s="148"/>
      <c r="D20" s="141" t="s">
        <v>55</v>
      </c>
      <c r="E20" s="178" t="s">
        <v>56</v>
      </c>
      <c r="F20" s="179"/>
      <c r="G20" s="177"/>
    </row>
    <row r="21" s="168" customFormat="1" ht="18" customHeight="1" spans="1:7">
      <c r="A21" s="179"/>
      <c r="B21" s="178" t="s">
        <v>57</v>
      </c>
      <c r="C21" s="148"/>
      <c r="D21" s="141" t="s">
        <v>58</v>
      </c>
      <c r="E21" s="178" t="s">
        <v>59</v>
      </c>
      <c r="F21" s="179"/>
      <c r="G21" s="177"/>
    </row>
    <row r="22" s="168" customFormat="1" ht="18" customHeight="1" spans="1:7">
      <c r="A22" s="179"/>
      <c r="B22" s="178" t="s">
        <v>60</v>
      </c>
      <c r="C22" s="148"/>
      <c r="D22" s="141" t="s">
        <v>61</v>
      </c>
      <c r="E22" s="178" t="s">
        <v>62</v>
      </c>
      <c r="F22" s="179"/>
      <c r="G22" s="177"/>
    </row>
    <row r="23" s="168" customFormat="1" ht="18" customHeight="1" spans="1:7">
      <c r="A23" s="179"/>
      <c r="B23" s="178" t="s">
        <v>63</v>
      </c>
      <c r="C23" s="148"/>
      <c r="D23" s="141" t="s">
        <v>64</v>
      </c>
      <c r="E23" s="178" t="s">
        <v>65</v>
      </c>
      <c r="F23" s="179"/>
      <c r="G23" s="177"/>
    </row>
    <row r="24" s="168" customFormat="1" ht="18" customHeight="1" spans="1:7">
      <c r="A24" s="179"/>
      <c r="B24" s="178" t="s">
        <v>66</v>
      </c>
      <c r="C24" s="148"/>
      <c r="D24" s="141" t="s">
        <v>67</v>
      </c>
      <c r="E24" s="178" t="s">
        <v>68</v>
      </c>
      <c r="F24" s="179"/>
      <c r="G24" s="177"/>
    </row>
    <row r="25" s="168" customFormat="1" ht="18" customHeight="1" spans="1:7">
      <c r="A25" s="179"/>
      <c r="B25" s="178" t="s">
        <v>69</v>
      </c>
      <c r="C25" s="148"/>
      <c r="D25" s="141" t="s">
        <v>70</v>
      </c>
      <c r="E25" s="178" t="s">
        <v>71</v>
      </c>
      <c r="F25" s="179"/>
      <c r="G25" s="177"/>
    </row>
    <row r="26" s="168" customFormat="1" ht="18" customHeight="1" spans="1:7">
      <c r="A26" s="179"/>
      <c r="B26" s="178" t="s">
        <v>72</v>
      </c>
      <c r="C26" s="148"/>
      <c r="D26" s="141" t="s">
        <v>73</v>
      </c>
      <c r="E26" s="178" t="s">
        <v>74</v>
      </c>
      <c r="F26" s="179">
        <v>25.26</v>
      </c>
      <c r="G26" s="177"/>
    </row>
    <row r="27" s="168" customFormat="1" ht="18" customHeight="1" spans="1:7">
      <c r="A27" s="179"/>
      <c r="B27" s="178" t="s">
        <v>75</v>
      </c>
      <c r="C27" s="148"/>
      <c r="D27" s="141" t="s">
        <v>76</v>
      </c>
      <c r="E27" s="178" t="s">
        <v>77</v>
      </c>
      <c r="F27" s="179"/>
      <c r="G27" s="177"/>
    </row>
    <row r="28" s="168" customFormat="1" ht="18" customHeight="1" spans="1:7">
      <c r="A28" s="179"/>
      <c r="B28" s="178" t="s">
        <v>78</v>
      </c>
      <c r="C28" s="148"/>
      <c r="D28" s="141" t="s">
        <v>79</v>
      </c>
      <c r="E28" s="178" t="s">
        <v>80</v>
      </c>
      <c r="F28" s="179"/>
      <c r="G28" s="177"/>
    </row>
    <row r="29" s="168" customFormat="1" ht="18" customHeight="1" spans="1:7">
      <c r="A29" s="179"/>
      <c r="B29" s="178" t="s">
        <v>81</v>
      </c>
      <c r="C29" s="148"/>
      <c r="D29" s="141" t="s">
        <v>82</v>
      </c>
      <c r="E29" s="178" t="s">
        <v>83</v>
      </c>
      <c r="F29" s="179"/>
      <c r="G29" s="177"/>
    </row>
    <row r="30" s="168" customFormat="1" ht="18" customHeight="1" spans="1:7">
      <c r="A30" s="176"/>
      <c r="B30" s="178" t="s">
        <v>84</v>
      </c>
      <c r="C30" s="179"/>
      <c r="D30" s="141" t="s">
        <v>85</v>
      </c>
      <c r="E30" s="178" t="s">
        <v>86</v>
      </c>
      <c r="F30" s="179"/>
      <c r="G30" s="177"/>
    </row>
    <row r="31" s="168" customFormat="1" ht="18" customHeight="1" spans="1:7">
      <c r="A31" s="189" t="s">
        <v>87</v>
      </c>
      <c r="B31" s="178" t="s">
        <v>88</v>
      </c>
      <c r="C31" s="145">
        <f>C8+C10+C11+C12+C13+C14</f>
        <v>8119.13</v>
      </c>
      <c r="D31" s="189" t="s">
        <v>89</v>
      </c>
      <c r="E31" s="178" t="s">
        <v>90</v>
      </c>
      <c r="F31" s="181">
        <f>SUM(F8:F30)</f>
        <v>9688.73</v>
      </c>
      <c r="G31" s="177"/>
    </row>
    <row r="32" s="168" customFormat="1" ht="18" customHeight="1" spans="1:7">
      <c r="A32" s="179" t="s">
        <v>91</v>
      </c>
      <c r="B32" s="178" t="s">
        <v>92</v>
      </c>
      <c r="C32" s="148"/>
      <c r="D32" s="179" t="s">
        <v>93</v>
      </c>
      <c r="E32" s="178" t="s">
        <v>94</v>
      </c>
      <c r="F32" s="182"/>
      <c r="G32" s="177"/>
    </row>
    <row r="33" s="168" customFormat="1" ht="18" customHeight="1" spans="1:7">
      <c r="A33" s="183" t="s">
        <v>95</v>
      </c>
      <c r="B33" s="178" t="s">
        <v>96</v>
      </c>
      <c r="C33" s="148">
        <f>C34+C35+C36</f>
        <v>1978.94</v>
      </c>
      <c r="D33" s="183" t="s">
        <v>97</v>
      </c>
      <c r="E33" s="178" t="s">
        <v>98</v>
      </c>
      <c r="F33" s="182"/>
      <c r="G33" s="177"/>
    </row>
    <row r="34" s="168" customFormat="1" ht="18" customHeight="1" spans="1:7">
      <c r="A34" s="183" t="s">
        <v>99</v>
      </c>
      <c r="B34" s="178" t="s">
        <v>100</v>
      </c>
      <c r="C34" s="148"/>
      <c r="D34" s="183" t="s">
        <v>101</v>
      </c>
      <c r="E34" s="178" t="s">
        <v>102</v>
      </c>
      <c r="F34" s="182"/>
      <c r="G34" s="177"/>
    </row>
    <row r="35" s="168" customFormat="1" ht="18" customHeight="1" spans="1:7">
      <c r="A35" s="183" t="s">
        <v>103</v>
      </c>
      <c r="B35" s="178" t="s">
        <v>104</v>
      </c>
      <c r="C35" s="148">
        <v>1978.94</v>
      </c>
      <c r="D35" s="183" t="s">
        <v>105</v>
      </c>
      <c r="E35" s="178" t="s">
        <v>106</v>
      </c>
      <c r="F35" s="182"/>
      <c r="G35" s="177"/>
    </row>
    <row r="36" s="168" customFormat="1" ht="18" customHeight="1" spans="1:7">
      <c r="A36" s="183" t="s">
        <v>107</v>
      </c>
      <c r="B36" s="178" t="s">
        <v>108</v>
      </c>
      <c r="C36" s="148"/>
      <c r="D36" s="183" t="s">
        <v>109</v>
      </c>
      <c r="E36" s="178" t="s">
        <v>110</v>
      </c>
      <c r="F36" s="182"/>
      <c r="G36" s="177"/>
    </row>
    <row r="37" s="168" customFormat="1" ht="18" customHeight="1" spans="1:7">
      <c r="A37" s="179"/>
      <c r="B37" s="178" t="s">
        <v>111</v>
      </c>
      <c r="C37" s="148"/>
      <c r="D37" s="183" t="s">
        <v>112</v>
      </c>
      <c r="E37" s="178" t="s">
        <v>113</v>
      </c>
      <c r="F37" s="182">
        <f>F38+F39+F40</f>
        <v>409.34</v>
      </c>
      <c r="G37" s="177"/>
    </row>
    <row r="38" s="168" customFormat="1" ht="18" customHeight="1" spans="1:7">
      <c r="A38" s="179"/>
      <c r="B38" s="178" t="s">
        <v>114</v>
      </c>
      <c r="C38" s="148"/>
      <c r="D38" s="183" t="s">
        <v>99</v>
      </c>
      <c r="E38" s="178" t="s">
        <v>115</v>
      </c>
      <c r="F38" s="182"/>
      <c r="G38" s="177"/>
    </row>
    <row r="39" s="168" customFormat="1" ht="18" customHeight="1" spans="1:7">
      <c r="A39" s="184"/>
      <c r="B39" s="178" t="s">
        <v>116</v>
      </c>
      <c r="C39" s="148"/>
      <c r="D39" s="183" t="s">
        <v>103</v>
      </c>
      <c r="E39" s="178" t="s">
        <v>117</v>
      </c>
      <c r="F39" s="182">
        <v>409.34</v>
      </c>
      <c r="G39" s="177"/>
    </row>
    <row r="40" s="168" customFormat="1" ht="18" customHeight="1" spans="1:7">
      <c r="A40" s="179"/>
      <c r="B40" s="178" t="s">
        <v>118</v>
      </c>
      <c r="C40" s="148"/>
      <c r="D40" s="183" t="s">
        <v>107</v>
      </c>
      <c r="E40" s="178" t="s">
        <v>119</v>
      </c>
      <c r="F40" s="182"/>
      <c r="G40" s="177"/>
    </row>
    <row r="41" s="169" customFormat="1" ht="18" customHeight="1" spans="1:7">
      <c r="A41" s="180" t="s">
        <v>120</v>
      </c>
      <c r="B41" s="178" t="s">
        <v>121</v>
      </c>
      <c r="C41" s="145">
        <f>C31+C33</f>
        <v>10098.07</v>
      </c>
      <c r="D41" s="180" t="s">
        <v>120</v>
      </c>
      <c r="E41" s="178" t="s">
        <v>122</v>
      </c>
      <c r="F41" s="181">
        <f>F31+F37</f>
        <v>10098.07</v>
      </c>
      <c r="G41" s="185"/>
    </row>
    <row r="42" ht="26.25" customHeight="1" spans="1:6">
      <c r="A42" s="186" t="s">
        <v>123</v>
      </c>
      <c r="B42" s="186"/>
      <c r="C42" s="186"/>
      <c r="D42" s="186"/>
      <c r="E42" s="186"/>
      <c r="F42" s="18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9"/>
  <sheetViews>
    <sheetView workbookViewId="0">
      <selection activeCell="A3" sqref="A3:D3"/>
    </sheetView>
  </sheetViews>
  <sheetFormatPr defaultColWidth="9" defaultRowHeight="15.6"/>
  <cols>
    <col min="1" max="3" width="4.875" style="157" customWidth="1"/>
    <col min="4" max="4" width="51.125" style="157" customWidth="1"/>
    <col min="5" max="5" width="18.875" style="157" customWidth="1"/>
    <col min="6" max="11" width="13.5" style="157" customWidth="1"/>
    <col min="12" max="16384" width="9" style="157"/>
  </cols>
  <sheetData>
    <row r="1" s="34" customFormat="1" ht="29.25" customHeight="1" spans="1:11">
      <c r="A1" s="3" t="s">
        <v>124</v>
      </c>
      <c r="B1" s="3"/>
      <c r="C1" s="3"/>
      <c r="D1" s="3"/>
      <c r="E1" s="3"/>
      <c r="F1" s="3"/>
      <c r="G1" s="3"/>
      <c r="H1" s="3"/>
      <c r="I1" s="3"/>
      <c r="J1" s="3"/>
      <c r="K1" s="3"/>
    </row>
    <row r="2" s="34" customFormat="1" ht="18" customHeight="1" spans="1:11">
      <c r="A2" s="50"/>
      <c r="B2" s="50"/>
      <c r="C2" s="50"/>
      <c r="D2" s="50"/>
      <c r="E2" s="50"/>
      <c r="F2" s="50"/>
      <c r="G2" s="50"/>
      <c r="H2" s="50"/>
      <c r="I2" s="50"/>
      <c r="J2" s="50"/>
      <c r="K2" s="74" t="s">
        <v>125</v>
      </c>
    </row>
    <row r="3" s="34" customFormat="1" ht="18" customHeight="1" spans="1:11">
      <c r="A3" s="163" t="s">
        <v>3</v>
      </c>
      <c r="B3" s="163"/>
      <c r="C3" s="163"/>
      <c r="D3" s="163"/>
      <c r="E3" s="50"/>
      <c r="F3" s="50"/>
      <c r="G3" s="50"/>
      <c r="H3" s="158"/>
      <c r="I3" s="50"/>
      <c r="J3" s="50"/>
      <c r="K3" s="74" t="s">
        <v>4</v>
      </c>
    </row>
    <row r="4" s="34" customFormat="1" ht="24" customHeight="1" spans="1:11">
      <c r="A4" s="60" t="s">
        <v>126</v>
      </c>
      <c r="B4" s="60" t="s">
        <v>127</v>
      </c>
      <c r="C4" s="60" t="s">
        <v>127</v>
      </c>
      <c r="D4" s="60" t="s">
        <v>127</v>
      </c>
      <c r="E4" s="59" t="s">
        <v>87</v>
      </c>
      <c r="F4" s="59" t="s">
        <v>128</v>
      </c>
      <c r="G4" s="59" t="s">
        <v>129</v>
      </c>
      <c r="H4" s="164" t="s">
        <v>130</v>
      </c>
      <c r="I4" s="59" t="s">
        <v>131</v>
      </c>
      <c r="J4" s="59" t="s">
        <v>132</v>
      </c>
      <c r="K4" s="164" t="s">
        <v>133</v>
      </c>
    </row>
    <row r="5" s="34" customFormat="1" ht="47.25" customHeight="1" spans="1:11">
      <c r="A5" s="59" t="s">
        <v>134</v>
      </c>
      <c r="B5" s="59" t="s">
        <v>127</v>
      </c>
      <c r="C5" s="59" t="s">
        <v>127</v>
      </c>
      <c r="D5" s="165" t="s">
        <v>135</v>
      </c>
      <c r="E5" s="59" t="s">
        <v>127</v>
      </c>
      <c r="F5" s="59" t="s">
        <v>127</v>
      </c>
      <c r="G5" s="59" t="s">
        <v>127</v>
      </c>
      <c r="H5" s="166"/>
      <c r="I5" s="59" t="s">
        <v>127</v>
      </c>
      <c r="J5" s="59" t="s">
        <v>127</v>
      </c>
      <c r="K5" s="166"/>
    </row>
    <row r="6" s="34" customFormat="1" ht="18" customHeight="1" spans="1:11">
      <c r="A6" s="60" t="s">
        <v>136</v>
      </c>
      <c r="B6" s="60" t="s">
        <v>137</v>
      </c>
      <c r="C6" s="60" t="s">
        <v>138</v>
      </c>
      <c r="D6" s="60" t="s">
        <v>139</v>
      </c>
      <c r="E6" s="59" t="s">
        <v>11</v>
      </c>
      <c r="F6" s="59" t="s">
        <v>12</v>
      </c>
      <c r="G6" s="59" t="s">
        <v>20</v>
      </c>
      <c r="H6" s="59" t="s">
        <v>24</v>
      </c>
      <c r="I6" s="59" t="s">
        <v>32</v>
      </c>
      <c r="J6" s="59" t="s">
        <v>36</v>
      </c>
      <c r="K6" s="59" t="s">
        <v>39</v>
      </c>
    </row>
    <row r="7" s="34" customFormat="1" ht="18" customHeight="1" spans="1:11">
      <c r="A7" s="60" t="s">
        <v>127</v>
      </c>
      <c r="B7" s="60" t="s">
        <v>127</v>
      </c>
      <c r="C7" s="60" t="s">
        <v>127</v>
      </c>
      <c r="D7" s="60" t="s">
        <v>140</v>
      </c>
      <c r="E7" s="159">
        <f>F7+G7+H7+I7+J7+K7</f>
        <v>8119.13</v>
      </c>
      <c r="F7" s="159">
        <f>F8+F14+F19+F27</f>
        <v>8119.13</v>
      </c>
      <c r="G7" s="61"/>
      <c r="H7" s="61"/>
      <c r="I7" s="61"/>
      <c r="J7" s="61"/>
      <c r="K7" s="159"/>
    </row>
    <row r="8" s="34" customFormat="1" ht="21" customHeight="1" spans="1:11">
      <c r="A8" s="64">
        <v>208</v>
      </c>
      <c r="B8" s="64"/>
      <c r="C8" s="64"/>
      <c r="D8" s="64" t="s">
        <v>141</v>
      </c>
      <c r="E8" s="159">
        <f t="shared" ref="E8:E30" si="0">F8+G8+H8+I8+J8+K8</f>
        <v>67.64</v>
      </c>
      <c r="F8" s="159">
        <f>F9+F11</f>
        <v>67.64</v>
      </c>
      <c r="G8" s="61"/>
      <c r="H8" s="61"/>
      <c r="I8" s="61"/>
      <c r="J8" s="61"/>
      <c r="K8" s="61"/>
    </row>
    <row r="9" s="34" customFormat="1" ht="21" customHeight="1" spans="1:11">
      <c r="A9" s="64">
        <v>20805</v>
      </c>
      <c r="B9" s="64"/>
      <c r="C9" s="64"/>
      <c r="D9" s="64" t="s">
        <v>142</v>
      </c>
      <c r="E9" s="159">
        <f t="shared" si="0"/>
        <v>35.09</v>
      </c>
      <c r="F9" s="159">
        <f>F10</f>
        <v>35.09</v>
      </c>
      <c r="G9" s="61"/>
      <c r="H9" s="61"/>
      <c r="I9" s="61"/>
      <c r="J9" s="61"/>
      <c r="K9" s="61"/>
    </row>
    <row r="10" s="34" customFormat="1" ht="21" customHeight="1" spans="1:11">
      <c r="A10" s="64">
        <v>2080505</v>
      </c>
      <c r="B10" s="64"/>
      <c r="C10" s="64"/>
      <c r="D10" s="64" t="s">
        <v>143</v>
      </c>
      <c r="E10" s="159">
        <f t="shared" si="0"/>
        <v>35.09</v>
      </c>
      <c r="F10" s="159">
        <v>35.09</v>
      </c>
      <c r="G10" s="61"/>
      <c r="H10" s="61"/>
      <c r="I10" s="61"/>
      <c r="J10" s="61"/>
      <c r="K10" s="61"/>
    </row>
    <row r="11" s="34" customFormat="1" ht="21" customHeight="1" spans="1:11">
      <c r="A11" s="64">
        <v>20822</v>
      </c>
      <c r="B11" s="64"/>
      <c r="C11" s="64"/>
      <c r="D11" s="64" t="s">
        <v>144</v>
      </c>
      <c r="E11" s="159">
        <f t="shared" si="0"/>
        <v>32.55</v>
      </c>
      <c r="F11" s="159">
        <f>F12+F13</f>
        <v>32.55</v>
      </c>
      <c r="G11" s="61"/>
      <c r="H11" s="61"/>
      <c r="I11" s="61"/>
      <c r="J11" s="61"/>
      <c r="K11" s="61"/>
    </row>
    <row r="12" s="34" customFormat="1" ht="21" customHeight="1" spans="1:11">
      <c r="A12" s="64">
        <v>2082202</v>
      </c>
      <c r="B12" s="64"/>
      <c r="C12" s="64"/>
      <c r="D12" s="64" t="s">
        <v>145</v>
      </c>
      <c r="E12" s="159">
        <f t="shared" si="0"/>
        <v>31.05</v>
      </c>
      <c r="F12" s="159">
        <v>31.05</v>
      </c>
      <c r="G12" s="61"/>
      <c r="H12" s="61"/>
      <c r="I12" s="61"/>
      <c r="J12" s="61"/>
      <c r="K12" s="61"/>
    </row>
    <row r="13" s="34" customFormat="1" ht="21" customHeight="1" spans="1:11">
      <c r="A13" s="64">
        <v>2082299</v>
      </c>
      <c r="B13" s="64"/>
      <c r="C13" s="64"/>
      <c r="D13" s="64" t="s">
        <v>146</v>
      </c>
      <c r="E13" s="159">
        <f t="shared" si="0"/>
        <v>1.5</v>
      </c>
      <c r="F13" s="159">
        <v>1.5</v>
      </c>
      <c r="G13" s="61"/>
      <c r="H13" s="61"/>
      <c r="I13" s="61"/>
      <c r="J13" s="61"/>
      <c r="K13" s="61"/>
    </row>
    <row r="14" s="34" customFormat="1" ht="21" customHeight="1" spans="1:11">
      <c r="A14" s="64">
        <v>210</v>
      </c>
      <c r="B14" s="64"/>
      <c r="C14" s="64"/>
      <c r="D14" s="64" t="s">
        <v>147</v>
      </c>
      <c r="E14" s="159">
        <f t="shared" si="0"/>
        <v>29.09</v>
      </c>
      <c r="F14" s="159">
        <f>F15+F17</f>
        <v>29.09</v>
      </c>
      <c r="G14" s="61"/>
      <c r="H14" s="61"/>
      <c r="I14" s="61"/>
      <c r="J14" s="61"/>
      <c r="K14" s="61"/>
    </row>
    <row r="15" s="34" customFormat="1" ht="21" customHeight="1" spans="1:11">
      <c r="A15" s="64">
        <v>21011</v>
      </c>
      <c r="B15" s="64"/>
      <c r="C15" s="64"/>
      <c r="D15" s="64" t="s">
        <v>148</v>
      </c>
      <c r="E15" s="159">
        <f t="shared" si="0"/>
        <v>9.53</v>
      </c>
      <c r="F15" s="159">
        <f>F16</f>
        <v>9.53</v>
      </c>
      <c r="G15" s="61"/>
      <c r="H15" s="61"/>
      <c r="I15" s="61"/>
      <c r="J15" s="61"/>
      <c r="K15" s="61"/>
    </row>
    <row r="16" s="34" customFormat="1" ht="21" customHeight="1" spans="1:11">
      <c r="A16" s="64">
        <v>2101103</v>
      </c>
      <c r="B16" s="64"/>
      <c r="C16" s="64"/>
      <c r="D16" s="64" t="s">
        <v>149</v>
      </c>
      <c r="E16" s="159">
        <f t="shared" si="0"/>
        <v>9.53</v>
      </c>
      <c r="F16" s="159">
        <v>9.53</v>
      </c>
      <c r="G16" s="61"/>
      <c r="H16" s="61"/>
      <c r="I16" s="61"/>
      <c r="J16" s="61"/>
      <c r="K16" s="61"/>
    </row>
    <row r="17" s="34" customFormat="1" ht="21" customHeight="1" spans="1:11">
      <c r="A17" s="64">
        <v>21012</v>
      </c>
      <c r="B17" s="64"/>
      <c r="C17" s="64"/>
      <c r="D17" s="64" t="s">
        <v>150</v>
      </c>
      <c r="E17" s="159">
        <f t="shared" si="0"/>
        <v>19.56</v>
      </c>
      <c r="F17" s="159">
        <f>F18</f>
        <v>19.56</v>
      </c>
      <c r="G17" s="61"/>
      <c r="H17" s="61"/>
      <c r="I17" s="61"/>
      <c r="J17" s="61"/>
      <c r="K17" s="61"/>
    </row>
    <row r="18" s="34" customFormat="1" ht="21" customHeight="1" spans="1:11">
      <c r="A18" s="64">
        <v>2101201</v>
      </c>
      <c r="B18" s="64"/>
      <c r="C18" s="64"/>
      <c r="D18" s="64" t="s">
        <v>151</v>
      </c>
      <c r="E18" s="159">
        <f t="shared" si="0"/>
        <v>19.56</v>
      </c>
      <c r="F18" s="159">
        <v>19.56</v>
      </c>
      <c r="G18" s="61"/>
      <c r="H18" s="61"/>
      <c r="I18" s="61"/>
      <c r="J18" s="61"/>
      <c r="K18" s="61"/>
    </row>
    <row r="19" s="34" customFormat="1" ht="21" customHeight="1" spans="1:11">
      <c r="A19" s="64">
        <v>213</v>
      </c>
      <c r="B19" s="64"/>
      <c r="C19" s="64"/>
      <c r="D19" s="64" t="s">
        <v>152</v>
      </c>
      <c r="E19" s="159">
        <f t="shared" si="0"/>
        <v>7997.14</v>
      </c>
      <c r="F19" s="159">
        <f>F20+F24</f>
        <v>7997.14</v>
      </c>
      <c r="G19" s="61"/>
      <c r="H19" s="61"/>
      <c r="I19" s="61"/>
      <c r="J19" s="61"/>
      <c r="K19" s="61"/>
    </row>
    <row r="20" s="34" customFormat="1" ht="21" customHeight="1" spans="1:11">
      <c r="A20" s="64">
        <v>21303</v>
      </c>
      <c r="B20" s="64"/>
      <c r="C20" s="64"/>
      <c r="D20" s="64" t="s">
        <v>153</v>
      </c>
      <c r="E20" s="159">
        <f t="shared" si="0"/>
        <v>6790.77</v>
      </c>
      <c r="F20" s="159">
        <f>F21+F22+F23</f>
        <v>6790.77</v>
      </c>
      <c r="G20" s="61"/>
      <c r="H20" s="61"/>
      <c r="I20" s="61"/>
      <c r="J20" s="61"/>
      <c r="K20" s="61"/>
    </row>
    <row r="21" s="34" customFormat="1" ht="21" customHeight="1" spans="1:11">
      <c r="A21" s="64">
        <v>2130301</v>
      </c>
      <c r="B21" s="64"/>
      <c r="C21" s="64"/>
      <c r="D21" s="64" t="s">
        <v>154</v>
      </c>
      <c r="E21" s="159">
        <f t="shared" si="0"/>
        <v>264.14</v>
      </c>
      <c r="F21" s="159">
        <v>264.14</v>
      </c>
      <c r="G21" s="61"/>
      <c r="H21" s="61"/>
      <c r="I21" s="61"/>
      <c r="J21" s="61"/>
      <c r="K21" s="61"/>
    </row>
    <row r="22" s="34" customFormat="1" ht="21" customHeight="1" spans="1:11">
      <c r="A22" s="64">
        <v>2130321</v>
      </c>
      <c r="B22" s="64"/>
      <c r="C22" s="64"/>
      <c r="D22" s="64" t="s">
        <v>155</v>
      </c>
      <c r="E22" s="159">
        <f t="shared" si="0"/>
        <v>353.82</v>
      </c>
      <c r="F22" s="159">
        <v>353.82</v>
      </c>
      <c r="G22" s="61"/>
      <c r="H22" s="61"/>
      <c r="I22" s="61"/>
      <c r="J22" s="61"/>
      <c r="K22" s="61"/>
    </row>
    <row r="23" s="34" customFormat="1" ht="21" customHeight="1" spans="1:11">
      <c r="A23" s="64">
        <v>2130334</v>
      </c>
      <c r="B23" s="64"/>
      <c r="C23" s="64"/>
      <c r="D23" s="64" t="s">
        <v>156</v>
      </c>
      <c r="E23" s="159">
        <f t="shared" si="0"/>
        <v>6172.81</v>
      </c>
      <c r="F23" s="159">
        <v>6172.81</v>
      </c>
      <c r="G23" s="61"/>
      <c r="H23" s="61"/>
      <c r="I23" s="61"/>
      <c r="J23" s="61"/>
      <c r="K23" s="61"/>
    </row>
    <row r="24" s="34" customFormat="1" ht="21" customHeight="1" spans="1:11">
      <c r="A24" s="64">
        <v>21366</v>
      </c>
      <c r="B24" s="64"/>
      <c r="C24" s="64"/>
      <c r="D24" s="64" t="s">
        <v>157</v>
      </c>
      <c r="E24" s="159">
        <f t="shared" si="0"/>
        <v>1206.37</v>
      </c>
      <c r="F24" s="159">
        <f>F25+F26</f>
        <v>1206.37</v>
      </c>
      <c r="G24" s="61"/>
      <c r="H24" s="61"/>
      <c r="I24" s="61"/>
      <c r="J24" s="61"/>
      <c r="K24" s="61"/>
    </row>
    <row r="25" s="34" customFormat="1" ht="21" customHeight="1" spans="1:11">
      <c r="A25" s="64">
        <v>2136601</v>
      </c>
      <c r="B25" s="64"/>
      <c r="C25" s="64"/>
      <c r="D25" s="64" t="s">
        <v>145</v>
      </c>
      <c r="E25" s="159">
        <f t="shared" si="0"/>
        <v>1092.37</v>
      </c>
      <c r="F25" s="159">
        <v>1092.37</v>
      </c>
      <c r="G25" s="61"/>
      <c r="H25" s="61"/>
      <c r="I25" s="61"/>
      <c r="J25" s="61"/>
      <c r="K25" s="61"/>
    </row>
    <row r="26" s="34" customFormat="1" ht="21" customHeight="1" spans="1:11">
      <c r="A26" s="64">
        <v>2136699</v>
      </c>
      <c r="B26" s="64"/>
      <c r="C26" s="64"/>
      <c r="D26" s="64" t="s">
        <v>158</v>
      </c>
      <c r="E26" s="159">
        <f t="shared" si="0"/>
        <v>114</v>
      </c>
      <c r="F26" s="159">
        <v>114</v>
      </c>
      <c r="G26" s="61"/>
      <c r="H26" s="61"/>
      <c r="I26" s="61"/>
      <c r="J26" s="61"/>
      <c r="K26" s="61"/>
    </row>
    <row r="27" s="34" customFormat="1" ht="21" customHeight="1" spans="1:11">
      <c r="A27" s="64">
        <v>221</v>
      </c>
      <c r="B27" s="64"/>
      <c r="C27" s="64"/>
      <c r="D27" s="64" t="s">
        <v>159</v>
      </c>
      <c r="E27" s="159">
        <f t="shared" si="0"/>
        <v>25.26</v>
      </c>
      <c r="F27" s="159">
        <f>F28</f>
        <v>25.26</v>
      </c>
      <c r="G27" s="61"/>
      <c r="H27" s="61"/>
      <c r="I27" s="61"/>
      <c r="J27" s="61"/>
      <c r="K27" s="61"/>
    </row>
    <row r="28" s="34" customFormat="1" ht="21" customHeight="1" spans="1:11">
      <c r="A28" s="64">
        <v>22102</v>
      </c>
      <c r="B28" s="64"/>
      <c r="C28" s="64"/>
      <c r="D28" s="64" t="s">
        <v>160</v>
      </c>
      <c r="E28" s="159">
        <f t="shared" si="0"/>
        <v>25.26</v>
      </c>
      <c r="F28" s="159">
        <f>F29+F30</f>
        <v>25.26</v>
      </c>
      <c r="G28" s="61"/>
      <c r="H28" s="61"/>
      <c r="I28" s="61"/>
      <c r="J28" s="61"/>
      <c r="K28" s="61"/>
    </row>
    <row r="29" s="34" customFormat="1" ht="21" customHeight="1" spans="1:11">
      <c r="A29" s="64">
        <v>2210201</v>
      </c>
      <c r="B29" s="64"/>
      <c r="C29" s="64"/>
      <c r="D29" s="64" t="s">
        <v>161</v>
      </c>
      <c r="E29" s="159">
        <f t="shared" si="0"/>
        <v>22.68</v>
      </c>
      <c r="F29" s="159">
        <v>22.68</v>
      </c>
      <c r="G29" s="61"/>
      <c r="H29" s="61"/>
      <c r="I29" s="61"/>
      <c r="J29" s="61"/>
      <c r="K29" s="61"/>
    </row>
    <row r="30" s="34" customFormat="1" ht="21" customHeight="1" spans="1:11">
      <c r="A30" s="64">
        <v>2210203</v>
      </c>
      <c r="B30" s="64"/>
      <c r="C30" s="64"/>
      <c r="D30" s="64" t="s">
        <v>162</v>
      </c>
      <c r="E30" s="159">
        <f t="shared" si="0"/>
        <v>2.58</v>
      </c>
      <c r="F30" s="159">
        <v>2.58</v>
      </c>
      <c r="G30" s="61"/>
      <c r="H30" s="61"/>
      <c r="I30" s="61"/>
      <c r="J30" s="61"/>
      <c r="K30" s="61"/>
    </row>
    <row r="31" s="34" customFormat="1" ht="21" customHeight="1" spans="1:11">
      <c r="A31" s="64"/>
      <c r="B31" s="64"/>
      <c r="C31" s="64"/>
      <c r="D31" s="64"/>
      <c r="E31" s="159"/>
      <c r="F31" s="159"/>
      <c r="G31" s="61"/>
      <c r="H31" s="61"/>
      <c r="I31" s="61"/>
      <c r="J31" s="61"/>
      <c r="K31" s="61"/>
    </row>
    <row r="32" ht="21" customHeight="1" spans="1:11">
      <c r="A32" s="167" t="s">
        <v>163</v>
      </c>
      <c r="B32" s="167"/>
      <c r="C32" s="167"/>
      <c r="D32" s="167"/>
      <c r="E32" s="167"/>
      <c r="F32" s="167"/>
      <c r="G32" s="167"/>
      <c r="H32" s="167"/>
      <c r="I32" s="167"/>
      <c r="J32" s="167"/>
      <c r="K32" s="167"/>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19.9" customHeight="1"/>
    <row r="247" ht="19.9" customHeight="1"/>
    <row r="248" ht="19.9" customHeight="1"/>
    <row r="249" ht="19.9" customHeight="1"/>
  </sheetData>
  <mergeCells count="3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4"/>
  <sheetViews>
    <sheetView workbookViewId="0">
      <selection activeCell="A3" sqref="A3:D3"/>
    </sheetView>
  </sheetViews>
  <sheetFormatPr defaultColWidth="9" defaultRowHeight="15.6"/>
  <cols>
    <col min="1" max="3" width="6" style="157" customWidth="1"/>
    <col min="4" max="4" width="34" style="157" customWidth="1"/>
    <col min="5" max="10" width="13.25" style="157" customWidth="1"/>
    <col min="11" max="11" width="9" style="157"/>
    <col min="12" max="14" width="15.125" style="157" customWidth="1"/>
    <col min="15" max="16384" width="9" style="157"/>
  </cols>
  <sheetData>
    <row r="1" s="34" customFormat="1" ht="36" customHeight="1" spans="1:10">
      <c r="A1" s="3" t="s">
        <v>164</v>
      </c>
      <c r="B1" s="3"/>
      <c r="C1" s="3"/>
      <c r="D1" s="3"/>
      <c r="E1" s="3"/>
      <c r="F1" s="3"/>
      <c r="G1" s="3"/>
      <c r="H1" s="3"/>
      <c r="I1" s="3"/>
      <c r="J1" s="3"/>
    </row>
    <row r="2" s="34" customFormat="1" ht="18" customHeight="1" spans="1:10">
      <c r="A2" s="50"/>
      <c r="B2" s="50"/>
      <c r="C2" s="50"/>
      <c r="D2" s="50"/>
      <c r="E2" s="50"/>
      <c r="F2" s="50"/>
      <c r="G2" s="50"/>
      <c r="H2" s="50"/>
      <c r="I2" s="160"/>
      <c r="J2" s="161" t="s">
        <v>165</v>
      </c>
    </row>
    <row r="3" s="34" customFormat="1" ht="18" customHeight="1" spans="1:10">
      <c r="A3" s="51" t="s">
        <v>3</v>
      </c>
      <c r="B3" s="51"/>
      <c r="C3" s="51"/>
      <c r="D3" s="51"/>
      <c r="E3" s="50"/>
      <c r="F3" s="158"/>
      <c r="G3" s="50"/>
      <c r="H3" s="50"/>
      <c r="I3" s="160"/>
      <c r="J3" s="161" t="s">
        <v>4</v>
      </c>
    </row>
    <row r="4" s="34" customFormat="1" ht="18" customHeight="1" spans="1:10">
      <c r="A4" s="60" t="s">
        <v>126</v>
      </c>
      <c r="B4" s="60" t="s">
        <v>127</v>
      </c>
      <c r="C4" s="60" t="s">
        <v>127</v>
      </c>
      <c r="D4" s="60" t="s">
        <v>127</v>
      </c>
      <c r="E4" s="59" t="s">
        <v>89</v>
      </c>
      <c r="F4" s="59" t="s">
        <v>166</v>
      </c>
      <c r="G4" s="59" t="s">
        <v>167</v>
      </c>
      <c r="H4" s="59" t="s">
        <v>168</v>
      </c>
      <c r="I4" s="59" t="s">
        <v>169</v>
      </c>
      <c r="J4" s="59" t="s">
        <v>170</v>
      </c>
    </row>
    <row r="5" s="34" customFormat="1" ht="35.25" customHeight="1" spans="1:10">
      <c r="A5" s="59" t="s">
        <v>134</v>
      </c>
      <c r="B5" s="59" t="s">
        <v>127</v>
      </c>
      <c r="C5" s="59" t="s">
        <v>127</v>
      </c>
      <c r="D5" s="60" t="s">
        <v>135</v>
      </c>
      <c r="E5" s="59" t="s">
        <v>127</v>
      </c>
      <c r="F5" s="59" t="s">
        <v>127</v>
      </c>
      <c r="G5" s="59" t="s">
        <v>127</v>
      </c>
      <c r="H5" s="59" t="s">
        <v>127</v>
      </c>
      <c r="I5" s="59" t="s">
        <v>127</v>
      </c>
      <c r="J5" s="59" t="s">
        <v>127</v>
      </c>
    </row>
    <row r="6" s="34" customFormat="1" ht="18" customHeight="1" spans="1:10">
      <c r="A6" s="60" t="s">
        <v>136</v>
      </c>
      <c r="B6" s="60" t="s">
        <v>137</v>
      </c>
      <c r="C6" s="60" t="s">
        <v>138</v>
      </c>
      <c r="D6" s="60" t="s">
        <v>139</v>
      </c>
      <c r="E6" s="59" t="s">
        <v>11</v>
      </c>
      <c r="F6" s="59" t="s">
        <v>12</v>
      </c>
      <c r="G6" s="59" t="s">
        <v>20</v>
      </c>
      <c r="H6" s="59" t="s">
        <v>24</v>
      </c>
      <c r="I6" s="59" t="s">
        <v>28</v>
      </c>
      <c r="J6" s="59" t="s">
        <v>32</v>
      </c>
    </row>
    <row r="7" s="34" customFormat="1" ht="16.5" customHeight="1" spans="1:14">
      <c r="A7" s="60" t="s">
        <v>127</v>
      </c>
      <c r="B7" s="60" t="s">
        <v>127</v>
      </c>
      <c r="C7" s="60" t="s">
        <v>127</v>
      </c>
      <c r="D7" s="60" t="s">
        <v>140</v>
      </c>
      <c r="E7" s="159">
        <f>F7+G7</f>
        <v>9688.73</v>
      </c>
      <c r="F7" s="159">
        <f>F8+F14+F19+F27</f>
        <v>353.58</v>
      </c>
      <c r="G7" s="159">
        <f>G8+G14+G19+G27</f>
        <v>9335.15</v>
      </c>
      <c r="H7" s="61"/>
      <c r="I7" s="61"/>
      <c r="J7" s="61" t="s">
        <v>127</v>
      </c>
      <c r="L7" s="162"/>
      <c r="M7" s="162"/>
      <c r="N7" s="162"/>
    </row>
    <row r="8" s="34" customFormat="1" ht="21.75" customHeight="1" spans="1:14">
      <c r="A8" s="64">
        <v>208</v>
      </c>
      <c r="B8" s="64"/>
      <c r="C8" s="64"/>
      <c r="D8" s="64" t="s">
        <v>141</v>
      </c>
      <c r="E8" s="159">
        <f t="shared" ref="E8:E30" si="0">F8+G8</f>
        <v>1014.84</v>
      </c>
      <c r="F8" s="159">
        <f>F9+F11</f>
        <v>35.09</v>
      </c>
      <c r="G8" s="159">
        <f>G9+G11</f>
        <v>979.75</v>
      </c>
      <c r="H8" s="61"/>
      <c r="I8" s="61"/>
      <c r="J8" s="61"/>
      <c r="L8" s="162"/>
      <c r="M8" s="162"/>
      <c r="N8" s="162"/>
    </row>
    <row r="9" s="34" customFormat="1" ht="21.75" customHeight="1" spans="1:13">
      <c r="A9" s="64">
        <v>20805</v>
      </c>
      <c r="B9" s="64"/>
      <c r="C9" s="64"/>
      <c r="D9" s="64" t="s">
        <v>142</v>
      </c>
      <c r="E9" s="159">
        <f t="shared" si="0"/>
        <v>35.09</v>
      </c>
      <c r="F9" s="159">
        <f>F10</f>
        <v>35.09</v>
      </c>
      <c r="G9" s="159"/>
      <c r="H9" s="61"/>
      <c r="I9" s="61"/>
      <c r="J9" s="61"/>
      <c r="L9" s="162"/>
      <c r="M9" s="162"/>
    </row>
    <row r="10" s="34" customFormat="1" ht="21.75" customHeight="1" spans="1:13">
      <c r="A10" s="64">
        <v>2080505</v>
      </c>
      <c r="B10" s="64"/>
      <c r="C10" s="64"/>
      <c r="D10" s="64" t="s">
        <v>143</v>
      </c>
      <c r="E10" s="159">
        <f t="shared" si="0"/>
        <v>35.09</v>
      </c>
      <c r="F10" s="159">
        <v>35.09</v>
      </c>
      <c r="G10" s="159"/>
      <c r="H10" s="61"/>
      <c r="I10" s="61"/>
      <c r="J10" s="61"/>
      <c r="L10" s="162"/>
      <c r="M10" s="162"/>
    </row>
    <row r="11" s="34" customFormat="1" ht="21.75" customHeight="1" spans="1:14">
      <c r="A11" s="64">
        <v>20822</v>
      </c>
      <c r="B11" s="64"/>
      <c r="C11" s="64"/>
      <c r="D11" s="64" t="s">
        <v>144</v>
      </c>
      <c r="E11" s="159">
        <f t="shared" si="0"/>
        <v>979.75</v>
      </c>
      <c r="F11" s="159"/>
      <c r="G11" s="159">
        <f>G12+G13</f>
        <v>979.75</v>
      </c>
      <c r="H11" s="61"/>
      <c r="I11" s="61"/>
      <c r="J11" s="61"/>
      <c r="L11" s="162"/>
      <c r="N11" s="162"/>
    </row>
    <row r="12" s="34" customFormat="1" ht="21.75" customHeight="1" spans="1:14">
      <c r="A12" s="64">
        <v>2082202</v>
      </c>
      <c r="B12" s="64"/>
      <c r="C12" s="64"/>
      <c r="D12" s="64" t="s">
        <v>145</v>
      </c>
      <c r="E12" s="159">
        <f t="shared" si="0"/>
        <v>31.05</v>
      </c>
      <c r="F12" s="159"/>
      <c r="G12" s="159">
        <v>31.05</v>
      </c>
      <c r="H12" s="61"/>
      <c r="I12" s="61"/>
      <c r="J12" s="61"/>
      <c r="L12" s="162"/>
      <c r="N12" s="162"/>
    </row>
    <row r="13" s="34" customFormat="1" ht="21.75" customHeight="1" spans="1:14">
      <c r="A13" s="64">
        <v>2082299</v>
      </c>
      <c r="B13" s="64"/>
      <c r="C13" s="64"/>
      <c r="D13" s="64" t="s">
        <v>146</v>
      </c>
      <c r="E13" s="159">
        <f t="shared" si="0"/>
        <v>948.7</v>
      </c>
      <c r="F13" s="159"/>
      <c r="G13" s="159">
        <v>948.7</v>
      </c>
      <c r="H13" s="61"/>
      <c r="I13" s="61"/>
      <c r="J13" s="61"/>
      <c r="L13" s="162"/>
      <c r="N13" s="162"/>
    </row>
    <row r="14" s="34" customFormat="1" ht="21.75" customHeight="1" spans="1:13">
      <c r="A14" s="64">
        <v>210</v>
      </c>
      <c r="B14" s="64"/>
      <c r="C14" s="64"/>
      <c r="D14" s="64" t="s">
        <v>147</v>
      </c>
      <c r="E14" s="159">
        <f t="shared" si="0"/>
        <v>29.09</v>
      </c>
      <c r="F14" s="159">
        <f>F15+F17</f>
        <v>29.09</v>
      </c>
      <c r="G14" s="159"/>
      <c r="H14" s="61"/>
      <c r="I14" s="61"/>
      <c r="J14" s="61"/>
      <c r="L14" s="162"/>
      <c r="M14" s="162"/>
    </row>
    <row r="15" s="34" customFormat="1" ht="21.75" customHeight="1" spans="1:13">
      <c r="A15" s="64">
        <v>21011</v>
      </c>
      <c r="B15" s="64"/>
      <c r="C15" s="64"/>
      <c r="D15" s="64" t="s">
        <v>148</v>
      </c>
      <c r="E15" s="159">
        <f t="shared" si="0"/>
        <v>9.53</v>
      </c>
      <c r="F15" s="159">
        <f>F16</f>
        <v>9.53</v>
      </c>
      <c r="G15" s="159"/>
      <c r="H15" s="61"/>
      <c r="I15" s="61"/>
      <c r="J15" s="61"/>
      <c r="L15" s="162"/>
      <c r="M15" s="162"/>
    </row>
    <row r="16" s="34" customFormat="1" ht="21.75" customHeight="1" spans="1:13">
      <c r="A16" s="64">
        <v>2101103</v>
      </c>
      <c r="B16" s="64"/>
      <c r="C16" s="64"/>
      <c r="D16" s="64" t="s">
        <v>149</v>
      </c>
      <c r="E16" s="159">
        <f t="shared" si="0"/>
        <v>9.53</v>
      </c>
      <c r="F16" s="159">
        <v>9.53</v>
      </c>
      <c r="G16" s="159"/>
      <c r="H16" s="61"/>
      <c r="I16" s="61"/>
      <c r="J16" s="61"/>
      <c r="L16" s="162"/>
      <c r="M16" s="162"/>
    </row>
    <row r="17" s="34" customFormat="1" ht="21.75" customHeight="1" spans="1:13">
      <c r="A17" s="64">
        <v>21012</v>
      </c>
      <c r="B17" s="64"/>
      <c r="C17" s="64"/>
      <c r="D17" s="64" t="s">
        <v>150</v>
      </c>
      <c r="E17" s="159">
        <f t="shared" si="0"/>
        <v>19.56</v>
      </c>
      <c r="F17" s="159">
        <f>F18</f>
        <v>19.56</v>
      </c>
      <c r="G17" s="159"/>
      <c r="H17" s="61"/>
      <c r="I17" s="61"/>
      <c r="J17" s="61"/>
      <c r="L17" s="162"/>
      <c r="M17" s="162"/>
    </row>
    <row r="18" s="34" customFormat="1" ht="21.75" customHeight="1" spans="1:13">
      <c r="A18" s="64">
        <v>2101201</v>
      </c>
      <c r="B18" s="64"/>
      <c r="C18" s="64"/>
      <c r="D18" s="64" t="s">
        <v>151</v>
      </c>
      <c r="E18" s="159">
        <f t="shared" si="0"/>
        <v>19.56</v>
      </c>
      <c r="F18" s="159">
        <v>19.56</v>
      </c>
      <c r="G18" s="159"/>
      <c r="H18" s="61"/>
      <c r="I18" s="61"/>
      <c r="J18" s="61"/>
      <c r="L18" s="162"/>
      <c r="M18" s="162"/>
    </row>
    <row r="19" s="34" customFormat="1" ht="21.75" customHeight="1" spans="1:14">
      <c r="A19" s="64">
        <v>213</v>
      </c>
      <c r="B19" s="64"/>
      <c r="C19" s="64"/>
      <c r="D19" s="64" t="s">
        <v>152</v>
      </c>
      <c r="E19" s="159">
        <f t="shared" si="0"/>
        <v>8619.54</v>
      </c>
      <c r="F19" s="159">
        <f>F20+F24</f>
        <v>264.14</v>
      </c>
      <c r="G19" s="159">
        <f>G20+G24</f>
        <v>8355.4</v>
      </c>
      <c r="H19" s="61"/>
      <c r="I19" s="61"/>
      <c r="J19" s="61"/>
      <c r="L19" s="162"/>
      <c r="M19" s="162"/>
      <c r="N19" s="162"/>
    </row>
    <row r="20" s="34" customFormat="1" ht="21.75" customHeight="1" spans="1:14">
      <c r="A20" s="64">
        <v>21303</v>
      </c>
      <c r="B20" s="64"/>
      <c r="C20" s="64"/>
      <c r="D20" s="64" t="s">
        <v>153</v>
      </c>
      <c r="E20" s="159">
        <f t="shared" si="0"/>
        <v>7413.17</v>
      </c>
      <c r="F20" s="34">
        <f>F21+F24</f>
        <v>264.14</v>
      </c>
      <c r="G20" s="34">
        <f>G21+G22+G23</f>
        <v>7149.03</v>
      </c>
      <c r="H20" s="61"/>
      <c r="I20" s="61"/>
      <c r="J20" s="61"/>
      <c r="L20" s="162"/>
      <c r="M20" s="162"/>
      <c r="N20" s="162"/>
    </row>
    <row r="21" s="34" customFormat="1" ht="21.75" customHeight="1" spans="1:13">
      <c r="A21" s="64">
        <v>2130301</v>
      </c>
      <c r="B21" s="64"/>
      <c r="C21" s="64"/>
      <c r="D21" s="64" t="s">
        <v>154</v>
      </c>
      <c r="E21" s="159">
        <f t="shared" si="0"/>
        <v>264.14</v>
      </c>
      <c r="F21" s="159">
        <v>264.14</v>
      </c>
      <c r="G21" s="159"/>
      <c r="H21" s="61"/>
      <c r="I21" s="61"/>
      <c r="J21" s="61"/>
      <c r="L21" s="162"/>
      <c r="M21" s="162"/>
    </row>
    <row r="22" s="34" customFormat="1" ht="21.75" customHeight="1" spans="1:14">
      <c r="A22" s="64">
        <v>2130321</v>
      </c>
      <c r="B22" s="64"/>
      <c r="C22" s="64"/>
      <c r="D22" s="64" t="s">
        <v>155</v>
      </c>
      <c r="E22" s="159">
        <f t="shared" si="0"/>
        <v>353.82</v>
      </c>
      <c r="F22" s="159"/>
      <c r="G22" s="159">
        <v>353.82</v>
      </c>
      <c r="H22" s="61"/>
      <c r="I22" s="61"/>
      <c r="J22" s="61"/>
      <c r="L22" s="162"/>
      <c r="N22" s="162"/>
    </row>
    <row r="23" s="34" customFormat="1" ht="21.75" customHeight="1" spans="1:14">
      <c r="A23" s="64">
        <v>2130334</v>
      </c>
      <c r="B23" s="64"/>
      <c r="C23" s="64"/>
      <c r="D23" s="64" t="s">
        <v>156</v>
      </c>
      <c r="E23" s="159">
        <f t="shared" si="0"/>
        <v>6795.21</v>
      </c>
      <c r="F23" s="159"/>
      <c r="G23" s="159">
        <v>6795.21</v>
      </c>
      <c r="H23" s="61"/>
      <c r="I23" s="61"/>
      <c r="J23" s="61"/>
      <c r="L23" s="162"/>
      <c r="N23" s="162"/>
    </row>
    <row r="24" s="34" customFormat="1" ht="21.75" customHeight="1" spans="1:14">
      <c r="A24" s="64">
        <v>21366</v>
      </c>
      <c r="B24" s="64"/>
      <c r="C24" s="64"/>
      <c r="D24" s="64" t="s">
        <v>157</v>
      </c>
      <c r="E24" s="159">
        <f t="shared" si="0"/>
        <v>1206.37</v>
      </c>
      <c r="F24" s="159"/>
      <c r="G24" s="159">
        <f>G25+G26</f>
        <v>1206.37</v>
      </c>
      <c r="H24" s="61"/>
      <c r="I24" s="61"/>
      <c r="J24" s="61"/>
      <c r="L24" s="162"/>
      <c r="N24" s="162"/>
    </row>
    <row r="25" s="34" customFormat="1" ht="21.75" customHeight="1" spans="1:14">
      <c r="A25" s="64">
        <v>2136601</v>
      </c>
      <c r="B25" s="64"/>
      <c r="C25" s="64"/>
      <c r="D25" s="64" t="s">
        <v>145</v>
      </c>
      <c r="E25" s="159">
        <f t="shared" si="0"/>
        <v>1092.37</v>
      </c>
      <c r="F25" s="159"/>
      <c r="G25" s="159">
        <v>1092.37</v>
      </c>
      <c r="H25" s="61"/>
      <c r="I25" s="61"/>
      <c r="J25" s="61"/>
      <c r="L25" s="162"/>
      <c r="N25" s="162"/>
    </row>
    <row r="26" s="34" customFormat="1" ht="21.75" customHeight="1" spans="1:14">
      <c r="A26" s="64">
        <v>2136699</v>
      </c>
      <c r="B26" s="64"/>
      <c r="C26" s="64"/>
      <c r="D26" s="64" t="s">
        <v>158</v>
      </c>
      <c r="E26" s="159">
        <f t="shared" si="0"/>
        <v>114</v>
      </c>
      <c r="F26" s="159"/>
      <c r="G26" s="159">
        <v>114</v>
      </c>
      <c r="H26" s="61"/>
      <c r="I26" s="61"/>
      <c r="J26" s="61"/>
      <c r="L26" s="162"/>
      <c r="N26" s="162"/>
    </row>
    <row r="27" s="34" customFormat="1" ht="21.75" customHeight="1" spans="1:13">
      <c r="A27" s="64">
        <v>221</v>
      </c>
      <c r="B27" s="64"/>
      <c r="C27" s="64"/>
      <c r="D27" s="64" t="s">
        <v>159</v>
      </c>
      <c r="E27" s="159">
        <f t="shared" si="0"/>
        <v>25.26</v>
      </c>
      <c r="F27" s="159">
        <f>F28</f>
        <v>25.26</v>
      </c>
      <c r="G27" s="159"/>
      <c r="H27" s="61"/>
      <c r="I27" s="61"/>
      <c r="J27" s="61"/>
      <c r="L27" s="162"/>
      <c r="M27" s="162"/>
    </row>
    <row r="28" s="34" customFormat="1" ht="21.75" customHeight="1" spans="1:13">
      <c r="A28" s="64">
        <v>22102</v>
      </c>
      <c r="B28" s="64"/>
      <c r="C28" s="64"/>
      <c r="D28" s="64" t="s">
        <v>160</v>
      </c>
      <c r="E28" s="159">
        <f t="shared" si="0"/>
        <v>25.26</v>
      </c>
      <c r="F28" s="159">
        <f>F29+F30</f>
        <v>25.26</v>
      </c>
      <c r="G28" s="159"/>
      <c r="H28" s="61"/>
      <c r="I28" s="61"/>
      <c r="J28" s="61"/>
      <c r="L28" s="162"/>
      <c r="M28" s="162"/>
    </row>
    <row r="29" s="34" customFormat="1" ht="21.75" customHeight="1" spans="1:13">
      <c r="A29" s="64">
        <v>2210201</v>
      </c>
      <c r="B29" s="64"/>
      <c r="C29" s="64"/>
      <c r="D29" s="64" t="s">
        <v>161</v>
      </c>
      <c r="E29" s="159">
        <f t="shared" si="0"/>
        <v>22.68</v>
      </c>
      <c r="F29" s="159">
        <v>22.68</v>
      </c>
      <c r="G29" s="159"/>
      <c r="H29" s="61"/>
      <c r="I29" s="61"/>
      <c r="J29" s="61"/>
      <c r="L29" s="162"/>
      <c r="M29" s="162"/>
    </row>
    <row r="30" s="34" customFormat="1" ht="21.75" customHeight="1" spans="1:13">
      <c r="A30" s="64">
        <v>2210203</v>
      </c>
      <c r="B30" s="64"/>
      <c r="C30" s="64"/>
      <c r="D30" s="64" t="s">
        <v>162</v>
      </c>
      <c r="E30" s="159">
        <f t="shared" si="0"/>
        <v>2.58</v>
      </c>
      <c r="F30" s="61">
        <v>2.58</v>
      </c>
      <c r="G30" s="159"/>
      <c r="H30" s="61"/>
      <c r="I30" s="61"/>
      <c r="J30" s="61"/>
      <c r="L30" s="162"/>
      <c r="M30" s="162"/>
    </row>
    <row r="31" s="34" customFormat="1" ht="21.75" customHeight="1" spans="1:10">
      <c r="A31" s="64"/>
      <c r="B31" s="64"/>
      <c r="C31" s="64"/>
      <c r="D31" s="64"/>
      <c r="E31" s="159"/>
      <c r="F31" s="159"/>
      <c r="G31" s="61"/>
      <c r="H31" s="61"/>
      <c r="I31" s="61"/>
      <c r="J31" s="61"/>
    </row>
    <row r="32" s="34" customFormat="1" ht="20.25" customHeight="1" spans="1:10">
      <c r="A32" s="65" t="s">
        <v>171</v>
      </c>
      <c r="B32" s="65"/>
      <c r="C32" s="65"/>
      <c r="D32" s="65"/>
      <c r="E32" s="65"/>
      <c r="F32" s="65"/>
      <c r="G32" s="65"/>
      <c r="H32" s="65"/>
      <c r="I32" s="65"/>
      <c r="J32" s="65"/>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19.9" customHeight="1"/>
    <row r="192" ht="19.9" customHeight="1"/>
    <row r="193" ht="19.9" customHeight="1"/>
    <row r="194" ht="19.9" customHeight="1"/>
  </sheetData>
  <mergeCells count="3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C23" sqref="C23"/>
    </sheetView>
  </sheetViews>
  <sheetFormatPr defaultColWidth="9" defaultRowHeight="15.6" outlineLevelCol="7"/>
  <cols>
    <col min="1" max="1" width="20.875" style="34" customWidth="1"/>
    <col min="2" max="2" width="5.25" style="34" customWidth="1"/>
    <col min="3" max="3" width="16.875" style="34" customWidth="1"/>
    <col min="4" max="4" width="20.875" style="34" customWidth="1"/>
    <col min="5" max="5" width="5.375" style="34" customWidth="1"/>
    <col min="6" max="6" width="5.625" style="34" customWidth="1"/>
    <col min="7" max="8" width="12.25" style="34" customWidth="1"/>
    <col min="9" max="16384" width="9" style="34"/>
  </cols>
  <sheetData>
    <row r="1" ht="25.5" customHeight="1" spans="1:8">
      <c r="A1" s="3" t="s">
        <v>172</v>
      </c>
      <c r="B1" s="3"/>
      <c r="C1" s="3"/>
      <c r="D1" s="3"/>
      <c r="E1" s="3"/>
      <c r="F1" s="3"/>
      <c r="G1" s="3"/>
      <c r="H1" s="3"/>
    </row>
    <row r="2" ht="18" customHeight="1" spans="1:8">
      <c r="A2" s="133"/>
      <c r="B2" s="133"/>
      <c r="C2" s="133"/>
      <c r="D2" s="133"/>
      <c r="E2" s="133"/>
      <c r="F2" s="133"/>
      <c r="G2" s="133"/>
      <c r="H2" s="134" t="s">
        <v>173</v>
      </c>
    </row>
    <row r="3" ht="18" customHeight="1" spans="1:8">
      <c r="A3" s="135" t="s">
        <v>3</v>
      </c>
      <c r="B3" s="133"/>
      <c r="C3" s="133"/>
      <c r="D3" s="133"/>
      <c r="E3" s="133"/>
      <c r="F3" s="136"/>
      <c r="G3" s="133"/>
      <c r="H3" s="134" t="s">
        <v>4</v>
      </c>
    </row>
    <row r="4" ht="18" customHeight="1" spans="1:8">
      <c r="A4" s="137" t="s">
        <v>5</v>
      </c>
      <c r="B4" s="137" t="s">
        <v>127</v>
      </c>
      <c r="C4" s="137" t="s">
        <v>127</v>
      </c>
      <c r="D4" s="137" t="s">
        <v>6</v>
      </c>
      <c r="E4" s="137" t="s">
        <v>127</v>
      </c>
      <c r="F4" s="137" t="s">
        <v>127</v>
      </c>
      <c r="G4" s="137" t="s">
        <v>127</v>
      </c>
      <c r="H4" s="137" t="s">
        <v>127</v>
      </c>
    </row>
    <row r="5" ht="39.75" customHeight="1" spans="1:8">
      <c r="A5" s="138" t="s">
        <v>7</v>
      </c>
      <c r="B5" s="138" t="s">
        <v>8</v>
      </c>
      <c r="C5" s="138" t="s">
        <v>174</v>
      </c>
      <c r="D5" s="138" t="s">
        <v>175</v>
      </c>
      <c r="E5" s="138" t="s">
        <v>8</v>
      </c>
      <c r="F5" s="137" t="s">
        <v>140</v>
      </c>
      <c r="G5" s="138" t="s">
        <v>176</v>
      </c>
      <c r="H5" s="138" t="s">
        <v>177</v>
      </c>
    </row>
    <row r="6" ht="18" customHeight="1" spans="1:8">
      <c r="A6" s="137" t="s">
        <v>10</v>
      </c>
      <c r="B6" s="137" t="s">
        <v>127</v>
      </c>
      <c r="C6" s="137">
        <v>1</v>
      </c>
      <c r="D6" s="137" t="s">
        <v>10</v>
      </c>
      <c r="E6" s="137" t="s">
        <v>127</v>
      </c>
      <c r="F6" s="137">
        <v>2</v>
      </c>
      <c r="G6" s="137">
        <v>3</v>
      </c>
      <c r="H6" s="137">
        <v>4</v>
      </c>
    </row>
    <row r="7" ht="18" customHeight="1" spans="1:8">
      <c r="A7" s="139" t="s">
        <v>178</v>
      </c>
      <c r="B7" s="137" t="s">
        <v>11</v>
      </c>
      <c r="C7" s="140">
        <v>6880.21</v>
      </c>
      <c r="D7" s="141" t="s">
        <v>14</v>
      </c>
      <c r="E7" s="137">
        <v>29</v>
      </c>
      <c r="F7" s="142"/>
      <c r="G7" s="142"/>
      <c r="H7" s="143"/>
    </row>
    <row r="8" ht="18" customHeight="1" spans="1:8">
      <c r="A8" s="139" t="s">
        <v>179</v>
      </c>
      <c r="B8" s="137" t="s">
        <v>12</v>
      </c>
      <c r="C8" s="140">
        <v>1238.92</v>
      </c>
      <c r="D8" s="141" t="s">
        <v>17</v>
      </c>
      <c r="E8" s="137">
        <v>30</v>
      </c>
      <c r="F8" s="143"/>
      <c r="G8" s="143"/>
      <c r="H8" s="143"/>
    </row>
    <row r="9" ht="18" customHeight="1" spans="1:8">
      <c r="A9" s="139" t="s">
        <v>127</v>
      </c>
      <c r="B9" s="137" t="s">
        <v>20</v>
      </c>
      <c r="C9" s="143"/>
      <c r="D9" s="141" t="s">
        <v>21</v>
      </c>
      <c r="E9" s="137">
        <v>31</v>
      </c>
      <c r="F9" s="143"/>
      <c r="G9" s="143"/>
      <c r="H9" s="143"/>
    </row>
    <row r="10" ht="18" customHeight="1" spans="1:8">
      <c r="A10" s="139" t="s">
        <v>127</v>
      </c>
      <c r="B10" s="137" t="s">
        <v>24</v>
      </c>
      <c r="C10" s="143"/>
      <c r="D10" s="141" t="s">
        <v>25</v>
      </c>
      <c r="E10" s="137">
        <v>32</v>
      </c>
      <c r="F10" s="143"/>
      <c r="G10" s="143"/>
      <c r="H10" s="143"/>
    </row>
    <row r="11" ht="18" customHeight="1" spans="1:8">
      <c r="A11" s="139" t="s">
        <v>127</v>
      </c>
      <c r="B11" s="137" t="s">
        <v>28</v>
      </c>
      <c r="C11" s="143"/>
      <c r="D11" s="141" t="s">
        <v>29</v>
      </c>
      <c r="E11" s="137">
        <v>33</v>
      </c>
      <c r="F11" s="143"/>
      <c r="G11" s="143"/>
      <c r="H11" s="143"/>
    </row>
    <row r="12" ht="18" customHeight="1" spans="1:8">
      <c r="A12" s="139" t="s">
        <v>127</v>
      </c>
      <c r="B12" s="137" t="s">
        <v>32</v>
      </c>
      <c r="C12" s="143"/>
      <c r="D12" s="141" t="s">
        <v>33</v>
      </c>
      <c r="E12" s="137">
        <v>34</v>
      </c>
      <c r="F12" s="143"/>
      <c r="G12" s="143"/>
      <c r="H12" s="143"/>
    </row>
    <row r="13" ht="18" customHeight="1" spans="1:8">
      <c r="A13" s="139" t="s">
        <v>127</v>
      </c>
      <c r="B13" s="137" t="s">
        <v>36</v>
      </c>
      <c r="C13" s="143"/>
      <c r="D13" s="141" t="s">
        <v>37</v>
      </c>
      <c r="E13" s="137">
        <v>35</v>
      </c>
      <c r="F13" s="143"/>
      <c r="G13" s="143"/>
      <c r="H13" s="143"/>
    </row>
    <row r="14" ht="18" customHeight="1" spans="1:8">
      <c r="A14" s="139" t="s">
        <v>127</v>
      </c>
      <c r="B14" s="137" t="s">
        <v>39</v>
      </c>
      <c r="C14" s="143"/>
      <c r="D14" s="141" t="s">
        <v>40</v>
      </c>
      <c r="E14" s="137">
        <v>36</v>
      </c>
      <c r="F14" s="142"/>
      <c r="G14" s="142">
        <v>1014.84</v>
      </c>
      <c r="H14" s="143"/>
    </row>
    <row r="15" ht="18" customHeight="1" spans="1:8">
      <c r="A15" s="139" t="s">
        <v>127</v>
      </c>
      <c r="B15" s="137" t="s">
        <v>42</v>
      </c>
      <c r="C15" s="143"/>
      <c r="D15" s="141" t="s">
        <v>43</v>
      </c>
      <c r="E15" s="137">
        <v>37</v>
      </c>
      <c r="F15" s="143"/>
      <c r="G15" s="143">
        <v>29.09</v>
      </c>
      <c r="H15" s="143"/>
    </row>
    <row r="16" ht="18" customHeight="1" spans="1:8">
      <c r="A16" s="139" t="s">
        <v>127</v>
      </c>
      <c r="B16" s="137" t="s">
        <v>45</v>
      </c>
      <c r="C16" s="143"/>
      <c r="D16" s="141" t="s">
        <v>46</v>
      </c>
      <c r="E16" s="137">
        <v>38</v>
      </c>
      <c r="F16" s="143"/>
      <c r="G16" s="143"/>
      <c r="H16" s="143"/>
    </row>
    <row r="17" ht="18" customHeight="1" spans="1:8">
      <c r="A17" s="139" t="s">
        <v>127</v>
      </c>
      <c r="B17" s="137" t="s">
        <v>48</v>
      </c>
      <c r="C17" s="143"/>
      <c r="D17" s="141" t="s">
        <v>49</v>
      </c>
      <c r="E17" s="137">
        <v>39</v>
      </c>
      <c r="F17" s="143"/>
      <c r="G17" s="143"/>
      <c r="H17" s="143"/>
    </row>
    <row r="18" ht="18" customHeight="1" spans="1:8">
      <c r="A18" s="139" t="s">
        <v>127</v>
      </c>
      <c r="B18" s="137" t="s">
        <v>51</v>
      </c>
      <c r="C18" s="143"/>
      <c r="D18" s="141" t="s">
        <v>52</v>
      </c>
      <c r="E18" s="137">
        <v>40</v>
      </c>
      <c r="F18" s="142"/>
      <c r="G18" s="142">
        <v>7380.62</v>
      </c>
      <c r="H18" s="140">
        <v>1238.92</v>
      </c>
    </row>
    <row r="19" ht="18" customHeight="1" spans="1:8">
      <c r="A19" s="139" t="s">
        <v>127</v>
      </c>
      <c r="B19" s="137" t="s">
        <v>54</v>
      </c>
      <c r="C19" s="143"/>
      <c r="D19" s="141" t="s">
        <v>55</v>
      </c>
      <c r="E19" s="137">
        <v>41</v>
      </c>
      <c r="F19" s="143"/>
      <c r="G19" s="143"/>
      <c r="H19" s="143"/>
    </row>
    <row r="20" ht="18" customHeight="1" spans="1:8">
      <c r="A20" s="139" t="s">
        <v>127</v>
      </c>
      <c r="B20" s="137" t="s">
        <v>57</v>
      </c>
      <c r="C20" s="143"/>
      <c r="D20" s="141" t="s">
        <v>58</v>
      </c>
      <c r="E20" s="137">
        <v>42</v>
      </c>
      <c r="F20" s="143"/>
      <c r="G20" s="143"/>
      <c r="H20" s="143"/>
    </row>
    <row r="21" ht="18" customHeight="1" spans="1:8">
      <c r="A21" s="139" t="s">
        <v>127</v>
      </c>
      <c r="B21" s="137" t="s">
        <v>60</v>
      </c>
      <c r="C21" s="143"/>
      <c r="D21" s="141" t="s">
        <v>61</v>
      </c>
      <c r="E21" s="137">
        <v>43</v>
      </c>
      <c r="F21" s="143"/>
      <c r="G21" s="143"/>
      <c r="H21" s="143"/>
    </row>
    <row r="22" ht="18" customHeight="1" spans="1:8">
      <c r="A22" s="139" t="s">
        <v>127</v>
      </c>
      <c r="B22" s="137" t="s">
        <v>63</v>
      </c>
      <c r="C22" s="143"/>
      <c r="D22" s="141" t="s">
        <v>64</v>
      </c>
      <c r="E22" s="137">
        <v>44</v>
      </c>
      <c r="F22" s="143"/>
      <c r="G22" s="143"/>
      <c r="H22" s="143"/>
    </row>
    <row r="23" ht="18" customHeight="1" spans="1:8">
      <c r="A23" s="139" t="s">
        <v>127</v>
      </c>
      <c r="B23" s="137" t="s">
        <v>66</v>
      </c>
      <c r="C23" s="143"/>
      <c r="D23" s="141" t="s">
        <v>67</v>
      </c>
      <c r="E23" s="137">
        <v>45</v>
      </c>
      <c r="F23" s="143"/>
      <c r="G23" s="143"/>
      <c r="H23" s="143"/>
    </row>
    <row r="24" ht="18" customHeight="1" spans="1:8">
      <c r="A24" s="139" t="s">
        <v>127</v>
      </c>
      <c r="B24" s="137" t="s">
        <v>69</v>
      </c>
      <c r="C24" s="143"/>
      <c r="D24" s="141" t="s">
        <v>70</v>
      </c>
      <c r="E24" s="137">
        <v>46</v>
      </c>
      <c r="F24" s="143"/>
      <c r="G24" s="143"/>
      <c r="H24" s="143"/>
    </row>
    <row r="25" ht="18" customHeight="1" spans="1:8">
      <c r="A25" s="139" t="s">
        <v>127</v>
      </c>
      <c r="B25" s="137" t="s">
        <v>72</v>
      </c>
      <c r="C25" s="143"/>
      <c r="D25" s="141" t="s">
        <v>73</v>
      </c>
      <c r="E25" s="137">
        <v>47</v>
      </c>
      <c r="F25" s="142"/>
      <c r="G25" s="142">
        <v>25.26</v>
      </c>
      <c r="H25" s="143"/>
    </row>
    <row r="26" ht="18" customHeight="1" spans="1:8">
      <c r="A26" s="139" t="s">
        <v>127</v>
      </c>
      <c r="B26" s="137" t="s">
        <v>75</v>
      </c>
      <c r="C26" s="143"/>
      <c r="D26" s="141" t="s">
        <v>76</v>
      </c>
      <c r="E26" s="137">
        <v>48</v>
      </c>
      <c r="F26" s="143"/>
      <c r="G26" s="143"/>
      <c r="H26" s="143"/>
    </row>
    <row r="27" ht="18" customHeight="1" spans="1:8">
      <c r="A27" s="139" t="s">
        <v>127</v>
      </c>
      <c r="B27" s="137" t="s">
        <v>78</v>
      </c>
      <c r="C27" s="143"/>
      <c r="D27" s="141" t="s">
        <v>79</v>
      </c>
      <c r="E27" s="137">
        <v>49</v>
      </c>
      <c r="F27" s="143" t="s">
        <v>127</v>
      </c>
      <c r="G27" s="143" t="s">
        <v>127</v>
      </c>
      <c r="H27" s="143" t="s">
        <v>127</v>
      </c>
    </row>
    <row r="28" ht="18" customHeight="1" spans="1:8">
      <c r="A28" s="139" t="s">
        <v>127</v>
      </c>
      <c r="B28" s="137" t="s">
        <v>81</v>
      </c>
      <c r="C28" s="143"/>
      <c r="D28" s="141" t="s">
        <v>82</v>
      </c>
      <c r="E28" s="137">
        <v>50</v>
      </c>
      <c r="F28" s="143" t="s">
        <v>127</v>
      </c>
      <c r="G28" s="143" t="s">
        <v>127</v>
      </c>
      <c r="H28" s="143" t="s">
        <v>127</v>
      </c>
    </row>
    <row r="29" ht="18" customHeight="1" spans="1:8">
      <c r="A29" s="139" t="s">
        <v>127</v>
      </c>
      <c r="B29" s="137" t="s">
        <v>84</v>
      </c>
      <c r="C29" s="143"/>
      <c r="D29" s="141" t="s">
        <v>85</v>
      </c>
      <c r="E29" s="137">
        <v>51</v>
      </c>
      <c r="F29" s="143" t="s">
        <v>127</v>
      </c>
      <c r="G29" s="143" t="s">
        <v>127</v>
      </c>
      <c r="H29" s="143" t="s">
        <v>127</v>
      </c>
    </row>
    <row r="30" ht="18" customHeight="1" spans="1:8">
      <c r="A30" s="144" t="s">
        <v>87</v>
      </c>
      <c r="B30" s="137" t="s">
        <v>88</v>
      </c>
      <c r="C30" s="145">
        <f>C7+C8</f>
        <v>8119.13</v>
      </c>
      <c r="D30" s="144" t="s">
        <v>89</v>
      </c>
      <c r="E30" s="137">
        <v>52</v>
      </c>
      <c r="F30" s="146" t="s">
        <v>127</v>
      </c>
      <c r="G30" s="146">
        <f>SUM(G7:G29)</f>
        <v>8449.81</v>
      </c>
      <c r="H30" s="147">
        <f>SUM(H7:H29)</f>
        <v>1238.92</v>
      </c>
    </row>
    <row r="31" ht="18" customHeight="1" spans="1:8">
      <c r="A31" s="139" t="s">
        <v>180</v>
      </c>
      <c r="B31" s="137" t="s">
        <v>92</v>
      </c>
      <c r="C31" s="148">
        <v>1978.94</v>
      </c>
      <c r="D31" s="149" t="s">
        <v>181</v>
      </c>
      <c r="E31" s="137">
        <v>53</v>
      </c>
      <c r="F31" s="149" t="s">
        <v>127</v>
      </c>
      <c r="G31" s="149">
        <v>409.34</v>
      </c>
      <c r="H31" s="149"/>
    </row>
    <row r="32" ht="18" customHeight="1" spans="1:8">
      <c r="A32" s="139" t="s">
        <v>182</v>
      </c>
      <c r="B32" s="137" t="s">
        <v>96</v>
      </c>
      <c r="C32" s="148"/>
      <c r="D32" s="149"/>
      <c r="E32" s="137">
        <v>54</v>
      </c>
      <c r="F32" s="149"/>
      <c r="G32" s="149"/>
      <c r="H32" s="149"/>
    </row>
    <row r="33" ht="18" customHeight="1" spans="1:8">
      <c r="A33" s="150" t="s">
        <v>183</v>
      </c>
      <c r="B33" s="151" t="s">
        <v>100</v>
      </c>
      <c r="C33" s="148">
        <v>1978.94</v>
      </c>
      <c r="D33" s="152"/>
      <c r="E33" s="151">
        <v>55</v>
      </c>
      <c r="F33" s="152"/>
      <c r="G33" s="152"/>
      <c r="H33" s="149"/>
    </row>
    <row r="34" ht="18" customHeight="1" spans="1:8">
      <c r="A34" s="153" t="s">
        <v>140</v>
      </c>
      <c r="B34" s="151" t="s">
        <v>104</v>
      </c>
      <c r="C34" s="145">
        <v>10098.07</v>
      </c>
      <c r="D34" s="153" t="s">
        <v>140</v>
      </c>
      <c r="E34" s="151">
        <v>56</v>
      </c>
      <c r="F34" s="154" t="s">
        <v>127</v>
      </c>
      <c r="G34" s="154">
        <f>G30+G31</f>
        <v>8859.15</v>
      </c>
      <c r="H34" s="154">
        <f>H30+H31</f>
        <v>1238.92</v>
      </c>
    </row>
    <row r="35" ht="17.25" customHeight="1" spans="1:8">
      <c r="A35" s="155" t="s">
        <v>184</v>
      </c>
      <c r="B35" s="156"/>
      <c r="C35" s="156"/>
      <c r="D35" s="156"/>
      <c r="E35" s="156"/>
      <c r="F35" s="156"/>
      <c r="G35" s="156"/>
      <c r="H35" s="156"/>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T29"/>
  <sheetViews>
    <sheetView workbookViewId="0">
      <selection activeCell="A3" sqref="A3:C3"/>
    </sheetView>
  </sheetViews>
  <sheetFormatPr defaultColWidth="9" defaultRowHeight="14.25" customHeight="1"/>
  <cols>
    <col min="1" max="3" width="3.75" style="35" customWidth="1"/>
    <col min="4" max="4" width="23.125" style="35" customWidth="1"/>
    <col min="5" max="17" width="8.25" style="35" customWidth="1"/>
    <col min="18" max="20" width="13.125" style="35" customWidth="1"/>
    <col min="21" max="16384" width="9" style="35"/>
  </cols>
  <sheetData>
    <row r="1" ht="36" customHeight="1" spans="1:17">
      <c r="A1" s="113" t="s">
        <v>185</v>
      </c>
      <c r="B1" s="113"/>
      <c r="C1" s="113"/>
      <c r="D1" s="113"/>
      <c r="E1" s="113"/>
      <c r="F1" s="113"/>
      <c r="G1" s="113"/>
      <c r="H1" s="113"/>
      <c r="I1" s="113"/>
      <c r="J1" s="113"/>
      <c r="K1" s="113"/>
      <c r="L1" s="113"/>
      <c r="M1" s="113"/>
      <c r="N1" s="113"/>
      <c r="O1" s="113"/>
      <c r="P1" s="113"/>
      <c r="Q1" s="113"/>
    </row>
    <row r="2" ht="19.5" customHeight="1" spans="1:17">
      <c r="A2" s="114"/>
      <c r="B2" s="114"/>
      <c r="C2" s="114"/>
      <c r="D2" s="114"/>
      <c r="E2" s="114"/>
      <c r="F2" s="114"/>
      <c r="G2" s="114"/>
      <c r="H2" s="114"/>
      <c r="I2" s="114"/>
      <c r="J2" s="114"/>
      <c r="K2" s="114"/>
      <c r="L2" s="114"/>
      <c r="M2" s="114"/>
      <c r="N2" s="123"/>
      <c r="O2" s="124"/>
      <c r="P2" s="37" t="s">
        <v>186</v>
      </c>
      <c r="Q2" s="37"/>
    </row>
    <row r="3" s="111" customFormat="1" ht="19.5" customHeight="1" spans="1:17">
      <c r="A3" s="115" t="s">
        <v>3</v>
      </c>
      <c r="B3" s="115"/>
      <c r="C3" s="115"/>
      <c r="D3" s="116"/>
      <c r="E3" s="116"/>
      <c r="F3" s="116"/>
      <c r="G3" s="116"/>
      <c r="H3" s="116"/>
      <c r="I3" s="125"/>
      <c r="J3" s="125"/>
      <c r="K3" s="126"/>
      <c r="L3" s="127"/>
      <c r="M3" s="127"/>
      <c r="N3" s="128"/>
      <c r="O3" s="129"/>
      <c r="P3" s="130" t="s">
        <v>4</v>
      </c>
      <c r="Q3" s="130"/>
    </row>
    <row r="4" s="46" customFormat="1" ht="39.75" customHeight="1" spans="1:17">
      <c r="A4" s="52" t="s">
        <v>126</v>
      </c>
      <c r="B4" s="52"/>
      <c r="C4" s="52"/>
      <c r="D4" s="52"/>
      <c r="E4" s="52" t="s">
        <v>95</v>
      </c>
      <c r="F4" s="52"/>
      <c r="G4" s="52"/>
      <c r="H4" s="53" t="s">
        <v>187</v>
      </c>
      <c r="I4" s="68"/>
      <c r="J4" s="69"/>
      <c r="K4" s="52" t="s">
        <v>188</v>
      </c>
      <c r="L4" s="52"/>
      <c r="M4" s="52"/>
      <c r="N4" s="71" t="s">
        <v>112</v>
      </c>
      <c r="O4" s="71"/>
      <c r="P4" s="71"/>
      <c r="Q4" s="71"/>
    </row>
    <row r="5" s="47" customFormat="1" ht="26.25" customHeight="1" spans="1:17">
      <c r="A5" s="54" t="s">
        <v>134</v>
      </c>
      <c r="B5" s="55"/>
      <c r="C5" s="56"/>
      <c r="D5" s="57" t="s">
        <v>135</v>
      </c>
      <c r="E5" s="57" t="s">
        <v>140</v>
      </c>
      <c r="F5" s="57" t="s">
        <v>189</v>
      </c>
      <c r="G5" s="57" t="s">
        <v>190</v>
      </c>
      <c r="H5" s="58" t="s">
        <v>140</v>
      </c>
      <c r="I5" s="57" t="s">
        <v>166</v>
      </c>
      <c r="J5" s="57" t="s">
        <v>167</v>
      </c>
      <c r="K5" s="70" t="s">
        <v>140</v>
      </c>
      <c r="L5" s="52" t="s">
        <v>166</v>
      </c>
      <c r="M5" s="52" t="s">
        <v>167</v>
      </c>
      <c r="N5" s="72" t="s">
        <v>140</v>
      </c>
      <c r="O5" s="71" t="s">
        <v>189</v>
      </c>
      <c r="P5" s="71" t="s">
        <v>190</v>
      </c>
      <c r="Q5" s="71"/>
    </row>
    <row r="6" s="47" customFormat="1" ht="36" customHeight="1" spans="1:17">
      <c r="A6" s="77"/>
      <c r="B6" s="78"/>
      <c r="C6" s="79"/>
      <c r="D6" s="80"/>
      <c r="E6" s="80"/>
      <c r="F6" s="80"/>
      <c r="G6" s="80"/>
      <c r="H6" s="81"/>
      <c r="I6" s="80"/>
      <c r="J6" s="80"/>
      <c r="K6" s="70"/>
      <c r="L6" s="52"/>
      <c r="M6" s="52"/>
      <c r="N6" s="72"/>
      <c r="O6" s="71"/>
      <c r="P6" s="72" t="s">
        <v>191</v>
      </c>
      <c r="Q6" s="87" t="s">
        <v>192</v>
      </c>
    </row>
    <row r="7" s="47" customFormat="1" ht="22.5" customHeight="1" spans="1:17">
      <c r="A7" s="52" t="s">
        <v>136</v>
      </c>
      <c r="B7" s="52" t="s">
        <v>137</v>
      </c>
      <c r="C7" s="52" t="s">
        <v>138</v>
      </c>
      <c r="D7" s="52" t="s">
        <v>139</v>
      </c>
      <c r="E7" s="52">
        <v>1</v>
      </c>
      <c r="F7" s="52">
        <v>2</v>
      </c>
      <c r="G7" s="52">
        <v>3</v>
      </c>
      <c r="H7" s="52">
        <v>4</v>
      </c>
      <c r="I7" s="52">
        <v>5</v>
      </c>
      <c r="J7" s="52">
        <v>6</v>
      </c>
      <c r="K7" s="52">
        <v>7</v>
      </c>
      <c r="L7" s="52">
        <v>8</v>
      </c>
      <c r="M7" s="52">
        <v>9</v>
      </c>
      <c r="N7" s="52">
        <v>10</v>
      </c>
      <c r="O7" s="52">
        <v>11</v>
      </c>
      <c r="P7" s="52">
        <v>12</v>
      </c>
      <c r="Q7" s="52">
        <v>13</v>
      </c>
    </row>
    <row r="8" s="47" customFormat="1" ht="22.5" customHeight="1" spans="1:20">
      <c r="A8" s="52"/>
      <c r="B8" s="52"/>
      <c r="C8" s="52"/>
      <c r="D8" s="52" t="s">
        <v>140</v>
      </c>
      <c r="E8" s="52">
        <f>F8+G8</f>
        <v>803.1</v>
      </c>
      <c r="F8" s="52"/>
      <c r="G8" s="52">
        <f t="shared" ref="G8:J8" si="0">G9+G12+G17+G24</f>
        <v>803.1</v>
      </c>
      <c r="H8" s="52">
        <f>I8+J8</f>
        <v>6880.21</v>
      </c>
      <c r="I8" s="52">
        <f t="shared" si="0"/>
        <v>353.58</v>
      </c>
      <c r="J8" s="52">
        <f t="shared" si="0"/>
        <v>6526.63</v>
      </c>
      <c r="K8" s="52">
        <f>L8+M8</f>
        <v>7499.95</v>
      </c>
      <c r="L8" s="52">
        <f t="shared" ref="L8:N8" si="1">L9+L12+L17+L24</f>
        <v>353.58</v>
      </c>
      <c r="M8" s="52">
        <f t="shared" si="1"/>
        <v>7146.37</v>
      </c>
      <c r="N8" s="52">
        <f t="shared" si="1"/>
        <v>183.360000000001</v>
      </c>
      <c r="O8" s="52"/>
      <c r="P8" s="52">
        <f>P9+P12+P17+P24</f>
        <v>183.360000000001</v>
      </c>
      <c r="Q8" s="72"/>
      <c r="R8" s="132"/>
      <c r="S8" s="132"/>
      <c r="T8" s="132"/>
    </row>
    <row r="9" s="47" customFormat="1" ht="22.5" customHeight="1" spans="1:19">
      <c r="A9" s="117">
        <v>208</v>
      </c>
      <c r="B9" s="118"/>
      <c r="C9" s="119"/>
      <c r="D9" s="52" t="s">
        <v>141</v>
      </c>
      <c r="E9" s="52"/>
      <c r="F9" s="52"/>
      <c r="G9" s="52"/>
      <c r="H9" s="52">
        <f t="shared" ref="H9:H27" si="2">I9+J9</f>
        <v>35.09</v>
      </c>
      <c r="I9" s="120">
        <f t="shared" ref="I9:I13" si="3">I10</f>
        <v>35.09</v>
      </c>
      <c r="J9" s="120"/>
      <c r="K9" s="120"/>
      <c r="L9" s="120">
        <f t="shared" ref="L9:L13" si="4">L10</f>
        <v>35.09</v>
      </c>
      <c r="M9" s="120"/>
      <c r="N9" s="72"/>
      <c r="O9" s="72"/>
      <c r="P9" s="72"/>
      <c r="Q9" s="72"/>
      <c r="R9" s="132"/>
      <c r="S9" s="132"/>
    </row>
    <row r="10" s="47" customFormat="1" ht="22.5" customHeight="1" spans="1:19">
      <c r="A10" s="117">
        <v>20805</v>
      </c>
      <c r="B10" s="118"/>
      <c r="C10" s="119"/>
      <c r="D10" s="52" t="s">
        <v>142</v>
      </c>
      <c r="E10" s="52"/>
      <c r="F10" s="52"/>
      <c r="G10" s="52"/>
      <c r="H10" s="52">
        <f t="shared" si="2"/>
        <v>35.09</v>
      </c>
      <c r="I10" s="120">
        <f t="shared" si="3"/>
        <v>35.09</v>
      </c>
      <c r="J10" s="120"/>
      <c r="K10" s="120"/>
      <c r="L10" s="120">
        <f t="shared" si="4"/>
        <v>35.09</v>
      </c>
      <c r="M10" s="120"/>
      <c r="N10" s="72"/>
      <c r="O10" s="72"/>
      <c r="P10" s="72"/>
      <c r="Q10" s="72"/>
      <c r="R10" s="132"/>
      <c r="S10" s="132"/>
    </row>
    <row r="11" s="47" customFormat="1" ht="22.5" customHeight="1" spans="1:19">
      <c r="A11" s="117">
        <v>2080505</v>
      </c>
      <c r="B11" s="118"/>
      <c r="C11" s="119"/>
      <c r="D11" s="52" t="s">
        <v>143</v>
      </c>
      <c r="E11" s="52"/>
      <c r="F11" s="52"/>
      <c r="G11" s="52"/>
      <c r="H11" s="52">
        <f t="shared" si="2"/>
        <v>35.09</v>
      </c>
      <c r="I11" s="120">
        <v>35.09</v>
      </c>
      <c r="J11" s="120"/>
      <c r="K11" s="120"/>
      <c r="L11" s="120">
        <v>35.09</v>
      </c>
      <c r="M11" s="120"/>
      <c r="N11" s="72"/>
      <c r="O11" s="72"/>
      <c r="P11" s="72"/>
      <c r="Q11" s="72"/>
      <c r="R11" s="132"/>
      <c r="S11" s="132"/>
    </row>
    <row r="12" s="47" customFormat="1" ht="22.5" customHeight="1" spans="1:19">
      <c r="A12" s="117">
        <v>210</v>
      </c>
      <c r="B12" s="118"/>
      <c r="C12" s="119"/>
      <c r="D12" s="52" t="s">
        <v>147</v>
      </c>
      <c r="E12" s="52"/>
      <c r="F12" s="52"/>
      <c r="G12" s="52"/>
      <c r="H12" s="52">
        <f t="shared" si="2"/>
        <v>29.09</v>
      </c>
      <c r="I12" s="120">
        <f>I13+I15</f>
        <v>29.09</v>
      </c>
      <c r="J12" s="120"/>
      <c r="K12" s="120"/>
      <c r="L12" s="120">
        <f>L13+L15</f>
        <v>29.09</v>
      </c>
      <c r="M12" s="120"/>
      <c r="N12" s="72"/>
      <c r="O12" s="72"/>
      <c r="P12" s="72"/>
      <c r="Q12" s="72"/>
      <c r="R12" s="132"/>
      <c r="S12" s="132"/>
    </row>
    <row r="13" s="47" customFormat="1" ht="22.5" customHeight="1" spans="1:19">
      <c r="A13" s="117">
        <v>21011</v>
      </c>
      <c r="B13" s="118"/>
      <c r="C13" s="119"/>
      <c r="D13" s="52" t="s">
        <v>148</v>
      </c>
      <c r="E13" s="52"/>
      <c r="F13" s="52"/>
      <c r="G13" s="52"/>
      <c r="H13" s="52">
        <f t="shared" si="2"/>
        <v>9.53</v>
      </c>
      <c r="I13" s="120">
        <f t="shared" si="3"/>
        <v>9.53</v>
      </c>
      <c r="J13" s="120"/>
      <c r="K13" s="120"/>
      <c r="L13" s="120">
        <f t="shared" si="4"/>
        <v>9.53</v>
      </c>
      <c r="M13" s="120"/>
      <c r="N13" s="72"/>
      <c r="O13" s="72"/>
      <c r="P13" s="72"/>
      <c r="Q13" s="72"/>
      <c r="R13" s="132"/>
      <c r="S13" s="132"/>
    </row>
    <row r="14" s="47" customFormat="1" ht="22.5" customHeight="1" spans="1:19">
      <c r="A14" s="117">
        <v>2101103</v>
      </c>
      <c r="B14" s="118"/>
      <c r="C14" s="119"/>
      <c r="D14" s="52" t="s">
        <v>149</v>
      </c>
      <c r="E14" s="52"/>
      <c r="F14" s="52"/>
      <c r="G14" s="52"/>
      <c r="H14" s="52">
        <f t="shared" si="2"/>
        <v>9.53</v>
      </c>
      <c r="I14" s="120">
        <v>9.53</v>
      </c>
      <c r="J14" s="120"/>
      <c r="K14" s="120"/>
      <c r="L14" s="120">
        <v>9.53</v>
      </c>
      <c r="M14" s="120"/>
      <c r="N14" s="72"/>
      <c r="O14" s="72"/>
      <c r="P14" s="72"/>
      <c r="Q14" s="72"/>
      <c r="R14" s="132"/>
      <c r="S14" s="132"/>
    </row>
    <row r="15" s="47" customFormat="1" ht="22.5" customHeight="1" spans="1:19">
      <c r="A15" s="117">
        <v>21012</v>
      </c>
      <c r="B15" s="118"/>
      <c r="C15" s="119"/>
      <c r="D15" s="52" t="s">
        <v>150</v>
      </c>
      <c r="E15" s="52"/>
      <c r="F15" s="52"/>
      <c r="G15" s="52"/>
      <c r="H15" s="52">
        <f t="shared" si="2"/>
        <v>19.56</v>
      </c>
      <c r="I15" s="120">
        <f>I16</f>
        <v>19.56</v>
      </c>
      <c r="J15" s="120"/>
      <c r="K15" s="120"/>
      <c r="L15" s="120">
        <f>L16</f>
        <v>19.56</v>
      </c>
      <c r="M15" s="120"/>
      <c r="N15" s="72"/>
      <c r="O15" s="72"/>
      <c r="P15" s="72"/>
      <c r="Q15" s="72"/>
      <c r="R15" s="132"/>
      <c r="S15" s="132"/>
    </row>
    <row r="16" s="47" customFormat="1" ht="22.5" customHeight="1" spans="1:19">
      <c r="A16" s="117">
        <v>2101201</v>
      </c>
      <c r="B16" s="118"/>
      <c r="C16" s="119"/>
      <c r="D16" s="52" t="s">
        <v>151</v>
      </c>
      <c r="E16" s="52"/>
      <c r="F16" s="52"/>
      <c r="G16" s="52"/>
      <c r="H16" s="52">
        <f t="shared" si="2"/>
        <v>19.56</v>
      </c>
      <c r="I16" s="120">
        <v>19.56</v>
      </c>
      <c r="J16" s="120"/>
      <c r="K16" s="120"/>
      <c r="L16" s="120">
        <v>19.56</v>
      </c>
      <c r="M16" s="120"/>
      <c r="N16" s="72"/>
      <c r="O16" s="72"/>
      <c r="P16" s="72"/>
      <c r="Q16" s="72"/>
      <c r="R16" s="132"/>
      <c r="S16" s="132"/>
    </row>
    <row r="17" s="47" customFormat="1" ht="22.5" customHeight="1" spans="1:20">
      <c r="A17" s="117">
        <v>213</v>
      </c>
      <c r="B17" s="118"/>
      <c r="C17" s="119"/>
      <c r="D17" s="52" t="s">
        <v>152</v>
      </c>
      <c r="E17" s="52">
        <f t="shared" ref="E17:E23" si="5">F17+G17</f>
        <v>803.1</v>
      </c>
      <c r="F17" s="52"/>
      <c r="G17" s="52">
        <f t="shared" ref="G17:J17" si="6">G18+G22</f>
        <v>803.1</v>
      </c>
      <c r="H17" s="52">
        <f t="shared" si="2"/>
        <v>6790.77</v>
      </c>
      <c r="I17" s="120">
        <f t="shared" si="6"/>
        <v>264.14</v>
      </c>
      <c r="J17" s="120">
        <f t="shared" si="6"/>
        <v>6526.63</v>
      </c>
      <c r="K17" s="120"/>
      <c r="L17" s="120">
        <f>L18+L22</f>
        <v>264.14</v>
      </c>
      <c r="M17" s="120">
        <f>M18+M22</f>
        <v>7146.37</v>
      </c>
      <c r="N17" s="72">
        <f>O17+P17</f>
        <v>183.360000000001</v>
      </c>
      <c r="O17" s="72"/>
      <c r="P17" s="72">
        <f>G17+J17-M17</f>
        <v>183.360000000001</v>
      </c>
      <c r="Q17" s="72"/>
      <c r="R17" s="132"/>
      <c r="S17" s="132"/>
      <c r="T17" s="132"/>
    </row>
    <row r="18" s="47" customFormat="1" ht="22.5" customHeight="1" spans="1:20">
      <c r="A18" s="117">
        <v>21303</v>
      </c>
      <c r="B18" s="118"/>
      <c r="C18" s="119"/>
      <c r="D18" s="52" t="s">
        <v>153</v>
      </c>
      <c r="E18" s="52">
        <f t="shared" si="5"/>
        <v>619.74</v>
      </c>
      <c r="F18" s="52"/>
      <c r="G18" s="52">
        <f t="shared" ref="G18:J18" si="7">G19+G20+G21</f>
        <v>619.74</v>
      </c>
      <c r="H18" s="52">
        <f t="shared" si="2"/>
        <v>6790.77</v>
      </c>
      <c r="I18" s="120">
        <f t="shared" si="7"/>
        <v>264.14</v>
      </c>
      <c r="J18" s="120">
        <f t="shared" si="7"/>
        <v>6526.63</v>
      </c>
      <c r="K18" s="120"/>
      <c r="L18" s="120">
        <f>L19+L20+L21</f>
        <v>264.14</v>
      </c>
      <c r="M18" s="120">
        <f>M19+M20+M21</f>
        <v>7146.37</v>
      </c>
      <c r="N18" s="72"/>
      <c r="O18" s="72"/>
      <c r="P18" s="72"/>
      <c r="Q18" s="72"/>
      <c r="R18" s="132"/>
      <c r="S18" s="132"/>
      <c r="T18" s="132"/>
    </row>
    <row r="19" s="47" customFormat="1" ht="22.5" customHeight="1" spans="1:19">
      <c r="A19" s="117">
        <v>2130301</v>
      </c>
      <c r="B19" s="118"/>
      <c r="C19" s="119"/>
      <c r="D19" s="52" t="s">
        <v>154</v>
      </c>
      <c r="E19" s="52"/>
      <c r="F19" s="52"/>
      <c r="G19" s="52"/>
      <c r="H19" s="52">
        <f t="shared" si="2"/>
        <v>264.14</v>
      </c>
      <c r="I19" s="120">
        <v>264.14</v>
      </c>
      <c r="J19" s="120"/>
      <c r="K19" s="120"/>
      <c r="L19" s="120">
        <v>264.14</v>
      </c>
      <c r="M19" s="120"/>
      <c r="N19" s="72"/>
      <c r="O19" s="72"/>
      <c r="P19" s="72"/>
      <c r="Q19" s="72"/>
      <c r="R19" s="132"/>
      <c r="S19" s="132"/>
    </row>
    <row r="20" s="47" customFormat="1" ht="22.5" customHeight="1" spans="1:20">
      <c r="A20" s="117">
        <v>2130321</v>
      </c>
      <c r="B20" s="118"/>
      <c r="C20" s="119"/>
      <c r="D20" s="52" t="s">
        <v>155</v>
      </c>
      <c r="E20" s="52"/>
      <c r="F20" s="52"/>
      <c r="G20" s="52"/>
      <c r="H20" s="52">
        <f t="shared" si="2"/>
        <v>353.82</v>
      </c>
      <c r="I20" s="120"/>
      <c r="J20" s="120">
        <v>353.82</v>
      </c>
      <c r="K20" s="120"/>
      <c r="L20" s="120"/>
      <c r="M20" s="120">
        <v>353.82</v>
      </c>
      <c r="N20" s="72"/>
      <c r="O20" s="72"/>
      <c r="P20" s="72"/>
      <c r="Q20" s="72"/>
      <c r="R20" s="132"/>
      <c r="T20" s="132"/>
    </row>
    <row r="21" s="47" customFormat="1" ht="22.5" customHeight="1" spans="1:20">
      <c r="A21" s="117">
        <v>2130334</v>
      </c>
      <c r="B21" s="118"/>
      <c r="C21" s="119"/>
      <c r="D21" s="52" t="s">
        <v>156</v>
      </c>
      <c r="E21" s="52">
        <f t="shared" si="5"/>
        <v>619.74</v>
      </c>
      <c r="F21" s="52"/>
      <c r="G21" s="52">
        <v>619.74</v>
      </c>
      <c r="H21" s="52">
        <f t="shared" si="2"/>
        <v>6172.81</v>
      </c>
      <c r="I21" s="120"/>
      <c r="J21" s="120">
        <v>6172.81</v>
      </c>
      <c r="K21" s="120"/>
      <c r="L21" s="120"/>
      <c r="M21" s="120">
        <v>6792.55</v>
      </c>
      <c r="N21" s="72"/>
      <c r="O21" s="72"/>
      <c r="P21" s="72"/>
      <c r="Q21" s="72"/>
      <c r="R21" s="132"/>
      <c r="T21" s="132"/>
    </row>
    <row r="22" s="47" customFormat="1" ht="22.5" customHeight="1" spans="1:20">
      <c r="A22" s="117">
        <v>21399</v>
      </c>
      <c r="B22" s="118"/>
      <c r="C22" s="119"/>
      <c r="D22" s="52" t="s">
        <v>193</v>
      </c>
      <c r="E22" s="52">
        <f t="shared" si="5"/>
        <v>183.36</v>
      </c>
      <c r="F22" s="52"/>
      <c r="G22" s="52">
        <f>G23</f>
        <v>183.36</v>
      </c>
      <c r="H22" s="52"/>
      <c r="I22" s="120"/>
      <c r="J22" s="120"/>
      <c r="K22" s="120"/>
      <c r="L22" s="120"/>
      <c r="M22" s="120"/>
      <c r="N22" s="72">
        <f>O22+P22</f>
        <v>183.36</v>
      </c>
      <c r="O22" s="72"/>
      <c r="P22" s="72">
        <f>G22+J22-M22</f>
        <v>183.36</v>
      </c>
      <c r="Q22" s="72"/>
      <c r="R22" s="132"/>
      <c r="T22" s="132"/>
    </row>
    <row r="23" s="47" customFormat="1" ht="22.5" customHeight="1" spans="1:20">
      <c r="A23" s="117">
        <v>2139999</v>
      </c>
      <c r="B23" s="118"/>
      <c r="C23" s="119"/>
      <c r="D23" s="52" t="s">
        <v>194</v>
      </c>
      <c r="E23" s="52">
        <f t="shared" si="5"/>
        <v>183.36</v>
      </c>
      <c r="F23" s="52"/>
      <c r="G23" s="52">
        <v>183.36</v>
      </c>
      <c r="H23" s="52"/>
      <c r="I23" s="120"/>
      <c r="J23" s="120"/>
      <c r="K23" s="120"/>
      <c r="L23" s="120"/>
      <c r="M23" s="120"/>
      <c r="N23" s="72">
        <f>O23+P23</f>
        <v>183.36</v>
      </c>
      <c r="O23" s="72"/>
      <c r="P23" s="72">
        <f>G23+J23-M23</f>
        <v>183.36</v>
      </c>
      <c r="Q23" s="72"/>
      <c r="R23" s="132"/>
      <c r="T23" s="132"/>
    </row>
    <row r="24" s="47" customFormat="1" ht="22.5" customHeight="1" spans="1:19">
      <c r="A24" s="117">
        <v>221</v>
      </c>
      <c r="B24" s="118"/>
      <c r="C24" s="119"/>
      <c r="D24" s="52" t="s">
        <v>159</v>
      </c>
      <c r="E24" s="52"/>
      <c r="F24" s="52"/>
      <c r="G24" s="52"/>
      <c r="H24" s="52">
        <f t="shared" si="2"/>
        <v>25.26</v>
      </c>
      <c r="I24" s="120">
        <f>I25</f>
        <v>25.26</v>
      </c>
      <c r="J24" s="120"/>
      <c r="K24" s="120"/>
      <c r="L24" s="120">
        <f>L25</f>
        <v>25.26</v>
      </c>
      <c r="M24" s="120"/>
      <c r="N24" s="72"/>
      <c r="O24" s="72"/>
      <c r="P24" s="72"/>
      <c r="Q24" s="72"/>
      <c r="R24" s="132"/>
      <c r="S24" s="132"/>
    </row>
    <row r="25" s="47" customFormat="1" ht="21.75" customHeight="1" spans="1:19">
      <c r="A25" s="117">
        <v>22102</v>
      </c>
      <c r="B25" s="118"/>
      <c r="C25" s="119"/>
      <c r="D25" s="52" t="s">
        <v>160</v>
      </c>
      <c r="E25" s="52"/>
      <c r="F25" s="52"/>
      <c r="G25" s="52"/>
      <c r="H25" s="52">
        <f t="shared" si="2"/>
        <v>25.26</v>
      </c>
      <c r="I25" s="120">
        <f>I26+I27</f>
        <v>25.26</v>
      </c>
      <c r="J25" s="120"/>
      <c r="K25" s="120"/>
      <c r="L25" s="120">
        <f>L26+L27</f>
        <v>25.26</v>
      </c>
      <c r="M25" s="120"/>
      <c r="N25" s="72"/>
      <c r="O25" s="72"/>
      <c r="P25" s="72"/>
      <c r="Q25" s="72"/>
      <c r="R25" s="132"/>
      <c r="S25" s="132"/>
    </row>
    <row r="26" s="47" customFormat="1" ht="21.75" customHeight="1" spans="1:19">
      <c r="A26" s="117">
        <v>2210201</v>
      </c>
      <c r="B26" s="118"/>
      <c r="C26" s="119"/>
      <c r="D26" s="52" t="s">
        <v>161</v>
      </c>
      <c r="E26" s="52"/>
      <c r="F26" s="52"/>
      <c r="G26" s="52"/>
      <c r="H26" s="52">
        <f t="shared" si="2"/>
        <v>22.68</v>
      </c>
      <c r="I26" s="120">
        <v>22.68</v>
      </c>
      <c r="J26" s="120"/>
      <c r="K26" s="120"/>
      <c r="L26" s="120">
        <v>22.68</v>
      </c>
      <c r="M26" s="120"/>
      <c r="N26" s="72"/>
      <c r="O26" s="72"/>
      <c r="P26" s="72"/>
      <c r="Q26" s="72"/>
      <c r="R26" s="132"/>
      <c r="S26" s="132"/>
    </row>
    <row r="27" s="47" customFormat="1" ht="21.75" customHeight="1" spans="1:19">
      <c r="A27" s="117">
        <v>2210203</v>
      </c>
      <c r="B27" s="118"/>
      <c r="C27" s="119"/>
      <c r="D27" s="52" t="s">
        <v>162</v>
      </c>
      <c r="E27" s="52"/>
      <c r="F27" s="52"/>
      <c r="G27" s="52"/>
      <c r="H27" s="52">
        <f t="shared" si="2"/>
        <v>2.58</v>
      </c>
      <c r="I27" s="120">
        <v>2.58</v>
      </c>
      <c r="J27" s="120"/>
      <c r="K27" s="120"/>
      <c r="L27" s="120">
        <v>2.58</v>
      </c>
      <c r="M27" s="120"/>
      <c r="N27" s="72"/>
      <c r="O27" s="72"/>
      <c r="P27" s="72"/>
      <c r="Q27" s="72"/>
      <c r="R27" s="132"/>
      <c r="S27" s="132"/>
    </row>
    <row r="28" s="47" customFormat="1" ht="21.75" customHeight="1" spans="1:17">
      <c r="A28" s="117"/>
      <c r="B28" s="118"/>
      <c r="C28" s="119"/>
      <c r="D28" s="52"/>
      <c r="E28" s="52"/>
      <c r="F28" s="52"/>
      <c r="G28" s="52"/>
      <c r="H28" s="120"/>
      <c r="I28" s="120"/>
      <c r="J28" s="120"/>
      <c r="K28" s="120"/>
      <c r="L28" s="120"/>
      <c r="M28" s="120"/>
      <c r="N28" s="72"/>
      <c r="O28" s="72"/>
      <c r="P28" s="72"/>
      <c r="Q28" s="72"/>
    </row>
    <row r="29" s="112" customFormat="1" ht="24" customHeight="1" spans="1:16">
      <c r="A29" s="121" t="s">
        <v>195</v>
      </c>
      <c r="B29" s="122"/>
      <c r="C29" s="122"/>
      <c r="D29" s="122"/>
      <c r="E29" s="122"/>
      <c r="F29" s="122"/>
      <c r="G29" s="122"/>
      <c r="H29" s="122"/>
      <c r="I29" s="122"/>
      <c r="J29" s="122"/>
      <c r="K29" s="131"/>
      <c r="L29" s="131"/>
      <c r="M29" s="131"/>
      <c r="N29" s="131"/>
      <c r="O29" s="131"/>
      <c r="P29" s="131"/>
    </row>
  </sheetData>
  <mergeCells count="48">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P2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C19" workbookViewId="0">
      <selection activeCell="E32" sqref="E32"/>
    </sheetView>
  </sheetViews>
  <sheetFormatPr defaultColWidth="9" defaultRowHeight="15.6"/>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88" customFormat="1" ht="22.2" spans="1:12">
      <c r="A1" s="93"/>
      <c r="B1" s="93"/>
      <c r="C1" s="94" t="s">
        <v>196</v>
      </c>
      <c r="D1" s="94"/>
      <c r="E1" s="94"/>
      <c r="F1" s="94"/>
      <c r="G1" s="94"/>
      <c r="H1" s="94"/>
      <c r="I1" s="94"/>
      <c r="J1" s="94"/>
      <c r="K1" s="94"/>
      <c r="L1" s="94"/>
    </row>
    <row r="2" s="89" customFormat="1" ht="14.1" customHeight="1" spans="1:12">
      <c r="A2" s="93"/>
      <c r="B2" s="93"/>
      <c r="C2" s="93"/>
      <c r="D2" s="93"/>
      <c r="E2" s="93"/>
      <c r="F2" s="93"/>
      <c r="G2" s="93"/>
      <c r="H2" s="93"/>
      <c r="I2" s="93"/>
      <c r="J2" s="93"/>
      <c r="K2" s="93"/>
      <c r="L2" s="110" t="s">
        <v>197</v>
      </c>
    </row>
    <row r="3" s="90" customFormat="1" ht="14.1" customHeight="1" spans="1:12">
      <c r="A3" s="95" t="s">
        <v>3</v>
      </c>
      <c r="B3" s="93"/>
      <c r="C3" s="93"/>
      <c r="D3" s="93"/>
      <c r="E3" s="93"/>
      <c r="F3" s="93"/>
      <c r="G3" s="93"/>
      <c r="H3" s="93"/>
      <c r="I3" s="93"/>
      <c r="J3" s="93"/>
      <c r="K3" s="93"/>
      <c r="L3" s="110" t="s">
        <v>4</v>
      </c>
    </row>
    <row r="4" s="90" customFormat="1" ht="14.1" customHeight="1" spans="1:12">
      <c r="A4" s="96" t="s">
        <v>198</v>
      </c>
      <c r="B4" s="97"/>
      <c r="C4" s="97"/>
      <c r="D4" s="97" t="s">
        <v>199</v>
      </c>
      <c r="E4" s="98"/>
      <c r="F4" s="98" t="s">
        <v>127</v>
      </c>
      <c r="G4" s="98" t="s">
        <v>127</v>
      </c>
      <c r="H4" s="97" t="s">
        <v>127</v>
      </c>
      <c r="I4" s="97" t="s">
        <v>127</v>
      </c>
      <c r="J4" s="97" t="s">
        <v>127</v>
      </c>
      <c r="K4" s="97" t="s">
        <v>127</v>
      </c>
      <c r="L4" s="97" t="s">
        <v>127</v>
      </c>
    </row>
    <row r="5" s="90" customFormat="1" ht="14.1" customHeight="1" spans="1:12">
      <c r="A5" s="99" t="s">
        <v>200</v>
      </c>
      <c r="B5" s="100" t="s">
        <v>135</v>
      </c>
      <c r="C5" s="100" t="s">
        <v>9</v>
      </c>
      <c r="D5" s="100" t="s">
        <v>200</v>
      </c>
      <c r="E5" s="100" t="s">
        <v>135</v>
      </c>
      <c r="F5" s="100" t="s">
        <v>9</v>
      </c>
      <c r="G5" s="100" t="s">
        <v>200</v>
      </c>
      <c r="H5" s="100" t="s">
        <v>135</v>
      </c>
      <c r="I5" s="100" t="s">
        <v>9</v>
      </c>
      <c r="J5" s="100" t="s">
        <v>200</v>
      </c>
      <c r="K5" s="100" t="s">
        <v>135</v>
      </c>
      <c r="L5" s="100" t="s">
        <v>9</v>
      </c>
    </row>
    <row r="6" s="90" customFormat="1" ht="14.1" customHeight="1" spans="1:12">
      <c r="A6" s="99"/>
      <c r="B6" s="100" t="s">
        <v>127</v>
      </c>
      <c r="C6" s="100" t="s">
        <v>127</v>
      </c>
      <c r="D6" s="100" t="s">
        <v>127</v>
      </c>
      <c r="E6" s="100" t="s">
        <v>127</v>
      </c>
      <c r="F6" s="100" t="s">
        <v>127</v>
      </c>
      <c r="G6" s="100" t="s">
        <v>127</v>
      </c>
      <c r="H6" s="100" t="s">
        <v>127</v>
      </c>
      <c r="I6" s="100" t="s">
        <v>127</v>
      </c>
      <c r="J6" s="100" t="s">
        <v>127</v>
      </c>
      <c r="K6" s="100" t="s">
        <v>127</v>
      </c>
      <c r="L6" s="100" t="s">
        <v>127</v>
      </c>
    </row>
    <row r="7" s="90" customFormat="1" ht="14.1" customHeight="1" spans="1:12">
      <c r="A7" s="101" t="s">
        <v>201</v>
      </c>
      <c r="B7" s="102" t="s">
        <v>202</v>
      </c>
      <c r="C7" s="103">
        <f>SUM(C8:C20)</f>
        <v>333.55</v>
      </c>
      <c r="D7" s="102" t="s">
        <v>203</v>
      </c>
      <c r="E7" s="102" t="s">
        <v>204</v>
      </c>
      <c r="F7" s="103">
        <f>SUM(F8:F34)</f>
        <v>19.47</v>
      </c>
      <c r="G7" s="102" t="s">
        <v>205</v>
      </c>
      <c r="H7" s="102" t="s">
        <v>206</v>
      </c>
      <c r="I7" s="106"/>
      <c r="J7" s="102" t="s">
        <v>207</v>
      </c>
      <c r="K7" s="102" t="s">
        <v>208</v>
      </c>
      <c r="L7" s="106"/>
    </row>
    <row r="8" s="90" customFormat="1" ht="14.1" customHeight="1" spans="1:12">
      <c r="A8" s="101" t="s">
        <v>209</v>
      </c>
      <c r="B8" s="102" t="s">
        <v>210</v>
      </c>
      <c r="C8" s="103">
        <v>77.4</v>
      </c>
      <c r="D8" s="102" t="s">
        <v>211</v>
      </c>
      <c r="E8" s="102" t="s">
        <v>212</v>
      </c>
      <c r="F8" s="103">
        <v>1.61</v>
      </c>
      <c r="G8" s="102" t="s">
        <v>213</v>
      </c>
      <c r="H8" s="102" t="s">
        <v>214</v>
      </c>
      <c r="I8" s="106"/>
      <c r="J8" s="102" t="s">
        <v>215</v>
      </c>
      <c r="K8" s="102" t="s">
        <v>216</v>
      </c>
      <c r="L8" s="106"/>
    </row>
    <row r="9" s="91" customFormat="1" ht="14.1" customHeight="1" spans="1:12">
      <c r="A9" s="101" t="s">
        <v>217</v>
      </c>
      <c r="B9" s="102" t="s">
        <v>218</v>
      </c>
      <c r="C9" s="103">
        <v>123.61</v>
      </c>
      <c r="D9" s="102" t="s">
        <v>219</v>
      </c>
      <c r="E9" s="102" t="s">
        <v>220</v>
      </c>
      <c r="F9" s="103"/>
      <c r="G9" s="102" t="s">
        <v>221</v>
      </c>
      <c r="H9" s="102" t="s">
        <v>222</v>
      </c>
      <c r="I9" s="106"/>
      <c r="J9" s="102" t="s">
        <v>223</v>
      </c>
      <c r="K9" s="102" t="s">
        <v>224</v>
      </c>
      <c r="L9" s="106"/>
    </row>
    <row r="10" s="91" customFormat="1" ht="14.1" customHeight="1" spans="1:12">
      <c r="A10" s="101" t="s">
        <v>225</v>
      </c>
      <c r="B10" s="102" t="s">
        <v>226</v>
      </c>
      <c r="C10" s="103">
        <v>34</v>
      </c>
      <c r="D10" s="102" t="s">
        <v>227</v>
      </c>
      <c r="E10" s="102" t="s">
        <v>228</v>
      </c>
      <c r="F10" s="103"/>
      <c r="G10" s="102" t="s">
        <v>229</v>
      </c>
      <c r="H10" s="102" t="s">
        <v>230</v>
      </c>
      <c r="I10" s="106"/>
      <c r="J10" s="102" t="s">
        <v>231</v>
      </c>
      <c r="K10" s="102" t="s">
        <v>232</v>
      </c>
      <c r="L10" s="103"/>
    </row>
    <row r="11" s="91" customFormat="1" ht="14.1" customHeight="1" spans="1:12">
      <c r="A11" s="101" t="s">
        <v>233</v>
      </c>
      <c r="B11" s="102" t="s">
        <v>234</v>
      </c>
      <c r="C11" s="103"/>
      <c r="D11" s="102" t="s">
        <v>235</v>
      </c>
      <c r="E11" s="102" t="s">
        <v>236</v>
      </c>
      <c r="F11" s="103"/>
      <c r="G11" s="102" t="s">
        <v>237</v>
      </c>
      <c r="H11" s="102" t="s">
        <v>238</v>
      </c>
      <c r="I11" s="106"/>
      <c r="J11" s="102" t="s">
        <v>239</v>
      </c>
      <c r="K11" s="102" t="s">
        <v>216</v>
      </c>
      <c r="L11" s="103"/>
    </row>
    <row r="12" s="91" customFormat="1" ht="14.1" customHeight="1" spans="1:12">
      <c r="A12" s="101" t="s">
        <v>240</v>
      </c>
      <c r="B12" s="102" t="s">
        <v>241</v>
      </c>
      <c r="C12" s="103">
        <v>9.1</v>
      </c>
      <c r="D12" s="102" t="s">
        <v>242</v>
      </c>
      <c r="E12" s="102" t="s">
        <v>243</v>
      </c>
      <c r="F12" s="103"/>
      <c r="G12" s="102" t="s">
        <v>244</v>
      </c>
      <c r="H12" s="102" t="s">
        <v>245</v>
      </c>
      <c r="I12" s="106"/>
      <c r="J12" s="102" t="s">
        <v>246</v>
      </c>
      <c r="K12" s="102" t="s">
        <v>247</v>
      </c>
      <c r="L12" s="103"/>
    </row>
    <row r="13" s="91" customFormat="1" ht="14.1" customHeight="1" spans="1:12">
      <c r="A13" s="101" t="s">
        <v>248</v>
      </c>
      <c r="B13" s="102" t="s">
        <v>249</v>
      </c>
      <c r="C13" s="103">
        <v>35.09</v>
      </c>
      <c r="D13" s="102" t="s">
        <v>250</v>
      </c>
      <c r="E13" s="102" t="s">
        <v>251</v>
      </c>
      <c r="F13" s="103"/>
      <c r="G13" s="102" t="s">
        <v>252</v>
      </c>
      <c r="H13" s="102" t="s">
        <v>253</v>
      </c>
      <c r="I13" s="106"/>
      <c r="J13" s="102" t="s">
        <v>254</v>
      </c>
      <c r="K13" s="102" t="s">
        <v>255</v>
      </c>
      <c r="L13" s="103"/>
    </row>
    <row r="14" s="91" customFormat="1" ht="14.1" customHeight="1" spans="1:12">
      <c r="A14" s="101" t="s">
        <v>256</v>
      </c>
      <c r="B14" s="102" t="s">
        <v>257</v>
      </c>
      <c r="C14" s="103"/>
      <c r="D14" s="102" t="s">
        <v>258</v>
      </c>
      <c r="E14" s="102" t="s">
        <v>259</v>
      </c>
      <c r="F14" s="103"/>
      <c r="G14" s="102" t="s">
        <v>260</v>
      </c>
      <c r="H14" s="102" t="s">
        <v>261</v>
      </c>
      <c r="I14" s="106"/>
      <c r="J14" s="102" t="s">
        <v>262</v>
      </c>
      <c r="K14" s="102" t="s">
        <v>263</v>
      </c>
      <c r="L14" s="103"/>
    </row>
    <row r="15" s="91" customFormat="1" ht="14.1" customHeight="1" spans="1:12">
      <c r="A15" s="101" t="s">
        <v>264</v>
      </c>
      <c r="B15" s="102" t="s">
        <v>265</v>
      </c>
      <c r="C15" s="103">
        <v>19.56</v>
      </c>
      <c r="D15" s="102" t="s">
        <v>266</v>
      </c>
      <c r="E15" s="102" t="s">
        <v>267</v>
      </c>
      <c r="F15" s="103"/>
      <c r="G15" s="102" t="s">
        <v>268</v>
      </c>
      <c r="H15" s="102" t="s">
        <v>269</v>
      </c>
      <c r="I15" s="106"/>
      <c r="J15" s="102" t="s">
        <v>270</v>
      </c>
      <c r="K15" s="102" t="s">
        <v>224</v>
      </c>
      <c r="L15" s="103"/>
    </row>
    <row r="16" s="91" customFormat="1" ht="14.1" customHeight="1" spans="1:12">
      <c r="A16" s="101" t="s">
        <v>271</v>
      </c>
      <c r="B16" s="102" t="s">
        <v>272</v>
      </c>
      <c r="C16" s="103">
        <v>9.53</v>
      </c>
      <c r="D16" s="102" t="s">
        <v>273</v>
      </c>
      <c r="E16" s="102" t="s">
        <v>274</v>
      </c>
      <c r="F16" s="103"/>
      <c r="G16" s="102" t="s">
        <v>275</v>
      </c>
      <c r="H16" s="102" t="s">
        <v>276</v>
      </c>
      <c r="I16" s="106"/>
      <c r="J16" s="102" t="s">
        <v>277</v>
      </c>
      <c r="K16" s="102" t="s">
        <v>278</v>
      </c>
      <c r="L16" s="106"/>
    </row>
    <row r="17" s="91" customFormat="1" ht="14.1" customHeight="1" spans="1:12">
      <c r="A17" s="101" t="s">
        <v>279</v>
      </c>
      <c r="B17" s="102" t="s">
        <v>280</v>
      </c>
      <c r="C17" s="103"/>
      <c r="D17" s="102" t="s">
        <v>281</v>
      </c>
      <c r="E17" s="102" t="s">
        <v>282</v>
      </c>
      <c r="F17" s="103">
        <v>0.46</v>
      </c>
      <c r="G17" s="102" t="s">
        <v>283</v>
      </c>
      <c r="H17" s="102" t="s">
        <v>284</v>
      </c>
      <c r="I17" s="106"/>
      <c r="J17" s="102" t="s">
        <v>285</v>
      </c>
      <c r="K17" s="102" t="s">
        <v>286</v>
      </c>
      <c r="L17" s="106"/>
    </row>
    <row r="18" s="91" customFormat="1" ht="14.1" customHeight="1" spans="1:12">
      <c r="A18" s="101" t="s">
        <v>287</v>
      </c>
      <c r="B18" s="102" t="s">
        <v>161</v>
      </c>
      <c r="C18" s="103">
        <v>25.26</v>
      </c>
      <c r="D18" s="102" t="s">
        <v>288</v>
      </c>
      <c r="E18" s="102" t="s">
        <v>289</v>
      </c>
      <c r="F18" s="103"/>
      <c r="G18" s="102" t="s">
        <v>290</v>
      </c>
      <c r="H18" s="102" t="s">
        <v>291</v>
      </c>
      <c r="I18" s="106"/>
      <c r="J18" s="102" t="s">
        <v>292</v>
      </c>
      <c r="K18" s="102" t="s">
        <v>293</v>
      </c>
      <c r="L18" s="106"/>
    </row>
    <row r="19" s="91" customFormat="1" ht="14.1" customHeight="1" spans="1:12">
      <c r="A19" s="101" t="s">
        <v>294</v>
      </c>
      <c r="B19" s="102" t="s">
        <v>295</v>
      </c>
      <c r="C19" s="103"/>
      <c r="D19" s="102" t="s">
        <v>296</v>
      </c>
      <c r="E19" s="102" t="s">
        <v>297</v>
      </c>
      <c r="F19" s="103"/>
      <c r="G19" s="102" t="s">
        <v>298</v>
      </c>
      <c r="H19" s="102" t="s">
        <v>299</v>
      </c>
      <c r="I19" s="106"/>
      <c r="J19" s="102" t="s">
        <v>300</v>
      </c>
      <c r="K19" s="102" t="s">
        <v>301</v>
      </c>
      <c r="L19" s="103"/>
    </row>
    <row r="20" s="91" customFormat="1" ht="14.1" customHeight="1" spans="1:12">
      <c r="A20" s="101" t="s">
        <v>302</v>
      </c>
      <c r="B20" s="102" t="s">
        <v>303</v>
      </c>
      <c r="C20" s="103"/>
      <c r="D20" s="102" t="s">
        <v>304</v>
      </c>
      <c r="E20" s="102" t="s">
        <v>305</v>
      </c>
      <c r="F20" s="103"/>
      <c r="G20" s="102" t="s">
        <v>306</v>
      </c>
      <c r="H20" s="102" t="s">
        <v>307</v>
      </c>
      <c r="I20" s="103"/>
      <c r="J20" s="102" t="s">
        <v>308</v>
      </c>
      <c r="K20" s="102" t="s">
        <v>309</v>
      </c>
      <c r="L20" s="103"/>
    </row>
    <row r="21" s="91" customFormat="1" ht="14.1" customHeight="1" spans="1:12">
      <c r="A21" s="101" t="s">
        <v>310</v>
      </c>
      <c r="B21" s="102" t="s">
        <v>311</v>
      </c>
      <c r="C21" s="103">
        <f>SUM(C22:C32)</f>
        <v>0.55</v>
      </c>
      <c r="D21" s="102" t="s">
        <v>312</v>
      </c>
      <c r="E21" s="102" t="s">
        <v>313</v>
      </c>
      <c r="F21" s="103"/>
      <c r="G21" s="102" t="s">
        <v>314</v>
      </c>
      <c r="H21" s="102" t="s">
        <v>214</v>
      </c>
      <c r="I21" s="103"/>
      <c r="J21" s="102" t="s">
        <v>315</v>
      </c>
      <c r="K21" s="102" t="s">
        <v>316</v>
      </c>
      <c r="L21" s="103"/>
    </row>
    <row r="22" s="91" customFormat="1" ht="14.1" customHeight="1" spans="1:12">
      <c r="A22" s="101" t="s">
        <v>317</v>
      </c>
      <c r="B22" s="102" t="s">
        <v>318</v>
      </c>
      <c r="C22" s="103"/>
      <c r="D22" s="102" t="s">
        <v>319</v>
      </c>
      <c r="E22" s="102" t="s">
        <v>320</v>
      </c>
      <c r="F22" s="103">
        <v>0.24</v>
      </c>
      <c r="G22" s="102" t="s">
        <v>321</v>
      </c>
      <c r="H22" s="102" t="s">
        <v>222</v>
      </c>
      <c r="I22" s="103"/>
      <c r="J22" s="102" t="s">
        <v>322</v>
      </c>
      <c r="K22" s="102" t="s">
        <v>323</v>
      </c>
      <c r="L22" s="103"/>
    </row>
    <row r="23" s="91" customFormat="1" ht="14.1" customHeight="1" spans="1:12">
      <c r="A23" s="101" t="s">
        <v>324</v>
      </c>
      <c r="B23" s="102" t="s">
        <v>325</v>
      </c>
      <c r="C23" s="103"/>
      <c r="D23" s="102" t="s">
        <v>326</v>
      </c>
      <c r="E23" s="102" t="s">
        <v>327</v>
      </c>
      <c r="F23" s="103">
        <v>0.25</v>
      </c>
      <c r="G23" s="102" t="s">
        <v>328</v>
      </c>
      <c r="H23" s="102" t="s">
        <v>230</v>
      </c>
      <c r="I23" s="103"/>
      <c r="J23" s="102" t="s">
        <v>329</v>
      </c>
      <c r="K23" s="102" t="s">
        <v>330</v>
      </c>
      <c r="L23" s="103"/>
    </row>
    <row r="24" s="91" customFormat="1" ht="14.1" customHeight="1" spans="1:12">
      <c r="A24" s="101" t="s">
        <v>331</v>
      </c>
      <c r="B24" s="102" t="s">
        <v>332</v>
      </c>
      <c r="C24" s="103"/>
      <c r="D24" s="102" t="s">
        <v>333</v>
      </c>
      <c r="E24" s="102" t="s">
        <v>334</v>
      </c>
      <c r="F24" s="103"/>
      <c r="G24" s="102" t="s">
        <v>335</v>
      </c>
      <c r="H24" s="102" t="s">
        <v>238</v>
      </c>
      <c r="I24" s="103"/>
      <c r="J24" s="102" t="s">
        <v>127</v>
      </c>
      <c r="K24" s="102" t="s">
        <v>127</v>
      </c>
      <c r="L24" s="104"/>
    </row>
    <row r="25" s="91" customFormat="1" ht="14.1" customHeight="1" spans="1:12">
      <c r="A25" s="101" t="s">
        <v>336</v>
      </c>
      <c r="B25" s="102" t="s">
        <v>337</v>
      </c>
      <c r="C25" s="103"/>
      <c r="D25" s="102" t="s">
        <v>338</v>
      </c>
      <c r="E25" s="102" t="s">
        <v>339</v>
      </c>
      <c r="F25" s="103"/>
      <c r="G25" s="102" t="s">
        <v>340</v>
      </c>
      <c r="H25" s="102" t="s">
        <v>245</v>
      </c>
      <c r="I25" s="103"/>
      <c r="J25" s="102" t="s">
        <v>127</v>
      </c>
      <c r="K25" s="102" t="s">
        <v>127</v>
      </c>
      <c r="L25" s="104"/>
    </row>
    <row r="26" s="91" customFormat="1" ht="14.1" customHeight="1" spans="1:12">
      <c r="A26" s="101" t="s">
        <v>341</v>
      </c>
      <c r="B26" s="102" t="s">
        <v>342</v>
      </c>
      <c r="C26" s="103">
        <v>0.55</v>
      </c>
      <c r="D26" s="102" t="s">
        <v>343</v>
      </c>
      <c r="E26" s="102" t="s">
        <v>344</v>
      </c>
      <c r="F26" s="103"/>
      <c r="G26" s="102" t="s">
        <v>345</v>
      </c>
      <c r="H26" s="102" t="s">
        <v>253</v>
      </c>
      <c r="I26" s="103"/>
      <c r="J26" s="102" t="s">
        <v>127</v>
      </c>
      <c r="K26" s="102" t="s">
        <v>127</v>
      </c>
      <c r="L26" s="104"/>
    </row>
    <row r="27" s="91" customFormat="1" ht="14.1" customHeight="1" spans="1:12">
      <c r="A27" s="101" t="s">
        <v>346</v>
      </c>
      <c r="B27" s="102" t="s">
        <v>347</v>
      </c>
      <c r="C27" s="103"/>
      <c r="D27" s="102" t="s">
        <v>348</v>
      </c>
      <c r="E27" s="102" t="s">
        <v>349</v>
      </c>
      <c r="F27" s="103"/>
      <c r="G27" s="102" t="s">
        <v>350</v>
      </c>
      <c r="H27" s="102" t="s">
        <v>261</v>
      </c>
      <c r="I27" s="103"/>
      <c r="J27" s="102" t="s">
        <v>127</v>
      </c>
      <c r="K27" s="102" t="s">
        <v>127</v>
      </c>
      <c r="L27" s="104"/>
    </row>
    <row r="28" s="91" customFormat="1" ht="14.1" customHeight="1" spans="1:12">
      <c r="A28" s="101" t="s">
        <v>351</v>
      </c>
      <c r="B28" s="102" t="s">
        <v>352</v>
      </c>
      <c r="C28" s="103"/>
      <c r="D28" s="102" t="s">
        <v>353</v>
      </c>
      <c r="E28" s="102" t="s">
        <v>354</v>
      </c>
      <c r="F28" s="103"/>
      <c r="G28" s="102" t="s">
        <v>355</v>
      </c>
      <c r="H28" s="102" t="s">
        <v>356</v>
      </c>
      <c r="I28" s="103"/>
      <c r="J28" s="102" t="s">
        <v>127</v>
      </c>
      <c r="K28" s="102" t="s">
        <v>127</v>
      </c>
      <c r="L28" s="104"/>
    </row>
    <row r="29" s="91" customFormat="1" ht="14.1" customHeight="1" spans="1:12">
      <c r="A29" s="101" t="s">
        <v>357</v>
      </c>
      <c r="B29" s="102" t="s">
        <v>358</v>
      </c>
      <c r="C29" s="103"/>
      <c r="D29" s="102" t="s">
        <v>359</v>
      </c>
      <c r="E29" s="102" t="s">
        <v>360</v>
      </c>
      <c r="F29" s="103">
        <v>0.76</v>
      </c>
      <c r="G29" s="102" t="s">
        <v>361</v>
      </c>
      <c r="H29" s="102" t="s">
        <v>362</v>
      </c>
      <c r="I29" s="103"/>
      <c r="J29" s="102" t="s">
        <v>127</v>
      </c>
      <c r="K29" s="102" t="s">
        <v>127</v>
      </c>
      <c r="L29" s="104"/>
    </row>
    <row r="30" s="91" customFormat="1" ht="14.1" customHeight="1" spans="1:12">
      <c r="A30" s="101" t="s">
        <v>363</v>
      </c>
      <c r="B30" s="102" t="s">
        <v>364</v>
      </c>
      <c r="C30" s="103"/>
      <c r="D30" s="102" t="s">
        <v>365</v>
      </c>
      <c r="E30" s="102" t="s">
        <v>366</v>
      </c>
      <c r="F30" s="103"/>
      <c r="G30" s="102" t="s">
        <v>367</v>
      </c>
      <c r="H30" s="102" t="s">
        <v>368</v>
      </c>
      <c r="I30" s="103"/>
      <c r="J30" s="102" t="s">
        <v>127</v>
      </c>
      <c r="K30" s="102" t="s">
        <v>127</v>
      </c>
      <c r="L30" s="104"/>
    </row>
    <row r="31" s="91" customFormat="1" ht="14.1" customHeight="1" spans="1:12">
      <c r="A31" s="101" t="s">
        <v>369</v>
      </c>
      <c r="B31" s="102" t="s">
        <v>370</v>
      </c>
      <c r="C31" s="103"/>
      <c r="D31" s="102" t="s">
        <v>371</v>
      </c>
      <c r="E31" s="102" t="s">
        <v>372</v>
      </c>
      <c r="F31" s="103">
        <v>1.99</v>
      </c>
      <c r="G31" s="102" t="s">
        <v>373</v>
      </c>
      <c r="H31" s="102" t="s">
        <v>374</v>
      </c>
      <c r="I31" s="103"/>
      <c r="J31" s="102" t="s">
        <v>127</v>
      </c>
      <c r="K31" s="102" t="s">
        <v>127</v>
      </c>
      <c r="L31" s="104"/>
    </row>
    <row r="32" s="91" customFormat="1" ht="14.1" customHeight="1" spans="1:12">
      <c r="A32" s="101" t="s">
        <v>375</v>
      </c>
      <c r="B32" s="102" t="s">
        <v>376</v>
      </c>
      <c r="C32" s="103"/>
      <c r="D32" s="102" t="s">
        <v>377</v>
      </c>
      <c r="E32" s="102" t="s">
        <v>378</v>
      </c>
      <c r="F32" s="103">
        <v>14.16</v>
      </c>
      <c r="G32" s="102" t="s">
        <v>379</v>
      </c>
      <c r="H32" s="102" t="s">
        <v>269</v>
      </c>
      <c r="I32" s="103"/>
      <c r="J32" s="102" t="s">
        <v>127</v>
      </c>
      <c r="K32" s="102" t="s">
        <v>127</v>
      </c>
      <c r="L32" s="104"/>
    </row>
    <row r="33" s="91" customFormat="1" ht="14.1" customHeight="1" spans="1:12">
      <c r="A33" s="101" t="s">
        <v>127</v>
      </c>
      <c r="B33" s="102" t="s">
        <v>127</v>
      </c>
      <c r="C33" s="104"/>
      <c r="D33" s="102" t="s">
        <v>380</v>
      </c>
      <c r="E33" s="102" t="s">
        <v>381</v>
      </c>
      <c r="F33" s="103"/>
      <c r="G33" s="102" t="s">
        <v>382</v>
      </c>
      <c r="H33" s="102" t="s">
        <v>276</v>
      </c>
      <c r="I33" s="103"/>
      <c r="J33" s="102" t="s">
        <v>127</v>
      </c>
      <c r="K33" s="102" t="s">
        <v>127</v>
      </c>
      <c r="L33" s="104"/>
    </row>
    <row r="34" s="91" customFormat="1" ht="14.1" customHeight="1" spans="1:12">
      <c r="A34" s="101" t="s">
        <v>127</v>
      </c>
      <c r="B34" s="102" t="s">
        <v>127</v>
      </c>
      <c r="C34" s="104"/>
      <c r="D34" s="102" t="s">
        <v>383</v>
      </c>
      <c r="E34" s="102" t="s">
        <v>384</v>
      </c>
      <c r="F34" s="103"/>
      <c r="G34" s="102" t="s">
        <v>385</v>
      </c>
      <c r="H34" s="102" t="s">
        <v>284</v>
      </c>
      <c r="I34" s="103"/>
      <c r="J34" s="102" t="s">
        <v>127</v>
      </c>
      <c r="K34" s="102" t="s">
        <v>127</v>
      </c>
      <c r="L34" s="104"/>
    </row>
    <row r="35" s="91" customFormat="1" ht="14.1" customHeight="1" spans="1:12">
      <c r="A35" s="101" t="s">
        <v>127</v>
      </c>
      <c r="B35" s="102" t="s">
        <v>127</v>
      </c>
      <c r="C35" s="104"/>
      <c r="D35" s="102" t="s">
        <v>386</v>
      </c>
      <c r="E35" s="102" t="s">
        <v>387</v>
      </c>
      <c r="F35" s="103"/>
      <c r="G35" s="102" t="s">
        <v>388</v>
      </c>
      <c r="H35" s="102" t="s">
        <v>291</v>
      </c>
      <c r="I35" s="103"/>
      <c r="J35" s="102" t="s">
        <v>127</v>
      </c>
      <c r="K35" s="102" t="s">
        <v>127</v>
      </c>
      <c r="L35" s="104"/>
    </row>
    <row r="36" s="92" customFormat="1" ht="14.1" customHeight="1" spans="1:12">
      <c r="A36" s="101" t="s">
        <v>127</v>
      </c>
      <c r="B36" s="102" t="s">
        <v>127</v>
      </c>
      <c r="C36" s="104"/>
      <c r="D36" s="102" t="s">
        <v>389</v>
      </c>
      <c r="E36" s="102" t="s">
        <v>390</v>
      </c>
      <c r="F36" s="103"/>
      <c r="G36" s="102" t="s">
        <v>127</v>
      </c>
      <c r="H36" s="102" t="s">
        <v>127</v>
      </c>
      <c r="I36" s="102"/>
      <c r="J36" s="102" t="s">
        <v>127</v>
      </c>
      <c r="K36" s="102" t="s">
        <v>127</v>
      </c>
      <c r="L36" s="104" t="s">
        <v>127</v>
      </c>
    </row>
    <row r="37" s="92" customFormat="1" ht="14.1" customHeight="1" spans="1:12">
      <c r="A37" s="101" t="s">
        <v>127</v>
      </c>
      <c r="B37" s="102" t="s">
        <v>127</v>
      </c>
      <c r="C37" s="104"/>
      <c r="D37" s="102" t="s">
        <v>391</v>
      </c>
      <c r="E37" s="102" t="s">
        <v>392</v>
      </c>
      <c r="F37" s="103"/>
      <c r="G37" s="102" t="s">
        <v>127</v>
      </c>
      <c r="H37" s="102" t="s">
        <v>127</v>
      </c>
      <c r="I37" s="102"/>
      <c r="J37" s="102" t="s">
        <v>127</v>
      </c>
      <c r="K37" s="102" t="s">
        <v>127</v>
      </c>
      <c r="L37" s="104" t="s">
        <v>127</v>
      </c>
    </row>
    <row r="38" spans="1:12">
      <c r="A38" s="101" t="s">
        <v>127</v>
      </c>
      <c r="B38" s="102" t="s">
        <v>127</v>
      </c>
      <c r="C38" s="104"/>
      <c r="D38" s="102" t="s">
        <v>393</v>
      </c>
      <c r="E38" s="102" t="s">
        <v>394</v>
      </c>
      <c r="F38" s="103"/>
      <c r="G38" s="102" t="s">
        <v>127</v>
      </c>
      <c r="H38" s="102" t="s">
        <v>127</v>
      </c>
      <c r="I38" s="102"/>
      <c r="J38" s="102" t="s">
        <v>127</v>
      </c>
      <c r="K38" s="102" t="s">
        <v>127</v>
      </c>
      <c r="L38" s="104" t="s">
        <v>127</v>
      </c>
    </row>
    <row r="39" spans="1:12">
      <c r="A39" s="101" t="s">
        <v>127</v>
      </c>
      <c r="B39" s="102" t="s">
        <v>127</v>
      </c>
      <c r="C39" s="104"/>
      <c r="D39" s="102" t="s">
        <v>395</v>
      </c>
      <c r="E39" s="102" t="s">
        <v>396</v>
      </c>
      <c r="F39" s="103"/>
      <c r="G39" s="102" t="s">
        <v>127</v>
      </c>
      <c r="H39" s="102" t="s">
        <v>127</v>
      </c>
      <c r="I39" s="102" t="s">
        <v>127</v>
      </c>
      <c r="J39" s="102" t="s">
        <v>127</v>
      </c>
      <c r="K39" s="102" t="s">
        <v>127</v>
      </c>
      <c r="L39" s="104" t="s">
        <v>127</v>
      </c>
    </row>
    <row r="40" spans="1:12">
      <c r="A40" s="105" t="s">
        <v>397</v>
      </c>
      <c r="B40" s="106"/>
      <c r="C40" s="103">
        <f>C7+C21</f>
        <v>334.1</v>
      </c>
      <c r="D40" s="106" t="s">
        <v>398</v>
      </c>
      <c r="E40" s="106"/>
      <c r="F40" s="106" t="s">
        <v>127</v>
      </c>
      <c r="G40" s="106" t="s">
        <v>127</v>
      </c>
      <c r="H40" s="106" t="s">
        <v>127</v>
      </c>
      <c r="I40" s="106" t="s">
        <v>127</v>
      </c>
      <c r="J40" s="106" t="s">
        <v>127</v>
      </c>
      <c r="K40" s="106" t="s">
        <v>127</v>
      </c>
      <c r="L40" s="103">
        <f>F7</f>
        <v>19.47</v>
      </c>
    </row>
    <row r="41" spans="1:12">
      <c r="A41" s="107" t="s">
        <v>399</v>
      </c>
      <c r="B41" s="108"/>
      <c r="C41" s="108" t="s">
        <v>127</v>
      </c>
      <c r="D41" s="108" t="s">
        <v>127</v>
      </c>
      <c r="E41" s="109" t="s">
        <v>127</v>
      </c>
      <c r="F41" s="109" t="s">
        <v>127</v>
      </c>
      <c r="G41" s="109" t="s">
        <v>127</v>
      </c>
      <c r="H41" s="108" t="s">
        <v>127</v>
      </c>
      <c r="I41" s="108" t="s">
        <v>127</v>
      </c>
      <c r="J41" s="108" t="s">
        <v>127</v>
      </c>
      <c r="K41" s="108" t="s">
        <v>127</v>
      </c>
      <c r="L41" s="108"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
  <sheetViews>
    <sheetView topLeftCell="B1" workbookViewId="0">
      <selection activeCell="J21" sqref="J21"/>
    </sheetView>
  </sheetViews>
  <sheetFormatPr defaultColWidth="9" defaultRowHeight="15.6"/>
  <cols>
    <col min="1" max="3" width="3.75" style="34" customWidth="1"/>
    <col min="4" max="4" width="29.4" style="34" customWidth="1"/>
    <col min="5" max="17" width="7.875" style="34" customWidth="1"/>
    <col min="18" max="16384" width="9" style="34"/>
  </cols>
  <sheetData>
    <row r="1" ht="35.25" customHeight="1" spans="1:17">
      <c r="A1" s="3" t="s">
        <v>400</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66"/>
      <c r="O2" s="73"/>
      <c r="P2" s="73"/>
      <c r="Q2" s="74" t="s">
        <v>401</v>
      </c>
    </row>
    <row r="3" ht="18" customHeight="1" spans="1:17">
      <c r="A3" s="51" t="s">
        <v>3</v>
      </c>
      <c r="B3" s="51"/>
      <c r="C3" s="51"/>
      <c r="D3" s="51"/>
      <c r="E3" s="50"/>
      <c r="F3" s="50"/>
      <c r="G3" s="50"/>
      <c r="H3" s="50"/>
      <c r="I3" s="50"/>
      <c r="J3" s="50"/>
      <c r="K3" s="50"/>
      <c r="L3" s="50"/>
      <c r="N3" s="85"/>
      <c r="O3" s="73"/>
      <c r="P3" s="73"/>
      <c r="Q3" s="86" t="s">
        <v>4</v>
      </c>
    </row>
    <row r="4" s="46" customFormat="1" ht="39.75" customHeight="1" spans="1:17">
      <c r="A4" s="52" t="s">
        <v>126</v>
      </c>
      <c r="B4" s="52"/>
      <c r="C4" s="52"/>
      <c r="D4" s="52"/>
      <c r="E4" s="52" t="s">
        <v>95</v>
      </c>
      <c r="F4" s="52"/>
      <c r="G4" s="52"/>
      <c r="H4" s="53" t="s">
        <v>187</v>
      </c>
      <c r="I4" s="68"/>
      <c r="J4" s="69"/>
      <c r="K4" s="52" t="s">
        <v>188</v>
      </c>
      <c r="L4" s="52"/>
      <c r="M4" s="52"/>
      <c r="N4" s="71" t="s">
        <v>112</v>
      </c>
      <c r="O4" s="71"/>
      <c r="P4" s="71"/>
      <c r="Q4" s="71"/>
    </row>
    <row r="5" s="47" customFormat="1" ht="26.25" customHeight="1" spans="1:17">
      <c r="A5" s="54" t="s">
        <v>134</v>
      </c>
      <c r="B5" s="55"/>
      <c r="C5" s="56"/>
      <c r="D5" s="57" t="s">
        <v>135</v>
      </c>
      <c r="E5" s="57" t="s">
        <v>140</v>
      </c>
      <c r="F5" s="57" t="s">
        <v>189</v>
      </c>
      <c r="G5" s="57" t="s">
        <v>190</v>
      </c>
      <c r="H5" s="58" t="s">
        <v>140</v>
      </c>
      <c r="I5" s="57" t="s">
        <v>166</v>
      </c>
      <c r="J5" s="57" t="s">
        <v>167</v>
      </c>
      <c r="K5" s="70" t="s">
        <v>140</v>
      </c>
      <c r="L5" s="52" t="s">
        <v>166</v>
      </c>
      <c r="M5" s="52" t="s">
        <v>167</v>
      </c>
      <c r="N5" s="72" t="s">
        <v>140</v>
      </c>
      <c r="O5" s="71" t="s">
        <v>189</v>
      </c>
      <c r="P5" s="71" t="s">
        <v>190</v>
      </c>
      <c r="Q5" s="71"/>
    </row>
    <row r="6" s="47" customFormat="1" ht="36" customHeight="1" spans="1:17">
      <c r="A6" s="77"/>
      <c r="B6" s="78"/>
      <c r="C6" s="79"/>
      <c r="D6" s="80"/>
      <c r="E6" s="80"/>
      <c r="F6" s="80"/>
      <c r="G6" s="80"/>
      <c r="H6" s="81"/>
      <c r="I6" s="80"/>
      <c r="J6" s="80"/>
      <c r="K6" s="70"/>
      <c r="L6" s="52"/>
      <c r="M6" s="52"/>
      <c r="N6" s="72"/>
      <c r="O6" s="71"/>
      <c r="P6" s="72" t="s">
        <v>191</v>
      </c>
      <c r="Q6" s="87" t="s">
        <v>192</v>
      </c>
    </row>
    <row r="7" ht="19.5" customHeight="1" spans="1:17">
      <c r="A7" s="59" t="s">
        <v>136</v>
      </c>
      <c r="B7" s="59" t="s">
        <v>137</v>
      </c>
      <c r="C7" s="59" t="s">
        <v>138</v>
      </c>
      <c r="D7" s="59" t="s">
        <v>139</v>
      </c>
      <c r="E7" s="60" t="s">
        <v>11</v>
      </c>
      <c r="F7" s="60" t="s">
        <v>12</v>
      </c>
      <c r="G7" s="60" t="s">
        <v>20</v>
      </c>
      <c r="H7" s="60" t="s">
        <v>24</v>
      </c>
      <c r="I7" s="60" t="s">
        <v>28</v>
      </c>
      <c r="J7" s="60" t="s">
        <v>32</v>
      </c>
      <c r="K7" s="60" t="s">
        <v>36</v>
      </c>
      <c r="L7" s="60" t="s">
        <v>39</v>
      </c>
      <c r="M7" s="60" t="s">
        <v>42</v>
      </c>
      <c r="N7" s="60" t="s">
        <v>45</v>
      </c>
      <c r="O7" s="60" t="s">
        <v>48</v>
      </c>
      <c r="P7" s="60" t="s">
        <v>51</v>
      </c>
      <c r="Q7" s="60" t="s">
        <v>54</v>
      </c>
    </row>
    <row r="8" ht="19.5" customHeight="1" spans="1:17">
      <c r="A8" s="59" t="s">
        <v>127</v>
      </c>
      <c r="B8" s="59" t="s">
        <v>127</v>
      </c>
      <c r="C8" s="59" t="s">
        <v>127</v>
      </c>
      <c r="D8" s="59" t="s">
        <v>140</v>
      </c>
      <c r="E8" s="61">
        <f>E9+E14</f>
        <v>1173.18</v>
      </c>
      <c r="F8" s="61">
        <f t="shared" ref="F8:Q8" si="0">F9+F14</f>
        <v>0</v>
      </c>
      <c r="G8" s="61">
        <f t="shared" si="0"/>
        <v>1173.18</v>
      </c>
      <c r="H8" s="61">
        <f t="shared" si="0"/>
        <v>1238.92</v>
      </c>
      <c r="I8" s="61">
        <f t="shared" si="0"/>
        <v>0</v>
      </c>
      <c r="J8" s="61">
        <f t="shared" si="0"/>
        <v>1238.92</v>
      </c>
      <c r="K8" s="61">
        <f t="shared" si="0"/>
        <v>2186.12</v>
      </c>
      <c r="L8" s="61">
        <f t="shared" si="0"/>
        <v>0</v>
      </c>
      <c r="M8" s="61">
        <f t="shared" si="0"/>
        <v>2186.12</v>
      </c>
      <c r="N8" s="61">
        <f>O8+P8+Q8</f>
        <v>225.98</v>
      </c>
      <c r="O8" s="61">
        <f t="shared" si="0"/>
        <v>0</v>
      </c>
      <c r="P8" s="61">
        <f t="shared" si="0"/>
        <v>225.98</v>
      </c>
      <c r="Q8" s="61">
        <f t="shared" si="0"/>
        <v>0</v>
      </c>
    </row>
    <row r="9" ht="20.25" customHeight="1" spans="1:17">
      <c r="A9" s="82" t="s">
        <v>402</v>
      </c>
      <c r="B9" s="83"/>
      <c r="C9" s="83"/>
      <c r="D9" s="83" t="s">
        <v>141</v>
      </c>
      <c r="E9" s="61">
        <f>F9+G9</f>
        <v>1173.18</v>
      </c>
      <c r="F9" s="61"/>
      <c r="G9" s="61">
        <f>G10</f>
        <v>1173.18</v>
      </c>
      <c r="H9" s="61">
        <f>I9+J9</f>
        <v>32.55</v>
      </c>
      <c r="I9" s="61">
        <f t="shared" ref="H9:M9" si="1">I10</f>
        <v>0</v>
      </c>
      <c r="J9" s="61">
        <f t="shared" si="1"/>
        <v>32.55</v>
      </c>
      <c r="K9" s="61">
        <f>L9+M9</f>
        <v>979.75</v>
      </c>
      <c r="L9" s="61">
        <f t="shared" si="1"/>
        <v>0</v>
      </c>
      <c r="M9" s="61">
        <f t="shared" si="1"/>
        <v>979.75</v>
      </c>
      <c r="N9" s="61">
        <f t="shared" ref="N9:N17" si="2">O9+P9+Q9</f>
        <v>225.98</v>
      </c>
      <c r="O9" s="76"/>
      <c r="P9" s="76">
        <f>G9+J9-M9</f>
        <v>225.98</v>
      </c>
      <c r="Q9" s="76"/>
    </row>
    <row r="10" ht="20.25" customHeight="1" spans="1:17">
      <c r="A10" s="82" t="s">
        <v>403</v>
      </c>
      <c r="B10" s="83"/>
      <c r="C10" s="83"/>
      <c r="D10" s="83" t="s">
        <v>144</v>
      </c>
      <c r="E10" s="61">
        <f t="shared" ref="E10:E17" si="3">F10+G10</f>
        <v>1173.18</v>
      </c>
      <c r="F10" s="61"/>
      <c r="G10" s="61">
        <f>G11+G12+G13</f>
        <v>1173.18</v>
      </c>
      <c r="H10" s="61">
        <f t="shared" ref="H10:H17" si="4">I10+J10</f>
        <v>32.55</v>
      </c>
      <c r="I10" s="61">
        <f t="shared" ref="H10:M10" si="5">I11+I12+I13</f>
        <v>0</v>
      </c>
      <c r="J10" s="61">
        <f t="shared" si="5"/>
        <v>32.55</v>
      </c>
      <c r="K10" s="61">
        <f t="shared" ref="K10:K17" si="6">L10+M10</f>
        <v>979.75</v>
      </c>
      <c r="L10" s="61">
        <f t="shared" si="5"/>
        <v>0</v>
      </c>
      <c r="M10" s="61">
        <f t="shared" si="5"/>
        <v>979.75</v>
      </c>
      <c r="N10" s="61">
        <f t="shared" si="2"/>
        <v>225.98</v>
      </c>
      <c r="O10" s="76"/>
      <c r="P10" s="76">
        <f t="shared" ref="P10:P17" si="7">G10+J10-M10</f>
        <v>225.98</v>
      </c>
      <c r="Q10" s="76"/>
    </row>
    <row r="11" ht="20.25" customHeight="1" spans="1:17">
      <c r="A11" s="82" t="s">
        <v>404</v>
      </c>
      <c r="B11" s="83"/>
      <c r="C11" s="83"/>
      <c r="D11" s="83" t="s">
        <v>405</v>
      </c>
      <c r="E11" s="61">
        <f t="shared" si="3"/>
        <v>225.98</v>
      </c>
      <c r="F11" s="61"/>
      <c r="G11" s="61">
        <v>225.98</v>
      </c>
      <c r="H11" s="61">
        <f t="shared" si="4"/>
        <v>0</v>
      </c>
      <c r="I11" s="61"/>
      <c r="J11" s="61"/>
      <c r="K11" s="61">
        <f t="shared" si="6"/>
        <v>0</v>
      </c>
      <c r="L11" s="61"/>
      <c r="M11" s="61"/>
      <c r="N11" s="61">
        <f t="shared" si="2"/>
        <v>225.98</v>
      </c>
      <c r="O11" s="76"/>
      <c r="P11" s="76">
        <f t="shared" si="7"/>
        <v>225.98</v>
      </c>
      <c r="Q11" s="76"/>
    </row>
    <row r="12" ht="20.25" customHeight="1" spans="1:17">
      <c r="A12" s="82" t="s">
        <v>406</v>
      </c>
      <c r="B12" s="83"/>
      <c r="C12" s="83"/>
      <c r="D12" s="83" t="s">
        <v>145</v>
      </c>
      <c r="E12" s="61">
        <f t="shared" si="3"/>
        <v>0</v>
      </c>
      <c r="F12" s="61"/>
      <c r="G12" s="61"/>
      <c r="H12" s="61">
        <f t="shared" si="4"/>
        <v>31.05</v>
      </c>
      <c r="I12" s="61"/>
      <c r="J12" s="61">
        <v>31.05</v>
      </c>
      <c r="K12" s="61">
        <f t="shared" si="6"/>
        <v>31.05</v>
      </c>
      <c r="L12" s="61"/>
      <c r="M12" s="61">
        <v>31.05</v>
      </c>
      <c r="N12" s="61">
        <f t="shared" si="2"/>
        <v>0</v>
      </c>
      <c r="O12" s="76"/>
      <c r="P12" s="76">
        <f t="shared" si="7"/>
        <v>0</v>
      </c>
      <c r="Q12" s="76"/>
    </row>
    <row r="13" ht="20.25" customHeight="1" spans="1:17">
      <c r="A13" s="82" t="s">
        <v>407</v>
      </c>
      <c r="B13" s="83"/>
      <c r="C13" s="83"/>
      <c r="D13" s="83" t="s">
        <v>146</v>
      </c>
      <c r="E13" s="61">
        <f t="shared" si="3"/>
        <v>947.2</v>
      </c>
      <c r="F13" s="61"/>
      <c r="G13" s="61">
        <v>947.2</v>
      </c>
      <c r="H13" s="61">
        <f t="shared" si="4"/>
        <v>1.5</v>
      </c>
      <c r="I13" s="61"/>
      <c r="J13" s="61">
        <v>1.5</v>
      </c>
      <c r="K13" s="61">
        <f t="shared" si="6"/>
        <v>948.7</v>
      </c>
      <c r="L13" s="61"/>
      <c r="M13" s="61">
        <v>948.7</v>
      </c>
      <c r="N13" s="61">
        <f t="shared" si="2"/>
        <v>0</v>
      </c>
      <c r="O13" s="76"/>
      <c r="P13" s="76">
        <f t="shared" si="7"/>
        <v>0</v>
      </c>
      <c r="Q13" s="76"/>
    </row>
    <row r="14" ht="20.25" customHeight="1" spans="1:17">
      <c r="A14" s="82" t="s">
        <v>408</v>
      </c>
      <c r="B14" s="83"/>
      <c r="C14" s="83"/>
      <c r="D14" s="83" t="s">
        <v>152</v>
      </c>
      <c r="E14" s="61">
        <f t="shared" si="3"/>
        <v>0</v>
      </c>
      <c r="F14" s="61"/>
      <c r="G14" s="61">
        <f>G15</f>
        <v>0</v>
      </c>
      <c r="H14" s="61">
        <f t="shared" si="4"/>
        <v>1206.37</v>
      </c>
      <c r="I14" s="61">
        <f t="shared" ref="H14:M14" si="8">I15</f>
        <v>0</v>
      </c>
      <c r="J14" s="61">
        <f t="shared" si="8"/>
        <v>1206.37</v>
      </c>
      <c r="K14" s="61">
        <f t="shared" si="6"/>
        <v>1206.37</v>
      </c>
      <c r="L14" s="61">
        <f t="shared" si="8"/>
        <v>0</v>
      </c>
      <c r="M14" s="61">
        <f t="shared" si="8"/>
        <v>1206.37</v>
      </c>
      <c r="N14" s="61">
        <f t="shared" si="2"/>
        <v>0</v>
      </c>
      <c r="O14" s="76"/>
      <c r="P14" s="76">
        <f t="shared" si="7"/>
        <v>0</v>
      </c>
      <c r="Q14" s="76"/>
    </row>
    <row r="15" ht="20.25" customHeight="1" spans="1:17">
      <c r="A15" s="82" t="s">
        <v>409</v>
      </c>
      <c r="B15" s="83"/>
      <c r="C15" s="83"/>
      <c r="D15" s="83" t="s">
        <v>157</v>
      </c>
      <c r="E15" s="61">
        <f t="shared" si="3"/>
        <v>0</v>
      </c>
      <c r="F15" s="61"/>
      <c r="G15" s="61">
        <f>G16+G17</f>
        <v>0</v>
      </c>
      <c r="H15" s="61">
        <f t="shared" si="4"/>
        <v>1206.37</v>
      </c>
      <c r="I15" s="61">
        <f t="shared" ref="H15:M15" si="9">I16+I17</f>
        <v>0</v>
      </c>
      <c r="J15" s="61">
        <f t="shared" si="9"/>
        <v>1206.37</v>
      </c>
      <c r="K15" s="61">
        <f t="shared" si="6"/>
        <v>1206.37</v>
      </c>
      <c r="L15" s="61">
        <f t="shared" si="9"/>
        <v>0</v>
      </c>
      <c r="M15" s="61">
        <f t="shared" si="9"/>
        <v>1206.37</v>
      </c>
      <c r="N15" s="61">
        <f t="shared" si="2"/>
        <v>0</v>
      </c>
      <c r="O15" s="76"/>
      <c r="P15" s="76">
        <f t="shared" si="7"/>
        <v>0</v>
      </c>
      <c r="Q15" s="76"/>
    </row>
    <row r="16" ht="20.25" customHeight="1" spans="1:17">
      <c r="A16" s="82" t="s">
        <v>410</v>
      </c>
      <c r="B16" s="83"/>
      <c r="C16" s="83"/>
      <c r="D16" s="83" t="s">
        <v>145</v>
      </c>
      <c r="E16" s="61">
        <f t="shared" si="3"/>
        <v>0</v>
      </c>
      <c r="F16" s="61"/>
      <c r="G16" s="61"/>
      <c r="H16" s="61">
        <f t="shared" si="4"/>
        <v>1092.37</v>
      </c>
      <c r="I16" s="61"/>
      <c r="J16" s="61">
        <v>1092.37</v>
      </c>
      <c r="K16" s="61">
        <f t="shared" si="6"/>
        <v>1092.37</v>
      </c>
      <c r="L16" s="61"/>
      <c r="M16" s="61">
        <v>1092.37</v>
      </c>
      <c r="N16" s="61">
        <f t="shared" si="2"/>
        <v>0</v>
      </c>
      <c r="O16" s="76"/>
      <c r="P16" s="76">
        <f t="shared" si="7"/>
        <v>0</v>
      </c>
      <c r="Q16" s="76"/>
    </row>
    <row r="17" ht="20.25" customHeight="1" spans="1:17">
      <c r="A17" s="82" t="s">
        <v>411</v>
      </c>
      <c r="B17" s="83"/>
      <c r="C17" s="83"/>
      <c r="D17" s="83" t="s">
        <v>158</v>
      </c>
      <c r="E17" s="61">
        <f t="shared" si="3"/>
        <v>0</v>
      </c>
      <c r="F17" s="61"/>
      <c r="G17" s="61"/>
      <c r="H17" s="61">
        <f t="shared" si="4"/>
        <v>114</v>
      </c>
      <c r="I17" s="61"/>
      <c r="J17" s="61">
        <v>114</v>
      </c>
      <c r="K17" s="61">
        <f t="shared" si="6"/>
        <v>114</v>
      </c>
      <c r="L17" s="61"/>
      <c r="M17" s="61">
        <v>114</v>
      </c>
      <c r="N17" s="61">
        <f t="shared" si="2"/>
        <v>0</v>
      </c>
      <c r="O17" s="76"/>
      <c r="P17" s="76">
        <f t="shared" si="7"/>
        <v>0</v>
      </c>
      <c r="Q17" s="76"/>
    </row>
    <row r="18" ht="20.25" customHeight="1" spans="1:17">
      <c r="A18" s="64" t="s">
        <v>127</v>
      </c>
      <c r="B18" s="64" t="s">
        <v>127</v>
      </c>
      <c r="C18" s="64" t="s">
        <v>127</v>
      </c>
      <c r="D18" s="64" t="s">
        <v>127</v>
      </c>
      <c r="E18" s="61" t="s">
        <v>127</v>
      </c>
      <c r="F18" s="61" t="s">
        <v>127</v>
      </c>
      <c r="G18" s="61" t="s">
        <v>127</v>
      </c>
      <c r="H18" s="61" t="s">
        <v>127</v>
      </c>
      <c r="I18" s="61" t="s">
        <v>127</v>
      </c>
      <c r="J18" s="61" t="s">
        <v>127</v>
      </c>
      <c r="K18" s="61" t="s">
        <v>127</v>
      </c>
      <c r="L18" s="61" t="s">
        <v>127</v>
      </c>
      <c r="M18" s="61" t="s">
        <v>127</v>
      </c>
      <c r="N18" s="61" t="s">
        <v>127</v>
      </c>
      <c r="O18" s="76"/>
      <c r="P18" s="76"/>
      <c r="Q18" s="76"/>
    </row>
    <row r="19" ht="24" customHeight="1" spans="1:17">
      <c r="A19" s="65" t="s">
        <v>412</v>
      </c>
      <c r="B19" s="65"/>
      <c r="C19" s="65"/>
      <c r="D19" s="65"/>
      <c r="E19" s="65"/>
      <c r="F19" s="84"/>
      <c r="G19" s="84"/>
      <c r="H19" s="84"/>
      <c r="I19" s="84"/>
      <c r="J19" s="84"/>
      <c r="K19" s="84"/>
      <c r="L19" s="84"/>
      <c r="M19" s="84"/>
      <c r="N19" s="84"/>
      <c r="O19" s="73"/>
      <c r="P19" s="73"/>
      <c r="Q19" s="73"/>
    </row>
  </sheetData>
  <mergeCells count="35">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N1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workbookViewId="0">
      <selection activeCell="I22" sqref="I22"/>
    </sheetView>
  </sheetViews>
  <sheetFormatPr defaultColWidth="9" defaultRowHeight="15.6"/>
  <cols>
    <col min="1" max="3" width="3.125" style="48" customWidth="1"/>
    <col min="4" max="4" width="30.875" style="48" customWidth="1"/>
    <col min="5" max="5" width="9" style="48" customWidth="1"/>
    <col min="6" max="18" width="7.375" style="48" customWidth="1"/>
    <col min="19" max="16384" width="9" style="34"/>
  </cols>
  <sheetData>
    <row r="1" ht="25.2" spans="1:18">
      <c r="A1" s="49" t="s">
        <v>413</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66"/>
      <c r="Q2" s="73"/>
      <c r="R2" s="74" t="s">
        <v>414</v>
      </c>
    </row>
    <row r="3" ht="18" customHeight="1" spans="1:18">
      <c r="A3" s="51" t="s">
        <v>3</v>
      </c>
      <c r="B3" s="51"/>
      <c r="C3" s="51"/>
      <c r="D3" s="51"/>
      <c r="E3" s="50"/>
      <c r="F3" s="50"/>
      <c r="G3" s="50"/>
      <c r="H3" s="50"/>
      <c r="I3" s="50"/>
      <c r="J3" s="50"/>
      <c r="K3" s="50"/>
      <c r="L3" s="50"/>
      <c r="M3" s="34"/>
      <c r="N3" s="34"/>
      <c r="O3" s="34"/>
      <c r="P3" s="67"/>
      <c r="Q3" s="73"/>
      <c r="R3" s="75" t="s">
        <v>4</v>
      </c>
    </row>
    <row r="4" s="46" customFormat="1" ht="39.75" customHeight="1" spans="1:18">
      <c r="A4" s="52" t="s">
        <v>126</v>
      </c>
      <c r="B4" s="52"/>
      <c r="C4" s="52"/>
      <c r="D4" s="52"/>
      <c r="E4" s="52" t="s">
        <v>95</v>
      </c>
      <c r="F4" s="52"/>
      <c r="G4" s="52"/>
      <c r="H4" s="53" t="s">
        <v>187</v>
      </c>
      <c r="I4" s="68"/>
      <c r="J4" s="69"/>
      <c r="K4" s="52" t="s">
        <v>188</v>
      </c>
      <c r="L4" s="52"/>
      <c r="M4" s="52"/>
      <c r="N4" s="70" t="s">
        <v>91</v>
      </c>
      <c r="O4" s="70" t="s">
        <v>93</v>
      </c>
      <c r="P4" s="71" t="s">
        <v>112</v>
      </c>
      <c r="Q4" s="71"/>
      <c r="R4" s="71"/>
    </row>
    <row r="5" s="47" customFormat="1" ht="46.5" customHeight="1" spans="1:18">
      <c r="A5" s="54" t="s">
        <v>134</v>
      </c>
      <c r="B5" s="55"/>
      <c r="C5" s="56"/>
      <c r="D5" s="57" t="s">
        <v>135</v>
      </c>
      <c r="E5" s="57" t="s">
        <v>140</v>
      </c>
      <c r="F5" s="57" t="s">
        <v>189</v>
      </c>
      <c r="G5" s="57" t="s">
        <v>190</v>
      </c>
      <c r="H5" s="58" t="s">
        <v>140</v>
      </c>
      <c r="I5" s="57" t="s">
        <v>166</v>
      </c>
      <c r="J5" s="57" t="s">
        <v>167</v>
      </c>
      <c r="K5" s="70" t="s">
        <v>140</v>
      </c>
      <c r="L5" s="52" t="s">
        <v>166</v>
      </c>
      <c r="M5" s="52" t="s">
        <v>167</v>
      </c>
      <c r="N5" s="70"/>
      <c r="O5" s="70"/>
      <c r="P5" s="72" t="s">
        <v>140</v>
      </c>
      <c r="Q5" s="71" t="s">
        <v>189</v>
      </c>
      <c r="R5" s="71" t="s">
        <v>190</v>
      </c>
    </row>
    <row r="6" ht="19.5" customHeight="1" spans="1:18">
      <c r="A6" s="59" t="s">
        <v>136</v>
      </c>
      <c r="B6" s="59" t="s">
        <v>137</v>
      </c>
      <c r="C6" s="59" t="s">
        <v>138</v>
      </c>
      <c r="D6" s="59" t="s">
        <v>139</v>
      </c>
      <c r="E6" s="60" t="s">
        <v>11</v>
      </c>
      <c r="F6" s="60" t="s">
        <v>12</v>
      </c>
      <c r="G6" s="60" t="s">
        <v>20</v>
      </c>
      <c r="H6" s="60" t="s">
        <v>24</v>
      </c>
      <c r="I6" s="60" t="s">
        <v>28</v>
      </c>
      <c r="J6" s="60" t="s">
        <v>32</v>
      </c>
      <c r="K6" s="60" t="s">
        <v>36</v>
      </c>
      <c r="L6" s="60" t="s">
        <v>39</v>
      </c>
      <c r="M6" s="60" t="s">
        <v>42</v>
      </c>
      <c r="N6" s="60" t="s">
        <v>45</v>
      </c>
      <c r="O6" s="60" t="s">
        <v>48</v>
      </c>
      <c r="P6" s="60" t="s">
        <v>51</v>
      </c>
      <c r="Q6" s="60" t="s">
        <v>54</v>
      </c>
      <c r="R6" s="60" t="s">
        <v>57</v>
      </c>
    </row>
    <row r="7" ht="19.5" customHeight="1" spans="1:18">
      <c r="A7" s="59" t="s">
        <v>127</v>
      </c>
      <c r="B7" s="59" t="s">
        <v>127</v>
      </c>
      <c r="C7" s="59" t="s">
        <v>127</v>
      </c>
      <c r="D7" s="59" t="s">
        <v>140</v>
      </c>
      <c r="E7" s="61"/>
      <c r="F7" s="61"/>
      <c r="G7" s="61"/>
      <c r="H7" s="61"/>
      <c r="I7" s="61"/>
      <c r="J7" s="61"/>
      <c r="K7" s="61"/>
      <c r="L7" s="61"/>
      <c r="M7" s="61"/>
      <c r="N7" s="61"/>
      <c r="O7" s="61"/>
      <c r="P7" s="61"/>
      <c r="Q7" s="61"/>
      <c r="R7" s="61"/>
    </row>
    <row r="8" ht="20.25" customHeight="1" spans="1:18">
      <c r="A8" s="62"/>
      <c r="B8" s="63"/>
      <c r="C8" s="63"/>
      <c r="D8" s="59"/>
      <c r="E8" s="61"/>
      <c r="F8" s="61"/>
      <c r="G8" s="61"/>
      <c r="H8" s="61"/>
      <c r="I8" s="61"/>
      <c r="J8" s="61"/>
      <c r="K8" s="61"/>
      <c r="L8" s="61"/>
      <c r="M8" s="61"/>
      <c r="N8" s="61"/>
      <c r="O8" s="61"/>
      <c r="P8" s="61"/>
      <c r="Q8" s="61"/>
      <c r="R8" s="61"/>
    </row>
    <row r="9" ht="20.25" customHeight="1" spans="1:18">
      <c r="A9" s="62"/>
      <c r="B9" s="63"/>
      <c r="C9" s="63"/>
      <c r="D9" s="59"/>
      <c r="E9" s="61"/>
      <c r="F9" s="61"/>
      <c r="G9" s="61"/>
      <c r="H9" s="61"/>
      <c r="I9" s="61"/>
      <c r="J9" s="61"/>
      <c r="K9" s="61"/>
      <c r="L9" s="61"/>
      <c r="M9" s="61"/>
      <c r="N9" s="61"/>
      <c r="O9" s="61"/>
      <c r="P9" s="61"/>
      <c r="Q9" s="61"/>
      <c r="R9" s="61"/>
    </row>
    <row r="10" ht="20.25" customHeight="1" spans="1:18">
      <c r="A10" s="62"/>
      <c r="B10" s="63"/>
      <c r="C10" s="63"/>
      <c r="D10" s="59"/>
      <c r="E10" s="61"/>
      <c r="F10" s="61"/>
      <c r="G10" s="61"/>
      <c r="H10" s="61"/>
      <c r="I10" s="61"/>
      <c r="J10" s="61"/>
      <c r="K10" s="61"/>
      <c r="L10" s="61"/>
      <c r="M10" s="61"/>
      <c r="N10" s="61"/>
      <c r="O10" s="61"/>
      <c r="P10" s="61"/>
      <c r="Q10" s="76"/>
      <c r="R10" s="76"/>
    </row>
    <row r="11" ht="20.25" customHeight="1" spans="1:18">
      <c r="A11" s="62"/>
      <c r="B11" s="63"/>
      <c r="C11" s="63"/>
      <c r="D11" s="59"/>
      <c r="E11" s="61"/>
      <c r="F11" s="61"/>
      <c r="G11" s="61"/>
      <c r="H11" s="61"/>
      <c r="I11" s="61"/>
      <c r="J11" s="61"/>
      <c r="K11" s="61"/>
      <c r="L11" s="61"/>
      <c r="M11" s="61"/>
      <c r="N11" s="61"/>
      <c r="O11" s="61"/>
      <c r="P11" s="61"/>
      <c r="Q11" s="76"/>
      <c r="R11" s="76"/>
    </row>
    <row r="12" ht="20.25" customHeight="1" spans="1:18">
      <c r="A12" s="62" t="s">
        <v>127</v>
      </c>
      <c r="B12" s="63" t="s">
        <v>127</v>
      </c>
      <c r="C12" s="63" t="s">
        <v>127</v>
      </c>
      <c r="D12" s="64" t="s">
        <v>127</v>
      </c>
      <c r="E12" s="61" t="s">
        <v>127</v>
      </c>
      <c r="F12" s="61" t="s">
        <v>127</v>
      </c>
      <c r="G12" s="61" t="s">
        <v>127</v>
      </c>
      <c r="H12" s="61" t="s">
        <v>127</v>
      </c>
      <c r="I12" s="61" t="s">
        <v>127</v>
      </c>
      <c r="J12" s="61" t="s">
        <v>127</v>
      </c>
      <c r="K12" s="61" t="s">
        <v>127</v>
      </c>
      <c r="L12" s="61" t="s">
        <v>127</v>
      </c>
      <c r="M12" s="61" t="s">
        <v>127</v>
      </c>
      <c r="N12" s="61"/>
      <c r="O12" s="61"/>
      <c r="P12" s="61" t="s">
        <v>127</v>
      </c>
      <c r="Q12" s="76"/>
      <c r="R12" s="76"/>
    </row>
    <row r="13" ht="18.75" customHeight="1" spans="1:18">
      <c r="A13" s="65" t="s">
        <v>415</v>
      </c>
      <c r="B13" s="65"/>
      <c r="C13" s="65"/>
      <c r="D13" s="65"/>
      <c r="E13" s="65"/>
      <c r="F13" s="65"/>
      <c r="G13" s="65"/>
      <c r="H13" s="65"/>
      <c r="I13" s="65"/>
      <c r="J13" s="65"/>
      <c r="K13" s="65"/>
      <c r="L13" s="65"/>
      <c r="M13" s="65"/>
      <c r="N13" s="65"/>
      <c r="O13" s="65"/>
      <c r="P13" s="65"/>
      <c r="Q13" s="65"/>
      <c r="R13" s="65"/>
    </row>
  </sheetData>
  <mergeCells count="19">
    <mergeCell ref="A1:R1"/>
    <mergeCell ref="A3:D3"/>
    <mergeCell ref="A4:D4"/>
    <mergeCell ref="E4:G4"/>
    <mergeCell ref="H4:J4"/>
    <mergeCell ref="K4:M4"/>
    <mergeCell ref="P4:R4"/>
    <mergeCell ref="A5:C5"/>
    <mergeCell ref="A8:C8"/>
    <mergeCell ref="A9:C9"/>
    <mergeCell ref="A10:C10"/>
    <mergeCell ref="A11:C11"/>
    <mergeCell ref="A12:C12"/>
    <mergeCell ref="A13:R13"/>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13" workbookViewId="0">
      <selection activeCell="D21" sqref="D21"/>
    </sheetView>
  </sheetViews>
  <sheetFormatPr defaultColWidth="9" defaultRowHeight="14.25" customHeight="1" outlineLevelCol="3"/>
  <cols>
    <col min="1" max="1" width="33.875" style="34" customWidth="1"/>
    <col min="2" max="2" width="10.625" style="34" customWidth="1"/>
    <col min="3" max="3" width="22.4" style="34" customWidth="1"/>
    <col min="4" max="4" width="19.375" style="34" customWidth="1"/>
    <col min="5" max="16384" width="9" style="35"/>
  </cols>
  <sheetData>
    <row r="1" ht="26.25" customHeight="1" spans="1:4">
      <c r="A1" s="3" t="s">
        <v>416</v>
      </c>
      <c r="B1" s="3"/>
      <c r="C1" s="3"/>
      <c r="D1" s="3"/>
    </row>
    <row r="2" ht="18.95" customHeight="1" spans="1:4">
      <c r="A2" s="36"/>
      <c r="B2" s="36"/>
      <c r="C2" s="36"/>
      <c r="D2" s="37" t="s">
        <v>417</v>
      </c>
    </row>
    <row r="3" s="32" customFormat="1" ht="18.95" customHeight="1" spans="1:4">
      <c r="A3" s="36" t="s">
        <v>3</v>
      </c>
      <c r="B3" s="36"/>
      <c r="C3" s="36"/>
      <c r="D3" s="37" t="s">
        <v>4</v>
      </c>
    </row>
    <row r="4" s="32" customFormat="1" ht="18.95" customHeight="1" spans="1:4">
      <c r="A4" s="38" t="s">
        <v>418</v>
      </c>
      <c r="B4" s="38" t="s">
        <v>8</v>
      </c>
      <c r="C4" s="38" t="s">
        <v>419</v>
      </c>
      <c r="D4" s="38" t="s">
        <v>420</v>
      </c>
    </row>
    <row r="5" s="33" customFormat="1" ht="18.95" customHeight="1" spans="1:4">
      <c r="A5" s="38" t="s">
        <v>421</v>
      </c>
      <c r="B5" s="38" t="s">
        <v>127</v>
      </c>
      <c r="C5" s="38" t="s">
        <v>11</v>
      </c>
      <c r="D5" s="38">
        <v>2</v>
      </c>
    </row>
    <row r="6" s="33" customFormat="1" ht="18.95" customHeight="1" spans="1:4">
      <c r="A6" s="39" t="s">
        <v>422</v>
      </c>
      <c r="B6" s="38">
        <v>1</v>
      </c>
      <c r="C6" s="38" t="s">
        <v>423</v>
      </c>
      <c r="D6" s="38" t="s">
        <v>423</v>
      </c>
    </row>
    <row r="7" s="33" customFormat="1" ht="26.25" customHeight="1" spans="1:4">
      <c r="A7" s="40" t="s">
        <v>424</v>
      </c>
      <c r="B7" s="38">
        <v>2</v>
      </c>
      <c r="C7" s="41">
        <f>C8+C9+C12</f>
        <v>0.6</v>
      </c>
      <c r="D7" s="41">
        <f>D8+D9+D12</f>
        <v>2.24</v>
      </c>
    </row>
    <row r="8" s="33" customFormat="1" ht="26.25" customHeight="1" spans="1:4">
      <c r="A8" s="40" t="s">
        <v>425</v>
      </c>
      <c r="B8" s="38">
        <v>3</v>
      </c>
      <c r="C8" s="41"/>
      <c r="D8" s="38"/>
    </row>
    <row r="9" s="33" customFormat="1" ht="26.25" customHeight="1" spans="1:4">
      <c r="A9" s="40" t="s">
        <v>426</v>
      </c>
      <c r="B9" s="38">
        <v>4</v>
      </c>
      <c r="C9" s="38">
        <f>C10+C11</f>
        <v>0.6</v>
      </c>
      <c r="D9" s="38">
        <f>D10+D11</f>
        <v>1.99</v>
      </c>
    </row>
    <row r="10" s="33" customFormat="1" ht="26.25" customHeight="1" spans="1:4">
      <c r="A10" s="40" t="s">
        <v>427</v>
      </c>
      <c r="B10" s="38">
        <v>5</v>
      </c>
      <c r="C10" s="41"/>
      <c r="D10" s="38"/>
    </row>
    <row r="11" s="33" customFormat="1" ht="26.25" customHeight="1" spans="1:4">
      <c r="A11" s="40" t="s">
        <v>428</v>
      </c>
      <c r="B11" s="38">
        <v>6</v>
      </c>
      <c r="C11" s="41">
        <v>0.6</v>
      </c>
      <c r="D11" s="38">
        <v>1.99</v>
      </c>
    </row>
    <row r="12" s="33" customFormat="1" ht="26.25" customHeight="1" spans="1:4">
      <c r="A12" s="40" t="s">
        <v>429</v>
      </c>
      <c r="B12" s="38">
        <v>7</v>
      </c>
      <c r="C12" s="41"/>
      <c r="D12" s="38">
        <f>D13+D15</f>
        <v>0.25</v>
      </c>
    </row>
    <row r="13" s="33" customFormat="1" ht="18.95" customHeight="1" spans="1:4">
      <c r="A13" s="40" t="s">
        <v>430</v>
      </c>
      <c r="B13" s="38">
        <v>8</v>
      </c>
      <c r="C13" s="38" t="s">
        <v>423</v>
      </c>
      <c r="D13" s="38">
        <v>0.25</v>
      </c>
    </row>
    <row r="14" s="33" customFormat="1" ht="18.95" customHeight="1" spans="1:4">
      <c r="A14" s="40" t="s">
        <v>431</v>
      </c>
      <c r="B14" s="38">
        <v>9</v>
      </c>
      <c r="C14" s="38" t="s">
        <v>423</v>
      </c>
      <c r="D14" s="38"/>
    </row>
    <row r="15" s="33" customFormat="1" ht="18.95" customHeight="1" spans="1:4">
      <c r="A15" s="40" t="s">
        <v>432</v>
      </c>
      <c r="B15" s="38">
        <v>10</v>
      </c>
      <c r="C15" s="38" t="s">
        <v>423</v>
      </c>
      <c r="D15" s="38"/>
    </row>
    <row r="16" s="33" customFormat="1" ht="18.95" customHeight="1" spans="1:4">
      <c r="A16" s="40" t="s">
        <v>433</v>
      </c>
      <c r="B16" s="38">
        <v>11</v>
      </c>
      <c r="C16" s="38" t="s">
        <v>423</v>
      </c>
      <c r="D16" s="38" t="s">
        <v>423</v>
      </c>
    </row>
    <row r="17" s="33" customFormat="1" ht="18.95" customHeight="1" spans="1:4">
      <c r="A17" s="40" t="s">
        <v>434</v>
      </c>
      <c r="B17" s="38">
        <v>12</v>
      </c>
      <c r="C17" s="38" t="s">
        <v>423</v>
      </c>
      <c r="D17" s="38"/>
    </row>
    <row r="18" s="33" customFormat="1" ht="18.95" customHeight="1" spans="1:4">
      <c r="A18" s="40" t="s">
        <v>435</v>
      </c>
      <c r="B18" s="38">
        <v>13</v>
      </c>
      <c r="C18" s="38" t="s">
        <v>423</v>
      </c>
      <c r="D18" s="38"/>
    </row>
    <row r="19" s="33" customFormat="1" ht="18.95" customHeight="1" spans="1:4">
      <c r="A19" s="40" t="s">
        <v>436</v>
      </c>
      <c r="B19" s="38">
        <v>14</v>
      </c>
      <c r="C19" s="38" t="s">
        <v>423</v>
      </c>
      <c r="D19" s="38"/>
    </row>
    <row r="20" s="33" customFormat="1" ht="18.95" customHeight="1" spans="1:4">
      <c r="A20" s="40" t="s">
        <v>437</v>
      </c>
      <c r="B20" s="38">
        <v>15</v>
      </c>
      <c r="C20" s="38" t="s">
        <v>423</v>
      </c>
      <c r="D20" s="38">
        <v>1</v>
      </c>
    </row>
    <row r="21" s="33" customFormat="1" ht="18.95" customHeight="1" spans="1:4">
      <c r="A21" s="40" t="s">
        <v>438</v>
      </c>
      <c r="B21" s="38">
        <v>16</v>
      </c>
      <c r="C21" s="38" t="s">
        <v>423</v>
      </c>
      <c r="D21" s="38">
        <v>16</v>
      </c>
    </row>
    <row r="22" s="33" customFormat="1" ht="18.95" customHeight="1" spans="1:4">
      <c r="A22" s="40" t="s">
        <v>439</v>
      </c>
      <c r="B22" s="38">
        <v>17</v>
      </c>
      <c r="C22" s="38" t="s">
        <v>423</v>
      </c>
      <c r="D22" s="38"/>
    </row>
    <row r="23" s="33" customFormat="1" ht="18.95" customHeight="1" spans="1:4">
      <c r="A23" s="40" t="s">
        <v>440</v>
      </c>
      <c r="B23" s="38">
        <v>18</v>
      </c>
      <c r="C23" s="38" t="s">
        <v>423</v>
      </c>
      <c r="D23" s="38">
        <v>62</v>
      </c>
    </row>
    <row r="24" s="33" customFormat="1" ht="18.95" customHeight="1" spans="1:4">
      <c r="A24" s="40" t="s">
        <v>441</v>
      </c>
      <c r="B24" s="38">
        <v>19</v>
      </c>
      <c r="C24" s="38" t="s">
        <v>423</v>
      </c>
      <c r="D24" s="38"/>
    </row>
    <row r="25" s="33" customFormat="1" ht="18.95" customHeight="1" spans="1:4">
      <c r="A25" s="40" t="s">
        <v>442</v>
      </c>
      <c r="B25" s="38">
        <v>20</v>
      </c>
      <c r="C25" s="38" t="s">
        <v>423</v>
      </c>
      <c r="D25" s="38"/>
    </row>
    <row r="26" s="33" customFormat="1" ht="18.95" customHeight="1" spans="1:4">
      <c r="A26" s="40" t="s">
        <v>443</v>
      </c>
      <c r="B26" s="38">
        <v>21</v>
      </c>
      <c r="C26" s="38" t="s">
        <v>423</v>
      </c>
      <c r="D26" s="38"/>
    </row>
    <row r="27" ht="18.95" customHeight="1" spans="1:4">
      <c r="A27" s="39" t="s">
        <v>444</v>
      </c>
      <c r="B27" s="38">
        <v>22</v>
      </c>
      <c r="C27" s="38" t="s">
        <v>423</v>
      </c>
      <c r="D27" s="42">
        <f>D28+D29</f>
        <v>19.47</v>
      </c>
    </row>
    <row r="28" ht="18.95" customHeight="1" spans="1:4">
      <c r="A28" s="40" t="s">
        <v>445</v>
      </c>
      <c r="B28" s="38">
        <v>23</v>
      </c>
      <c r="C28" s="38" t="s">
        <v>423</v>
      </c>
      <c r="D28" s="42">
        <v>19.47</v>
      </c>
    </row>
    <row r="29" ht="18.95" customHeight="1" spans="1:4">
      <c r="A29" s="40" t="s">
        <v>446</v>
      </c>
      <c r="B29" s="38">
        <v>24</v>
      </c>
      <c r="C29" s="38" t="s">
        <v>423</v>
      </c>
      <c r="D29" s="42"/>
    </row>
    <row r="30" ht="41.25" customHeight="1" spans="1:4">
      <c r="A30" s="43" t="s">
        <v>447</v>
      </c>
      <c r="B30" s="43" t="s">
        <v>127</v>
      </c>
      <c r="C30" s="43" t="s">
        <v>127</v>
      </c>
      <c r="D30" s="43"/>
    </row>
    <row r="31" ht="27.75" customHeight="1" spans="1:4">
      <c r="A31" s="44" t="s">
        <v>448</v>
      </c>
      <c r="B31" s="44" t="s">
        <v>127</v>
      </c>
      <c r="C31" s="44" t="s">
        <v>127</v>
      </c>
      <c r="D31" s="44"/>
    </row>
    <row r="32" customHeight="1" spans="1:4">
      <c r="A32" s="45"/>
      <c r="B32" s="45"/>
      <c r="C32" s="45"/>
      <c r="D32" s="45"/>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I5" sqref="I5"/>
    </sheetView>
  </sheetViews>
  <sheetFormatPr defaultColWidth="9" defaultRowHeight="15.6" outlineLevelCol="6"/>
  <cols>
    <col min="2" max="2" width="12.2" customWidth="1"/>
    <col min="3" max="3" width="12.6" customWidth="1"/>
    <col min="7" max="7" width="12.5" customWidth="1"/>
    <col min="8" max="8" width="7.9" customWidth="1"/>
  </cols>
  <sheetData>
    <row r="1" spans="1:1">
      <c r="A1" t="s">
        <v>449</v>
      </c>
    </row>
    <row r="2" ht="22.2" spans="1:7">
      <c r="A2" s="3" t="s">
        <v>450</v>
      </c>
      <c r="B2" s="3"/>
      <c r="C2" s="3"/>
      <c r="D2" s="3"/>
      <c r="E2" s="3"/>
      <c r="F2" s="3"/>
      <c r="G2" s="3"/>
    </row>
    <row r="3" ht="35" customHeight="1" spans="1:7">
      <c r="A3" s="4" t="s">
        <v>451</v>
      </c>
      <c r="B3" s="24"/>
      <c r="C3" s="24"/>
      <c r="D3" s="24"/>
      <c r="E3" s="24"/>
      <c r="F3" s="24"/>
      <c r="G3" s="24"/>
    </row>
    <row r="4" ht="35" customHeight="1" spans="1:7">
      <c r="A4" s="4" t="s">
        <v>452</v>
      </c>
      <c r="B4" s="4" t="s">
        <v>453</v>
      </c>
      <c r="C4" s="6"/>
      <c r="D4" s="6"/>
      <c r="E4" s="6"/>
      <c r="F4" s="6"/>
      <c r="G4" s="6"/>
    </row>
    <row r="5" ht="49" customHeight="1" spans="1:7">
      <c r="A5" s="4"/>
      <c r="B5" s="4" t="s">
        <v>454</v>
      </c>
      <c r="C5" s="6"/>
      <c r="D5" s="4"/>
      <c r="E5" s="4"/>
      <c r="F5" s="4"/>
      <c r="G5" s="4"/>
    </row>
    <row r="6" ht="35" customHeight="1" spans="1:7">
      <c r="A6" s="4" t="s">
        <v>455</v>
      </c>
      <c r="B6" s="4" t="s">
        <v>456</v>
      </c>
      <c r="C6" s="25"/>
      <c r="D6" s="25"/>
      <c r="E6" s="4" t="s">
        <v>457</v>
      </c>
      <c r="F6" s="25"/>
      <c r="G6" s="25"/>
    </row>
    <row r="7" ht="35" customHeight="1" spans="1:7">
      <c r="A7" s="4"/>
      <c r="B7" s="4" t="s">
        <v>458</v>
      </c>
      <c r="C7" s="4"/>
      <c r="D7" s="4"/>
      <c r="E7" s="4" t="s">
        <v>459</v>
      </c>
      <c r="F7" s="4"/>
      <c r="G7" s="4"/>
    </row>
    <row r="8" ht="35" customHeight="1" spans="1:7">
      <c r="A8" s="4"/>
      <c r="B8" s="4" t="s">
        <v>460</v>
      </c>
      <c r="C8" s="26"/>
      <c r="D8" s="26"/>
      <c r="E8" s="4" t="s">
        <v>460</v>
      </c>
      <c r="F8" s="26"/>
      <c r="G8" s="26"/>
    </row>
    <row r="9" ht="35" customHeight="1" spans="1:7">
      <c r="A9" s="4"/>
      <c r="B9" s="4" t="s">
        <v>461</v>
      </c>
      <c r="C9" s="26"/>
      <c r="D9" s="26"/>
      <c r="E9" s="4" t="s">
        <v>461</v>
      </c>
      <c r="F9" s="26"/>
      <c r="G9" s="26"/>
    </row>
    <row r="10" ht="35" customHeight="1" spans="1:7">
      <c r="A10" s="4"/>
      <c r="B10" s="4" t="s">
        <v>462</v>
      </c>
      <c r="C10" s="26"/>
      <c r="D10" s="26"/>
      <c r="E10" s="4" t="s">
        <v>462</v>
      </c>
      <c r="F10" s="26"/>
      <c r="G10" s="26"/>
    </row>
    <row r="11" ht="35" customHeight="1" spans="1:7">
      <c r="A11" s="4"/>
      <c r="B11" s="4" t="s">
        <v>463</v>
      </c>
      <c r="C11" s="26"/>
      <c r="D11" s="26"/>
      <c r="E11" s="4" t="s">
        <v>463</v>
      </c>
      <c r="F11" s="26"/>
      <c r="G11" s="26"/>
    </row>
    <row r="12" ht="35" customHeight="1" spans="1:7">
      <c r="A12" s="4" t="s">
        <v>464</v>
      </c>
      <c r="B12" s="4" t="s">
        <v>465</v>
      </c>
      <c r="C12" s="4"/>
      <c r="D12" s="4" t="s">
        <v>466</v>
      </c>
      <c r="E12" s="4"/>
      <c r="F12" s="4" t="s">
        <v>467</v>
      </c>
      <c r="G12" s="4"/>
    </row>
    <row r="13" ht="35" customHeight="1" spans="1:7">
      <c r="A13" s="4"/>
      <c r="B13" s="6"/>
      <c r="C13" s="6"/>
      <c r="D13" s="26"/>
      <c r="E13" s="26"/>
      <c r="F13" s="26"/>
      <c r="G13" s="26"/>
    </row>
    <row r="14" ht="35" customHeight="1" spans="1:7">
      <c r="A14" s="4"/>
      <c r="B14" s="27"/>
      <c r="C14" s="27"/>
      <c r="D14" s="28"/>
      <c r="E14" s="28"/>
      <c r="F14" s="28"/>
      <c r="G14" s="28"/>
    </row>
    <row r="15" ht="35" customHeight="1" spans="1:7">
      <c r="A15" s="15" t="s">
        <v>468</v>
      </c>
      <c r="B15" s="4" t="s">
        <v>469</v>
      </c>
      <c r="C15" s="29"/>
      <c r="D15" s="30"/>
      <c r="E15" s="30"/>
      <c r="F15" s="30"/>
      <c r="G15" s="31"/>
    </row>
    <row r="16" ht="35" customHeight="1" spans="1:7">
      <c r="A16" s="16"/>
      <c r="B16" s="4" t="s">
        <v>470</v>
      </c>
      <c r="C16" s="29"/>
      <c r="D16" s="30"/>
      <c r="E16" s="30"/>
      <c r="F16" s="30"/>
      <c r="G16" s="31"/>
    </row>
    <row r="17" ht="35" customHeight="1" spans="1:7">
      <c r="A17" s="17"/>
      <c r="B17" s="4" t="s">
        <v>471</v>
      </c>
      <c r="C17" s="29"/>
      <c r="D17" s="30"/>
      <c r="E17" s="30"/>
      <c r="F17" s="30"/>
      <c r="G17" s="31"/>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XFD1"/>
    </sheetView>
  </sheetViews>
  <sheetFormatPr defaultColWidth="9" defaultRowHeight="14.4"/>
  <cols>
    <col min="1" max="1" width="14.625" style="2" customWidth="1"/>
    <col min="2" max="2" width="10.3" style="2" customWidth="1"/>
    <col min="3" max="3" width="11.9" style="2" customWidth="1"/>
    <col min="4" max="9" width="10.7" style="2" customWidth="1"/>
    <col min="10" max="16384" width="9" style="2"/>
  </cols>
  <sheetData>
    <row r="1" spans="1:1">
      <c r="A1" s="2" t="s">
        <v>472</v>
      </c>
    </row>
    <row r="2" ht="30" customHeight="1" spans="1:9">
      <c r="A2" s="18" t="s">
        <v>473</v>
      </c>
      <c r="B2" s="18"/>
      <c r="C2" s="18"/>
      <c r="D2" s="18"/>
      <c r="E2" s="18"/>
      <c r="F2" s="18"/>
      <c r="G2" s="18"/>
      <c r="H2" s="18"/>
      <c r="I2" s="18"/>
    </row>
    <row r="3" ht="24.95" customHeight="1" spans="1:9">
      <c r="A3" s="15" t="s">
        <v>474</v>
      </c>
      <c r="B3" s="15" t="s">
        <v>475</v>
      </c>
      <c r="C3" s="15" t="s">
        <v>476</v>
      </c>
      <c r="D3" s="4" t="s">
        <v>477</v>
      </c>
      <c r="E3" s="4" t="s">
        <v>478</v>
      </c>
      <c r="F3" s="4" t="s">
        <v>479</v>
      </c>
      <c r="G3" s="4" t="s">
        <v>480</v>
      </c>
      <c r="H3" s="4"/>
      <c r="I3" s="15" t="s">
        <v>481</v>
      </c>
    </row>
    <row r="4" ht="24.95" customHeight="1" spans="1:9">
      <c r="A4" s="17"/>
      <c r="B4" s="16"/>
      <c r="C4" s="16"/>
      <c r="D4" s="4"/>
      <c r="E4" s="4"/>
      <c r="F4" s="4"/>
      <c r="G4" s="4" t="s">
        <v>482</v>
      </c>
      <c r="H4" s="4" t="s">
        <v>483</v>
      </c>
      <c r="I4" s="17"/>
    </row>
    <row r="5" ht="35.1" customHeight="1" spans="1:9">
      <c r="A5" s="19"/>
      <c r="B5" s="19"/>
      <c r="C5" s="6"/>
      <c r="D5" s="6"/>
      <c r="E5" s="6"/>
      <c r="F5" s="6"/>
      <c r="G5" s="6"/>
      <c r="H5" s="6"/>
      <c r="I5" s="6"/>
    </row>
    <row r="6" ht="35.1" customHeight="1" spans="1:9">
      <c r="A6" s="19"/>
      <c r="B6" s="19"/>
      <c r="C6" s="6"/>
      <c r="D6" s="6"/>
      <c r="E6" s="6"/>
      <c r="F6" s="6"/>
      <c r="G6" s="6"/>
      <c r="H6" s="6"/>
      <c r="I6" s="6"/>
    </row>
    <row r="7" ht="35.1" customHeight="1" spans="1:9">
      <c r="A7" s="19"/>
      <c r="B7" s="19"/>
      <c r="C7" s="6"/>
      <c r="D7" s="6"/>
      <c r="E7" s="6"/>
      <c r="F7" s="6"/>
      <c r="G7" s="6"/>
      <c r="H7" s="6"/>
      <c r="I7" s="6"/>
    </row>
    <row r="8" ht="45" customHeight="1" spans="1:9">
      <c r="A8" s="4" t="s">
        <v>484</v>
      </c>
      <c r="B8" s="13" t="s">
        <v>485</v>
      </c>
      <c r="C8" s="14"/>
      <c r="D8" s="6"/>
      <c r="E8" s="6"/>
      <c r="F8" s="6"/>
      <c r="G8" s="6"/>
      <c r="H8" s="6"/>
      <c r="I8" s="6"/>
    </row>
    <row r="9" ht="43" customHeight="1" spans="1:9">
      <c r="A9" s="4"/>
      <c r="B9" s="13" t="s">
        <v>486</v>
      </c>
      <c r="C9" s="14"/>
      <c r="D9" s="6"/>
      <c r="E9" s="6"/>
      <c r="F9" s="6"/>
      <c r="G9" s="6"/>
      <c r="H9" s="6"/>
      <c r="I9" s="6"/>
    </row>
    <row r="10" ht="54.95" customHeight="1" spans="1:9">
      <c r="A10" s="4"/>
      <c r="B10" s="13" t="s">
        <v>487</v>
      </c>
      <c r="C10" s="14"/>
      <c r="D10" s="6"/>
      <c r="E10" s="6"/>
      <c r="F10" s="6"/>
      <c r="G10" s="6"/>
      <c r="H10" s="6"/>
      <c r="I10" s="6"/>
    </row>
    <row r="11" ht="36" customHeight="1" spans="1:9">
      <c r="A11" s="15" t="s">
        <v>488</v>
      </c>
      <c r="B11" s="20" t="s">
        <v>489</v>
      </c>
      <c r="C11" s="21"/>
      <c r="D11" s="6"/>
      <c r="E11" s="6"/>
      <c r="F11" s="6"/>
      <c r="G11" s="6"/>
      <c r="H11" s="6"/>
      <c r="I11" s="6"/>
    </row>
    <row r="12" ht="41" customHeight="1" spans="1:9">
      <c r="A12" s="17"/>
      <c r="B12" s="22" t="s">
        <v>490</v>
      </c>
      <c r="C12" s="23"/>
      <c r="D12" s="6"/>
      <c r="E12" s="6"/>
      <c r="F12" s="6"/>
      <c r="G12" s="6"/>
      <c r="H12" s="6"/>
      <c r="I12" s="6"/>
    </row>
    <row r="13" ht="63" customHeight="1" spans="1:9">
      <c r="A13" s="4" t="s">
        <v>491</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opLeftCell="A10" workbookViewId="0">
      <selection activeCell="B4" sqref="B4"/>
    </sheetView>
  </sheetViews>
  <sheetFormatPr defaultColWidth="9" defaultRowHeight="14.4" outlineLevelRow="6" outlineLevelCol="2"/>
  <cols>
    <col min="1" max="1" width="18.625" style="2" customWidth="1"/>
    <col min="2" max="2" width="21.375" style="2" customWidth="1"/>
    <col min="3" max="3" width="55.875" style="2" customWidth="1"/>
    <col min="4" max="16384" width="9" style="2"/>
  </cols>
  <sheetData>
    <row r="1" spans="1:1">
      <c r="A1" s="2" t="s">
        <v>492</v>
      </c>
    </row>
    <row r="2" ht="30" customHeight="1" spans="1:3">
      <c r="A2" s="3" t="s">
        <v>493</v>
      </c>
      <c r="B2" s="3"/>
      <c r="C2" s="3"/>
    </row>
    <row r="3" s="1" customFormat="1" ht="75" customHeight="1" spans="1:3">
      <c r="A3" s="13" t="s">
        <v>494</v>
      </c>
      <c r="B3" s="14"/>
      <c r="C3" s="6"/>
    </row>
    <row r="4" s="1" customFormat="1" ht="79.5" customHeight="1" spans="1:3">
      <c r="A4" s="15" t="s">
        <v>495</v>
      </c>
      <c r="B4" s="4" t="s">
        <v>496</v>
      </c>
      <c r="C4" s="6"/>
    </row>
    <row r="5" s="1" customFormat="1" ht="79.5" customHeight="1" spans="1:3">
      <c r="A5" s="16"/>
      <c r="B5" s="4" t="s">
        <v>497</v>
      </c>
      <c r="C5" s="6"/>
    </row>
    <row r="6" s="1" customFormat="1" ht="79.5" customHeight="1" spans="1:3">
      <c r="A6" s="16"/>
      <c r="B6" s="4" t="s">
        <v>498</v>
      </c>
      <c r="C6" s="6"/>
    </row>
    <row r="7" s="1" customFormat="1" ht="79.5" customHeight="1" spans="1:3">
      <c r="A7" s="17"/>
      <c r="B7" s="4" t="s">
        <v>499</v>
      </c>
      <c r="C7" s="6"/>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4" sqref="D14"/>
    </sheetView>
  </sheetViews>
  <sheetFormatPr defaultColWidth="9" defaultRowHeight="14.4" outlineLevelCol="3"/>
  <cols>
    <col min="1" max="3" width="20.625" style="2" customWidth="1"/>
    <col min="4" max="4" width="32.4" style="2" customWidth="1"/>
    <col min="5" max="16384" width="9" style="2"/>
  </cols>
  <sheetData>
    <row r="1" spans="1:1">
      <c r="A1" s="2" t="s">
        <v>500</v>
      </c>
    </row>
    <row r="2" ht="37" customHeight="1" spans="1:4">
      <c r="A2" s="3" t="s">
        <v>501</v>
      </c>
      <c r="B2" s="3"/>
      <c r="C2" s="3"/>
      <c r="D2" s="3"/>
    </row>
    <row r="3" ht="38" customHeight="1" spans="1:4">
      <c r="A3" s="7" t="s">
        <v>502</v>
      </c>
      <c r="B3" s="10" t="s">
        <v>503</v>
      </c>
      <c r="C3" s="11"/>
      <c r="D3" s="6" t="s">
        <v>504</v>
      </c>
    </row>
    <row r="4" ht="38" customHeight="1" spans="1:4">
      <c r="A4" s="8"/>
      <c r="B4" s="10" t="s">
        <v>505</v>
      </c>
      <c r="C4" s="11"/>
      <c r="D4" s="6" t="s">
        <v>506</v>
      </c>
    </row>
    <row r="5" ht="38" customHeight="1" spans="1:4">
      <c r="A5" s="8"/>
      <c r="B5" s="10" t="s">
        <v>507</v>
      </c>
      <c r="C5" s="11"/>
      <c r="D5" s="6" t="s">
        <v>508</v>
      </c>
    </row>
    <row r="6" ht="38" customHeight="1" spans="1:4">
      <c r="A6" s="9"/>
      <c r="B6" s="10" t="s">
        <v>509</v>
      </c>
      <c r="C6" s="11"/>
      <c r="D6" s="6"/>
    </row>
    <row r="7" ht="38" customHeight="1" spans="1:4">
      <c r="A7" s="7" t="s">
        <v>510</v>
      </c>
      <c r="B7" s="10" t="s">
        <v>511</v>
      </c>
      <c r="C7" s="11"/>
      <c r="D7" s="6" t="s">
        <v>512</v>
      </c>
    </row>
    <row r="8" ht="38" customHeight="1" spans="1:4">
      <c r="A8" s="8"/>
      <c r="B8" s="7" t="s">
        <v>513</v>
      </c>
      <c r="C8" s="5" t="s">
        <v>514</v>
      </c>
      <c r="D8" s="6" t="s">
        <v>515</v>
      </c>
    </row>
    <row r="9" ht="38" customHeight="1" spans="1:4">
      <c r="A9" s="9"/>
      <c r="B9" s="9"/>
      <c r="C9" s="5" t="s">
        <v>516</v>
      </c>
      <c r="D9" s="6" t="s">
        <v>517</v>
      </c>
    </row>
    <row r="10" ht="38" customHeight="1" spans="1:4">
      <c r="A10" s="10" t="s">
        <v>518</v>
      </c>
      <c r="B10" s="12"/>
      <c r="C10" s="11"/>
      <c r="D10" s="6" t="s">
        <v>515</v>
      </c>
    </row>
    <row r="11" ht="38" customHeight="1" spans="1:4">
      <c r="A11" s="10" t="s">
        <v>519</v>
      </c>
      <c r="B11" s="12"/>
      <c r="C11" s="11"/>
      <c r="D11" s="6" t="s">
        <v>520</v>
      </c>
    </row>
    <row r="12" ht="38" customHeight="1" spans="1:4">
      <c r="A12" s="10" t="s">
        <v>521</v>
      </c>
      <c r="B12" s="12"/>
      <c r="C12" s="11"/>
      <c r="D12" s="6" t="s">
        <v>522</v>
      </c>
    </row>
    <row r="13" ht="38" customHeight="1" spans="1:4">
      <c r="A13" s="10" t="s">
        <v>523</v>
      </c>
      <c r="B13" s="12"/>
      <c r="C13" s="11"/>
      <c r="D13" s="6" t="s">
        <v>524</v>
      </c>
    </row>
    <row r="14" ht="38" customHeight="1" spans="1:4">
      <c r="A14" s="10" t="s">
        <v>525</v>
      </c>
      <c r="B14" s="12"/>
      <c r="C14" s="11"/>
      <c r="D14" s="6" t="s">
        <v>520</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J25" sqref="J25"/>
    </sheetView>
  </sheetViews>
  <sheetFormatPr defaultColWidth="9" defaultRowHeight="14.4" outlineLevelCol="5"/>
  <cols>
    <col min="1" max="1" width="13.375" style="2" customWidth="1"/>
    <col min="2" max="2" width="10.9" style="2" customWidth="1"/>
    <col min="3" max="6" width="15.7" style="2" customWidth="1"/>
    <col min="7" max="16384" width="9" style="2"/>
  </cols>
  <sheetData>
    <row r="1" spans="1:1">
      <c r="A1" s="2" t="s">
        <v>526</v>
      </c>
    </row>
    <row r="2" ht="30" customHeight="1" spans="1:6">
      <c r="A2" s="3" t="s">
        <v>527</v>
      </c>
      <c r="B2" s="3"/>
      <c r="C2" s="3"/>
      <c r="D2" s="3"/>
      <c r="E2" s="3"/>
      <c r="F2" s="3"/>
    </row>
    <row r="3" s="1" customFormat="1" ht="48" customHeight="1" spans="1:6">
      <c r="A3" s="4" t="s">
        <v>528</v>
      </c>
      <c r="B3" s="4" t="s">
        <v>529</v>
      </c>
      <c r="C3" s="4" t="s">
        <v>530</v>
      </c>
      <c r="D3" s="4" t="s">
        <v>531</v>
      </c>
      <c r="E3" s="4" t="s">
        <v>532</v>
      </c>
      <c r="F3" s="4" t="s">
        <v>533</v>
      </c>
    </row>
    <row r="4" ht="40" customHeight="1" spans="1:6">
      <c r="A4" s="5" t="s">
        <v>534</v>
      </c>
      <c r="B4" s="6" t="s">
        <v>535</v>
      </c>
      <c r="C4" s="6" t="s">
        <v>536</v>
      </c>
      <c r="D4" s="6" t="s">
        <v>522</v>
      </c>
      <c r="E4" s="6" t="s">
        <v>537</v>
      </c>
      <c r="F4" s="6"/>
    </row>
    <row r="5" ht="40" customHeight="1" spans="1:6">
      <c r="A5" s="5"/>
      <c r="B5" s="6"/>
      <c r="C5" s="6"/>
      <c r="D5" s="6"/>
      <c r="E5" s="6"/>
      <c r="F5" s="6"/>
    </row>
    <row r="6" ht="40" customHeight="1" spans="1:6">
      <c r="A6" s="5"/>
      <c r="B6" s="6"/>
      <c r="C6" s="6"/>
      <c r="D6" s="6"/>
      <c r="E6" s="6"/>
      <c r="F6" s="6"/>
    </row>
    <row r="7" ht="40" customHeight="1" spans="1:6">
      <c r="A7" s="5"/>
      <c r="B7" s="6"/>
      <c r="C7" s="6"/>
      <c r="D7" s="6"/>
      <c r="E7" s="6"/>
      <c r="F7" s="6"/>
    </row>
    <row r="8" ht="40" customHeight="1" spans="1:6">
      <c r="A8" s="7" t="s">
        <v>538</v>
      </c>
      <c r="B8" s="4" t="s">
        <v>539</v>
      </c>
      <c r="C8" s="6"/>
      <c r="D8" s="6"/>
      <c r="E8" s="6"/>
      <c r="F8" s="6"/>
    </row>
    <row r="9" ht="40" customHeight="1" spans="1:6">
      <c r="A9" s="8"/>
      <c r="B9" s="4" t="s">
        <v>540</v>
      </c>
      <c r="C9" s="6"/>
      <c r="D9" s="6"/>
      <c r="E9" s="6"/>
      <c r="F9" s="6"/>
    </row>
    <row r="10" ht="40" customHeight="1" spans="1:6">
      <c r="A10" s="8"/>
      <c r="B10" s="4" t="s">
        <v>541</v>
      </c>
      <c r="C10" s="6"/>
      <c r="D10" s="6"/>
      <c r="E10" s="6"/>
      <c r="F10" s="6"/>
    </row>
    <row r="11" ht="40" customHeight="1" spans="1:6">
      <c r="A11" s="9"/>
      <c r="B11" s="4" t="s">
        <v>542</v>
      </c>
      <c r="C11" s="6"/>
      <c r="D11" s="6"/>
      <c r="E11" s="6"/>
      <c r="F11" s="6"/>
    </row>
    <row r="12" ht="40" customHeight="1" spans="1:6">
      <c r="A12" s="7" t="s">
        <v>543</v>
      </c>
      <c r="B12" s="4" t="s">
        <v>544</v>
      </c>
      <c r="C12" s="6"/>
      <c r="D12" s="6"/>
      <c r="E12" s="6"/>
      <c r="F12" s="6"/>
    </row>
    <row r="13" ht="40" customHeight="1" spans="1:6">
      <c r="A13" s="8"/>
      <c r="B13" s="4" t="s">
        <v>545</v>
      </c>
      <c r="C13" s="6"/>
      <c r="D13" s="6"/>
      <c r="E13" s="6"/>
      <c r="F13" s="6"/>
    </row>
    <row r="14" ht="40" customHeight="1" spans="1:6">
      <c r="A14" s="8"/>
      <c r="B14" s="4" t="s">
        <v>546</v>
      </c>
      <c r="C14" s="6"/>
      <c r="D14" s="6"/>
      <c r="E14" s="6"/>
      <c r="F14" s="6"/>
    </row>
    <row r="15" ht="40" customHeight="1" spans="1:6">
      <c r="A15" s="9"/>
      <c r="B15" s="4" t="s">
        <v>547</v>
      </c>
      <c r="C15" s="6"/>
      <c r="D15" s="6"/>
      <c r="E15" s="6"/>
      <c r="F15" s="6"/>
    </row>
    <row r="16" ht="40" customHeight="1" spans="1:6">
      <c r="A16" s="7" t="s">
        <v>548</v>
      </c>
      <c r="B16" s="4" t="s">
        <v>549</v>
      </c>
      <c r="C16" s="6"/>
      <c r="D16" s="6"/>
      <c r="E16" s="6"/>
      <c r="F16" s="6"/>
    </row>
    <row r="17" ht="40" customHeight="1" spans="1:6">
      <c r="A17" s="8"/>
      <c r="B17" s="4" t="s">
        <v>550</v>
      </c>
      <c r="C17" s="6"/>
      <c r="D17" s="6"/>
      <c r="E17" s="6"/>
      <c r="F17" s="6"/>
    </row>
    <row r="18" ht="40" customHeight="1" spans="1:6">
      <c r="A18" s="8"/>
      <c r="B18" s="4" t="s">
        <v>551</v>
      </c>
      <c r="C18" s="6"/>
      <c r="D18" s="6"/>
      <c r="E18" s="6"/>
      <c r="F18" s="6"/>
    </row>
    <row r="19" ht="40" customHeight="1" spans="1:6">
      <c r="A19" s="9"/>
      <c r="B19" s="4" t="s">
        <v>552</v>
      </c>
      <c r="C19" s="6"/>
      <c r="D19" s="6"/>
      <c r="E19" s="6"/>
      <c r="F19" s="6"/>
    </row>
    <row r="20" ht="40" customHeight="1" spans="1:6">
      <c r="A20" s="7" t="s">
        <v>553</v>
      </c>
      <c r="B20" s="4" t="s">
        <v>554</v>
      </c>
      <c r="C20" s="6"/>
      <c r="D20" s="6"/>
      <c r="E20" s="6"/>
      <c r="F20" s="6"/>
    </row>
    <row r="21" ht="40" customHeight="1" spans="1:6">
      <c r="A21" s="8"/>
      <c r="B21" s="4" t="s">
        <v>555</v>
      </c>
      <c r="C21" s="6"/>
      <c r="D21" s="6"/>
      <c r="E21" s="6"/>
      <c r="F21" s="6"/>
    </row>
    <row r="22" ht="40" customHeight="1" spans="1:6">
      <c r="A22" s="9"/>
      <c r="B22" s="4" t="s">
        <v>556</v>
      </c>
      <c r="C22" s="6"/>
      <c r="D22" s="6"/>
      <c r="E22" s="6"/>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新星</cp:lastModifiedBy>
  <cp:revision>1</cp:revision>
  <dcterms:created xsi:type="dcterms:W3CDTF">2006-02-13T05:15:00Z</dcterms:created>
  <cp:lastPrinted>2017-07-10T03:10:00Z</cp:lastPrinted>
  <dcterms:modified xsi:type="dcterms:W3CDTF">2019-10-29T02:37:29Z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2052-11.1.0.9204</vt:lpwstr>
  </property>
</Properties>
</file>